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11520" activeTab="0"/>
  </bookViews>
  <sheets>
    <sheet name="1610（①交通　軌道・自動車）" sheetId="1" r:id="rId1"/>
    <sheet name="（②水道）" sheetId="2" r:id="rId2"/>
    <sheet name="（③下水道）" sheetId="3" r:id="rId3"/>
    <sheet name="（④工業用水道）" sheetId="4" r:id="rId4"/>
    <sheet name="（⑤病院）" sheetId="5" r:id="rId5"/>
  </sheets>
  <definedNames/>
  <calcPr fullCalcOnLoad="1" refMode="R1C1"/>
</workbook>
</file>

<file path=xl/sharedStrings.xml><?xml version="1.0" encoding="utf-8"?>
<sst xmlns="http://schemas.openxmlformats.org/spreadsheetml/2006/main" count="273" uniqueCount="92">
  <si>
    <t>勘定科目</t>
  </si>
  <si>
    <t>資産</t>
  </si>
  <si>
    <t>負債・資本</t>
  </si>
  <si>
    <t>固定資産</t>
  </si>
  <si>
    <t>固定負債</t>
  </si>
  <si>
    <t>有形固定資産</t>
  </si>
  <si>
    <t>無形固定資産</t>
  </si>
  <si>
    <t>投資</t>
  </si>
  <si>
    <t>流動負債</t>
  </si>
  <si>
    <t>流動資産</t>
  </si>
  <si>
    <t>未払金</t>
  </si>
  <si>
    <t>貯蔵品</t>
  </si>
  <si>
    <t>前受金</t>
  </si>
  <si>
    <t>資本金</t>
  </si>
  <si>
    <t>自己資本金</t>
  </si>
  <si>
    <t>借入資本金</t>
  </si>
  <si>
    <t>剰余金</t>
  </si>
  <si>
    <t>その1　交通事業（軌道・自動車）</t>
  </si>
  <si>
    <t>建設仮勘定</t>
  </si>
  <si>
    <t>現金・預金</t>
  </si>
  <si>
    <t>未収金</t>
  </si>
  <si>
    <t>前払費用</t>
  </si>
  <si>
    <t>前払金</t>
  </si>
  <si>
    <t>その他の流動資産</t>
  </si>
  <si>
    <t>繰延勘定</t>
  </si>
  <si>
    <t>退職給与費</t>
  </si>
  <si>
    <t>試験研究費</t>
  </si>
  <si>
    <t>（積立金）</t>
  </si>
  <si>
    <t>（繰越金）</t>
  </si>
  <si>
    <t>利益剰余金</t>
  </si>
  <si>
    <t>資本剰余金</t>
  </si>
  <si>
    <t>預り有価証券</t>
  </si>
  <si>
    <t>預り金</t>
  </si>
  <si>
    <t>一時借入金</t>
  </si>
  <si>
    <t>その他固定負債</t>
  </si>
  <si>
    <t>他会計借入金</t>
  </si>
  <si>
    <t>財産負債</t>
  </si>
  <si>
    <t>資料　市交通局</t>
  </si>
  <si>
    <t>（当年度純利益）</t>
  </si>
  <si>
    <t>－</t>
  </si>
  <si>
    <t>△ 1,016,210</t>
  </si>
  <si>
    <t>△ 3,629,823</t>
  </si>
  <si>
    <t>単位：千円</t>
  </si>
  <si>
    <t>平成22年度</t>
  </si>
  <si>
    <t>16－10　公営企業貸借対照表</t>
  </si>
  <si>
    <t>平成23年度</t>
  </si>
  <si>
    <t>平成24年度</t>
  </si>
  <si>
    <t>その2　水道事業</t>
  </si>
  <si>
    <t>勘定科目</t>
  </si>
  <si>
    <t>資　　産</t>
  </si>
  <si>
    <t>その他流動負債</t>
  </si>
  <si>
    <t>現金・預金</t>
  </si>
  <si>
    <t>未収金</t>
  </si>
  <si>
    <t>前払金</t>
  </si>
  <si>
    <t>その他の流動資産</t>
  </si>
  <si>
    <t>－</t>
  </si>
  <si>
    <t>資本剰余金</t>
  </si>
  <si>
    <t>利益剰余金</t>
  </si>
  <si>
    <t>（減債積立金）</t>
  </si>
  <si>
    <t>（建設改良積立金）</t>
  </si>
  <si>
    <t>（繰越利益）</t>
  </si>
  <si>
    <t>（利益積立金）</t>
  </si>
  <si>
    <t>資料　市上下水道局</t>
  </si>
  <si>
    <t>資　　産</t>
  </si>
  <si>
    <t>現金・預金</t>
  </si>
  <si>
    <t>－</t>
  </si>
  <si>
    <t>その3　下水道事業</t>
  </si>
  <si>
    <t>一時借入金</t>
  </si>
  <si>
    <t>－</t>
  </si>
  <si>
    <t>その他流動負債</t>
  </si>
  <si>
    <t>貯　　　　蔵　　　　品</t>
  </si>
  <si>
    <t>欠損金</t>
  </si>
  <si>
    <t>その4　工業用水道事業</t>
  </si>
  <si>
    <t>平成24年度</t>
  </si>
  <si>
    <t>現金・預金</t>
  </si>
  <si>
    <t>－</t>
  </si>
  <si>
    <t>その5　病院事業</t>
  </si>
  <si>
    <t>有形固定資産</t>
  </si>
  <si>
    <t>土地</t>
  </si>
  <si>
    <t>建物</t>
  </si>
  <si>
    <t>構築物</t>
  </si>
  <si>
    <t>器械備品</t>
  </si>
  <si>
    <t>車両運搬具</t>
  </si>
  <si>
    <t>放射性同位元素</t>
  </si>
  <si>
    <t>－</t>
  </si>
  <si>
    <t>建物仮勘定</t>
  </si>
  <si>
    <t>△1,484,290</t>
  </si>
  <si>
    <t>△2,471,921</t>
  </si>
  <si>
    <t>現金・預金</t>
  </si>
  <si>
    <t>貯蔵金</t>
  </si>
  <si>
    <t>繰延勘定</t>
  </si>
  <si>
    <t>資料　市病院局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</si>
</sst>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#\ ###\ ##0\ "/>
    <numFmt numFmtId="178" formatCode="###\ ###\ ##0;&quot;△ &quot;###\ ###\ ##0"/>
    <numFmt numFmtId="179" formatCode="###\ ###\ ##0\ ;&quot;△ &quot;###\ ###\ ##0\ "/>
    <numFmt numFmtId="180" formatCode="#\ ###\ ##0;&quot;△&quot;* #\ ###\ ##0"/>
  </numFmts>
  <fonts count="50">
    <font>
      <sz val="11"/>
      <name val="ＭＳ Ｐゴシック"/>
      <family val="3"/>
    </font>
    <font>
      <b/>
      <sz val="1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distributed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distributed"/>
    </xf>
    <xf numFmtId="176" fontId="6" fillId="0" borderId="12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/>
    </xf>
    <xf numFmtId="0" fontId="6" fillId="0" borderId="14" xfId="0" applyFont="1" applyFill="1" applyBorder="1" applyAlignment="1">
      <alignment/>
    </xf>
    <xf numFmtId="38" fontId="6" fillId="0" borderId="14" xfId="49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shrinkToFi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180" fontId="10" fillId="0" borderId="0" xfId="61" applyNumberFormat="1" applyFont="1" applyBorder="1" applyAlignment="1" applyProtection="1">
      <alignment horizontal="right"/>
      <protection locked="0"/>
    </xf>
    <xf numFmtId="180" fontId="11" fillId="0" borderId="0" xfId="61" applyNumberFormat="1" applyFont="1" applyBorder="1" applyAlignment="1" applyProtection="1">
      <alignment horizontal="right"/>
      <protection locked="0"/>
    </xf>
    <xf numFmtId="180" fontId="11" fillId="0" borderId="14" xfId="61" applyNumberFormat="1" applyFont="1" applyBorder="1" applyAlignment="1" applyProtection="1">
      <alignment horizontal="right"/>
      <protection locked="0"/>
    </xf>
    <xf numFmtId="180" fontId="10" fillId="0" borderId="14" xfId="61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8" fontId="6" fillId="0" borderId="0" xfId="49" applyFont="1" applyFill="1" applyBorder="1" applyAlignment="1">
      <alignment horizontal="right"/>
    </xf>
    <xf numFmtId="38" fontId="6" fillId="0" borderId="14" xfId="49" applyFont="1" applyFill="1" applyBorder="1" applyAlignment="1">
      <alignment horizontal="right"/>
    </xf>
    <xf numFmtId="0" fontId="6" fillId="0" borderId="12" xfId="0" applyFont="1" applyFill="1" applyBorder="1" applyAlignment="1">
      <alignment horizontal="distributed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38" fontId="7" fillId="0" borderId="0" xfId="49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177" fontId="6" fillId="0" borderId="0" xfId="49" applyNumberFormat="1" applyFont="1" applyFill="1" applyBorder="1" applyAlignment="1">
      <alignment horizontal="right"/>
    </xf>
    <xf numFmtId="177" fontId="6" fillId="0" borderId="14" xfId="49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38" fontId="6" fillId="0" borderId="12" xfId="49" applyFont="1" applyFill="1" applyBorder="1" applyAlignment="1">
      <alignment horizontal="right"/>
    </xf>
    <xf numFmtId="38" fontId="6" fillId="0" borderId="15" xfId="49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177" fontId="15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38" fontId="15" fillId="0" borderId="0" xfId="49" applyFont="1" applyFill="1" applyBorder="1" applyAlignment="1">
      <alignment horizontal="right"/>
    </xf>
    <xf numFmtId="38" fontId="15" fillId="0" borderId="14" xfId="49" applyFont="1" applyFill="1" applyBorder="1" applyAlignment="1">
      <alignment horizontal="right"/>
    </xf>
    <xf numFmtId="177" fontId="15" fillId="0" borderId="12" xfId="49" applyNumberFormat="1" applyFont="1" applyFill="1" applyBorder="1" applyAlignment="1">
      <alignment horizontal="right"/>
    </xf>
    <xf numFmtId="177" fontId="15" fillId="0" borderId="15" xfId="49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0" fontId="6" fillId="0" borderId="23" xfId="0" applyFont="1" applyFill="1" applyBorder="1" applyAlignment="1">
      <alignment/>
    </xf>
    <xf numFmtId="38" fontId="6" fillId="0" borderId="12" xfId="49" applyFont="1" applyFill="1" applyBorder="1" applyAlignment="1">
      <alignment/>
    </xf>
    <xf numFmtId="38" fontId="6" fillId="0" borderId="15" xfId="49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distributed"/>
    </xf>
    <xf numFmtId="0" fontId="7" fillId="0" borderId="11" xfId="0" applyNumberFormat="1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11" xfId="0" applyFont="1" applyFill="1" applyBorder="1" applyAlignment="1">
      <alignment horizontal="distributed"/>
    </xf>
    <xf numFmtId="0" fontId="12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L8" sqref="L8"/>
    </sheetView>
  </sheetViews>
  <sheetFormatPr defaultColWidth="9.00390625" defaultRowHeight="15" customHeight="1"/>
  <cols>
    <col min="1" max="1" width="2.125" style="1" customWidth="1"/>
    <col min="2" max="2" width="12.875" style="1" customWidth="1"/>
    <col min="3" max="5" width="9.875" style="1" customWidth="1"/>
    <col min="6" max="6" width="2.125" style="1" customWidth="1"/>
    <col min="7" max="7" width="12.875" style="1" customWidth="1"/>
    <col min="8" max="10" width="10.50390625" style="1" customWidth="1"/>
    <col min="11" max="16384" width="9.00390625" style="1" customWidth="1"/>
  </cols>
  <sheetData>
    <row r="1" spans="1:9" ht="24" customHeight="1">
      <c r="A1" s="20" t="s">
        <v>44</v>
      </c>
      <c r="B1" s="20"/>
      <c r="C1" s="20"/>
      <c r="D1" s="20"/>
      <c r="E1" s="20"/>
      <c r="F1" s="20"/>
      <c r="G1" s="20"/>
      <c r="H1" s="20"/>
      <c r="I1" s="20"/>
    </row>
    <row r="2" spans="1:10" ht="1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9" ht="15" customHeight="1">
      <c r="A3" s="75" t="s">
        <v>17</v>
      </c>
      <c r="B3" s="75"/>
      <c r="C3" s="75"/>
      <c r="D3" s="75"/>
      <c r="E3" s="75"/>
      <c r="F3" s="75"/>
      <c r="G3" s="75"/>
      <c r="H3" s="75"/>
      <c r="I3" s="75"/>
    </row>
    <row r="4" spans="1:10" ht="1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 customHeight="1">
      <c r="A5" s="3" t="s">
        <v>42</v>
      </c>
      <c r="B5" s="3"/>
      <c r="C5" s="3"/>
      <c r="D5" s="3"/>
      <c r="E5" s="3"/>
      <c r="F5" s="3"/>
      <c r="G5" s="3"/>
      <c r="H5" s="3"/>
      <c r="I5" s="3"/>
      <c r="J5" s="3"/>
    </row>
    <row r="6" spans="1:10" s="2" customFormat="1" ht="15" customHeight="1">
      <c r="A6" s="76" t="s">
        <v>0</v>
      </c>
      <c r="B6" s="77"/>
      <c r="C6" s="16" t="s">
        <v>43</v>
      </c>
      <c r="D6" s="16" t="s">
        <v>45</v>
      </c>
      <c r="E6" s="18" t="s">
        <v>46</v>
      </c>
      <c r="F6" s="76" t="s">
        <v>0</v>
      </c>
      <c r="G6" s="76"/>
      <c r="H6" s="19" t="s">
        <v>43</v>
      </c>
      <c r="I6" s="19" t="s">
        <v>45</v>
      </c>
      <c r="J6" s="4" t="s">
        <v>46</v>
      </c>
    </row>
    <row r="7" spans="1:10" ht="9" customHeight="1">
      <c r="A7" s="5"/>
      <c r="B7" s="6"/>
      <c r="C7" s="5"/>
      <c r="D7" s="5"/>
      <c r="E7" s="13"/>
      <c r="F7" s="5"/>
      <c r="G7" s="6"/>
      <c r="H7" s="5"/>
      <c r="I7" s="5"/>
      <c r="J7" s="5"/>
    </row>
    <row r="8" spans="1:10" s="2" customFormat="1" ht="15" customHeight="1">
      <c r="A8" s="78" t="s">
        <v>1</v>
      </c>
      <c r="B8" s="79"/>
      <c r="C8" s="27">
        <v>9195928</v>
      </c>
      <c r="D8" s="27">
        <v>9297590</v>
      </c>
      <c r="E8" s="28">
        <v>9072277</v>
      </c>
      <c r="F8" s="80" t="s">
        <v>2</v>
      </c>
      <c r="G8" s="81"/>
      <c r="H8" s="27">
        <v>9195928</v>
      </c>
      <c r="I8" s="27">
        <v>9297590</v>
      </c>
      <c r="J8" s="27">
        <v>9072277</v>
      </c>
    </row>
    <row r="9" spans="1:10" ht="10.5" customHeight="1">
      <c r="A9" s="21"/>
      <c r="B9" s="22"/>
      <c r="C9" s="26"/>
      <c r="D9" s="26"/>
      <c r="E9" s="29"/>
      <c r="F9" s="21"/>
      <c r="G9" s="22"/>
      <c r="H9" s="26"/>
      <c r="I9" s="26"/>
      <c r="J9" s="26"/>
    </row>
    <row r="10" spans="1:10" ht="15" customHeight="1">
      <c r="A10" s="73" t="s">
        <v>3</v>
      </c>
      <c r="B10" s="74"/>
      <c r="C10" s="26">
        <v>8896627</v>
      </c>
      <c r="D10" s="26">
        <v>8947150</v>
      </c>
      <c r="E10" s="29">
        <v>8769125</v>
      </c>
      <c r="F10" s="73" t="s">
        <v>4</v>
      </c>
      <c r="G10" s="74"/>
      <c r="H10" s="26">
        <v>1590000</v>
      </c>
      <c r="I10" s="26">
        <v>1510000</v>
      </c>
      <c r="J10" s="26">
        <v>1386000</v>
      </c>
    </row>
    <row r="11" spans="1:10" ht="15" customHeight="1">
      <c r="A11" s="21"/>
      <c r="B11" s="8" t="s">
        <v>5</v>
      </c>
      <c r="C11" s="26">
        <v>8741268</v>
      </c>
      <c r="D11" s="26">
        <v>8873991</v>
      </c>
      <c r="E11" s="29">
        <v>14672725</v>
      </c>
      <c r="F11" s="21"/>
      <c r="G11" s="8" t="s">
        <v>36</v>
      </c>
      <c r="H11" s="26" t="s">
        <v>39</v>
      </c>
      <c r="I11" s="26" t="s">
        <v>39</v>
      </c>
      <c r="J11" s="26" t="s">
        <v>39</v>
      </c>
    </row>
    <row r="12" spans="1:10" ht="15" customHeight="1">
      <c r="A12" s="21"/>
      <c r="B12" s="8" t="s">
        <v>6</v>
      </c>
      <c r="C12" s="26">
        <v>81216</v>
      </c>
      <c r="D12" s="26">
        <v>73159</v>
      </c>
      <c r="E12" s="29">
        <v>66030</v>
      </c>
      <c r="F12" s="21"/>
      <c r="G12" s="8" t="s">
        <v>35</v>
      </c>
      <c r="H12" s="26">
        <v>1590000</v>
      </c>
      <c r="I12" s="26">
        <v>1510000</v>
      </c>
      <c r="J12" s="26">
        <v>1386000</v>
      </c>
    </row>
    <row r="13" spans="1:10" ht="15" customHeight="1">
      <c r="A13" s="21"/>
      <c r="B13" s="8" t="s">
        <v>7</v>
      </c>
      <c r="C13" s="26" t="s">
        <v>39</v>
      </c>
      <c r="D13" s="26" t="s">
        <v>39</v>
      </c>
      <c r="E13" s="29" t="s">
        <v>39</v>
      </c>
      <c r="F13" s="21"/>
      <c r="G13" s="8" t="s">
        <v>34</v>
      </c>
      <c r="H13" s="26" t="s">
        <v>39</v>
      </c>
      <c r="I13" s="26" t="s">
        <v>39</v>
      </c>
      <c r="J13" s="26" t="s">
        <v>39</v>
      </c>
    </row>
    <row r="14" spans="1:10" ht="15" customHeight="1">
      <c r="A14" s="21"/>
      <c r="B14" s="8" t="s">
        <v>18</v>
      </c>
      <c r="C14" s="26">
        <v>74143</v>
      </c>
      <c r="D14" s="26" t="s">
        <v>39</v>
      </c>
      <c r="E14" s="29">
        <v>280</v>
      </c>
      <c r="F14" s="73" t="s">
        <v>8</v>
      </c>
      <c r="G14" s="74"/>
      <c r="H14" s="26">
        <v>4477685</v>
      </c>
      <c r="I14" s="26">
        <v>3811218</v>
      </c>
      <c r="J14" s="26">
        <v>3296331</v>
      </c>
    </row>
    <row r="15" spans="1:10" ht="15" customHeight="1">
      <c r="A15" s="73" t="s">
        <v>9</v>
      </c>
      <c r="B15" s="74"/>
      <c r="C15" s="26">
        <v>299301</v>
      </c>
      <c r="D15" s="26">
        <v>350440</v>
      </c>
      <c r="E15" s="29">
        <v>303152</v>
      </c>
      <c r="F15" s="7"/>
      <c r="G15" s="8" t="s">
        <v>33</v>
      </c>
      <c r="H15" s="26">
        <v>4200000</v>
      </c>
      <c r="I15" s="26">
        <v>3400000</v>
      </c>
      <c r="J15" s="26">
        <v>2800000</v>
      </c>
    </row>
    <row r="16" spans="1:10" ht="15" customHeight="1">
      <c r="A16" s="21"/>
      <c r="B16" s="8" t="s">
        <v>19</v>
      </c>
      <c r="C16" s="26">
        <v>167945</v>
      </c>
      <c r="D16" s="26">
        <v>110951</v>
      </c>
      <c r="E16" s="29">
        <v>205455</v>
      </c>
      <c r="F16" s="7"/>
      <c r="G16" s="8" t="s">
        <v>10</v>
      </c>
      <c r="H16" s="26">
        <v>240476</v>
      </c>
      <c r="I16" s="26">
        <v>377480</v>
      </c>
      <c r="J16" s="26">
        <v>463209</v>
      </c>
    </row>
    <row r="17" spans="1:10" ht="15" customHeight="1">
      <c r="A17" s="21"/>
      <c r="B17" s="8" t="s">
        <v>11</v>
      </c>
      <c r="C17" s="26">
        <v>530</v>
      </c>
      <c r="D17" s="26">
        <v>585</v>
      </c>
      <c r="E17" s="29">
        <v>548</v>
      </c>
      <c r="F17" s="21"/>
      <c r="G17" s="8" t="s">
        <v>12</v>
      </c>
      <c r="H17" s="26">
        <v>1173</v>
      </c>
      <c r="I17" s="26">
        <v>795</v>
      </c>
      <c r="J17" s="26">
        <v>1160</v>
      </c>
    </row>
    <row r="18" spans="1:10" ht="15" customHeight="1">
      <c r="A18" s="21"/>
      <c r="B18" s="8" t="s">
        <v>20</v>
      </c>
      <c r="C18" s="26">
        <v>130446</v>
      </c>
      <c r="D18" s="26">
        <v>238782</v>
      </c>
      <c r="E18" s="29">
        <v>97032</v>
      </c>
      <c r="F18" s="21"/>
      <c r="G18" s="8" t="s">
        <v>32</v>
      </c>
      <c r="H18" s="26">
        <v>36036</v>
      </c>
      <c r="I18" s="26">
        <v>32943</v>
      </c>
      <c r="J18" s="26">
        <v>31962</v>
      </c>
    </row>
    <row r="19" spans="1:10" ht="15" customHeight="1">
      <c r="A19" s="21"/>
      <c r="B19" s="8" t="s">
        <v>21</v>
      </c>
      <c r="C19" s="26" t="s">
        <v>39</v>
      </c>
      <c r="D19" s="26" t="s">
        <v>39</v>
      </c>
      <c r="E19" s="29" t="s">
        <v>39</v>
      </c>
      <c r="F19" s="21"/>
      <c r="G19" s="8" t="s">
        <v>31</v>
      </c>
      <c r="H19" s="26" t="s">
        <v>39</v>
      </c>
      <c r="I19" s="26" t="s">
        <v>39</v>
      </c>
      <c r="J19" s="26" t="s">
        <v>39</v>
      </c>
    </row>
    <row r="20" spans="1:10" ht="15" customHeight="1">
      <c r="A20" s="21"/>
      <c r="B20" s="8" t="s">
        <v>22</v>
      </c>
      <c r="C20" s="26">
        <v>380</v>
      </c>
      <c r="D20" s="26">
        <v>122</v>
      </c>
      <c r="E20" s="29">
        <v>117</v>
      </c>
      <c r="F20" s="73" t="s">
        <v>13</v>
      </c>
      <c r="G20" s="74"/>
      <c r="H20" s="26">
        <v>4144453</v>
      </c>
      <c r="I20" s="26">
        <v>4002129</v>
      </c>
      <c r="J20" s="26">
        <v>3775123</v>
      </c>
    </row>
    <row r="21" spans="1:10" ht="15" customHeight="1">
      <c r="A21" s="21"/>
      <c r="B21" s="17" t="s">
        <v>23</v>
      </c>
      <c r="C21" s="26" t="s">
        <v>39</v>
      </c>
      <c r="D21" s="26" t="s">
        <v>39</v>
      </c>
      <c r="E21" s="29" t="s">
        <v>39</v>
      </c>
      <c r="F21" s="21"/>
      <c r="G21" s="8" t="s">
        <v>14</v>
      </c>
      <c r="H21" s="26">
        <v>1560824</v>
      </c>
      <c r="I21" s="26">
        <v>1560824</v>
      </c>
      <c r="J21" s="26">
        <v>1560823</v>
      </c>
    </row>
    <row r="22" spans="1:10" ht="15" customHeight="1">
      <c r="A22" s="73" t="s">
        <v>24</v>
      </c>
      <c r="B22" s="74"/>
      <c r="C22" s="26" t="s">
        <v>39</v>
      </c>
      <c r="D22" s="26" t="s">
        <v>39</v>
      </c>
      <c r="E22" s="29" t="s">
        <v>39</v>
      </c>
      <c r="F22" s="21"/>
      <c r="G22" s="8" t="s">
        <v>15</v>
      </c>
      <c r="H22" s="26">
        <v>2583629</v>
      </c>
      <c r="I22" s="26">
        <v>2441305</v>
      </c>
      <c r="J22" s="26">
        <v>2214300</v>
      </c>
    </row>
    <row r="23" spans="1:10" ht="15" customHeight="1">
      <c r="A23" s="21"/>
      <c r="B23" s="8" t="s">
        <v>25</v>
      </c>
      <c r="C23" s="26" t="s">
        <v>39</v>
      </c>
      <c r="D23" s="26" t="s">
        <v>39</v>
      </c>
      <c r="E23" s="29" t="s">
        <v>39</v>
      </c>
      <c r="F23" s="73" t="s">
        <v>16</v>
      </c>
      <c r="G23" s="74"/>
      <c r="H23" s="26" t="s">
        <v>40</v>
      </c>
      <c r="I23" s="26">
        <v>-25757</v>
      </c>
      <c r="J23" s="26">
        <v>614823</v>
      </c>
    </row>
    <row r="24" spans="1:10" ht="15" customHeight="1">
      <c r="A24" s="21"/>
      <c r="B24" s="8" t="s">
        <v>26</v>
      </c>
      <c r="C24" s="26" t="s">
        <v>39</v>
      </c>
      <c r="D24" s="26" t="s">
        <v>39</v>
      </c>
      <c r="E24" s="29" t="s">
        <v>39</v>
      </c>
      <c r="F24" s="21"/>
      <c r="G24" s="8" t="s">
        <v>30</v>
      </c>
      <c r="H24" s="26">
        <v>2613613</v>
      </c>
      <c r="I24" s="26">
        <v>2896410</v>
      </c>
      <c r="J24" s="26">
        <v>2927642</v>
      </c>
    </row>
    <row r="25" spans="1:10" ht="15" customHeight="1">
      <c r="A25" s="21"/>
      <c r="B25" s="22"/>
      <c r="C25" s="12"/>
      <c r="D25" s="12"/>
      <c r="E25" s="14"/>
      <c r="F25" s="21"/>
      <c r="G25" s="8" t="s">
        <v>29</v>
      </c>
      <c r="H25" s="26" t="s">
        <v>41</v>
      </c>
      <c r="I25" s="26">
        <v>-2922167</v>
      </c>
      <c r="J25" s="26">
        <v>-2312819</v>
      </c>
    </row>
    <row r="26" spans="1:10" ht="15" customHeight="1">
      <c r="A26" s="21"/>
      <c r="B26" s="8"/>
      <c r="C26" s="12"/>
      <c r="D26" s="12"/>
      <c r="E26" s="14"/>
      <c r="F26" s="21"/>
      <c r="G26" s="8" t="s">
        <v>28</v>
      </c>
      <c r="H26" s="26" t="s">
        <v>39</v>
      </c>
      <c r="I26" s="26" t="s">
        <v>39</v>
      </c>
      <c r="J26" s="26" t="s">
        <v>39</v>
      </c>
    </row>
    <row r="27" spans="1:10" ht="15" customHeight="1">
      <c r="A27" s="21"/>
      <c r="B27" s="22"/>
      <c r="C27" s="12"/>
      <c r="D27" s="12"/>
      <c r="E27" s="14"/>
      <c r="F27" s="21"/>
      <c r="G27" s="8" t="s">
        <v>27</v>
      </c>
      <c r="H27" s="26" t="s">
        <v>39</v>
      </c>
      <c r="I27" s="26" t="s">
        <v>39</v>
      </c>
      <c r="J27" s="26" t="s">
        <v>39</v>
      </c>
    </row>
    <row r="28" spans="1:10" ht="15" customHeight="1">
      <c r="A28" s="21"/>
      <c r="B28" s="22"/>
      <c r="C28" s="12"/>
      <c r="D28" s="12"/>
      <c r="E28" s="14"/>
      <c r="F28" s="21"/>
      <c r="G28" s="8" t="s">
        <v>38</v>
      </c>
      <c r="H28" s="26">
        <v>929549</v>
      </c>
      <c r="I28" s="26">
        <v>707656</v>
      </c>
      <c r="J28" s="26">
        <v>609348</v>
      </c>
    </row>
    <row r="29" spans="1:10" ht="9" customHeight="1">
      <c r="A29" s="23"/>
      <c r="B29" s="24"/>
      <c r="C29" s="9"/>
      <c r="D29" s="9"/>
      <c r="E29" s="15"/>
      <c r="F29" s="9"/>
      <c r="G29" s="10"/>
      <c r="H29" s="11"/>
      <c r="I29" s="11"/>
      <c r="J29" s="11"/>
    </row>
    <row r="30" spans="1:10" ht="15" customHeight="1">
      <c r="A30" s="25" t="s">
        <v>37</v>
      </c>
      <c r="B30" s="25"/>
      <c r="C30" s="3"/>
      <c r="D30" s="3"/>
      <c r="E30" s="3"/>
      <c r="F30" s="3"/>
      <c r="G30" s="3"/>
      <c r="H30" s="3"/>
      <c r="I30" s="3"/>
      <c r="J30" s="3"/>
    </row>
    <row r="31" spans="1:10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sheetProtection/>
  <mergeCells count="12">
    <mergeCell ref="A3:I3"/>
    <mergeCell ref="A10:B10"/>
    <mergeCell ref="F6:G6"/>
    <mergeCell ref="A6:B6"/>
    <mergeCell ref="A8:B8"/>
    <mergeCell ref="F8:G8"/>
    <mergeCell ref="F23:G23"/>
    <mergeCell ref="A22:B22"/>
    <mergeCell ref="F10:G10"/>
    <mergeCell ref="F14:G14"/>
    <mergeCell ref="F20:G20"/>
    <mergeCell ref="A15:B1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30" sqref="G30"/>
    </sheetView>
  </sheetViews>
  <sheetFormatPr defaultColWidth="9.00390625" defaultRowHeight="15" customHeight="1"/>
  <cols>
    <col min="1" max="1" width="2.125" style="1" customWidth="1"/>
    <col min="2" max="2" width="14.125" style="1" customWidth="1"/>
    <col min="3" max="5" width="10.625" style="1" customWidth="1"/>
    <col min="6" max="6" width="2.125" style="1" customWidth="1"/>
    <col min="7" max="7" width="14.125" style="1" customWidth="1"/>
    <col min="8" max="8" width="10.625" style="1" customWidth="1"/>
    <col min="9" max="9" width="12.625" style="1" bestFit="1" customWidth="1"/>
    <col min="10" max="10" width="10.25390625" style="1" bestFit="1" customWidth="1"/>
    <col min="11" max="16384" width="9.00390625" style="1" customWidth="1"/>
  </cols>
  <sheetData>
    <row r="1" spans="1:8" ht="15" customHeight="1">
      <c r="A1" s="82"/>
      <c r="B1" s="82"/>
      <c r="C1" s="82"/>
      <c r="D1" s="82"/>
      <c r="E1" s="82"/>
      <c r="F1" s="82"/>
      <c r="G1" s="82"/>
      <c r="H1" s="82"/>
    </row>
    <row r="2" spans="1:8" ht="15" customHeight="1">
      <c r="A2" s="30" t="s">
        <v>47</v>
      </c>
      <c r="B2" s="30"/>
      <c r="C2" s="30"/>
      <c r="D2" s="30"/>
      <c r="E2" s="30"/>
      <c r="F2" s="30"/>
      <c r="G2" s="30"/>
      <c r="H2" s="30"/>
    </row>
    <row r="3" spans="1:12" ht="15" customHeight="1">
      <c r="A3" s="3"/>
      <c r="B3" s="3"/>
      <c r="C3" s="3"/>
      <c r="D3" s="3"/>
      <c r="E3" s="3"/>
      <c r="F3" s="5"/>
      <c r="G3" s="5"/>
      <c r="H3" s="5"/>
      <c r="I3" s="31"/>
      <c r="J3" s="31"/>
      <c r="L3" s="31"/>
    </row>
    <row r="4" spans="1:12" ht="15" customHeight="1">
      <c r="A4" s="3" t="s">
        <v>42</v>
      </c>
      <c r="B4" s="3"/>
      <c r="C4" s="3"/>
      <c r="D4" s="3"/>
      <c r="E4" s="3"/>
      <c r="F4" s="32"/>
      <c r="G4" s="32"/>
      <c r="H4" s="32"/>
      <c r="I4" s="33"/>
      <c r="J4" s="33"/>
      <c r="L4" s="5"/>
    </row>
    <row r="5" spans="1:12" ht="15" customHeight="1">
      <c r="A5" s="76" t="s">
        <v>0</v>
      </c>
      <c r="B5" s="77"/>
      <c r="C5" s="16" t="s">
        <v>43</v>
      </c>
      <c r="D5" s="16" t="s">
        <v>45</v>
      </c>
      <c r="E5" s="18" t="s">
        <v>46</v>
      </c>
      <c r="F5" s="83" t="s">
        <v>48</v>
      </c>
      <c r="G5" s="84"/>
      <c r="H5" s="34" t="s">
        <v>43</v>
      </c>
      <c r="I5" s="34" t="s">
        <v>45</v>
      </c>
      <c r="J5" s="35" t="s">
        <v>46</v>
      </c>
      <c r="L5" s="31"/>
    </row>
    <row r="6" spans="1:12" ht="9" customHeight="1">
      <c r="A6" s="5"/>
      <c r="B6" s="6"/>
      <c r="C6" s="5"/>
      <c r="D6" s="5"/>
      <c r="E6" s="13"/>
      <c r="F6" s="5"/>
      <c r="G6" s="6"/>
      <c r="H6" s="5"/>
      <c r="I6" s="5"/>
      <c r="J6" s="5"/>
      <c r="L6" s="31"/>
    </row>
    <row r="7" spans="1:12" s="2" customFormat="1" ht="15" customHeight="1">
      <c r="A7" s="80" t="s">
        <v>63</v>
      </c>
      <c r="B7" s="81"/>
      <c r="C7" s="27">
        <v>105978157</v>
      </c>
      <c r="D7" s="27">
        <f>SUM(D9,D13)</f>
        <v>108112314.049</v>
      </c>
      <c r="E7" s="28">
        <v>111185219</v>
      </c>
      <c r="F7" s="80" t="s">
        <v>2</v>
      </c>
      <c r="G7" s="81"/>
      <c r="H7" s="27">
        <v>105978157</v>
      </c>
      <c r="I7" s="27">
        <v>108112314.049</v>
      </c>
      <c r="J7" s="27">
        <v>111185219</v>
      </c>
      <c r="L7" s="36"/>
    </row>
    <row r="8" spans="1:12" ht="10.5" customHeight="1">
      <c r="A8" s="7"/>
      <c r="B8" s="8"/>
      <c r="C8" s="26"/>
      <c r="D8" s="26"/>
      <c r="E8" s="29"/>
      <c r="F8" s="7"/>
      <c r="G8" s="8"/>
      <c r="H8" s="26"/>
      <c r="I8" s="26"/>
      <c r="J8" s="26"/>
      <c r="L8" s="31"/>
    </row>
    <row r="9" spans="1:12" ht="15" customHeight="1">
      <c r="A9" s="73" t="s">
        <v>3</v>
      </c>
      <c r="B9" s="74"/>
      <c r="C9" s="26">
        <v>94163171</v>
      </c>
      <c r="D9" s="26">
        <f>SUM(D10:D12)</f>
        <v>95597644.795</v>
      </c>
      <c r="E9" s="29">
        <v>98188554</v>
      </c>
      <c r="F9" s="73" t="s">
        <v>4</v>
      </c>
      <c r="G9" s="74"/>
      <c r="H9" s="26">
        <v>1080185</v>
      </c>
      <c r="I9" s="26">
        <v>1289031.536</v>
      </c>
      <c r="J9" s="26">
        <v>1610142</v>
      </c>
      <c r="L9" s="31"/>
    </row>
    <row r="10" spans="1:12" ht="15" customHeight="1">
      <c r="A10" s="7"/>
      <c r="B10" s="8" t="s">
        <v>5</v>
      </c>
      <c r="C10" s="26">
        <v>94098009</v>
      </c>
      <c r="D10" s="26">
        <v>95534030.315</v>
      </c>
      <c r="E10" s="29">
        <v>98126488</v>
      </c>
      <c r="F10" s="73" t="s">
        <v>8</v>
      </c>
      <c r="G10" s="74"/>
      <c r="H10" s="26">
        <v>1928370</v>
      </c>
      <c r="I10" s="26">
        <v>1539718.038</v>
      </c>
      <c r="J10" s="26">
        <v>1918799</v>
      </c>
      <c r="L10" s="31"/>
    </row>
    <row r="11" spans="1:12" ht="15" customHeight="1">
      <c r="A11" s="7"/>
      <c r="B11" s="8" t="s">
        <v>6</v>
      </c>
      <c r="C11" s="26">
        <v>15162</v>
      </c>
      <c r="D11" s="26">
        <v>13614.48</v>
      </c>
      <c r="E11" s="29">
        <v>12066</v>
      </c>
      <c r="F11" s="7"/>
      <c r="G11" s="8" t="s">
        <v>10</v>
      </c>
      <c r="H11" s="26">
        <v>1813647</v>
      </c>
      <c r="I11" s="26">
        <v>1422372.829</v>
      </c>
      <c r="J11" s="26">
        <v>1800313</v>
      </c>
      <c r="L11" s="31"/>
    </row>
    <row r="12" spans="1:12" ht="15" customHeight="1">
      <c r="A12" s="7"/>
      <c r="B12" s="8" t="s">
        <v>7</v>
      </c>
      <c r="C12" s="26">
        <v>50000</v>
      </c>
      <c r="D12" s="26">
        <v>50000</v>
      </c>
      <c r="E12" s="29">
        <v>50000</v>
      </c>
      <c r="F12" s="7"/>
      <c r="G12" s="8" t="s">
        <v>12</v>
      </c>
      <c r="H12" s="26">
        <v>26964</v>
      </c>
      <c r="I12" s="26">
        <v>30222.017</v>
      </c>
      <c r="J12" s="26">
        <v>26780</v>
      </c>
      <c r="L12" s="31"/>
    </row>
    <row r="13" spans="1:12" ht="15" customHeight="1">
      <c r="A13" s="73" t="s">
        <v>9</v>
      </c>
      <c r="B13" s="74"/>
      <c r="C13" s="26">
        <v>11814986</v>
      </c>
      <c r="D13" s="26">
        <f>SUM(D14:D18)</f>
        <v>12514669.254</v>
      </c>
      <c r="E13" s="29">
        <v>12996665</v>
      </c>
      <c r="F13" s="7"/>
      <c r="G13" s="8" t="s">
        <v>50</v>
      </c>
      <c r="H13" s="26">
        <v>87759</v>
      </c>
      <c r="I13" s="26">
        <v>87123.192</v>
      </c>
      <c r="J13" s="26">
        <v>91706</v>
      </c>
      <c r="L13" s="31"/>
    </row>
    <row r="14" spans="1:12" ht="15" customHeight="1">
      <c r="A14" s="7"/>
      <c r="B14" s="8" t="s">
        <v>64</v>
      </c>
      <c r="C14" s="26">
        <v>8945442</v>
      </c>
      <c r="D14" s="26">
        <v>9124799.816</v>
      </c>
      <c r="E14" s="29">
        <v>9255771</v>
      </c>
      <c r="F14" s="73" t="s">
        <v>13</v>
      </c>
      <c r="G14" s="74"/>
      <c r="H14" s="26">
        <v>69264283</v>
      </c>
      <c r="I14" s="26">
        <v>71015383.239</v>
      </c>
      <c r="J14" s="26">
        <v>72287820</v>
      </c>
      <c r="L14" s="31"/>
    </row>
    <row r="15" spans="1:12" ht="15" customHeight="1">
      <c r="A15" s="7"/>
      <c r="B15" s="8" t="s">
        <v>52</v>
      </c>
      <c r="C15" s="26">
        <v>2240195</v>
      </c>
      <c r="D15" s="26">
        <v>2294183.23</v>
      </c>
      <c r="E15" s="29">
        <v>2145738</v>
      </c>
      <c r="F15" s="7"/>
      <c r="G15" s="8" t="s">
        <v>14</v>
      </c>
      <c r="H15" s="26">
        <v>36032520</v>
      </c>
      <c r="I15" s="26">
        <v>38418927.944</v>
      </c>
      <c r="J15" s="26">
        <v>40622202</v>
      </c>
      <c r="L15" s="31"/>
    </row>
    <row r="16" spans="1:12" ht="15" customHeight="1">
      <c r="A16" s="7"/>
      <c r="B16" s="8" t="s">
        <v>11</v>
      </c>
      <c r="C16" s="26">
        <v>169643</v>
      </c>
      <c r="D16" s="26">
        <v>181215.808</v>
      </c>
      <c r="E16" s="29">
        <v>164319</v>
      </c>
      <c r="F16" s="7"/>
      <c r="G16" s="8" t="s">
        <v>15</v>
      </c>
      <c r="H16" s="26">
        <v>33231763</v>
      </c>
      <c r="I16" s="26">
        <v>32596455.295</v>
      </c>
      <c r="J16" s="26">
        <v>31665618</v>
      </c>
      <c r="L16" s="31"/>
    </row>
    <row r="17" spans="1:12" ht="15" customHeight="1">
      <c r="A17" s="7"/>
      <c r="B17" s="8" t="s">
        <v>53</v>
      </c>
      <c r="C17" s="26">
        <v>459706</v>
      </c>
      <c r="D17" s="26">
        <v>914470.4</v>
      </c>
      <c r="E17" s="29">
        <v>1430837</v>
      </c>
      <c r="F17" s="73" t="s">
        <v>16</v>
      </c>
      <c r="G17" s="74"/>
      <c r="H17" s="26">
        <v>33705319</v>
      </c>
      <c r="I17" s="26">
        <v>34268181.236</v>
      </c>
      <c r="J17" s="26">
        <v>35368458</v>
      </c>
      <c r="L17" s="31"/>
    </row>
    <row r="18" spans="1:12" ht="15" customHeight="1">
      <c r="A18" s="7"/>
      <c r="B18" s="8" t="s">
        <v>54</v>
      </c>
      <c r="C18" s="26" t="s">
        <v>65</v>
      </c>
      <c r="D18" s="26" t="s">
        <v>65</v>
      </c>
      <c r="E18" s="29" t="s">
        <v>65</v>
      </c>
      <c r="F18" s="7"/>
      <c r="G18" s="8" t="s">
        <v>56</v>
      </c>
      <c r="H18" s="26">
        <v>31166487</v>
      </c>
      <c r="I18" s="26">
        <v>32064907.005</v>
      </c>
      <c r="J18" s="26">
        <v>33264605</v>
      </c>
      <c r="L18" s="31"/>
    </row>
    <row r="19" spans="1:12" ht="15" customHeight="1">
      <c r="A19" s="7"/>
      <c r="B19" s="8"/>
      <c r="C19" s="37"/>
      <c r="D19" s="37"/>
      <c r="E19" s="38"/>
      <c r="F19" s="7"/>
      <c r="G19" s="8" t="s">
        <v>57</v>
      </c>
      <c r="H19" s="26">
        <v>2538832</v>
      </c>
      <c r="I19" s="26">
        <v>2203274.231</v>
      </c>
      <c r="J19" s="26">
        <v>2103853</v>
      </c>
      <c r="L19" s="31"/>
    </row>
    <row r="20" spans="1:12" ht="15" customHeight="1">
      <c r="A20" s="21"/>
      <c r="B20" s="22"/>
      <c r="C20" s="37"/>
      <c r="D20" s="37"/>
      <c r="E20" s="38"/>
      <c r="F20" s="7"/>
      <c r="G20" s="8" t="s">
        <v>58</v>
      </c>
      <c r="H20" s="26">
        <v>286229.701</v>
      </c>
      <c r="I20" s="26">
        <v>152424.438</v>
      </c>
      <c r="J20" s="26" t="s">
        <v>65</v>
      </c>
      <c r="L20" s="31"/>
    </row>
    <row r="21" spans="1:12" ht="15" customHeight="1">
      <c r="A21" s="21"/>
      <c r="B21" s="22"/>
      <c r="C21" s="37"/>
      <c r="D21" s="37"/>
      <c r="E21" s="38"/>
      <c r="F21" s="7"/>
      <c r="G21" s="8" t="s">
        <v>59</v>
      </c>
      <c r="H21" s="26" t="s">
        <v>65</v>
      </c>
      <c r="I21" s="26" t="s">
        <v>65</v>
      </c>
      <c r="J21" s="26" t="s">
        <v>65</v>
      </c>
      <c r="L21" s="31"/>
    </row>
    <row r="22" spans="1:12" ht="15" customHeight="1">
      <c r="A22" s="21"/>
      <c r="B22" s="8"/>
      <c r="C22" s="37"/>
      <c r="D22" s="37"/>
      <c r="E22" s="38"/>
      <c r="F22" s="7"/>
      <c r="G22" s="8" t="s">
        <v>60</v>
      </c>
      <c r="H22" s="26" t="s">
        <v>65</v>
      </c>
      <c r="I22" s="26" t="s">
        <v>65</v>
      </c>
      <c r="J22" s="26" t="s">
        <v>65</v>
      </c>
      <c r="L22" s="31"/>
    </row>
    <row r="23" spans="1:12" ht="15" customHeight="1">
      <c r="A23" s="21"/>
      <c r="B23" s="8"/>
      <c r="C23" s="37"/>
      <c r="D23" s="37"/>
      <c r="E23" s="38"/>
      <c r="F23" s="7"/>
      <c r="G23" s="8" t="s">
        <v>38</v>
      </c>
      <c r="H23" s="26">
        <v>2252602.18</v>
      </c>
      <c r="I23" s="26">
        <v>2050849.793</v>
      </c>
      <c r="J23" s="26">
        <v>2103853</v>
      </c>
      <c r="L23" s="31"/>
    </row>
    <row r="24" spans="1:12" ht="15" customHeight="1">
      <c r="A24" s="21"/>
      <c r="B24" s="22"/>
      <c r="C24" s="12"/>
      <c r="D24" s="12"/>
      <c r="E24" s="14"/>
      <c r="F24" s="7"/>
      <c r="G24" s="8" t="s">
        <v>61</v>
      </c>
      <c r="H24" s="26" t="s">
        <v>65</v>
      </c>
      <c r="I24" s="26" t="s">
        <v>65</v>
      </c>
      <c r="J24" s="26" t="s">
        <v>65</v>
      </c>
      <c r="L24" s="31"/>
    </row>
    <row r="25" spans="1:12" ht="7.5" customHeight="1">
      <c r="A25" s="23"/>
      <c r="B25" s="24"/>
      <c r="C25" s="9"/>
      <c r="D25" s="9"/>
      <c r="E25" s="15"/>
      <c r="F25" s="9"/>
      <c r="G25" s="39"/>
      <c r="H25" s="11"/>
      <c r="I25" s="11"/>
      <c r="J25" s="11"/>
      <c r="L25" s="31"/>
    </row>
    <row r="26" spans="1:12" ht="6.75" customHeight="1">
      <c r="A26" s="25"/>
      <c r="B26" s="25"/>
      <c r="C26" s="3"/>
      <c r="D26" s="3"/>
      <c r="E26" s="3"/>
      <c r="F26" s="3"/>
      <c r="G26" s="3"/>
      <c r="H26" s="3"/>
      <c r="I26" s="3"/>
      <c r="J26" s="3"/>
      <c r="L26" s="31"/>
    </row>
    <row r="27" spans="1:12" s="42" customFormat="1" ht="15" customHeight="1">
      <c r="A27" s="25" t="s">
        <v>62</v>
      </c>
      <c r="B27" s="40"/>
      <c r="C27" s="41"/>
      <c r="D27" s="41"/>
      <c r="E27" s="41"/>
      <c r="F27" s="41"/>
      <c r="G27" s="41"/>
      <c r="H27" s="41"/>
      <c r="L27" s="43"/>
    </row>
    <row r="28" spans="2:8" ht="15" customHeight="1">
      <c r="B28" s="3"/>
      <c r="C28" s="3"/>
      <c r="D28" s="3"/>
      <c r="E28" s="3"/>
      <c r="F28" s="3"/>
      <c r="G28" s="3"/>
      <c r="H28" s="3"/>
    </row>
  </sheetData>
  <sheetProtection/>
  <mergeCells count="11">
    <mergeCell ref="F9:G9"/>
    <mergeCell ref="F10:G10"/>
    <mergeCell ref="A13:B13"/>
    <mergeCell ref="F14:G14"/>
    <mergeCell ref="F17:G17"/>
    <mergeCell ref="A1:H1"/>
    <mergeCell ref="A5:B5"/>
    <mergeCell ref="F5:G5"/>
    <mergeCell ref="A7:B7"/>
    <mergeCell ref="F7:G7"/>
    <mergeCell ref="A9:B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K13" sqref="K13"/>
    </sheetView>
  </sheetViews>
  <sheetFormatPr defaultColWidth="9.00390625" defaultRowHeight="15" customHeight="1"/>
  <cols>
    <col min="1" max="1" width="2.125" style="1" customWidth="1"/>
    <col min="2" max="2" width="13.25390625" style="1" customWidth="1"/>
    <col min="3" max="5" width="10.625" style="1" customWidth="1"/>
    <col min="6" max="6" width="2.125" style="1" customWidth="1"/>
    <col min="7" max="7" width="13.125" style="1" customWidth="1"/>
    <col min="8" max="10" width="10.625" style="1" customWidth="1"/>
    <col min="11" max="16384" width="9.00390625" style="1" customWidth="1"/>
  </cols>
  <sheetData>
    <row r="1" spans="1:7" ht="15" customHeight="1">
      <c r="A1" s="44"/>
      <c r="B1" s="44"/>
      <c r="C1" s="44"/>
      <c r="D1" s="44"/>
      <c r="E1" s="44"/>
      <c r="F1" s="44"/>
      <c r="G1" s="44"/>
    </row>
    <row r="2" spans="1:9" ht="15" customHeight="1">
      <c r="A2" s="75" t="s">
        <v>66</v>
      </c>
      <c r="B2" s="75"/>
      <c r="C2" s="75"/>
      <c r="D2" s="75"/>
      <c r="E2" s="75"/>
      <c r="F2" s="75"/>
      <c r="G2" s="75"/>
      <c r="H2" s="75"/>
      <c r="I2" s="75"/>
    </row>
    <row r="3" spans="1:13" ht="15" customHeight="1">
      <c r="A3" s="3"/>
      <c r="B3" s="3"/>
      <c r="C3" s="3"/>
      <c r="D3" s="3"/>
      <c r="F3" s="3"/>
      <c r="G3" s="3"/>
      <c r="H3" s="3"/>
      <c r="I3" s="3"/>
      <c r="J3" s="3"/>
      <c r="M3" s="31"/>
    </row>
    <row r="4" spans="1:13" ht="15" customHeight="1">
      <c r="A4" s="3" t="s">
        <v>42</v>
      </c>
      <c r="B4" s="3"/>
      <c r="C4" s="3"/>
      <c r="D4" s="3"/>
      <c r="E4" s="3"/>
      <c r="F4" s="32"/>
      <c r="G4" s="32"/>
      <c r="H4" s="3"/>
      <c r="I4" s="3"/>
      <c r="J4" s="3"/>
      <c r="L4" s="5"/>
      <c r="M4" s="31"/>
    </row>
    <row r="5" spans="1:13" ht="15" customHeight="1">
      <c r="A5" s="76" t="s">
        <v>0</v>
      </c>
      <c r="B5" s="77"/>
      <c r="C5" s="16" t="s">
        <v>43</v>
      </c>
      <c r="D5" s="16" t="s">
        <v>45</v>
      </c>
      <c r="E5" s="18" t="s">
        <v>46</v>
      </c>
      <c r="F5" s="76" t="s">
        <v>48</v>
      </c>
      <c r="G5" s="77"/>
      <c r="H5" s="16" t="s">
        <v>43</v>
      </c>
      <c r="I5" s="16" t="s">
        <v>45</v>
      </c>
      <c r="J5" s="4" t="s">
        <v>46</v>
      </c>
      <c r="L5" s="45"/>
      <c r="M5" s="31"/>
    </row>
    <row r="6" spans="1:13" ht="9" customHeight="1">
      <c r="A6" s="5"/>
      <c r="B6" s="6"/>
      <c r="C6" s="46"/>
      <c r="D6" s="46"/>
      <c r="E6" s="47"/>
      <c r="F6" s="5"/>
      <c r="G6" s="6"/>
      <c r="H6" s="46"/>
      <c r="I6" s="46"/>
      <c r="J6" s="46"/>
      <c r="L6" s="46"/>
      <c r="M6" s="31"/>
    </row>
    <row r="7" spans="1:13" s="2" customFormat="1" ht="15" customHeight="1">
      <c r="A7" s="80" t="s">
        <v>1</v>
      </c>
      <c r="B7" s="81"/>
      <c r="C7" s="27">
        <v>314144428</v>
      </c>
      <c r="D7" s="27">
        <f>SUM(D9,D13)</f>
        <v>318474414.041</v>
      </c>
      <c r="E7" s="28">
        <v>327373532</v>
      </c>
      <c r="F7" s="80" t="s">
        <v>2</v>
      </c>
      <c r="G7" s="81"/>
      <c r="H7" s="27">
        <v>314144428</v>
      </c>
      <c r="I7" s="27">
        <f>SUM(I9,I10,I14,I17)</f>
        <v>318474414.041</v>
      </c>
      <c r="J7" s="27">
        <v>327373532</v>
      </c>
      <c r="L7" s="48"/>
      <c r="M7" s="36"/>
    </row>
    <row r="8" spans="1:13" ht="10.5" customHeight="1">
      <c r="A8" s="7"/>
      <c r="B8" s="8"/>
      <c r="C8" s="26"/>
      <c r="D8" s="26"/>
      <c r="E8" s="29"/>
      <c r="F8" s="7"/>
      <c r="G8" s="8"/>
      <c r="H8" s="26"/>
      <c r="I8" s="26"/>
      <c r="J8" s="26"/>
      <c r="L8" s="37"/>
      <c r="M8" s="31"/>
    </row>
    <row r="9" spans="1:13" ht="15" customHeight="1">
      <c r="A9" s="73" t="s">
        <v>3</v>
      </c>
      <c r="B9" s="74"/>
      <c r="C9" s="26">
        <v>303345509</v>
      </c>
      <c r="D9" s="26">
        <f>D10+D11+D12</f>
        <v>305063263.544</v>
      </c>
      <c r="E9" s="29">
        <v>311612418</v>
      </c>
      <c r="F9" s="73" t="s">
        <v>4</v>
      </c>
      <c r="G9" s="74"/>
      <c r="H9" s="26">
        <v>9377669</v>
      </c>
      <c r="I9" s="26">
        <v>12428382.18</v>
      </c>
      <c r="J9" s="26">
        <v>13765012</v>
      </c>
      <c r="L9" s="37"/>
      <c r="M9" s="31"/>
    </row>
    <row r="10" spans="1:13" ht="15" customHeight="1">
      <c r="A10" s="7"/>
      <c r="B10" s="8" t="s">
        <v>5</v>
      </c>
      <c r="C10" s="26">
        <v>299961329</v>
      </c>
      <c r="D10" s="26">
        <v>301671340.299</v>
      </c>
      <c r="E10" s="29">
        <v>308213608</v>
      </c>
      <c r="F10" s="73" t="s">
        <v>8</v>
      </c>
      <c r="G10" s="74"/>
      <c r="H10" s="26">
        <v>3312445</v>
      </c>
      <c r="I10" s="26">
        <f>SUM(I11:I13)</f>
        <v>4283731.849</v>
      </c>
      <c r="J10" s="26">
        <v>6738127</v>
      </c>
      <c r="L10" s="37"/>
      <c r="M10" s="31"/>
    </row>
    <row r="11" spans="1:13" ht="15" customHeight="1">
      <c r="A11" s="7"/>
      <c r="B11" s="8" t="s">
        <v>6</v>
      </c>
      <c r="C11" s="26">
        <v>3323324</v>
      </c>
      <c r="D11" s="26">
        <v>3334910.025</v>
      </c>
      <c r="E11" s="29">
        <v>3342060</v>
      </c>
      <c r="F11" s="7"/>
      <c r="G11" s="8" t="s">
        <v>10</v>
      </c>
      <c r="H11" s="26">
        <v>3265021</v>
      </c>
      <c r="I11" s="26">
        <v>4217987.439</v>
      </c>
      <c r="J11" s="26">
        <v>6664685</v>
      </c>
      <c r="L11" s="37"/>
      <c r="M11" s="31"/>
    </row>
    <row r="12" spans="1:13" ht="15" customHeight="1">
      <c r="A12" s="7"/>
      <c r="B12" s="8" t="s">
        <v>7</v>
      </c>
      <c r="C12" s="26">
        <v>60856</v>
      </c>
      <c r="D12" s="26">
        <v>57013.22</v>
      </c>
      <c r="E12" s="29">
        <v>56750</v>
      </c>
      <c r="F12" s="7"/>
      <c r="G12" s="8" t="s">
        <v>67</v>
      </c>
      <c r="H12" s="26" t="s">
        <v>68</v>
      </c>
      <c r="I12" s="26" t="s">
        <v>68</v>
      </c>
      <c r="J12" s="26" t="s">
        <v>68</v>
      </c>
      <c r="L12" s="37"/>
      <c r="M12" s="31"/>
    </row>
    <row r="13" spans="1:13" ht="15" customHeight="1">
      <c r="A13" s="73" t="s">
        <v>9</v>
      </c>
      <c r="B13" s="74"/>
      <c r="C13" s="26">
        <v>10798919</v>
      </c>
      <c r="D13" s="26">
        <f>SUM(D14:D17)</f>
        <v>13411150.497000001</v>
      </c>
      <c r="E13" s="29">
        <v>15761114</v>
      </c>
      <c r="F13" s="7"/>
      <c r="G13" s="8" t="s">
        <v>69</v>
      </c>
      <c r="H13" s="26">
        <v>47424</v>
      </c>
      <c r="I13" s="26">
        <v>65744.41</v>
      </c>
      <c r="J13" s="26">
        <v>73442</v>
      </c>
      <c r="L13" s="37"/>
      <c r="M13" s="31"/>
    </row>
    <row r="14" spans="1:13" ht="15" customHeight="1">
      <c r="A14" s="7"/>
      <c r="B14" s="8" t="s">
        <v>51</v>
      </c>
      <c r="C14" s="26">
        <v>5058058</v>
      </c>
      <c r="D14" s="26">
        <v>6892855.233</v>
      </c>
      <c r="E14" s="29">
        <v>7528206</v>
      </c>
      <c r="F14" s="73" t="s">
        <v>13</v>
      </c>
      <c r="G14" s="74"/>
      <c r="H14" s="26">
        <v>146155452</v>
      </c>
      <c r="I14" s="26">
        <f>SUM(I15:I16)</f>
        <v>141614649.805</v>
      </c>
      <c r="J14" s="26">
        <v>139829172</v>
      </c>
      <c r="L14" s="37"/>
      <c r="M14" s="31"/>
    </row>
    <row r="15" spans="1:13" ht="15" customHeight="1">
      <c r="A15" s="7"/>
      <c r="B15" s="8" t="s">
        <v>52</v>
      </c>
      <c r="C15" s="26">
        <v>3822092</v>
      </c>
      <c r="D15" s="26">
        <v>4257275.53</v>
      </c>
      <c r="E15" s="29">
        <v>5753855</v>
      </c>
      <c r="F15" s="7"/>
      <c r="G15" s="8" t="s">
        <v>14</v>
      </c>
      <c r="H15" s="26">
        <v>4487046</v>
      </c>
      <c r="I15" s="26">
        <v>4548491.016</v>
      </c>
      <c r="J15" s="26">
        <v>5489541</v>
      </c>
      <c r="L15" s="37"/>
      <c r="M15" s="31"/>
    </row>
    <row r="16" spans="1:13" ht="15" customHeight="1">
      <c r="A16" s="7"/>
      <c r="B16" s="49" t="s">
        <v>70</v>
      </c>
      <c r="C16" s="26">
        <v>15243</v>
      </c>
      <c r="D16" s="26">
        <v>39543.528</v>
      </c>
      <c r="E16" s="29">
        <v>28860</v>
      </c>
      <c r="F16" s="7"/>
      <c r="G16" s="8" t="s">
        <v>15</v>
      </c>
      <c r="H16" s="26">
        <v>141668406</v>
      </c>
      <c r="I16" s="26">
        <v>137066158.789</v>
      </c>
      <c r="J16" s="26">
        <v>134339631</v>
      </c>
      <c r="L16" s="37"/>
      <c r="M16" s="31"/>
    </row>
    <row r="17" spans="1:13" ht="15" customHeight="1">
      <c r="A17" s="7"/>
      <c r="B17" s="8" t="s">
        <v>53</v>
      </c>
      <c r="C17" s="26">
        <v>1903526</v>
      </c>
      <c r="D17" s="26">
        <v>2221476.206</v>
      </c>
      <c r="E17" s="29">
        <v>2450193</v>
      </c>
      <c r="F17" s="73" t="s">
        <v>16</v>
      </c>
      <c r="G17" s="74"/>
      <c r="H17" s="26">
        <v>155298862</v>
      </c>
      <c r="I17" s="26">
        <f>SUM(I18:I20)</f>
        <v>160147650.207</v>
      </c>
      <c r="J17" s="26">
        <v>167041221</v>
      </c>
      <c r="L17" s="37"/>
      <c r="M17" s="31"/>
    </row>
    <row r="18" spans="1:13" ht="15" customHeight="1">
      <c r="A18" s="7"/>
      <c r="B18" s="8"/>
      <c r="C18" s="37"/>
      <c r="D18" s="37"/>
      <c r="E18" s="38"/>
      <c r="F18" s="7"/>
      <c r="G18" s="8" t="s">
        <v>56</v>
      </c>
      <c r="H18" s="26">
        <v>152637416</v>
      </c>
      <c r="I18" s="26">
        <v>156606599.984</v>
      </c>
      <c r="J18" s="26">
        <v>163281368</v>
      </c>
      <c r="L18" s="37"/>
      <c r="M18" s="31"/>
    </row>
    <row r="19" spans="1:13" ht="15" customHeight="1">
      <c r="A19" s="7"/>
      <c r="B19" s="8"/>
      <c r="C19" s="37"/>
      <c r="D19" s="37"/>
      <c r="E19" s="38"/>
      <c r="F19" s="7"/>
      <c r="G19" s="8" t="s">
        <v>29</v>
      </c>
      <c r="H19" s="26">
        <v>2661446</v>
      </c>
      <c r="I19" s="26">
        <v>3541050.223</v>
      </c>
      <c r="J19" s="26">
        <v>3759853</v>
      </c>
      <c r="L19" s="37"/>
      <c r="M19" s="31"/>
    </row>
    <row r="20" spans="1:13" ht="15" customHeight="1">
      <c r="A20" s="21"/>
      <c r="B20" s="8"/>
      <c r="C20" s="37"/>
      <c r="D20" s="50"/>
      <c r="E20" s="51"/>
      <c r="F20" s="7"/>
      <c r="G20" s="8" t="s">
        <v>71</v>
      </c>
      <c r="H20" s="26" t="s">
        <v>55</v>
      </c>
      <c r="I20" s="26" t="s">
        <v>55</v>
      </c>
      <c r="J20" s="26" t="s">
        <v>55</v>
      </c>
      <c r="L20" s="50"/>
      <c r="M20" s="31"/>
    </row>
    <row r="21" spans="1:13" ht="9" customHeight="1">
      <c r="A21" s="52"/>
      <c r="B21" s="24"/>
      <c r="C21" s="9"/>
      <c r="D21" s="53"/>
      <c r="E21" s="54"/>
      <c r="F21" s="9"/>
      <c r="G21" s="55"/>
      <c r="H21" s="9"/>
      <c r="I21" s="9"/>
      <c r="J21" s="9"/>
      <c r="L21" s="37"/>
      <c r="M21" s="31"/>
    </row>
    <row r="22" spans="1:13" s="42" customFormat="1" ht="15" customHeight="1">
      <c r="A22" s="25" t="s">
        <v>62</v>
      </c>
      <c r="B22" s="56"/>
      <c r="C22" s="41"/>
      <c r="D22" s="41"/>
      <c r="E22" s="41"/>
      <c r="F22" s="57"/>
      <c r="G22" s="57"/>
      <c r="H22" s="41"/>
      <c r="I22" s="41"/>
      <c r="J22" s="41"/>
      <c r="L22" s="41"/>
      <c r="M22" s="43"/>
    </row>
    <row r="23" spans="1:13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M23" s="31"/>
    </row>
  </sheetData>
  <sheetProtection/>
  <mergeCells count="11">
    <mergeCell ref="F9:G9"/>
    <mergeCell ref="F10:G10"/>
    <mergeCell ref="A13:B13"/>
    <mergeCell ref="F14:G14"/>
    <mergeCell ref="F17:G17"/>
    <mergeCell ref="A2:I2"/>
    <mergeCell ref="A5:B5"/>
    <mergeCell ref="F5:G5"/>
    <mergeCell ref="A7:B7"/>
    <mergeCell ref="F7:G7"/>
    <mergeCell ref="A9:B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16" sqref="L16"/>
    </sheetView>
  </sheetViews>
  <sheetFormatPr defaultColWidth="9.00390625" defaultRowHeight="15" customHeight="1"/>
  <cols>
    <col min="1" max="1" width="2.125" style="1" customWidth="1"/>
    <col min="2" max="2" width="11.625" style="1" customWidth="1"/>
    <col min="3" max="5" width="10.125" style="1" customWidth="1"/>
    <col min="6" max="6" width="2.125" style="1" customWidth="1"/>
    <col min="7" max="7" width="11.125" style="1" customWidth="1"/>
    <col min="8" max="10" width="10.125" style="1" customWidth="1"/>
    <col min="11" max="16384" width="9.00390625" style="1" customWidth="1"/>
  </cols>
  <sheetData>
    <row r="1" spans="1:8" ht="15" customHeight="1">
      <c r="A1" s="44"/>
      <c r="B1" s="44"/>
      <c r="C1" s="44"/>
      <c r="D1" s="44"/>
      <c r="E1" s="44"/>
      <c r="F1" s="44"/>
      <c r="G1" s="44"/>
      <c r="H1" s="44"/>
    </row>
    <row r="2" spans="1:10" ht="15" customHeight="1">
      <c r="A2" s="30" t="s">
        <v>72</v>
      </c>
      <c r="B2" s="25"/>
      <c r="C2" s="25"/>
      <c r="D2" s="25"/>
      <c r="E2" s="25"/>
      <c r="F2" s="25"/>
      <c r="G2" s="25"/>
      <c r="H2" s="25"/>
      <c r="I2" s="3"/>
      <c r="J2" s="3"/>
    </row>
    <row r="3" spans="1:12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L3" s="31"/>
    </row>
    <row r="4" spans="1:12" ht="15" customHeight="1">
      <c r="A4" s="3" t="s">
        <v>42</v>
      </c>
      <c r="B4" s="3"/>
      <c r="C4" s="3"/>
      <c r="D4" s="3"/>
      <c r="E4" s="3"/>
      <c r="F4" s="32"/>
      <c r="G4" s="32"/>
      <c r="H4" s="3"/>
      <c r="I4" s="3"/>
      <c r="J4" s="3"/>
      <c r="L4" s="5"/>
    </row>
    <row r="5" spans="1:12" ht="15" customHeight="1">
      <c r="A5" s="76" t="s">
        <v>0</v>
      </c>
      <c r="B5" s="76"/>
      <c r="C5" s="4" t="s">
        <v>43</v>
      </c>
      <c r="D5" s="4" t="s">
        <v>45</v>
      </c>
      <c r="E5" s="58" t="s">
        <v>73</v>
      </c>
      <c r="F5" s="83" t="s">
        <v>48</v>
      </c>
      <c r="G5" s="84"/>
      <c r="H5" s="4" t="s">
        <v>43</v>
      </c>
      <c r="I5" s="4" t="s">
        <v>45</v>
      </c>
      <c r="J5" s="4" t="s">
        <v>73</v>
      </c>
      <c r="K5" s="31"/>
      <c r="L5" s="5"/>
    </row>
    <row r="6" spans="1:12" ht="9" customHeight="1">
      <c r="A6" s="5"/>
      <c r="B6" s="6"/>
      <c r="C6" s="46"/>
      <c r="D6" s="59"/>
      <c r="E6" s="47"/>
      <c r="F6" s="5"/>
      <c r="G6" s="6"/>
      <c r="H6" s="46"/>
      <c r="I6" s="46"/>
      <c r="J6" s="46"/>
      <c r="L6" s="5"/>
    </row>
    <row r="7" spans="1:12" s="2" customFormat="1" ht="15" customHeight="1">
      <c r="A7" s="80" t="s">
        <v>1</v>
      </c>
      <c r="B7" s="81"/>
      <c r="C7" s="27">
        <v>76296</v>
      </c>
      <c r="D7" s="27">
        <f>SUM(D9,D11)</f>
        <v>76387.916</v>
      </c>
      <c r="E7" s="28">
        <v>76438</v>
      </c>
      <c r="F7" s="80" t="s">
        <v>2</v>
      </c>
      <c r="G7" s="81"/>
      <c r="H7" s="27">
        <v>76296</v>
      </c>
      <c r="I7" s="27">
        <f>SUM(I10,I12,I15)</f>
        <v>76387.916</v>
      </c>
      <c r="J7" s="27">
        <v>76438</v>
      </c>
      <c r="L7" s="60"/>
    </row>
    <row r="8" spans="1:12" ht="10.5" customHeight="1">
      <c r="A8" s="7"/>
      <c r="B8" s="8"/>
      <c r="C8" s="26"/>
      <c r="D8" s="26"/>
      <c r="E8" s="29"/>
      <c r="F8" s="7"/>
      <c r="G8" s="8"/>
      <c r="H8" s="26"/>
      <c r="I8" s="26"/>
      <c r="J8" s="26"/>
      <c r="L8" s="5"/>
    </row>
    <row r="9" spans="1:12" ht="15" customHeight="1">
      <c r="A9" s="73" t="s">
        <v>3</v>
      </c>
      <c r="B9" s="74"/>
      <c r="C9" s="26">
        <v>69694</v>
      </c>
      <c r="D9" s="26">
        <f>SUM(D10)</f>
        <v>65857.499</v>
      </c>
      <c r="E9" s="29">
        <v>62022</v>
      </c>
      <c r="F9" s="73" t="s">
        <v>4</v>
      </c>
      <c r="G9" s="74"/>
      <c r="H9" s="26" t="s">
        <v>55</v>
      </c>
      <c r="I9" s="26" t="s">
        <v>55</v>
      </c>
      <c r="J9" s="26" t="s">
        <v>55</v>
      </c>
      <c r="L9" s="5"/>
    </row>
    <row r="10" spans="1:12" ht="15" customHeight="1">
      <c r="A10" s="7"/>
      <c r="B10" s="8" t="s">
        <v>5</v>
      </c>
      <c r="C10" s="26">
        <v>69694</v>
      </c>
      <c r="D10" s="26">
        <v>65857.499</v>
      </c>
      <c r="E10" s="29">
        <v>62022</v>
      </c>
      <c r="F10" s="73" t="s">
        <v>8</v>
      </c>
      <c r="G10" s="74"/>
      <c r="H10" s="26">
        <v>29</v>
      </c>
      <c r="I10" s="26">
        <f>SUM(I11)</f>
        <v>75.2</v>
      </c>
      <c r="J10" s="26">
        <v>84</v>
      </c>
      <c r="L10" s="5"/>
    </row>
    <row r="11" spans="1:12" ht="15" customHeight="1">
      <c r="A11" s="73" t="s">
        <v>9</v>
      </c>
      <c r="B11" s="74"/>
      <c r="C11" s="26">
        <v>6602</v>
      </c>
      <c r="D11" s="26">
        <f>SUM(D12:D13)</f>
        <v>10530.417</v>
      </c>
      <c r="E11" s="29">
        <v>14416</v>
      </c>
      <c r="F11" s="7"/>
      <c r="G11" s="8" t="s">
        <v>10</v>
      </c>
      <c r="H11" s="26">
        <v>29</v>
      </c>
      <c r="I11" s="26">
        <v>75.2</v>
      </c>
      <c r="J11" s="26">
        <v>84</v>
      </c>
      <c r="L11" s="5"/>
    </row>
    <row r="12" spans="1:12" ht="15" customHeight="1">
      <c r="A12" s="7"/>
      <c r="B12" s="8" t="s">
        <v>74</v>
      </c>
      <c r="C12" s="26">
        <v>2569</v>
      </c>
      <c r="D12" s="26">
        <v>9076.312</v>
      </c>
      <c r="E12" s="29">
        <v>12834</v>
      </c>
      <c r="F12" s="73" t="s">
        <v>13</v>
      </c>
      <c r="G12" s="74"/>
      <c r="H12" s="26" t="s">
        <v>75</v>
      </c>
      <c r="I12" s="26" t="s">
        <v>75</v>
      </c>
      <c r="J12" s="26" t="s">
        <v>75</v>
      </c>
      <c r="L12" s="5"/>
    </row>
    <row r="13" spans="1:12" ht="15" customHeight="1">
      <c r="A13" s="7"/>
      <c r="B13" s="8" t="s">
        <v>52</v>
      </c>
      <c r="C13" s="26">
        <v>4033</v>
      </c>
      <c r="D13" s="26">
        <v>1454.105</v>
      </c>
      <c r="E13" s="29">
        <v>1582</v>
      </c>
      <c r="F13" s="7"/>
      <c r="G13" s="8" t="s">
        <v>14</v>
      </c>
      <c r="H13" s="26" t="s">
        <v>75</v>
      </c>
      <c r="I13" s="26" t="s">
        <v>75</v>
      </c>
      <c r="J13" s="26" t="s">
        <v>75</v>
      </c>
      <c r="L13" s="5"/>
    </row>
    <row r="14" spans="1:12" ht="15" customHeight="1">
      <c r="A14" s="61"/>
      <c r="B14" s="8"/>
      <c r="C14" s="37"/>
      <c r="D14" s="37"/>
      <c r="E14" s="38"/>
      <c r="F14" s="7"/>
      <c r="G14" s="8" t="s">
        <v>15</v>
      </c>
      <c r="H14" s="26" t="s">
        <v>75</v>
      </c>
      <c r="I14" s="26" t="s">
        <v>75</v>
      </c>
      <c r="J14" s="26" t="s">
        <v>75</v>
      </c>
      <c r="L14" s="5"/>
    </row>
    <row r="15" spans="1:12" ht="15" customHeight="1">
      <c r="A15" s="61"/>
      <c r="B15" s="8"/>
      <c r="C15" s="37"/>
      <c r="D15" s="37"/>
      <c r="E15" s="38"/>
      <c r="F15" s="73" t="s">
        <v>16</v>
      </c>
      <c r="G15" s="74"/>
      <c r="H15" s="26">
        <v>76267</v>
      </c>
      <c r="I15" s="26">
        <f>SUM(I16:I17)</f>
        <v>76312.716</v>
      </c>
      <c r="J15" s="26">
        <v>76354</v>
      </c>
      <c r="L15" s="5"/>
    </row>
    <row r="16" spans="1:12" ht="15" customHeight="1">
      <c r="A16" s="7"/>
      <c r="B16" s="8"/>
      <c r="C16" s="62"/>
      <c r="D16" s="62"/>
      <c r="E16" s="63"/>
      <c r="F16" s="7"/>
      <c r="G16" s="8" t="s">
        <v>56</v>
      </c>
      <c r="H16" s="26">
        <v>76009</v>
      </c>
      <c r="I16" s="26">
        <v>76008.883</v>
      </c>
      <c r="J16" s="26">
        <v>76011</v>
      </c>
      <c r="L16" s="5"/>
    </row>
    <row r="17" spans="1:12" ht="15" customHeight="1">
      <c r="A17" s="21"/>
      <c r="B17" s="22"/>
      <c r="C17" s="62"/>
      <c r="D17" s="62"/>
      <c r="E17" s="63"/>
      <c r="F17" s="7"/>
      <c r="G17" s="8" t="s">
        <v>29</v>
      </c>
      <c r="H17" s="26">
        <v>258</v>
      </c>
      <c r="I17" s="26">
        <v>303.833</v>
      </c>
      <c r="J17" s="26">
        <v>343</v>
      </c>
      <c r="L17" s="5"/>
    </row>
    <row r="18" spans="1:12" ht="10.5" customHeight="1">
      <c r="A18" s="23"/>
      <c r="B18" s="24"/>
      <c r="C18" s="9"/>
      <c r="D18" s="64"/>
      <c r="E18" s="65"/>
      <c r="F18" s="9"/>
      <c r="G18" s="55"/>
      <c r="H18" s="9"/>
      <c r="I18" s="9"/>
      <c r="J18" s="9"/>
      <c r="L18" s="5"/>
    </row>
    <row r="19" spans="1:12" s="42" customFormat="1" ht="15" customHeight="1">
      <c r="A19" s="25" t="s">
        <v>62</v>
      </c>
      <c r="B19" s="66"/>
      <c r="C19" s="46"/>
      <c r="D19" s="46"/>
      <c r="E19" s="46"/>
      <c r="F19" s="46"/>
      <c r="G19" s="46"/>
      <c r="H19" s="67"/>
      <c r="I19" s="46"/>
      <c r="J19" s="46"/>
      <c r="L19" s="46"/>
    </row>
    <row r="20" spans="1:12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5"/>
    </row>
    <row r="21" spans="1:10" ht="15" customHeight="1">
      <c r="A21" s="3"/>
      <c r="B21" s="3"/>
      <c r="C21" s="3"/>
      <c r="D21" s="68"/>
      <c r="E21" s="68"/>
      <c r="F21" s="3"/>
      <c r="G21" s="3"/>
      <c r="H21" s="3"/>
      <c r="I21" s="3"/>
      <c r="J21" s="3"/>
    </row>
    <row r="22" spans="1:10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sheetProtection/>
  <mergeCells count="10">
    <mergeCell ref="F10:G10"/>
    <mergeCell ref="A11:B11"/>
    <mergeCell ref="F12:G12"/>
    <mergeCell ref="F15:G15"/>
    <mergeCell ref="A5:B5"/>
    <mergeCell ref="F5:G5"/>
    <mergeCell ref="A7:B7"/>
    <mergeCell ref="F7:G7"/>
    <mergeCell ref="A9:B9"/>
    <mergeCell ref="F9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L16" sqref="L16"/>
    </sheetView>
  </sheetViews>
  <sheetFormatPr defaultColWidth="9.00390625" defaultRowHeight="15" customHeight="1"/>
  <cols>
    <col min="1" max="1" width="2.125" style="1" customWidth="1"/>
    <col min="2" max="2" width="14.125" style="1" customWidth="1"/>
    <col min="3" max="5" width="10.625" style="1" customWidth="1"/>
    <col min="6" max="6" width="2.125" style="1" customWidth="1"/>
    <col min="7" max="7" width="13.625" style="1" customWidth="1"/>
    <col min="8" max="10" width="10.625" style="1" customWidth="1"/>
    <col min="11" max="16384" width="9.00390625" style="1" customWidth="1"/>
  </cols>
  <sheetData>
    <row r="1" spans="1:8" ht="15" customHeight="1">
      <c r="A1" s="82"/>
      <c r="B1" s="82"/>
      <c r="C1" s="82"/>
      <c r="D1" s="82"/>
      <c r="E1" s="82"/>
      <c r="F1" s="82"/>
      <c r="G1" s="82"/>
      <c r="H1" s="82"/>
    </row>
    <row r="2" spans="1:9" ht="15" customHeight="1">
      <c r="A2" s="30" t="s">
        <v>76</v>
      </c>
      <c r="B2" s="30"/>
      <c r="C2" s="30"/>
      <c r="D2" s="30"/>
      <c r="E2" s="30"/>
      <c r="F2" s="30"/>
      <c r="G2" s="30"/>
      <c r="H2" s="30"/>
      <c r="I2" s="3"/>
    </row>
    <row r="3" spans="1:9" ht="15" customHeight="1">
      <c r="A3" s="3"/>
      <c r="B3" s="3"/>
      <c r="C3" s="3"/>
      <c r="D3" s="3"/>
      <c r="F3" s="5"/>
      <c r="G3" s="5"/>
      <c r="H3" s="5"/>
      <c r="I3" s="5"/>
    </row>
    <row r="4" spans="1:9" ht="15" customHeight="1">
      <c r="A4" s="3" t="s">
        <v>42</v>
      </c>
      <c r="B4" s="3"/>
      <c r="C4" s="3"/>
      <c r="D4" s="3"/>
      <c r="E4" s="3"/>
      <c r="F4" s="32"/>
      <c r="G4" s="32"/>
      <c r="H4" s="32"/>
      <c r="I4" s="32"/>
    </row>
    <row r="5" spans="1:11" ht="15" customHeight="1">
      <c r="A5" s="76" t="s">
        <v>0</v>
      </c>
      <c r="B5" s="76"/>
      <c r="C5" s="19" t="s">
        <v>43</v>
      </c>
      <c r="D5" s="19" t="s">
        <v>45</v>
      </c>
      <c r="E5" s="58" t="s">
        <v>73</v>
      </c>
      <c r="F5" s="83" t="s">
        <v>48</v>
      </c>
      <c r="G5" s="84"/>
      <c r="H5" s="19" t="s">
        <v>43</v>
      </c>
      <c r="I5" s="19" t="s">
        <v>45</v>
      </c>
      <c r="J5" s="4" t="s">
        <v>73</v>
      </c>
      <c r="K5" s="31"/>
    </row>
    <row r="6" spans="1:9" ht="9" customHeight="1">
      <c r="A6" s="5"/>
      <c r="B6" s="6"/>
      <c r="C6" s="5"/>
      <c r="D6" s="5"/>
      <c r="E6" s="13"/>
      <c r="F6" s="5"/>
      <c r="G6" s="69"/>
      <c r="H6" s="5"/>
      <c r="I6" s="5"/>
    </row>
    <row r="7" spans="1:10" s="2" customFormat="1" ht="15" customHeight="1">
      <c r="A7" s="80" t="s">
        <v>49</v>
      </c>
      <c r="B7" s="81"/>
      <c r="C7" s="27">
        <v>15268655</v>
      </c>
      <c r="D7" s="27">
        <f>SUM(D9,D17,D19,D25)</f>
        <v>14694313</v>
      </c>
      <c r="E7" s="28">
        <v>15099132</v>
      </c>
      <c r="F7" s="80" t="s">
        <v>2</v>
      </c>
      <c r="G7" s="81"/>
      <c r="H7" s="27">
        <v>15268655</v>
      </c>
      <c r="I7" s="27">
        <v>14694313</v>
      </c>
      <c r="J7" s="27">
        <v>15099132</v>
      </c>
    </row>
    <row r="8" spans="1:10" ht="10.5" customHeight="1">
      <c r="A8" s="7"/>
      <c r="B8" s="8"/>
      <c r="C8" s="26"/>
      <c r="D8" s="26"/>
      <c r="E8" s="29"/>
      <c r="F8" s="7"/>
      <c r="G8" s="8"/>
      <c r="H8" s="26"/>
      <c r="I8" s="26"/>
      <c r="J8" s="26"/>
    </row>
    <row r="9" spans="1:10" ht="15" customHeight="1">
      <c r="A9" s="73" t="s">
        <v>77</v>
      </c>
      <c r="B9" s="74"/>
      <c r="C9" s="26">
        <v>11404513</v>
      </c>
      <c r="D9" s="26">
        <f>SUM(D10:D16)</f>
        <v>11081120</v>
      </c>
      <c r="E9" s="29">
        <v>10548127</v>
      </c>
      <c r="F9" s="73" t="s">
        <v>4</v>
      </c>
      <c r="G9" s="74"/>
      <c r="H9" s="26" t="s">
        <v>55</v>
      </c>
      <c r="I9" s="26" t="s">
        <v>55</v>
      </c>
      <c r="J9" s="26" t="s">
        <v>55</v>
      </c>
    </row>
    <row r="10" spans="1:10" ht="15" customHeight="1">
      <c r="A10" s="61"/>
      <c r="B10" s="8" t="s">
        <v>78</v>
      </c>
      <c r="C10" s="26">
        <v>1154114</v>
      </c>
      <c r="D10" s="26">
        <v>1154114</v>
      </c>
      <c r="E10" s="29">
        <v>1154114</v>
      </c>
      <c r="F10" s="73" t="s">
        <v>8</v>
      </c>
      <c r="G10" s="74"/>
      <c r="H10" s="26">
        <v>2780085</v>
      </c>
      <c r="I10" s="26">
        <v>2622661</v>
      </c>
      <c r="J10" s="26">
        <v>2514352</v>
      </c>
    </row>
    <row r="11" spans="1:10" ht="15" customHeight="1">
      <c r="A11" s="61"/>
      <c r="B11" s="8" t="s">
        <v>79</v>
      </c>
      <c r="C11" s="26">
        <v>8168583</v>
      </c>
      <c r="D11" s="26">
        <v>7719792</v>
      </c>
      <c r="E11" s="29">
        <v>7548908</v>
      </c>
      <c r="F11" s="61"/>
      <c r="G11" s="8" t="s">
        <v>67</v>
      </c>
      <c r="H11" s="26">
        <v>1600000</v>
      </c>
      <c r="I11" s="26">
        <v>1450000</v>
      </c>
      <c r="J11" s="26">
        <v>800000</v>
      </c>
    </row>
    <row r="12" spans="1:10" ht="15" customHeight="1">
      <c r="A12" s="61"/>
      <c r="B12" s="8" t="s">
        <v>80</v>
      </c>
      <c r="C12" s="26">
        <v>186952</v>
      </c>
      <c r="D12" s="26">
        <v>165137</v>
      </c>
      <c r="E12" s="29">
        <v>144000</v>
      </c>
      <c r="F12" s="61"/>
      <c r="G12" s="8" t="s">
        <v>10</v>
      </c>
      <c r="H12" s="26">
        <v>1152102</v>
      </c>
      <c r="I12" s="26">
        <v>1142478</v>
      </c>
      <c r="J12" s="26">
        <v>1680820</v>
      </c>
    </row>
    <row r="13" spans="1:10" ht="15" customHeight="1">
      <c r="A13" s="61"/>
      <c r="B13" s="8" t="s">
        <v>81</v>
      </c>
      <c r="C13" s="26">
        <v>1807180</v>
      </c>
      <c r="D13" s="26">
        <v>1815544</v>
      </c>
      <c r="E13" s="29">
        <v>1629229</v>
      </c>
      <c r="F13" s="61"/>
      <c r="G13" s="8" t="s">
        <v>50</v>
      </c>
      <c r="H13" s="26">
        <v>27983</v>
      </c>
      <c r="I13" s="26">
        <v>30183</v>
      </c>
      <c r="J13" s="26">
        <v>33532</v>
      </c>
    </row>
    <row r="14" spans="1:10" ht="15" customHeight="1">
      <c r="A14" s="61"/>
      <c r="B14" s="8" t="s">
        <v>82</v>
      </c>
      <c r="C14" s="26">
        <v>44596</v>
      </c>
      <c r="D14" s="26">
        <v>40983</v>
      </c>
      <c r="E14" s="29">
        <v>34730</v>
      </c>
      <c r="F14" s="73" t="s">
        <v>13</v>
      </c>
      <c r="G14" s="74"/>
      <c r="H14" s="26">
        <v>13972859</v>
      </c>
      <c r="I14" s="26">
        <v>13414559</v>
      </c>
      <c r="J14" s="26">
        <v>13300662</v>
      </c>
    </row>
    <row r="15" spans="1:10" ht="15" customHeight="1">
      <c r="A15" s="61"/>
      <c r="B15" s="8" t="s">
        <v>83</v>
      </c>
      <c r="C15" s="26">
        <v>1368</v>
      </c>
      <c r="D15" s="26">
        <v>1368</v>
      </c>
      <c r="E15" s="29" t="s">
        <v>84</v>
      </c>
      <c r="F15" s="61"/>
      <c r="G15" s="8" t="s">
        <v>14</v>
      </c>
      <c r="H15" s="26">
        <v>3935185</v>
      </c>
      <c r="I15" s="26">
        <v>4036186</v>
      </c>
      <c r="J15" s="26">
        <v>4143966</v>
      </c>
    </row>
    <row r="16" spans="1:10" ht="15" customHeight="1">
      <c r="A16" s="61"/>
      <c r="B16" s="8" t="s">
        <v>85</v>
      </c>
      <c r="C16" s="26">
        <v>41720</v>
      </c>
      <c r="D16" s="26">
        <v>184182</v>
      </c>
      <c r="E16" s="29">
        <v>37146</v>
      </c>
      <c r="F16" s="61"/>
      <c r="G16" s="8" t="s">
        <v>15</v>
      </c>
      <c r="H16" s="26">
        <v>10037673</v>
      </c>
      <c r="I16" s="26">
        <v>9378373</v>
      </c>
      <c r="J16" s="26">
        <v>9156696</v>
      </c>
    </row>
    <row r="17" spans="1:10" ht="15" customHeight="1">
      <c r="A17" s="73" t="s">
        <v>6</v>
      </c>
      <c r="B17" s="74"/>
      <c r="C17" s="26">
        <v>12822</v>
      </c>
      <c r="D17" s="26">
        <v>10382</v>
      </c>
      <c r="E17" s="29">
        <v>575913</v>
      </c>
      <c r="F17" s="73" t="s">
        <v>16</v>
      </c>
      <c r="G17" s="74"/>
      <c r="H17" s="26" t="s">
        <v>86</v>
      </c>
      <c r="I17" s="26">
        <v>-1342907</v>
      </c>
      <c r="J17" s="26">
        <v>-715882</v>
      </c>
    </row>
    <row r="18" spans="1:10" ht="15" customHeight="1">
      <c r="A18" s="73" t="s">
        <v>7</v>
      </c>
      <c r="B18" s="74"/>
      <c r="C18" s="26" t="s">
        <v>84</v>
      </c>
      <c r="D18" s="26" t="s">
        <v>84</v>
      </c>
      <c r="E18" s="29" t="s">
        <v>84</v>
      </c>
      <c r="F18" s="61"/>
      <c r="G18" s="8" t="s">
        <v>56</v>
      </c>
      <c r="H18" s="26">
        <v>987633</v>
      </c>
      <c r="I18" s="26">
        <v>994087</v>
      </c>
      <c r="J18" s="26">
        <v>1070291</v>
      </c>
    </row>
    <row r="19" spans="1:10" ht="15" customHeight="1">
      <c r="A19" s="73" t="s">
        <v>9</v>
      </c>
      <c r="B19" s="74"/>
      <c r="C19" s="26">
        <v>3737352</v>
      </c>
      <c r="D19" s="26">
        <f>SUM(D20:D24)</f>
        <v>3498624</v>
      </c>
      <c r="E19" s="29">
        <v>3880686</v>
      </c>
      <c r="F19" s="7"/>
      <c r="G19" s="8" t="s">
        <v>57</v>
      </c>
      <c r="H19" s="26" t="s">
        <v>87</v>
      </c>
      <c r="I19" s="26">
        <v>-2336994</v>
      </c>
      <c r="J19" s="26">
        <v>-1786173</v>
      </c>
    </row>
    <row r="20" spans="1:10" ht="15" customHeight="1">
      <c r="A20" s="61"/>
      <c r="B20" s="8" t="s">
        <v>88</v>
      </c>
      <c r="C20" s="26">
        <v>864320</v>
      </c>
      <c r="D20" s="26">
        <v>786682</v>
      </c>
      <c r="E20" s="29">
        <v>917639</v>
      </c>
      <c r="F20" s="7"/>
      <c r="G20" s="8" t="s">
        <v>28</v>
      </c>
      <c r="H20" s="26">
        <v>-2435164</v>
      </c>
      <c r="I20" s="26">
        <v>-2471921</v>
      </c>
      <c r="J20" s="26">
        <v>-2336994</v>
      </c>
    </row>
    <row r="21" spans="1:10" ht="15" customHeight="1">
      <c r="A21" s="61"/>
      <c r="B21" s="8" t="s">
        <v>52</v>
      </c>
      <c r="C21" s="26">
        <v>2863151</v>
      </c>
      <c r="D21" s="26">
        <v>2702356</v>
      </c>
      <c r="E21" s="29">
        <v>2954368</v>
      </c>
      <c r="F21" s="7"/>
      <c r="G21" s="8" t="s">
        <v>38</v>
      </c>
      <c r="H21" s="26">
        <v>-36757</v>
      </c>
      <c r="I21" s="26">
        <v>134927</v>
      </c>
      <c r="J21" s="26">
        <v>550821</v>
      </c>
    </row>
    <row r="22" spans="1:9" ht="15" customHeight="1">
      <c r="A22" s="61"/>
      <c r="B22" s="8" t="s">
        <v>89</v>
      </c>
      <c r="C22" s="26">
        <v>9881</v>
      </c>
      <c r="D22" s="26">
        <v>9586</v>
      </c>
      <c r="E22" s="29">
        <v>8679</v>
      </c>
      <c r="F22" s="3"/>
      <c r="G22" s="22"/>
      <c r="H22" s="37"/>
      <c r="I22" s="37"/>
    </row>
    <row r="23" spans="1:9" ht="15" customHeight="1">
      <c r="A23" s="61"/>
      <c r="B23" s="8" t="s">
        <v>53</v>
      </c>
      <c r="C23" s="26" t="s">
        <v>84</v>
      </c>
      <c r="D23" s="26" t="s">
        <v>84</v>
      </c>
      <c r="E23" s="29" t="s">
        <v>84</v>
      </c>
      <c r="F23" s="21"/>
      <c r="G23" s="6"/>
      <c r="H23" s="37"/>
      <c r="I23" s="37"/>
    </row>
    <row r="24" spans="1:9" ht="15" customHeight="1">
      <c r="A24" s="61"/>
      <c r="B24" s="8" t="s">
        <v>54</v>
      </c>
      <c r="C24" s="26" t="s">
        <v>84</v>
      </c>
      <c r="D24" s="26" t="s">
        <v>84</v>
      </c>
      <c r="E24" s="29" t="s">
        <v>84</v>
      </c>
      <c r="F24" s="21"/>
      <c r="G24" s="6"/>
      <c r="H24" s="37"/>
      <c r="I24" s="37"/>
    </row>
    <row r="25" spans="1:9" ht="15" customHeight="1">
      <c r="A25" s="73" t="s">
        <v>90</v>
      </c>
      <c r="B25" s="74"/>
      <c r="C25" s="26">
        <v>113968</v>
      </c>
      <c r="D25" s="26">
        <v>104187</v>
      </c>
      <c r="E25" s="29">
        <v>94406</v>
      </c>
      <c r="F25" s="3"/>
      <c r="G25" s="22"/>
      <c r="H25" s="37"/>
      <c r="I25" s="37"/>
    </row>
    <row r="26" spans="1:10" ht="9" customHeight="1">
      <c r="A26" s="23"/>
      <c r="B26" s="24"/>
      <c r="C26" s="9"/>
      <c r="D26" s="70"/>
      <c r="E26" s="71"/>
      <c r="F26" s="23"/>
      <c r="G26" s="55"/>
      <c r="H26" s="53"/>
      <c r="I26" s="53"/>
      <c r="J26" s="53"/>
    </row>
    <row r="27" spans="1:9" ht="15" customHeight="1">
      <c r="A27" s="25" t="s">
        <v>91</v>
      </c>
      <c r="B27" s="40"/>
      <c r="C27" s="3"/>
      <c r="D27" s="3"/>
      <c r="E27" s="3"/>
      <c r="F27" s="21"/>
      <c r="G27" s="21"/>
      <c r="H27" s="37"/>
      <c r="I27" s="37"/>
    </row>
    <row r="28" spans="1:9" ht="15" customHeight="1">
      <c r="A28" s="3"/>
      <c r="B28" s="3"/>
      <c r="C28" s="3"/>
      <c r="D28" s="3"/>
      <c r="E28" s="3"/>
      <c r="F28" s="21"/>
      <c r="G28" s="21"/>
      <c r="H28" s="37"/>
      <c r="I28" s="37"/>
    </row>
    <row r="29" spans="1:9" ht="15" customHeight="1">
      <c r="A29" s="3"/>
      <c r="B29" s="3"/>
      <c r="C29" s="3"/>
      <c r="D29" s="3"/>
      <c r="E29" s="3"/>
      <c r="F29" s="21"/>
      <c r="G29" s="3"/>
      <c r="H29" s="37"/>
      <c r="I29" s="37"/>
    </row>
    <row r="30" spans="1:9" ht="15" customHeight="1">
      <c r="A30" s="3"/>
      <c r="B30" s="3"/>
      <c r="C30" s="3"/>
      <c r="D30" s="3"/>
      <c r="E30" s="3"/>
      <c r="F30" s="21"/>
      <c r="G30" s="3"/>
      <c r="H30" s="37"/>
      <c r="I30" s="37"/>
    </row>
    <row r="31" spans="6:9" ht="15" customHeight="1">
      <c r="F31" s="21"/>
      <c r="G31" s="21"/>
      <c r="H31" s="37"/>
      <c r="I31" s="37"/>
    </row>
    <row r="34" ht="15" customHeight="1">
      <c r="G34" s="21"/>
    </row>
    <row r="37" spans="1:3" ht="15" customHeight="1">
      <c r="A37" s="72"/>
      <c r="B37" s="3"/>
      <c r="C37" s="3"/>
    </row>
    <row r="38" spans="1:3" ht="15" customHeight="1">
      <c r="A38" s="3"/>
      <c r="B38" s="42"/>
      <c r="C38" s="41"/>
    </row>
  </sheetData>
  <sheetProtection/>
  <mergeCells count="14">
    <mergeCell ref="A1:H1"/>
    <mergeCell ref="A5:B5"/>
    <mergeCell ref="F5:G5"/>
    <mergeCell ref="A7:B7"/>
    <mergeCell ref="F7:G7"/>
    <mergeCell ref="A9:B9"/>
    <mergeCell ref="F9:G9"/>
    <mergeCell ref="A25:B25"/>
    <mergeCell ref="F10:G10"/>
    <mergeCell ref="F14:G14"/>
    <mergeCell ref="A17:B17"/>
    <mergeCell ref="F17:G17"/>
    <mergeCell ref="A18:B18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2013-12-24T04:50:40Z</cp:lastPrinted>
  <dcterms:created xsi:type="dcterms:W3CDTF">2003-09-15T23:55:45Z</dcterms:created>
  <dcterms:modified xsi:type="dcterms:W3CDTF">2014-05-19T07:13:54Z</dcterms:modified>
  <cp:category/>
  <cp:version/>
  <cp:contentType/>
  <cp:contentStatus/>
</cp:coreProperties>
</file>