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Z:\2021年度\41　住宅支援班（旧建築物安全推進班）\08　要綱・様式・業務マニュアル\02　様式等\02　設計改修一括\"/>
    </mc:Choice>
  </mc:AlternateContent>
  <xr:revisionPtr revIDLastSave="0" documentId="13_ncr:1_{4FB279F4-514A-4490-B19E-94C69CAB686E}" xr6:coauthVersionLast="45" xr6:coauthVersionMax="45" xr10:uidLastSave="{00000000-0000-0000-0000-000000000000}"/>
  <bookViews>
    <workbookView xWindow="-120" yWindow="-120" windowWidth="29040" windowHeight="15840" tabRatio="965" xr2:uid="{00000000-000D-0000-FFFF-FFFF00000000}"/>
  </bookViews>
  <sheets>
    <sheet name="☆入力" sheetId="3" r:id="rId1"/>
    <sheet name="【一括】申請" sheetId="2" r:id="rId2"/>
    <sheet name="【一括】計画1面" sheetId="1" r:id="rId3"/>
    <sheet name="2面" sheetId="4" r:id="rId4"/>
    <sheet name="【一括】概算見積" sheetId="21" r:id="rId5"/>
    <sheet name="【共通】同意" sheetId="6" r:id="rId6"/>
    <sheet name="【共通】委任" sheetId="7" r:id="rId7"/>
    <sheet name="【一括】設計報告（変更無し）" sheetId="8" r:id="rId8"/>
    <sheet name="【一括】設計報告（変更有り） " sheetId="20" r:id="rId9"/>
    <sheet name="【一括・工事】完了" sheetId="15" r:id="rId10"/>
    <sheet name="【一括・工事】監理" sheetId="19" r:id="rId11"/>
    <sheet name="2面," sheetId="18" r:id="rId12"/>
    <sheet name="【共通】請求" sheetId="9" r:id="rId13"/>
    <sheet name="【一括→設計】変更" sheetId="23" r:id="rId14"/>
    <sheet name="【設計】完了" sheetId="22" r:id="rId15"/>
    <sheet name="【工事】申請" sheetId="10" r:id="rId16"/>
    <sheet name="【工事】計画1面" sheetId="11" r:id="rId17"/>
    <sheet name="2面." sheetId="12" r:id="rId18"/>
    <sheet name="【共通】代理受領" sheetId="26" r:id="rId19"/>
    <sheet name="【共通】代理受領請求" sheetId="25" r:id="rId20"/>
    <sheet name="権利承継届出書" sheetId="27" r:id="rId21"/>
  </sheets>
  <definedNames>
    <definedName name="_xlnm.Print_Area" localSheetId="4">【一括】概算見積!$A$1:$AW$35</definedName>
    <definedName name="_xlnm.Print_Area" localSheetId="2">【一括】計画1面!$A$1:$N$33</definedName>
    <definedName name="_xlnm.Print_Area" localSheetId="1">【一括】申請!$A$1:$K$45</definedName>
    <definedName name="_xlnm.Print_Area" localSheetId="7">'【一括】設計報告（変更無し）'!$A$1:$K$47</definedName>
    <definedName name="_xlnm.Print_Area" localSheetId="8">'【一括】設計報告（変更有り） '!$A$1:$K$49</definedName>
    <definedName name="_xlnm.Print_Area" localSheetId="13">【一括→設計】変更!$A$1:$N$47</definedName>
    <definedName name="_xlnm.Print_Area" localSheetId="9">【一括・工事】完了!$A$1:$K$51</definedName>
    <definedName name="_xlnm.Print_Area" localSheetId="10">【一括・工事】監理!$A$1:$M$31</definedName>
    <definedName name="_xlnm.Print_Area" localSheetId="6">【共通】委任!$A$1:$J$41</definedName>
    <definedName name="_xlnm.Print_Area" localSheetId="12">【共通】請求!$A$1:$L$40</definedName>
    <definedName name="_xlnm.Print_Area" localSheetId="18">【共通】代理受領!$A$1:$L$39</definedName>
    <definedName name="_xlnm.Print_Area" localSheetId="19">【共通】代理受領請求!$A$1:$L$44</definedName>
    <definedName name="_xlnm.Print_Area" localSheetId="5">【共通】同意!$A$1:$K$46</definedName>
    <definedName name="_xlnm.Print_Area" localSheetId="16">【工事】計画1面!$A$1:$N$35</definedName>
    <definedName name="_xlnm.Print_Area" localSheetId="15">【工事】申請!$A$1:$K$46</definedName>
    <definedName name="_xlnm.Print_Area" localSheetId="14">【設計】完了!$A$1:$K$38</definedName>
    <definedName name="_xlnm.Print_Area" localSheetId="0">☆入力!$A$1:$Q$87</definedName>
    <definedName name="_xlnm.Print_Area" localSheetId="3">'2面'!$A$1:$K$29</definedName>
    <definedName name="_xlnm.Print_Area" localSheetId="11">'2面,'!$A$1:$M$28</definedName>
    <definedName name="_xlnm.Print_Area" localSheetId="17">'2面.'!$A$1:$K$28</definedName>
    <definedName name="_xlnm.Print_Area" localSheetId="20">権利承継届出書!$A$1:$K$36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3" i="27" l="1"/>
  <c r="D21" i="27"/>
  <c r="H11" i="27"/>
  <c r="H9" i="27"/>
  <c r="H7" i="27"/>
  <c r="F9" i="21" l="1"/>
  <c r="F10" i="21"/>
  <c r="AN13" i="21"/>
  <c r="AN19" i="21"/>
  <c r="I22" i="3" l="1"/>
  <c r="F15" i="1"/>
  <c r="F16" i="1"/>
  <c r="K32" i="23" l="1"/>
  <c r="G7" i="11" l="1"/>
  <c r="D63" i="3" l="1"/>
  <c r="F26" i="26" s="1"/>
  <c r="D64" i="3"/>
  <c r="I7" i="25" s="1"/>
  <c r="D65" i="3"/>
  <c r="F30" i="26" s="1"/>
  <c r="D66" i="3"/>
  <c r="F28" i="26"/>
  <c r="I11" i="25"/>
  <c r="I11" i="26"/>
  <c r="I9" i="26"/>
  <c r="I7" i="26"/>
  <c r="D37" i="26"/>
  <c r="E22" i="26"/>
  <c r="I15" i="25"/>
  <c r="D35" i="25"/>
  <c r="D38" i="26" l="1"/>
  <c r="D36" i="25"/>
  <c r="I9" i="25"/>
  <c r="F24" i="26"/>
  <c r="I13" i="25"/>
  <c r="E26" i="25"/>
  <c r="K9" i="23"/>
  <c r="E22" i="23"/>
  <c r="K11" i="23"/>
  <c r="K7" i="23"/>
  <c r="D21" i="22"/>
  <c r="H11" i="22"/>
  <c r="H9" i="22"/>
  <c r="H7" i="22"/>
  <c r="M28" i="11" l="1"/>
  <c r="K28" i="11"/>
  <c r="I28" i="11"/>
  <c r="F28" i="11"/>
  <c r="K7" i="19" l="1"/>
  <c r="H5" i="12"/>
  <c r="I32" i="11"/>
  <c r="F32" i="11"/>
  <c r="M29" i="11"/>
  <c r="K29" i="11"/>
  <c r="I29" i="11"/>
  <c r="F29" i="11"/>
  <c r="I31" i="11"/>
  <c r="F31" i="11"/>
  <c r="F12" i="11"/>
  <c r="I20" i="11"/>
  <c r="F20" i="11"/>
  <c r="I19" i="11"/>
  <c r="F19" i="11"/>
  <c r="I18" i="11"/>
  <c r="F18" i="11"/>
  <c r="I17" i="11"/>
  <c r="F17" i="11"/>
  <c r="I16" i="11"/>
  <c r="F16" i="11"/>
  <c r="I15" i="11"/>
  <c r="F15" i="11"/>
  <c r="I14" i="11"/>
  <c r="F14" i="11"/>
  <c r="I13" i="11"/>
  <c r="F13" i="11"/>
  <c r="I12" i="11"/>
  <c r="H7" i="8"/>
  <c r="F39" i="7"/>
  <c r="F37" i="7"/>
  <c r="D60" i="3"/>
  <c r="AL7" i="21"/>
  <c r="AL8" i="21"/>
  <c r="AL6" i="21"/>
  <c r="AL5" i="21"/>
  <c r="B3" i="21"/>
  <c r="D48" i="3"/>
  <c r="F18" i="4"/>
  <c r="I17" i="4"/>
  <c r="T16" i="21"/>
  <c r="AD16" i="21"/>
  <c r="D49" i="3" l="1"/>
  <c r="D50" i="3" s="1"/>
  <c r="F28" i="25" l="1"/>
  <c r="E23" i="15"/>
  <c r="K30" i="23" l="1"/>
  <c r="F23" i="4"/>
  <c r="F22" i="4"/>
  <c r="H13" i="4"/>
  <c r="H12" i="4"/>
  <c r="H11" i="4"/>
  <c r="H10" i="4"/>
  <c r="F9" i="4"/>
  <c r="H4" i="4"/>
  <c r="I31" i="1"/>
  <c r="F31" i="1"/>
  <c r="M29" i="1"/>
  <c r="K29" i="1"/>
  <c r="I29" i="1"/>
  <c r="F29" i="1"/>
  <c r="I13" i="1"/>
  <c r="I14" i="1"/>
  <c r="I15" i="1"/>
  <c r="I16" i="1"/>
  <c r="I17" i="1"/>
  <c r="I18" i="1"/>
  <c r="I19" i="1"/>
  <c r="I20" i="1"/>
  <c r="I12" i="1"/>
  <c r="F13" i="1"/>
  <c r="F14" i="1"/>
  <c r="F17" i="1"/>
  <c r="F18" i="1"/>
  <c r="F19" i="1"/>
  <c r="F20" i="1"/>
  <c r="F12" i="1"/>
  <c r="I24" i="3"/>
  <c r="K24" i="3"/>
  <c r="K23" i="3"/>
  <c r="K22" i="3"/>
  <c r="I23" i="3"/>
  <c r="M13" i="3"/>
  <c r="M14" i="3"/>
  <c r="M15" i="3"/>
  <c r="M16" i="3"/>
  <c r="K15" i="1" s="1"/>
  <c r="M17" i="3"/>
  <c r="K16" i="1" s="1"/>
  <c r="M18" i="3"/>
  <c r="M19" i="3"/>
  <c r="M20" i="3"/>
  <c r="M21" i="3"/>
  <c r="K25" i="3" l="1"/>
  <c r="I24" i="1" s="1"/>
  <c r="E23" i="22"/>
  <c r="K19" i="1"/>
  <c r="K19" i="11"/>
  <c r="K15" i="11"/>
  <c r="I23" i="1"/>
  <c r="I23" i="11"/>
  <c r="K14" i="1"/>
  <c r="K14" i="11"/>
  <c r="F23" i="1"/>
  <c r="F23" i="11"/>
  <c r="K17" i="1"/>
  <c r="K17" i="11"/>
  <c r="K13" i="1"/>
  <c r="K13" i="11"/>
  <c r="I21" i="1"/>
  <c r="I21" i="11"/>
  <c r="F21" i="1"/>
  <c r="F21" i="11"/>
  <c r="K18" i="1"/>
  <c r="K18" i="11"/>
  <c r="F22" i="1"/>
  <c r="F22" i="11"/>
  <c r="K20" i="1"/>
  <c r="K20" i="11"/>
  <c r="K16" i="11"/>
  <c r="K12" i="1"/>
  <c r="K12" i="11"/>
  <c r="I22" i="1"/>
  <c r="I22" i="11"/>
  <c r="I25" i="3"/>
  <c r="O13" i="3"/>
  <c r="M12" i="11" s="1"/>
  <c r="O19" i="3"/>
  <c r="O16" i="3"/>
  <c r="D21" i="20"/>
  <c r="H11" i="20"/>
  <c r="H9" i="20"/>
  <c r="H7" i="20"/>
  <c r="G9" i="1"/>
  <c r="I24" i="11" l="1"/>
  <c r="M15" i="1"/>
  <c r="M15" i="11"/>
  <c r="M18" i="1"/>
  <c r="M18" i="11"/>
  <c r="F24" i="1"/>
  <c r="F24" i="11"/>
  <c r="M12" i="1"/>
  <c r="O25" i="3"/>
  <c r="M16" i="21" s="1"/>
  <c r="W17" i="21" l="1"/>
  <c r="AN16" i="21" s="1"/>
  <c r="AN22" i="21" s="1"/>
  <c r="M24" i="1"/>
  <c r="M24" i="11"/>
  <c r="G27" i="1"/>
  <c r="I16" i="4" l="1"/>
  <c r="T25" i="21"/>
  <c r="AN25" i="21" s="1"/>
  <c r="E21" i="19"/>
  <c r="G8" i="1"/>
  <c r="K13" i="19"/>
  <c r="K11" i="19"/>
  <c r="K9" i="19"/>
  <c r="K5" i="19"/>
  <c r="C5" i="19"/>
  <c r="H10" i="12"/>
  <c r="H9" i="12"/>
  <c r="H7" i="12"/>
  <c r="H6" i="12"/>
  <c r="H8" i="2"/>
  <c r="H6" i="2"/>
  <c r="AN29" i="21" l="1"/>
  <c r="D55" i="3"/>
  <c r="D21" i="15"/>
  <c r="H11" i="15"/>
  <c r="H9" i="15"/>
  <c r="H7" i="15"/>
  <c r="G8" i="11"/>
  <c r="F21" i="12"/>
  <c r="F17" i="12"/>
  <c r="J15" i="12"/>
  <c r="F15" i="12"/>
  <c r="H13" i="12"/>
  <c r="H12" i="12"/>
  <c r="H11" i="12"/>
  <c r="F8" i="12"/>
  <c r="F4" i="12"/>
  <c r="G25" i="11"/>
  <c r="G26" i="11"/>
  <c r="G10" i="11"/>
  <c r="G9" i="11"/>
  <c r="G6" i="11"/>
  <c r="D20" i="10"/>
  <c r="H10" i="10"/>
  <c r="H8" i="10"/>
  <c r="H6" i="10"/>
  <c r="F35" i="7"/>
  <c r="H5" i="4"/>
  <c r="H8" i="4"/>
  <c r="D31" i="9"/>
  <c r="D32" i="9"/>
  <c r="F32" i="7"/>
  <c r="I11" i="9"/>
  <c r="H11" i="8"/>
  <c r="H10" i="2"/>
  <c r="I9" i="9"/>
  <c r="H9" i="8"/>
  <c r="I7" i="9"/>
  <c r="F30" i="7"/>
  <c r="E22" i="9"/>
  <c r="D21" i="8"/>
  <c r="F26" i="7"/>
  <c r="D16" i="6"/>
  <c r="D20" i="2"/>
  <c r="I16" i="12" l="1"/>
  <c r="F7" i="4"/>
  <c r="F3" i="4"/>
  <c r="H6" i="4"/>
  <c r="G7" i="1"/>
  <c r="G26" i="1"/>
  <c r="G25" i="1"/>
  <c r="G10" i="1"/>
  <c r="G6" i="1" l="1"/>
  <c r="F19" i="12" l="1"/>
  <c r="E22" i="10"/>
  <c r="E24" i="10"/>
  <c r="F20" i="12"/>
  <c r="I15" i="4"/>
  <c r="E22" i="2" l="1"/>
  <c r="F20" i="4" l="1"/>
  <c r="E24" i="2" l="1"/>
  <c r="F24" i="9"/>
  <c r="F21"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熊本市職員</author>
  </authors>
  <commentList>
    <comment ref="B36" authorId="0" shapeId="0" xr:uid="{00000000-0006-0000-0400-000001000000}">
      <text>
        <r>
          <rPr>
            <b/>
            <sz val="9"/>
            <color indexed="81"/>
            <rFont val="ＭＳ Ｐゴシック"/>
            <family val="3"/>
            <charset val="128"/>
          </rPr>
          <t>その他備考欄
自由に記入できます</t>
        </r>
      </text>
    </comment>
  </commentList>
</comments>
</file>

<file path=xl/sharedStrings.xml><?xml version="1.0" encoding="utf-8"?>
<sst xmlns="http://schemas.openxmlformats.org/spreadsheetml/2006/main" count="947" uniqueCount="488">
  <si>
    <t>戸建木造住宅【改修】</t>
    <rPh sb="0" eb="2">
      <t>コダテ</t>
    </rPh>
    <rPh sb="2" eb="4">
      <t>モクゾウ</t>
    </rPh>
    <rPh sb="4" eb="5">
      <t>ジュウ</t>
    </rPh>
    <rPh sb="5" eb="6">
      <t>タク</t>
    </rPh>
    <rPh sb="7" eb="9">
      <t>カイシュウ</t>
    </rPh>
    <phoneticPr fontId="1"/>
  </si>
  <si>
    <t>（第一面）</t>
    <rPh sb="1" eb="2">
      <t>ダイ</t>
    </rPh>
    <rPh sb="2" eb="3">
      <t>イチ</t>
    </rPh>
    <rPh sb="3" eb="4">
      <t>メン</t>
    </rPh>
    <phoneticPr fontId="1"/>
  </si>
  <si>
    <t>申請者</t>
    <rPh sb="0" eb="3">
      <t>シンセイシャ</t>
    </rPh>
    <phoneticPr fontId="1"/>
  </si>
  <si>
    <t>住宅概要</t>
    <rPh sb="0" eb="1">
      <t>ジュウ</t>
    </rPh>
    <rPh sb="1" eb="2">
      <t>タク</t>
    </rPh>
    <rPh sb="2" eb="4">
      <t>ガイヨウ</t>
    </rPh>
    <phoneticPr fontId="1"/>
  </si>
  <si>
    <t>規模・床面積</t>
    <rPh sb="0" eb="2">
      <t>キボ</t>
    </rPh>
    <rPh sb="3" eb="6">
      <t>ユカメンセキ</t>
    </rPh>
    <phoneticPr fontId="1"/>
  </si>
  <si>
    <t>昭和56年5月31日以前に着工した部分</t>
    <rPh sb="0" eb="2">
      <t>ショウワ</t>
    </rPh>
    <rPh sb="4" eb="5">
      <t>ネン</t>
    </rPh>
    <rPh sb="6" eb="7">
      <t>ガツ</t>
    </rPh>
    <rPh sb="9" eb="10">
      <t>ニチ</t>
    </rPh>
    <rPh sb="10" eb="12">
      <t>イゼン</t>
    </rPh>
    <rPh sb="13" eb="15">
      <t>チャッコウ</t>
    </rPh>
    <rPh sb="17" eb="18">
      <t>ブ</t>
    </rPh>
    <rPh sb="18" eb="19">
      <t>ブン</t>
    </rPh>
    <phoneticPr fontId="1"/>
  </si>
  <si>
    <t>１階計</t>
    <rPh sb="1" eb="2">
      <t>カイ</t>
    </rPh>
    <rPh sb="2" eb="3">
      <t>ケイ</t>
    </rPh>
    <phoneticPr fontId="1"/>
  </si>
  <si>
    <t>２階計</t>
    <rPh sb="1" eb="2">
      <t>カイ</t>
    </rPh>
    <rPh sb="2" eb="3">
      <t>ケイ</t>
    </rPh>
    <phoneticPr fontId="1"/>
  </si>
  <si>
    <t>小計</t>
    <rPh sb="0" eb="2">
      <t>ショウケイ</t>
    </rPh>
    <phoneticPr fontId="1"/>
  </si>
  <si>
    <t>建築年月日</t>
    <rPh sb="0" eb="2">
      <t>ケンチク</t>
    </rPh>
    <rPh sb="2" eb="5">
      <t>ネンガッピ</t>
    </rPh>
    <phoneticPr fontId="1"/>
  </si>
  <si>
    <t>建築確認</t>
    <rPh sb="0" eb="2">
      <t>ケンチク</t>
    </rPh>
    <rPh sb="2" eb="4">
      <t>カクニン</t>
    </rPh>
    <phoneticPr fontId="1"/>
  </si>
  <si>
    <t>住所</t>
    <rPh sb="0" eb="1">
      <t>ジュウ</t>
    </rPh>
    <rPh sb="1" eb="2">
      <t>ショ</t>
    </rPh>
    <phoneticPr fontId="1"/>
  </si>
  <si>
    <t>氏名</t>
    <rPh sb="0" eb="1">
      <t>シ</t>
    </rPh>
    <rPh sb="1" eb="2">
      <t>メイ</t>
    </rPh>
    <phoneticPr fontId="1"/>
  </si>
  <si>
    <t>用途</t>
    <rPh sb="0" eb="1">
      <t>ヨウ</t>
    </rPh>
    <rPh sb="1" eb="2">
      <t>ト</t>
    </rPh>
    <phoneticPr fontId="1"/>
  </si>
  <si>
    <t>１階</t>
    <rPh sb="1" eb="2">
      <t>カイ</t>
    </rPh>
    <phoneticPr fontId="1"/>
  </si>
  <si>
    <t>２階</t>
    <rPh sb="1" eb="2">
      <t>カイ</t>
    </rPh>
    <phoneticPr fontId="1"/>
  </si>
  <si>
    <t>耐震診断の概要</t>
    <rPh sb="0" eb="2">
      <t>タイシン</t>
    </rPh>
    <rPh sb="2" eb="4">
      <t>シンダン</t>
    </rPh>
    <rPh sb="5" eb="7">
      <t>ガイヨウ</t>
    </rPh>
    <phoneticPr fontId="1"/>
  </si>
  <si>
    <t>住宅部分</t>
    <rPh sb="0" eb="1">
      <t>ジュウ</t>
    </rPh>
    <rPh sb="1" eb="2">
      <t>タク</t>
    </rPh>
    <rPh sb="2" eb="4">
      <t>ブブン</t>
    </rPh>
    <phoneticPr fontId="1"/>
  </si>
  <si>
    <t>住宅以外の部分</t>
    <rPh sb="0" eb="1">
      <t>ジュウ</t>
    </rPh>
    <rPh sb="1" eb="2">
      <t>タク</t>
    </rPh>
    <rPh sb="2" eb="4">
      <t>イガイ</t>
    </rPh>
    <rPh sb="5" eb="7">
      <t>ブブン</t>
    </rPh>
    <phoneticPr fontId="1"/>
  </si>
  <si>
    <t>合計</t>
    <rPh sb="0" eb="2">
      <t>ゴウケイ</t>
    </rPh>
    <phoneticPr fontId="1"/>
  </si>
  <si>
    <r>
      <t xml:space="preserve">所在地
   （地番）  </t>
    </r>
    <r>
      <rPr>
        <sz val="10.5"/>
        <color theme="0"/>
        <rFont val="ＭＳ 明朝"/>
        <family val="1"/>
        <charset val="128"/>
      </rPr>
      <t>.</t>
    </r>
    <rPh sb="0" eb="1">
      <t>トコロ</t>
    </rPh>
    <rPh sb="1" eb="2">
      <t>ザイ</t>
    </rPh>
    <rPh sb="2" eb="3">
      <t>チ</t>
    </rPh>
    <rPh sb="8" eb="9">
      <t>チ</t>
    </rPh>
    <rPh sb="9" eb="10">
      <t>バン</t>
    </rPh>
    <phoneticPr fontId="1"/>
  </si>
  <si>
    <t>熊本市の
制度の利用</t>
    <rPh sb="0" eb="3">
      <t>クマモトシ</t>
    </rPh>
    <rPh sb="5" eb="7">
      <t>セイド</t>
    </rPh>
    <rPh sb="8" eb="10">
      <t>リヨウ</t>
    </rPh>
    <phoneticPr fontId="1"/>
  </si>
  <si>
    <t>述床面積</t>
    <rPh sb="0" eb="1">
      <t>ノ</t>
    </rPh>
    <rPh sb="1" eb="2">
      <t>ユカ</t>
    </rPh>
    <rPh sb="2" eb="4">
      <t>メンセキ</t>
    </rPh>
    <phoneticPr fontId="1"/>
  </si>
  <si>
    <t>㎡</t>
    <phoneticPr fontId="1"/>
  </si>
  <si>
    <t>㎡</t>
    <phoneticPr fontId="1"/>
  </si>
  <si>
    <t>㎡</t>
    <phoneticPr fontId="1"/>
  </si>
  <si>
    <r>
      <t>（第二面）に続く</t>
    </r>
    <r>
      <rPr>
        <sz val="10.5"/>
        <color theme="0"/>
        <rFont val="ＭＳ 明朝"/>
        <family val="1"/>
        <charset val="128"/>
      </rPr>
      <t>.　</t>
    </r>
    <phoneticPr fontId="1"/>
  </si>
  <si>
    <t>（第二面）</t>
    <rPh sb="1" eb="2">
      <t>ダイ</t>
    </rPh>
    <rPh sb="2" eb="3">
      <t>２</t>
    </rPh>
    <rPh sb="3" eb="4">
      <t>メン</t>
    </rPh>
    <phoneticPr fontId="1"/>
  </si>
  <si>
    <t>建築士事務所</t>
    <rPh sb="0" eb="3">
      <t>ケンチクシ</t>
    </rPh>
    <rPh sb="3" eb="5">
      <t>ジム</t>
    </rPh>
    <rPh sb="5" eb="6">
      <t>ショ</t>
    </rPh>
    <phoneticPr fontId="1"/>
  </si>
  <si>
    <t>建築士</t>
    <rPh sb="0" eb="3">
      <t>ケンチクシ</t>
    </rPh>
    <phoneticPr fontId="1"/>
  </si>
  <si>
    <t>　事務所名</t>
    <rPh sb="1" eb="3">
      <t>ジム</t>
    </rPh>
    <rPh sb="3" eb="4">
      <t>ショ</t>
    </rPh>
    <rPh sb="4" eb="5">
      <t>メイ</t>
    </rPh>
    <phoneticPr fontId="1"/>
  </si>
  <si>
    <t>　電話番号</t>
    <rPh sb="1" eb="3">
      <t>デンワ</t>
    </rPh>
    <rPh sb="3" eb="5">
      <t>バンゴウ</t>
    </rPh>
    <phoneticPr fontId="1"/>
  </si>
  <si>
    <t>　氏　名</t>
    <rPh sb="1" eb="2">
      <t>シ</t>
    </rPh>
    <rPh sb="3" eb="4">
      <t>メイ</t>
    </rPh>
    <phoneticPr fontId="1"/>
  </si>
  <si>
    <t>　住　所</t>
    <rPh sb="1" eb="2">
      <t>ジュウ</t>
    </rPh>
    <rPh sb="3" eb="4">
      <t>ショ</t>
    </rPh>
    <phoneticPr fontId="1"/>
  </si>
  <si>
    <t>交付申請額の算出</t>
    <rPh sb="0" eb="2">
      <t>コウフ</t>
    </rPh>
    <rPh sb="2" eb="4">
      <t>シンセイ</t>
    </rPh>
    <rPh sb="4" eb="5">
      <t>ガク</t>
    </rPh>
    <rPh sb="6" eb="8">
      <t>サンシュツ</t>
    </rPh>
    <phoneticPr fontId="1"/>
  </si>
  <si>
    <t>見積額
（消費税を含む）</t>
    <rPh sb="0" eb="2">
      <t>ミツモリ</t>
    </rPh>
    <rPh sb="2" eb="3">
      <t>ガク</t>
    </rPh>
    <rPh sb="5" eb="8">
      <t>ショウヒゼイ</t>
    </rPh>
    <rPh sb="9" eb="10">
      <t>フク</t>
    </rPh>
    <phoneticPr fontId="1"/>
  </si>
  <si>
    <t>円（ア）</t>
    <rPh sb="0" eb="1">
      <t>エン</t>
    </rPh>
    <phoneticPr fontId="1"/>
  </si>
  <si>
    <t>円（イ）</t>
    <rPh sb="0" eb="1">
      <t>エン</t>
    </rPh>
    <phoneticPr fontId="1"/>
  </si>
  <si>
    <t>合計額（ア＋イ）</t>
    <rPh sb="0" eb="2">
      <t>ゴウケイ</t>
    </rPh>
    <rPh sb="2" eb="3">
      <t>ガク</t>
    </rPh>
    <phoneticPr fontId="1"/>
  </si>
  <si>
    <t>円（①）</t>
    <rPh sb="0" eb="1">
      <t>エン</t>
    </rPh>
    <phoneticPr fontId="1"/>
  </si>
  <si>
    <t>補助対象経費の上限額</t>
    <rPh sb="0" eb="2">
      <t>ホジョ</t>
    </rPh>
    <rPh sb="2" eb="4">
      <t>タイショウ</t>
    </rPh>
    <rPh sb="4" eb="6">
      <t>ケイヒ</t>
    </rPh>
    <rPh sb="7" eb="10">
      <t>ジョウゲンガク</t>
    </rPh>
    <phoneticPr fontId="1"/>
  </si>
  <si>
    <t>補助対象経費</t>
    <rPh sb="0" eb="2">
      <t>ホジョ</t>
    </rPh>
    <rPh sb="2" eb="4">
      <t>タイショウ</t>
    </rPh>
    <rPh sb="4" eb="6">
      <t>ケイヒ</t>
    </rPh>
    <phoneticPr fontId="1"/>
  </si>
  <si>
    <t>着手予定日</t>
    <rPh sb="0" eb="2">
      <t>チャクシュ</t>
    </rPh>
    <rPh sb="2" eb="5">
      <t>ヨテイビ</t>
    </rPh>
    <phoneticPr fontId="1"/>
  </si>
  <si>
    <t>完了予定日</t>
    <rPh sb="0" eb="2">
      <t>カンリョウ</t>
    </rPh>
    <rPh sb="2" eb="5">
      <t>ヨテイビ</t>
    </rPh>
    <phoneticPr fontId="1"/>
  </si>
  <si>
    <t>円（Ａ）</t>
    <rPh sb="0" eb="1">
      <t>エン</t>
    </rPh>
    <phoneticPr fontId="1"/>
  </si>
  <si>
    <t>円</t>
    <rPh sb="0" eb="1">
      <t>エン</t>
    </rPh>
    <phoneticPr fontId="1"/>
  </si>
  <si>
    <t>円（②）</t>
    <rPh sb="0" eb="1">
      <t>エン</t>
    </rPh>
    <phoneticPr fontId="1"/>
  </si>
  <si>
    <t>　①、②のうち最小の額（注１）</t>
    <rPh sb="7" eb="9">
      <t>サイショウ</t>
    </rPh>
    <rPh sb="10" eb="11">
      <t>ガク</t>
    </rPh>
    <rPh sb="12" eb="13">
      <t>チュウ</t>
    </rPh>
    <phoneticPr fontId="1"/>
  </si>
  <si>
    <t xml:space="preserve"> 備考</t>
    <rPh sb="1" eb="3">
      <t>ビコウ</t>
    </rPh>
    <phoneticPr fontId="1"/>
  </si>
  <si>
    <t>　熊本市長　大西　一史　様</t>
    <rPh sb="1" eb="5">
      <t>クマモトシチョウ</t>
    </rPh>
    <rPh sb="6" eb="8">
      <t>オオニシ</t>
    </rPh>
    <rPh sb="9" eb="10">
      <t>イチ</t>
    </rPh>
    <rPh sb="10" eb="11">
      <t>フミ</t>
    </rPh>
    <rPh sb="12" eb="13">
      <t>サマ</t>
    </rPh>
    <phoneticPr fontId="1"/>
  </si>
  <si>
    <t>補助金交付申請書</t>
    <rPh sb="0" eb="3">
      <t>ホジョキン</t>
    </rPh>
    <rPh sb="3" eb="5">
      <t>コウフ</t>
    </rPh>
    <rPh sb="5" eb="7">
      <t>シンセイ</t>
    </rPh>
    <rPh sb="7" eb="8">
      <t>ショ</t>
    </rPh>
    <phoneticPr fontId="1"/>
  </si>
  <si>
    <t>印</t>
    <rPh sb="0" eb="1">
      <t>イン</t>
    </rPh>
    <phoneticPr fontId="1"/>
  </si>
  <si>
    <t>申請者　住所　</t>
    <rPh sb="0" eb="3">
      <t>シンセイシャ</t>
    </rPh>
    <rPh sb="4" eb="6">
      <t>ジュウショ</t>
    </rPh>
    <phoneticPr fontId="1"/>
  </si>
  <si>
    <t>氏名　</t>
    <rPh sb="0" eb="2">
      <t>シメイ</t>
    </rPh>
    <phoneticPr fontId="1"/>
  </si>
  <si>
    <t>電話番号　</t>
    <rPh sb="0" eb="2">
      <t>デンワ</t>
    </rPh>
    <rPh sb="2" eb="4">
      <t>バンゴウ</t>
    </rPh>
    <phoneticPr fontId="1"/>
  </si>
  <si>
    <t>記</t>
    <rPh sb="0" eb="1">
      <t>シル</t>
    </rPh>
    <phoneticPr fontId="1"/>
  </si>
  <si>
    <t>１　対象住宅</t>
    <rPh sb="2" eb="4">
      <t>タイショウ</t>
    </rPh>
    <rPh sb="4" eb="5">
      <t>ジュウ</t>
    </rPh>
    <rPh sb="5" eb="6">
      <t>タク</t>
    </rPh>
    <phoneticPr fontId="1"/>
  </si>
  <si>
    <t>２　補助対象経費</t>
    <rPh sb="2" eb="4">
      <t>ホジョ</t>
    </rPh>
    <rPh sb="4" eb="6">
      <t>タイショウ</t>
    </rPh>
    <rPh sb="6" eb="8">
      <t>ケイヒ</t>
    </rPh>
    <phoneticPr fontId="1"/>
  </si>
  <si>
    <t>金</t>
    <rPh sb="0" eb="1">
      <t>キン</t>
    </rPh>
    <phoneticPr fontId="1"/>
  </si>
  <si>
    <t>円</t>
    <rPh sb="0" eb="1">
      <t>エン</t>
    </rPh>
    <phoneticPr fontId="1"/>
  </si>
  <si>
    <t>４　完了予定日</t>
    <rPh sb="2" eb="4">
      <t>カンリョウ</t>
    </rPh>
    <rPh sb="4" eb="7">
      <t>ヨテイビ</t>
    </rPh>
    <phoneticPr fontId="1"/>
  </si>
  <si>
    <t>５　添付書類</t>
    <rPh sb="2" eb="4">
      <t>テンプ</t>
    </rPh>
    <rPh sb="4" eb="6">
      <t>ショルイ</t>
    </rPh>
    <phoneticPr fontId="1"/>
  </si>
  <si>
    <t>分類</t>
    <rPh sb="0" eb="2">
      <t>ブンルイ</t>
    </rPh>
    <phoneticPr fontId="1"/>
  </si>
  <si>
    <t>書類</t>
    <rPh sb="0" eb="2">
      <t>ショルイ</t>
    </rPh>
    <phoneticPr fontId="1"/>
  </si>
  <si>
    <t>省略可能な書類</t>
    <rPh sb="0" eb="2">
      <t>ショウリャク</t>
    </rPh>
    <rPh sb="2" eb="4">
      <t>カノウ</t>
    </rPh>
    <rPh sb="5" eb="7">
      <t>ショルイ</t>
    </rPh>
    <phoneticPr fontId="1"/>
  </si>
  <si>
    <t>確認欄</t>
    <rPh sb="0" eb="2">
      <t>カクニン</t>
    </rPh>
    <rPh sb="2" eb="3">
      <t>ラン</t>
    </rPh>
    <phoneticPr fontId="1"/>
  </si>
  <si>
    <t>○</t>
    <phoneticPr fontId="1"/>
  </si>
  <si>
    <t>補助事業の実施に係る同意書</t>
    <rPh sb="0" eb="2">
      <t>ホジョ</t>
    </rPh>
    <rPh sb="2" eb="4">
      <t>ジギョウ</t>
    </rPh>
    <rPh sb="5" eb="7">
      <t>ジッシ</t>
    </rPh>
    <rPh sb="8" eb="9">
      <t>カカワ</t>
    </rPh>
    <rPh sb="10" eb="13">
      <t>ドウイショ</t>
    </rPh>
    <phoneticPr fontId="1"/>
  </si>
  <si>
    <t>　下記の住宅について、熊本市戸建木造住宅耐震改修事業を実施することに同意します。
　また、事業の円滑な実施のため、必要に応じ協力をいたします。</t>
    <rPh sb="1" eb="3">
      <t>カキ</t>
    </rPh>
    <rPh sb="4" eb="6">
      <t>ジュウタク</t>
    </rPh>
    <rPh sb="11" eb="14">
      <t>クマモトシ</t>
    </rPh>
    <rPh sb="14" eb="16">
      <t>コダテ</t>
    </rPh>
    <rPh sb="16" eb="18">
      <t>モクゾウ</t>
    </rPh>
    <rPh sb="18" eb="20">
      <t>ジュウタク</t>
    </rPh>
    <rPh sb="20" eb="22">
      <t>タイシン</t>
    </rPh>
    <rPh sb="22" eb="24">
      <t>カイシュウ</t>
    </rPh>
    <rPh sb="24" eb="26">
      <t>ジギョウ</t>
    </rPh>
    <rPh sb="27" eb="29">
      <t>ジッシ</t>
    </rPh>
    <rPh sb="34" eb="36">
      <t>ドウイ</t>
    </rPh>
    <rPh sb="45" eb="47">
      <t>ジギョウ</t>
    </rPh>
    <rPh sb="48" eb="50">
      <t>エンカツ</t>
    </rPh>
    <rPh sb="51" eb="53">
      <t>ジッシ</t>
    </rPh>
    <rPh sb="57" eb="59">
      <t>ヒツヨウ</t>
    </rPh>
    <rPh sb="60" eb="61">
      <t>オウ</t>
    </rPh>
    <rPh sb="62" eb="64">
      <t>キョウリョク</t>
    </rPh>
    <phoneticPr fontId="1"/>
  </si>
  <si>
    <t>２　共有者等</t>
    <rPh sb="2" eb="5">
      <t>キョウユウシャ</t>
    </rPh>
    <rPh sb="5" eb="6">
      <t>ナド</t>
    </rPh>
    <phoneticPr fontId="1"/>
  </si>
  <si>
    <t>※ 対象住宅に共有者又は賃借人がいる場合は、同意を得て２に記入すること。</t>
    <phoneticPr fontId="1"/>
  </si>
  <si>
    <t>住所　</t>
    <rPh sb="0" eb="2">
      <t>ジュウショ</t>
    </rPh>
    <phoneticPr fontId="1"/>
  </si>
  <si>
    <t>氏名　</t>
    <rPh sb="0" eb="2">
      <t>シメイ</t>
    </rPh>
    <phoneticPr fontId="1"/>
  </si>
  <si>
    <t>委　任　状</t>
    <rPh sb="0" eb="1">
      <t>イ</t>
    </rPh>
    <rPh sb="2" eb="3">
      <t>ニン</t>
    </rPh>
    <rPh sb="4" eb="5">
      <t>ジョウ</t>
    </rPh>
    <phoneticPr fontId="1"/>
  </si>
  <si>
    <t>熊本市戸建木造住宅耐震改修事業に係る２に示す申請及び報告等の手続における一切を委任</t>
    <phoneticPr fontId="1"/>
  </si>
  <si>
    <t>　２．熊本市戸建木造住宅耐震改修事業に係る申請及び報告等の手続のうち一部を委任する場合
　　　は、下記の項目の中から該当する事項に○をつけてください。</t>
    <phoneticPr fontId="1"/>
  </si>
  <si>
    <t>　　申請者（委任する方）　　</t>
    <rPh sb="2" eb="5">
      <t>シンセイシャ</t>
    </rPh>
    <rPh sb="6" eb="8">
      <t>イニン</t>
    </rPh>
    <rPh sb="10" eb="11">
      <t>ホウ</t>
    </rPh>
    <phoneticPr fontId="1"/>
  </si>
  <si>
    <t>　　代理者（窓口に来る方）　</t>
    <rPh sb="2" eb="4">
      <t>ダイリ</t>
    </rPh>
    <rPh sb="4" eb="5">
      <t>シャ</t>
    </rPh>
    <rPh sb="6" eb="8">
      <t>マドグチ</t>
    </rPh>
    <rPh sb="9" eb="10">
      <t>ク</t>
    </rPh>
    <rPh sb="11" eb="12">
      <t>ホウ</t>
    </rPh>
    <phoneticPr fontId="1"/>
  </si>
  <si>
    <r>
      <t>　私は、</t>
    </r>
    <r>
      <rPr>
        <u/>
        <sz val="10.5"/>
        <color theme="1"/>
        <rFont val="ＭＳ 明朝"/>
        <family val="1"/>
        <charset val="128"/>
      </rPr>
      <t>　　　　　　　　　　　</t>
    </r>
    <r>
      <rPr>
        <sz val="10.5"/>
        <color theme="1"/>
        <rFont val="ＭＳ 明朝"/>
        <family val="1"/>
        <charset val="128"/>
      </rPr>
      <t>を代理者（窓口に来る方）と定め、下記の事項を委任しました。</t>
    </r>
    <rPh sb="1" eb="2">
      <t>ワタシ</t>
    </rPh>
    <rPh sb="16" eb="18">
      <t>ダイリ</t>
    </rPh>
    <rPh sb="18" eb="19">
      <t>シャ</t>
    </rPh>
    <rPh sb="20" eb="22">
      <t>マドグチ</t>
    </rPh>
    <rPh sb="23" eb="24">
      <t>ク</t>
    </rPh>
    <rPh sb="25" eb="26">
      <t>ホウ</t>
    </rPh>
    <rPh sb="28" eb="29">
      <t>サダ</t>
    </rPh>
    <rPh sb="31" eb="33">
      <t>カキ</t>
    </rPh>
    <rPh sb="34" eb="36">
      <t>ジコウ</t>
    </rPh>
    <rPh sb="37" eb="39">
      <t>イニン</t>
    </rPh>
    <phoneticPr fontId="1"/>
  </si>
  <si>
    <t>完了実績報告書</t>
    <rPh sb="0" eb="2">
      <t>カンリョウ</t>
    </rPh>
    <rPh sb="2" eb="4">
      <t>ジッセキ</t>
    </rPh>
    <rPh sb="4" eb="6">
      <t>ホウコク</t>
    </rPh>
    <rPh sb="6" eb="7">
      <t>ショ</t>
    </rPh>
    <phoneticPr fontId="1"/>
  </si>
  <si>
    <t>２　交付決定額</t>
    <rPh sb="2" eb="4">
      <t>コウフ</t>
    </rPh>
    <rPh sb="4" eb="6">
      <t>ケッテイ</t>
    </rPh>
    <rPh sb="6" eb="7">
      <t>ガク</t>
    </rPh>
    <phoneticPr fontId="1"/>
  </si>
  <si>
    <t>３　完了期限</t>
    <rPh sb="2" eb="4">
      <t>カンリョウ</t>
    </rPh>
    <rPh sb="4" eb="6">
      <t>キゲン</t>
    </rPh>
    <phoneticPr fontId="1"/>
  </si>
  <si>
    <t>４　添付書類</t>
    <rPh sb="2" eb="4">
      <t>テンプ</t>
    </rPh>
    <rPh sb="4" eb="6">
      <t>ショルイ</t>
    </rPh>
    <phoneticPr fontId="1"/>
  </si>
  <si>
    <t>（２） 現況の各階平面図</t>
    <phoneticPr fontId="1"/>
  </si>
  <si>
    <t>（３） 実施要綱第４条第４項に掲げる設計図書</t>
    <phoneticPr fontId="1"/>
  </si>
  <si>
    <t>補助金交付請求書</t>
    <rPh sb="0" eb="3">
      <t>ホジョキン</t>
    </rPh>
    <rPh sb="3" eb="5">
      <t>コウフ</t>
    </rPh>
    <rPh sb="5" eb="8">
      <t>セイキュウショ</t>
    </rPh>
    <phoneticPr fontId="1"/>
  </si>
  <si>
    <r>
      <t>本　店</t>
    </r>
    <r>
      <rPr>
        <sz val="10.5"/>
        <color theme="0"/>
        <rFont val="ＭＳ 明朝"/>
        <family val="1"/>
        <charset val="128"/>
      </rPr>
      <t>,</t>
    </r>
    <r>
      <rPr>
        <sz val="10.5"/>
        <color theme="1"/>
        <rFont val="ＭＳ 明朝"/>
        <family val="1"/>
        <charset val="128"/>
      </rPr>
      <t xml:space="preserve">
支　店</t>
    </r>
    <r>
      <rPr>
        <sz val="10.5"/>
        <color theme="0"/>
        <rFont val="ＭＳ 明朝"/>
        <family val="1"/>
        <charset val="128"/>
      </rPr>
      <t>,</t>
    </r>
    <r>
      <rPr>
        <sz val="10.5"/>
        <color theme="1"/>
        <rFont val="ＭＳ 明朝"/>
        <family val="1"/>
        <charset val="128"/>
      </rPr>
      <t xml:space="preserve">
出張所</t>
    </r>
    <r>
      <rPr>
        <sz val="10.5"/>
        <color theme="0"/>
        <rFont val="ＭＳ 明朝"/>
        <family val="1"/>
        <charset val="128"/>
      </rPr>
      <t>,</t>
    </r>
    <rPh sb="0" eb="1">
      <t>ホン</t>
    </rPh>
    <rPh sb="2" eb="3">
      <t>テン</t>
    </rPh>
    <rPh sb="5" eb="6">
      <t>ササ</t>
    </rPh>
    <rPh sb="7" eb="8">
      <t>テン</t>
    </rPh>
    <rPh sb="10" eb="12">
      <t>シュッチョウ</t>
    </rPh>
    <rPh sb="12" eb="13">
      <t>ジョ</t>
    </rPh>
    <phoneticPr fontId="1"/>
  </si>
  <si>
    <t>普通 ・ 当座 ・ その他</t>
    <rPh sb="0" eb="2">
      <t>フツウ</t>
    </rPh>
    <rPh sb="5" eb="7">
      <t>トウザ</t>
    </rPh>
    <rPh sb="12" eb="13">
      <t>ホカ</t>
    </rPh>
    <phoneticPr fontId="1"/>
  </si>
  <si>
    <t>口 座 名 義</t>
    <rPh sb="0" eb="1">
      <t>クチ</t>
    </rPh>
    <rPh sb="2" eb="3">
      <t>ザ</t>
    </rPh>
    <rPh sb="4" eb="5">
      <t>メイ</t>
    </rPh>
    <rPh sb="6" eb="7">
      <t>ギ</t>
    </rPh>
    <phoneticPr fontId="1"/>
  </si>
  <si>
    <t>フ リ ガ ナ</t>
    <phoneticPr fontId="1"/>
  </si>
  <si>
    <t>預 金 種 別</t>
    <rPh sb="0" eb="1">
      <t>アズカリ</t>
    </rPh>
    <rPh sb="2" eb="3">
      <t>カネ</t>
    </rPh>
    <rPh sb="4" eb="5">
      <t>タネ</t>
    </rPh>
    <rPh sb="6" eb="7">
      <t>ベツ</t>
    </rPh>
    <phoneticPr fontId="1"/>
  </si>
  <si>
    <t>口 座 番 号</t>
    <rPh sb="0" eb="1">
      <t>クチ</t>
    </rPh>
    <rPh sb="2" eb="3">
      <t>ザ</t>
    </rPh>
    <rPh sb="4" eb="5">
      <t>バン</t>
    </rPh>
    <rPh sb="6" eb="7">
      <t>ゴウ</t>
    </rPh>
    <phoneticPr fontId="1"/>
  </si>
  <si>
    <t>金 融 機 関 名</t>
    <phoneticPr fontId="1"/>
  </si>
  <si>
    <r>
      <t>　　　　　　　　　銀 行</t>
    </r>
    <r>
      <rPr>
        <sz val="10.5"/>
        <color theme="0"/>
        <rFont val="ＭＳ 明朝"/>
        <family val="1"/>
        <charset val="128"/>
      </rPr>
      <t>,</t>
    </r>
    <r>
      <rPr>
        <sz val="10.5"/>
        <color theme="1"/>
        <rFont val="ＭＳ 明朝"/>
        <family val="1"/>
        <charset val="128"/>
      </rPr>
      <t>　
　　　　　　　　　金 庫</t>
    </r>
    <r>
      <rPr>
        <sz val="10.5"/>
        <color theme="0"/>
        <rFont val="ＭＳ 明朝"/>
        <family val="1"/>
        <charset val="128"/>
      </rPr>
      <t>,</t>
    </r>
    <r>
      <rPr>
        <sz val="10.5"/>
        <color theme="1"/>
        <rFont val="ＭＳ 明朝"/>
        <family val="1"/>
        <charset val="128"/>
      </rPr>
      <t>　
　　　　　　　　　農 協</t>
    </r>
    <r>
      <rPr>
        <sz val="10.5"/>
        <color theme="0"/>
        <rFont val="ＭＳ 明朝"/>
        <family val="1"/>
        <charset val="128"/>
      </rPr>
      <t>,</t>
    </r>
    <r>
      <rPr>
        <sz val="10.5"/>
        <color theme="1"/>
        <rFont val="ＭＳ 明朝"/>
        <family val="1"/>
        <charset val="128"/>
      </rPr>
      <t>　</t>
    </r>
    <rPh sb="9" eb="10">
      <t>ギン</t>
    </rPh>
    <rPh sb="11" eb="12">
      <t>ギョウ</t>
    </rPh>
    <rPh sb="24" eb="25">
      <t>キン</t>
    </rPh>
    <rPh sb="26" eb="27">
      <t>コ</t>
    </rPh>
    <rPh sb="39" eb="40">
      <t>ノウ</t>
    </rPh>
    <rPh sb="41" eb="42">
      <t>キョウ</t>
    </rPh>
    <phoneticPr fontId="1"/>
  </si>
  <si>
    <t>１　対象住宅</t>
    <phoneticPr fontId="1"/>
  </si>
  <si>
    <t>２　請求金額</t>
    <phoneticPr fontId="1"/>
  </si>
  <si>
    <t>３　口座振込先</t>
    <phoneticPr fontId="1"/>
  </si>
  <si>
    <t>４　添付書類</t>
    <phoneticPr fontId="1"/>
  </si>
  <si>
    <t>住所</t>
    <rPh sb="0" eb="2">
      <t>ジュウショ</t>
    </rPh>
    <phoneticPr fontId="1"/>
  </si>
  <si>
    <t>フリガナ</t>
    <phoneticPr fontId="1"/>
  </si>
  <si>
    <t>氏名</t>
    <rPh sb="0" eb="2">
      <t>シメイ</t>
    </rPh>
    <phoneticPr fontId="1"/>
  </si>
  <si>
    <t>電話番号</t>
    <rPh sb="0" eb="2">
      <t>デンワ</t>
    </rPh>
    <rPh sb="2" eb="4">
      <t>バンゴウ</t>
    </rPh>
    <phoneticPr fontId="1"/>
  </si>
  <si>
    <t>対象住宅の所在地
（地番）</t>
    <rPh sb="0" eb="2">
      <t>タイショウ</t>
    </rPh>
    <rPh sb="2" eb="3">
      <t>ジュウ</t>
    </rPh>
    <rPh sb="3" eb="4">
      <t>タク</t>
    </rPh>
    <rPh sb="5" eb="8">
      <t>ショザイチ</t>
    </rPh>
    <rPh sb="10" eb="12">
      <t>チバン</t>
    </rPh>
    <phoneticPr fontId="1"/>
  </si>
  <si>
    <t>補助対象経費</t>
    <rPh sb="0" eb="2">
      <t>ホジョ</t>
    </rPh>
    <rPh sb="2" eb="4">
      <t>タイショウ</t>
    </rPh>
    <rPh sb="4" eb="6">
      <t>ケイヒ</t>
    </rPh>
    <phoneticPr fontId="1"/>
  </si>
  <si>
    <t>交付請求額</t>
    <rPh sb="0" eb="2">
      <t>コウフ</t>
    </rPh>
    <rPh sb="2" eb="4">
      <t>セイキュウ</t>
    </rPh>
    <rPh sb="4" eb="5">
      <t>ガク</t>
    </rPh>
    <phoneticPr fontId="1"/>
  </si>
  <si>
    <t>用途</t>
    <rPh sb="0" eb="2">
      <t>ヨウト</t>
    </rPh>
    <phoneticPr fontId="1"/>
  </si>
  <si>
    <t>項目</t>
    <rPh sb="0" eb="2">
      <t>コウモク</t>
    </rPh>
    <phoneticPr fontId="1"/>
  </si>
  <si>
    <t>入力欄</t>
    <rPh sb="0" eb="2">
      <t>ニュウリョク</t>
    </rPh>
    <rPh sb="2" eb="3">
      <t>ラン</t>
    </rPh>
    <phoneticPr fontId="1"/>
  </si>
  <si>
    <t>面積</t>
    <rPh sb="0" eb="2">
      <t>メンセキ</t>
    </rPh>
    <phoneticPr fontId="1"/>
  </si>
  <si>
    <t>㎡</t>
    <phoneticPr fontId="1"/>
  </si>
  <si>
    <t>㎡</t>
    <phoneticPr fontId="1"/>
  </si>
  <si>
    <t>右の一覧表に記入</t>
    <rPh sb="0" eb="1">
      <t>ミギ</t>
    </rPh>
    <rPh sb="2" eb="4">
      <t>イチラン</t>
    </rPh>
    <rPh sb="4" eb="5">
      <t>ヒョウ</t>
    </rPh>
    <rPh sb="6" eb="8">
      <t>キニュウ</t>
    </rPh>
    <phoneticPr fontId="1"/>
  </si>
  <si>
    <t>建築年月日</t>
    <phoneticPr fontId="1"/>
  </si>
  <si>
    <t>建築確認</t>
    <phoneticPr fontId="1"/>
  </si>
  <si>
    <t>住宅概要</t>
    <phoneticPr fontId="1"/>
  </si>
  <si>
    <t>補助金</t>
    <rPh sb="0" eb="3">
      <t>ホジョキン</t>
    </rPh>
    <phoneticPr fontId="1"/>
  </si>
  <si>
    <t>熊本市の
制度の利用</t>
    <phoneticPr fontId="1"/>
  </si>
  <si>
    <t>耐震診断結果（上部構造評点）</t>
    <phoneticPr fontId="1"/>
  </si>
  <si>
    <t>建築士事務所</t>
    <phoneticPr fontId="1"/>
  </si>
  <si>
    <t>（　　　　県）知事登録　第　　　　　　号</t>
    <phoneticPr fontId="1"/>
  </si>
  <si>
    <t>番号</t>
    <rPh sb="0" eb="2">
      <t>バンゴウ</t>
    </rPh>
    <phoneticPr fontId="1"/>
  </si>
  <si>
    <t>建築士</t>
    <phoneticPr fontId="1"/>
  </si>
  <si>
    <t>（　　 　）建築士（　　　 ）登録　第　　　　　　　号</t>
    <phoneticPr fontId="1"/>
  </si>
  <si>
    <t>見積額（消費税を含む）</t>
    <phoneticPr fontId="1"/>
  </si>
  <si>
    <t>合計額</t>
    <rPh sb="0" eb="2">
      <t>ゴウケイ</t>
    </rPh>
    <rPh sb="2" eb="3">
      <t>ガク</t>
    </rPh>
    <phoneticPr fontId="1"/>
  </si>
  <si>
    <t>着手予定日</t>
    <phoneticPr fontId="1"/>
  </si>
  <si>
    <t>補助対象経費の上限額</t>
    <phoneticPr fontId="1"/>
  </si>
  <si>
    <t>○</t>
    <phoneticPr fontId="1"/>
  </si>
  <si>
    <t>事業計画書（耐震改修工事）</t>
    <rPh sb="0" eb="2">
      <t>ジギョウ</t>
    </rPh>
    <rPh sb="2" eb="5">
      <t>ケイカクショ</t>
    </rPh>
    <rPh sb="6" eb="8">
      <t>タイシン</t>
    </rPh>
    <rPh sb="8" eb="10">
      <t>カイシュウ</t>
    </rPh>
    <rPh sb="10" eb="12">
      <t>コウジ</t>
    </rPh>
    <phoneticPr fontId="1"/>
  </si>
  <si>
    <t>改修工事前（現況）</t>
    <phoneticPr fontId="1"/>
  </si>
  <si>
    <t>改修工事後（予定）</t>
    <phoneticPr fontId="1"/>
  </si>
  <si>
    <t>施工業者</t>
    <phoneticPr fontId="1"/>
  </si>
  <si>
    <t>住所</t>
    <phoneticPr fontId="1"/>
  </si>
  <si>
    <t>電話番号</t>
    <phoneticPr fontId="1"/>
  </si>
  <si>
    <t>住所</t>
    <phoneticPr fontId="1"/>
  </si>
  <si>
    <t>事務所名</t>
    <phoneticPr fontId="1"/>
  </si>
  <si>
    <t>氏名</t>
    <phoneticPr fontId="1"/>
  </si>
  <si>
    <t xml:space="preserve"> 工事監理に要する費用</t>
    <phoneticPr fontId="1"/>
  </si>
  <si>
    <t xml:space="preserve"> 耐震改修工事に要する費用</t>
    <phoneticPr fontId="1"/>
  </si>
  <si>
    <t xml:space="preserve"> 耐震改修工事に要する費用</t>
    <rPh sb="1" eb="3">
      <t>タイシン</t>
    </rPh>
    <rPh sb="3" eb="5">
      <t>カイシュウ</t>
    </rPh>
    <rPh sb="5" eb="7">
      <t>コウジ</t>
    </rPh>
    <rPh sb="8" eb="9">
      <t>ヨウ</t>
    </rPh>
    <rPh sb="11" eb="13">
      <t>ヒヨウ</t>
    </rPh>
    <phoneticPr fontId="1"/>
  </si>
  <si>
    <t>（注１）補助対象経費は、２千円の倍数となるよう端数を切り捨てた額とすること。</t>
    <rPh sb="1" eb="2">
      <t>チュウ</t>
    </rPh>
    <rPh sb="4" eb="6">
      <t>ホジョ</t>
    </rPh>
    <rPh sb="6" eb="8">
      <t>タイショウ</t>
    </rPh>
    <rPh sb="8" eb="10">
      <t>ケイヒ</t>
    </rPh>
    <rPh sb="13" eb="14">
      <t>セン</t>
    </rPh>
    <rPh sb="14" eb="15">
      <t>エン</t>
    </rPh>
    <rPh sb="16" eb="18">
      <t>バイスウ</t>
    </rPh>
    <rPh sb="23" eb="25">
      <t>ハスウ</t>
    </rPh>
    <rPh sb="26" eb="27">
      <t>キ</t>
    </rPh>
    <rPh sb="28" eb="29">
      <t>ス</t>
    </rPh>
    <rPh sb="31" eb="32">
      <t>ガク</t>
    </rPh>
    <phoneticPr fontId="1"/>
  </si>
  <si>
    <t>交付申請額
（＝Ａ×１／２）</t>
    <rPh sb="0" eb="2">
      <t>コウフ</t>
    </rPh>
    <rPh sb="2" eb="4">
      <t>シンセイ</t>
    </rPh>
    <rPh sb="4" eb="5">
      <t>ガク</t>
    </rPh>
    <phoneticPr fontId="1"/>
  </si>
  <si>
    <t>（１） 耐震改修工事監理報告書（実施要綱様式第１号）の写し</t>
    <phoneticPr fontId="1"/>
  </si>
  <si>
    <t>（２） 実施要綱第６条第３項に掲げる工事写真</t>
    <phoneticPr fontId="1"/>
  </si>
  <si>
    <t>建築士事務所名　</t>
    <rPh sb="0" eb="3">
      <t>ケンチクシ</t>
    </rPh>
    <rPh sb="3" eb="6">
      <t>ジムショ</t>
    </rPh>
    <rPh sb="6" eb="7">
      <t>メイ</t>
    </rPh>
    <phoneticPr fontId="1"/>
  </si>
  <si>
    <t>代表者名　</t>
    <rPh sb="0" eb="3">
      <t>ダイヒョウシャ</t>
    </rPh>
    <rPh sb="3" eb="4">
      <t>メイ</t>
    </rPh>
    <phoneticPr fontId="1"/>
  </si>
  <si>
    <t>代表者名</t>
    <rPh sb="0" eb="3">
      <t>ダイヒョウシャ</t>
    </rPh>
    <rPh sb="3" eb="4">
      <t>メイ</t>
    </rPh>
    <phoneticPr fontId="1"/>
  </si>
  <si>
    <t>工事監理者</t>
    <rPh sb="0" eb="2">
      <t>コウジ</t>
    </rPh>
    <rPh sb="2" eb="4">
      <t>カンリ</t>
    </rPh>
    <rPh sb="4" eb="5">
      <t>シャ</t>
    </rPh>
    <phoneticPr fontId="1"/>
  </si>
  <si>
    <t>工事監理者の概要</t>
    <phoneticPr fontId="1"/>
  </si>
  <si>
    <t>施工業者の概要</t>
    <phoneticPr fontId="1"/>
  </si>
  <si>
    <t>・・・黄色い部分を編集してください</t>
    <rPh sb="3" eb="5">
      <t>キイロ</t>
    </rPh>
    <rPh sb="6" eb="7">
      <t>ブ</t>
    </rPh>
    <rPh sb="7" eb="8">
      <t>ブン</t>
    </rPh>
    <rPh sb="9" eb="11">
      <t>ヘンシュウ</t>
    </rPh>
    <phoneticPr fontId="1"/>
  </si>
  <si>
    <t>※それぞれのページでも編集できます</t>
    <rPh sb="11" eb="13">
      <t>ヘンシュウ</t>
    </rPh>
    <phoneticPr fontId="1"/>
  </si>
  <si>
    <t>☆入力画面</t>
    <rPh sb="1" eb="3">
      <t>ニュウリョク</t>
    </rPh>
    <rPh sb="3" eb="5">
      <t>ガメン</t>
    </rPh>
    <phoneticPr fontId="1"/>
  </si>
  <si>
    <t>※それぞれのページで記入が必要な項目もありますので、確認してください</t>
    <rPh sb="10" eb="12">
      <t>キニュウ</t>
    </rPh>
    <rPh sb="13" eb="15">
      <t>ヒツヨウ</t>
    </rPh>
    <rPh sb="16" eb="18">
      <t>コウモク</t>
    </rPh>
    <rPh sb="26" eb="28">
      <t>カクニン</t>
    </rPh>
    <phoneticPr fontId="1"/>
  </si>
  <si>
    <t>※□を■にしてください。該当しないものも消さないで下さい</t>
    <rPh sb="12" eb="14">
      <t>ガイトウ</t>
    </rPh>
    <rPh sb="20" eb="21">
      <t>ケ</t>
    </rPh>
    <rPh sb="25" eb="26">
      <t>クダ</t>
    </rPh>
    <phoneticPr fontId="1"/>
  </si>
  <si>
    <t>※「小計」が表示されない場合は「0」を入力してください</t>
    <rPh sb="2" eb="4">
      <t>ショウケイ</t>
    </rPh>
    <rPh sb="6" eb="8">
      <t>ヒョウジ</t>
    </rPh>
    <rPh sb="12" eb="14">
      <t>バアイ</t>
    </rPh>
    <rPh sb="19" eb="21">
      <t>ニュウリョク</t>
    </rPh>
    <phoneticPr fontId="1"/>
  </si>
  <si>
    <t>電話番号　</t>
    <phoneticPr fontId="1"/>
  </si>
  <si>
    <t>耐震改修工事監理報告書</t>
    <rPh sb="0" eb="2">
      <t>タイシン</t>
    </rPh>
    <rPh sb="2" eb="4">
      <t>カイシュウ</t>
    </rPh>
    <rPh sb="4" eb="8">
      <t>コウジカンリ</t>
    </rPh>
    <rPh sb="8" eb="11">
      <t>ホウコクショ</t>
    </rPh>
    <phoneticPr fontId="1"/>
  </si>
  <si>
    <t>　戸建木造住宅の耐震改修工事について、設計図書のとおり実施されていることを確認しましたので、報告いたします。</t>
    <rPh sb="1" eb="3">
      <t>コダテ</t>
    </rPh>
    <rPh sb="3" eb="5">
      <t>モクゾウ</t>
    </rPh>
    <rPh sb="5" eb="7">
      <t>ジュウタク</t>
    </rPh>
    <rPh sb="8" eb="10">
      <t>タイシン</t>
    </rPh>
    <rPh sb="10" eb="12">
      <t>カイシュウ</t>
    </rPh>
    <rPh sb="12" eb="14">
      <t>コウジ</t>
    </rPh>
    <rPh sb="19" eb="23">
      <t>セッケイトショ</t>
    </rPh>
    <rPh sb="27" eb="29">
      <t>ジッシ</t>
    </rPh>
    <rPh sb="37" eb="39">
      <t>カクニン</t>
    </rPh>
    <rPh sb="46" eb="48">
      <t>ホウコク</t>
    </rPh>
    <phoneticPr fontId="1"/>
  </si>
  <si>
    <t>工事種別</t>
    <rPh sb="0" eb="2">
      <t>コウジ</t>
    </rPh>
    <rPh sb="2" eb="4">
      <t>シュベツ</t>
    </rPh>
    <phoneticPr fontId="1"/>
  </si>
  <si>
    <t>建築物の名称
及び所在地</t>
    <phoneticPr fontId="1"/>
  </si>
  <si>
    <t>※ 地番を記入してください</t>
    <phoneticPr fontId="1"/>
  </si>
  <si>
    <t>　耐震改修</t>
    <phoneticPr fontId="1"/>
  </si>
  <si>
    <t>建築確認番号</t>
    <rPh sb="0" eb="2">
      <t>ケンチク</t>
    </rPh>
    <rPh sb="2" eb="4">
      <t>カクニン</t>
    </rPh>
    <rPh sb="4" eb="6">
      <t>バンゴウ</t>
    </rPh>
    <phoneticPr fontId="1"/>
  </si>
  <si>
    <t>建築確認年月日</t>
    <rPh sb="0" eb="2">
      <t>ケンチク</t>
    </rPh>
    <rPh sb="2" eb="4">
      <t>カクニン</t>
    </rPh>
    <rPh sb="4" eb="7">
      <t>ネンガッピ</t>
    </rPh>
    <phoneticPr fontId="1"/>
  </si>
  <si>
    <t>工事期間</t>
    <phoneticPr fontId="1"/>
  </si>
  <si>
    <t>　第　　　　　　号</t>
    <phoneticPr fontId="1"/>
  </si>
  <si>
    <t>工事期間における
設計変更</t>
    <phoneticPr fontId="1"/>
  </si>
  <si>
    <t>変　更
年月日</t>
    <phoneticPr fontId="1"/>
  </si>
  <si>
    <t>変更された
設計図書の種類</t>
    <phoneticPr fontId="1"/>
  </si>
  <si>
    <t>変更の概要</t>
    <phoneticPr fontId="1"/>
  </si>
  <si>
    <t>建築材料、建築設備等が設計図書のとおりであることの確認</t>
    <phoneticPr fontId="1"/>
  </si>
  <si>
    <t>印</t>
    <phoneticPr fontId="1"/>
  </si>
  <si>
    <t>印</t>
    <phoneticPr fontId="1"/>
  </si>
  <si>
    <t>建築材料、建築設備等の名称及び規格</t>
    <phoneticPr fontId="1"/>
  </si>
  <si>
    <t>名称及び規格が定められている設計図書の種類</t>
    <phoneticPr fontId="1"/>
  </si>
  <si>
    <t>確認方法の
概要</t>
    <phoneticPr fontId="1"/>
  </si>
  <si>
    <t>様</t>
    <phoneticPr fontId="1"/>
  </si>
  <si>
    <t>補助事業者</t>
    <rPh sb="0" eb="2">
      <t>ホジョ</t>
    </rPh>
    <rPh sb="2" eb="4">
      <t>ジギョウ</t>
    </rPh>
    <rPh sb="4" eb="5">
      <t>シャ</t>
    </rPh>
    <phoneticPr fontId="1"/>
  </si>
  <si>
    <t>工事が設計図書のとおりに実施されていることの確認</t>
    <phoneticPr fontId="1"/>
  </si>
  <si>
    <t>確　認
年月日</t>
    <rPh sb="0" eb="1">
      <t>アキラ</t>
    </rPh>
    <rPh sb="2" eb="3">
      <t>シノブ</t>
    </rPh>
    <phoneticPr fontId="1"/>
  </si>
  <si>
    <t>確認事項</t>
    <phoneticPr fontId="1"/>
  </si>
  <si>
    <t>確認結果の概要</t>
    <phoneticPr fontId="1"/>
  </si>
  <si>
    <t>注　意
年月日</t>
    <rPh sb="0" eb="1">
      <t>チュウ</t>
    </rPh>
    <rPh sb="2" eb="3">
      <t>イ</t>
    </rPh>
    <phoneticPr fontId="1"/>
  </si>
  <si>
    <t>注意の概要</t>
    <phoneticPr fontId="1"/>
  </si>
  <si>
    <t>備考</t>
    <phoneticPr fontId="1"/>
  </si>
  <si>
    <t>〔記入注意〕</t>
    <phoneticPr fontId="1"/>
  </si>
  <si>
    <t>１　工事監理を共同で行った場合においては、連名で報告してください。</t>
    <phoneticPr fontId="1"/>
  </si>
  <si>
    <t>２　「工事種別」の欄は、増築等あれば記入してください。</t>
    <phoneticPr fontId="1"/>
  </si>
  <si>
    <t>３　「工事期間における設計変更」の欄の変更の概要については、変更の内容、変更の理由等の概要</t>
    <phoneticPr fontId="1"/>
  </si>
  <si>
    <t>　　を記入してください。</t>
    <phoneticPr fontId="1"/>
  </si>
  <si>
    <t>　　ください。</t>
    <phoneticPr fontId="1"/>
  </si>
  <si>
    <t>５　「備考」の欄は、工事監理に関して特に報告すべき事項等を記入してください。</t>
    <phoneticPr fontId="1"/>
  </si>
  <si>
    <t>６　ここに記入しきれない場合には、別紙に書いて添えてください。</t>
    <phoneticPr fontId="1"/>
  </si>
  <si>
    <t>　　　　　 年　　 月　 　日</t>
    <phoneticPr fontId="1"/>
  </si>
  <si>
    <t>確認事項が定められている
設計図書の種類</t>
    <phoneticPr fontId="1"/>
  </si>
  <si>
    <t>工事完了時に
おける確認</t>
    <phoneticPr fontId="1"/>
  </si>
  <si>
    <t xml:space="preserve">※補助対象経費となる金額を記入（税込み）
</t>
    <rPh sb="1" eb="3">
      <t>ホジョ</t>
    </rPh>
    <rPh sb="3" eb="5">
      <t>タイショウ</t>
    </rPh>
    <rPh sb="5" eb="7">
      <t>ケイヒ</t>
    </rPh>
    <rPh sb="10" eb="12">
      <t>キンガク</t>
    </rPh>
    <rPh sb="13" eb="15">
      <t>キニュウ</t>
    </rPh>
    <rPh sb="16" eb="18">
      <t>ゼイコ</t>
    </rPh>
    <phoneticPr fontId="1"/>
  </si>
  <si>
    <t>※毎回同じ部分があれば先に入力して保存しておくと便利です</t>
    <rPh sb="1" eb="3">
      <t>マイカイ</t>
    </rPh>
    <rPh sb="3" eb="4">
      <t>オナ</t>
    </rPh>
    <rPh sb="5" eb="6">
      <t>ブ</t>
    </rPh>
    <rPh sb="6" eb="7">
      <t>ブン</t>
    </rPh>
    <rPh sb="11" eb="12">
      <t>サキ</t>
    </rPh>
    <rPh sb="13" eb="15">
      <t>ニュウリョク</t>
    </rPh>
    <rPh sb="17" eb="19">
      <t>ホゾン</t>
    </rPh>
    <rPh sb="24" eb="26">
      <t>ベンリ</t>
    </rPh>
    <phoneticPr fontId="1"/>
  </si>
  <si>
    <r>
      <rPr>
        <b/>
        <sz val="11"/>
        <color rgb="FFFF0000"/>
        <rFont val="ＭＳ Ｐゴシック"/>
        <family val="3"/>
        <charset val="128"/>
        <scheme val="minor"/>
      </rPr>
      <t xml:space="preserve">※補助対象経費が１２０万円を下回る場合・・・
</t>
    </r>
    <r>
      <rPr>
        <sz val="11"/>
        <color rgb="FFFF0000"/>
        <rFont val="ＭＳ Ｐゴシック"/>
        <family val="3"/>
        <charset val="128"/>
        <scheme val="minor"/>
      </rPr>
      <t>　　押印が必要な書類について、補助対象経費等の金額については捨印が使えません。
　　見積書の精査で補助対象経費等の金額が変わる可能性がありますので、押印が必要
　　なページの金額には注意してください。</t>
    </r>
    <rPh sb="25" eb="27">
      <t>オウイン</t>
    </rPh>
    <rPh sb="28" eb="30">
      <t>ヒツヨウ</t>
    </rPh>
    <rPh sb="31" eb="33">
      <t>ショルイ</t>
    </rPh>
    <rPh sb="38" eb="40">
      <t>ホジョ</t>
    </rPh>
    <rPh sb="40" eb="42">
      <t>タイショウ</t>
    </rPh>
    <rPh sb="42" eb="44">
      <t>ケイヒ</t>
    </rPh>
    <rPh sb="44" eb="45">
      <t>ナド</t>
    </rPh>
    <rPh sb="46" eb="48">
      <t>キンガク</t>
    </rPh>
    <rPh sb="53" eb="55">
      <t>ステイン</t>
    </rPh>
    <rPh sb="56" eb="57">
      <t>ツカ</t>
    </rPh>
    <rPh sb="65" eb="68">
      <t>ミツモリショ</t>
    </rPh>
    <rPh sb="69" eb="71">
      <t>セイサ</t>
    </rPh>
    <rPh sb="72" eb="74">
      <t>ホジョ</t>
    </rPh>
    <rPh sb="74" eb="76">
      <t>タイショウ</t>
    </rPh>
    <rPh sb="76" eb="78">
      <t>ケイヒ</t>
    </rPh>
    <rPh sb="78" eb="79">
      <t>ナド</t>
    </rPh>
    <rPh sb="80" eb="82">
      <t>キンガク</t>
    </rPh>
    <rPh sb="83" eb="84">
      <t>カ</t>
    </rPh>
    <rPh sb="86" eb="89">
      <t>カノウセイ</t>
    </rPh>
    <rPh sb="97" eb="99">
      <t>オウイン</t>
    </rPh>
    <rPh sb="100" eb="102">
      <t>ヒツヨウ</t>
    </rPh>
    <rPh sb="110" eb="112">
      <t>キンガク</t>
    </rPh>
    <rPh sb="114" eb="116">
      <t>チュウイ</t>
    </rPh>
    <phoneticPr fontId="1"/>
  </si>
  <si>
    <t>※入力した後、それぞれのページで入力内容の確認をしてください</t>
    <rPh sb="1" eb="3">
      <t>ニュウリョク</t>
    </rPh>
    <rPh sb="5" eb="6">
      <t>アト</t>
    </rPh>
    <rPh sb="16" eb="18">
      <t>ニュウリョク</t>
    </rPh>
    <rPh sb="18" eb="20">
      <t>ナイヨウ</t>
    </rPh>
    <rPh sb="21" eb="23">
      <t>カクニン</t>
    </rPh>
    <phoneticPr fontId="1"/>
  </si>
  <si>
    <t xml:space="preserve"> 補強計画・設計に
要する費用</t>
    <rPh sb="1" eb="3">
      <t>ホキョウ</t>
    </rPh>
    <rPh sb="3" eb="5">
      <t>ケイカク</t>
    </rPh>
    <rPh sb="6" eb="8">
      <t>セッケイ</t>
    </rPh>
    <rPh sb="10" eb="11">
      <t>ヨウ</t>
    </rPh>
    <rPh sb="13" eb="15">
      <t>ヒヨウ</t>
    </rPh>
    <phoneticPr fontId="1"/>
  </si>
  <si>
    <t>(1) 事業計画書（別紙１）</t>
    <rPh sb="4" eb="6">
      <t>ジギョウ</t>
    </rPh>
    <rPh sb="6" eb="9">
      <t>ケイカクショ</t>
    </rPh>
    <rPh sb="10" eb="12">
      <t>ベッシ</t>
    </rPh>
    <phoneticPr fontId="1"/>
  </si>
  <si>
    <t>(3) 住民票の写し</t>
    <rPh sb="4" eb="7">
      <t>ジュウミンヒョウ</t>
    </rPh>
    <rPh sb="8" eb="9">
      <t>ウツ</t>
    </rPh>
    <phoneticPr fontId="1"/>
  </si>
  <si>
    <t>階数</t>
    <rPh sb="0" eb="1">
      <t>カイ</t>
    </rPh>
    <rPh sb="1" eb="2">
      <t>カズ</t>
    </rPh>
    <phoneticPr fontId="1"/>
  </si>
  <si>
    <t>階数</t>
    <phoneticPr fontId="1"/>
  </si>
  <si>
    <t>１階Ｘ方向</t>
    <rPh sb="1" eb="2">
      <t>カイ</t>
    </rPh>
    <phoneticPr fontId="1"/>
  </si>
  <si>
    <t>１階Ｙ方向</t>
    <rPh sb="1" eb="2">
      <t>カイ</t>
    </rPh>
    <phoneticPr fontId="1"/>
  </si>
  <si>
    <t>２階Ｘ方向</t>
    <rPh sb="1" eb="2">
      <t>カイ</t>
    </rPh>
    <phoneticPr fontId="1"/>
  </si>
  <si>
    <t>２階Ｙ方向</t>
    <phoneticPr fontId="1"/>
  </si>
  <si>
    <t>1階 X方向</t>
    <rPh sb="1" eb="2">
      <t>カイ</t>
    </rPh>
    <rPh sb="4" eb="6">
      <t>ホウコウ</t>
    </rPh>
    <phoneticPr fontId="1"/>
  </si>
  <si>
    <t>1階 Y方向</t>
    <rPh sb="1" eb="2">
      <t>カイ</t>
    </rPh>
    <rPh sb="4" eb="6">
      <t>ホウコウ</t>
    </rPh>
    <phoneticPr fontId="1"/>
  </si>
  <si>
    <t>2階 X方向</t>
    <rPh sb="1" eb="2">
      <t>カイ</t>
    </rPh>
    <rPh sb="4" eb="6">
      <t>ホウコウ</t>
    </rPh>
    <phoneticPr fontId="1"/>
  </si>
  <si>
    <t>2階 Y方向</t>
    <rPh sb="1" eb="2">
      <t>カイ</t>
    </rPh>
    <rPh sb="4" eb="6">
      <t>ホウコウ</t>
    </rPh>
    <phoneticPr fontId="1"/>
  </si>
  <si>
    <t>現況の
耐震診断結果
（上部構造評点）</t>
    <phoneticPr fontId="1"/>
  </si>
  <si>
    <t>※所在地を記入してください。登記事項証明書、固定資産証明書等に記載されています</t>
    <rPh sb="1" eb="4">
      <t>ショザイチ</t>
    </rPh>
    <rPh sb="5" eb="7">
      <t>キニュウ</t>
    </rPh>
    <rPh sb="14" eb="16">
      <t>トウキ</t>
    </rPh>
    <rPh sb="16" eb="18">
      <t>ジコウ</t>
    </rPh>
    <rPh sb="18" eb="20">
      <t>ショウメイ</t>
    </rPh>
    <rPh sb="20" eb="21">
      <t>ショ</t>
    </rPh>
    <rPh sb="22" eb="24">
      <t>コテイ</t>
    </rPh>
    <rPh sb="24" eb="26">
      <t>シサン</t>
    </rPh>
    <rPh sb="26" eb="28">
      <t>ショウメイ</t>
    </rPh>
    <rPh sb="28" eb="29">
      <t>ショ</t>
    </rPh>
    <rPh sb="29" eb="30">
      <t>ナド</t>
    </rPh>
    <rPh sb="31" eb="33">
      <t>キサイ</t>
    </rPh>
    <phoneticPr fontId="1"/>
  </si>
  <si>
    <t>※影響範囲外となる部分のクロス等は除外する必要があります</t>
    <phoneticPr fontId="1"/>
  </si>
  <si>
    <t>対象住宅の所在地 （地番）</t>
    <rPh sb="0" eb="2">
      <t>タイショウ</t>
    </rPh>
    <rPh sb="2" eb="3">
      <t>ジュウ</t>
    </rPh>
    <rPh sb="3" eb="4">
      <t>タク</t>
    </rPh>
    <rPh sb="5" eb="8">
      <t>ショザイチ</t>
    </rPh>
    <phoneticPr fontId="1"/>
  </si>
  <si>
    <t>　　所在地（地番）</t>
    <rPh sb="2" eb="5">
      <t>ショザイチ</t>
    </rPh>
    <phoneticPr fontId="1"/>
  </si>
  <si>
    <t>(1) 事業計画書（別紙４）</t>
    <rPh sb="4" eb="6">
      <t>ジギョウ</t>
    </rPh>
    <rPh sb="6" eb="9">
      <t>ケイカクショ</t>
    </rPh>
    <rPh sb="10" eb="12">
      <t>ベッシ</t>
    </rPh>
    <phoneticPr fontId="1"/>
  </si>
  <si>
    <t>(2) 工程表</t>
    <rPh sb="4" eb="7">
      <t>コウテイヒョウ</t>
    </rPh>
    <phoneticPr fontId="1"/>
  </si>
  <si>
    <t>(4) 耐震改修工事及び工事監理の見積書の写し</t>
    <rPh sb="4" eb="6">
      <t>タイシン</t>
    </rPh>
    <rPh sb="6" eb="8">
      <t>カイシュウ</t>
    </rPh>
    <rPh sb="8" eb="10">
      <t>コウジ</t>
    </rPh>
    <rPh sb="10" eb="11">
      <t>オヨ</t>
    </rPh>
    <rPh sb="12" eb="16">
      <t>コウジカンリ</t>
    </rPh>
    <rPh sb="17" eb="20">
      <t>ミツモリショ</t>
    </rPh>
    <rPh sb="21" eb="22">
      <t>ウツ</t>
    </rPh>
    <phoneticPr fontId="1"/>
  </si>
  <si>
    <t>(5) 住宅の所有者がわかる書類の写し（登記事項証明書又は固定資産証明書）</t>
    <phoneticPr fontId="1"/>
  </si>
  <si>
    <t>(6) 市税の滞納がないことの証明書の写し</t>
    <phoneticPr fontId="1"/>
  </si>
  <si>
    <t>(7) 補助対象住宅に共有者又は賃借人がいる場合は、補助事業の実施に係る同意書
   （別紙２）</t>
    <phoneticPr fontId="1"/>
  </si>
  <si>
    <t>階数</t>
    <rPh sb="0" eb="2">
      <t>カイスウ</t>
    </rPh>
    <phoneticPr fontId="1"/>
  </si>
  <si>
    <t>耐震診断結果
（上部構造評点）</t>
    <rPh sb="0" eb="2">
      <t>タイシン</t>
    </rPh>
    <rPh sb="2" eb="4">
      <t>シンダン</t>
    </rPh>
    <rPh sb="4" eb="6">
      <t>ケッカ</t>
    </rPh>
    <rPh sb="8" eb="10">
      <t>ジョウブ</t>
    </rPh>
    <rPh sb="10" eb="12">
      <t>コウゾウ</t>
    </rPh>
    <rPh sb="12" eb="14">
      <t>ヒョウテン</t>
    </rPh>
    <phoneticPr fontId="1"/>
  </si>
  <si>
    <t>１階Ｙ方向</t>
    <phoneticPr fontId="1"/>
  </si>
  <si>
    <t>２階Ｘ方向</t>
    <phoneticPr fontId="1"/>
  </si>
  <si>
    <t>２階Ｙ方向</t>
    <phoneticPr fontId="1"/>
  </si>
  <si>
    <t>改修工事前（現況）</t>
    <phoneticPr fontId="1"/>
  </si>
  <si>
    <t>改修工事後（予定）</t>
    <phoneticPr fontId="1"/>
  </si>
  <si>
    <t>　所在地（地番）</t>
    <rPh sb="1" eb="4">
      <t>ショザイチ</t>
    </rPh>
    <phoneticPr fontId="1"/>
  </si>
  <si>
    <t>延床面積</t>
    <rPh sb="0" eb="1">
      <t>ノ</t>
    </rPh>
    <rPh sb="1" eb="2">
      <t>ユカ</t>
    </rPh>
    <rPh sb="2" eb="4">
      <t>メンセキ</t>
    </rPh>
    <phoneticPr fontId="1"/>
  </si>
  <si>
    <t>(2) 補強計画設計の見積書の写し</t>
    <rPh sb="11" eb="14">
      <t>ミツモリショ</t>
    </rPh>
    <rPh sb="15" eb="16">
      <t>ウツ</t>
    </rPh>
    <phoneticPr fontId="1"/>
  </si>
  <si>
    <t>(3) 耐震改修工事及び工事監理の概算の見積書の写し</t>
    <phoneticPr fontId="1"/>
  </si>
  <si>
    <t>(4) 住民票の写し</t>
    <rPh sb="4" eb="7">
      <t>ジュウミンヒョウ</t>
    </rPh>
    <rPh sb="8" eb="9">
      <t>ウツ</t>
    </rPh>
    <phoneticPr fontId="1"/>
  </si>
  <si>
    <t>(5) 住宅の所有者が分かる書類の写し（登記事項証明書又は固定資産証明書）</t>
    <rPh sb="4" eb="5">
      <t>ジュウ</t>
    </rPh>
    <rPh sb="5" eb="6">
      <t>タク</t>
    </rPh>
    <rPh sb="7" eb="10">
      <t>ショユウシャ</t>
    </rPh>
    <rPh sb="11" eb="12">
      <t>ワ</t>
    </rPh>
    <rPh sb="14" eb="16">
      <t>ショルイ</t>
    </rPh>
    <rPh sb="17" eb="18">
      <t>ウツ</t>
    </rPh>
    <phoneticPr fontId="1"/>
  </si>
  <si>
    <t>(6) 市税の滞納がないことの証明書の写し</t>
    <phoneticPr fontId="1"/>
  </si>
  <si>
    <t>(7) 補助対象住宅に共有者又は賃借人がいる場合は、補助事業の実施に係る同意書（別紙２）</t>
    <phoneticPr fontId="1"/>
  </si>
  <si>
    <t>(10) 耐震診断結果報告書の写し</t>
    <phoneticPr fontId="1"/>
  </si>
  <si>
    <t>(11) 現況写真（外観写真２方向以上）</t>
    <phoneticPr fontId="1"/>
  </si>
  <si>
    <t>(12) 手続きを委任する場合は、委任状（別紙３）</t>
    <phoneticPr fontId="1"/>
  </si>
  <si>
    <t>(14) その他市長が必要と認める書類</t>
    <phoneticPr fontId="1"/>
  </si>
  <si>
    <t>(8) 建築確認済証の写し又は当該住宅の建築年月日がわかるもの
　　※(5)により建築年が確認できる場合は省略可能。</t>
    <phoneticPr fontId="1"/>
  </si>
  <si>
    <t>(9) 昭和５６年６月１日以降に着工したものの場合は、災害対策基本法に基づく罹災証明書
　　又は罹災報告書（派遣要綱様式第２号）</t>
    <phoneticPr fontId="1"/>
  </si>
  <si>
    <t>（注１）補助対象経費は、５千円の倍数となるよう端数を切り捨てた額とすること。</t>
    <rPh sb="1" eb="2">
      <t>チュウ</t>
    </rPh>
    <rPh sb="4" eb="6">
      <t>ホジョ</t>
    </rPh>
    <rPh sb="6" eb="8">
      <t>タイショウ</t>
    </rPh>
    <rPh sb="8" eb="10">
      <t>ケイヒ</t>
    </rPh>
    <rPh sb="13" eb="14">
      <t>セン</t>
    </rPh>
    <rPh sb="14" eb="15">
      <t>エン</t>
    </rPh>
    <rPh sb="16" eb="18">
      <t>バイスウ</t>
    </rPh>
    <rPh sb="23" eb="25">
      <t>ハスウ</t>
    </rPh>
    <rPh sb="26" eb="27">
      <t>キ</t>
    </rPh>
    <rPh sb="28" eb="29">
      <t>ス</t>
    </rPh>
    <rPh sb="31" eb="32">
      <t>ガク</t>
    </rPh>
    <phoneticPr fontId="1"/>
  </si>
  <si>
    <t>補強計画設計着手予定日</t>
    <rPh sb="0" eb="6">
      <t>ホキョウケイカクセッケイ</t>
    </rPh>
    <rPh sb="6" eb="8">
      <t>チャクシュ</t>
    </rPh>
    <rPh sb="8" eb="11">
      <t>ヨテイビ</t>
    </rPh>
    <phoneticPr fontId="1"/>
  </si>
  <si>
    <t>耐震改修工事着手予定日</t>
    <rPh sb="0" eb="2">
      <t>タイシン</t>
    </rPh>
    <rPh sb="2" eb="4">
      <t>カイシュウ</t>
    </rPh>
    <rPh sb="4" eb="6">
      <t>コウジ</t>
    </rPh>
    <rPh sb="6" eb="8">
      <t>チャクシュ</t>
    </rPh>
    <rPh sb="8" eb="11">
      <t>ヨテイビ</t>
    </rPh>
    <phoneticPr fontId="1"/>
  </si>
  <si>
    <t>交付申請額
（＝Ａ×４／５）</t>
    <rPh sb="0" eb="2">
      <t>コウフ</t>
    </rPh>
    <rPh sb="2" eb="4">
      <t>シンセイ</t>
    </rPh>
    <rPh sb="4" eb="5">
      <t>ガク</t>
    </rPh>
    <phoneticPr fontId="1"/>
  </si>
  <si>
    <t>（　設計改修一括 ・ 耐震改修工事 ・ 建替え設計工事一括 ・ 耐震シェルター工事　）</t>
    <rPh sb="2" eb="4">
      <t>セッケイ</t>
    </rPh>
    <rPh sb="4" eb="6">
      <t>カイシュウ</t>
    </rPh>
    <rPh sb="6" eb="8">
      <t>イッカツ</t>
    </rPh>
    <rPh sb="11" eb="13">
      <t>タイシン</t>
    </rPh>
    <rPh sb="13" eb="15">
      <t>カイシュウ</t>
    </rPh>
    <rPh sb="15" eb="17">
      <t>コウジ</t>
    </rPh>
    <rPh sb="20" eb="22">
      <t>タテカ</t>
    </rPh>
    <rPh sb="23" eb="25">
      <t>セッケイ</t>
    </rPh>
    <rPh sb="25" eb="27">
      <t>コウジ</t>
    </rPh>
    <rPh sb="27" eb="29">
      <t>イッカツ</t>
    </rPh>
    <rPh sb="32" eb="34">
      <t>タイシン</t>
    </rPh>
    <rPh sb="39" eb="41">
      <t>コウジ</t>
    </rPh>
    <phoneticPr fontId="1"/>
  </si>
  <si>
    <t>会社名</t>
    <rPh sb="0" eb="3">
      <t>カイシャメイ</t>
    </rPh>
    <phoneticPr fontId="1"/>
  </si>
  <si>
    <t>　１．熊本市戸建木造住宅耐震改修事業に係る２に示す申請及び報告等の内、各事業に必要な手続
　　　の一切を委任される場合は、下記の事項に○をつけてください。</t>
    <phoneticPr fontId="1"/>
  </si>
  <si>
    <t>補強計画設計報告書</t>
    <rPh sb="0" eb="6">
      <t>ホキョウケイカクセッケイ</t>
    </rPh>
    <rPh sb="6" eb="8">
      <t>ホウコク</t>
    </rPh>
    <rPh sb="8" eb="9">
      <t>ショ</t>
    </rPh>
    <phoneticPr fontId="1"/>
  </si>
  <si>
    <t>（　設計改修一括　）</t>
    <rPh sb="2" eb="4">
      <t>セッケイ</t>
    </rPh>
    <rPh sb="4" eb="6">
      <t>カイシュウ</t>
    </rPh>
    <rPh sb="6" eb="8">
      <t>イッカツ</t>
    </rPh>
    <phoneticPr fontId="1"/>
  </si>
  <si>
    <t>（１） 補強計画設計に係る契約書の写し</t>
    <phoneticPr fontId="1"/>
  </si>
  <si>
    <t>（４） 耐震改修工事の工程表</t>
    <phoneticPr fontId="1"/>
  </si>
  <si>
    <t>（６） その他市長が必要と認める書類</t>
    <phoneticPr fontId="1"/>
  </si>
  <si>
    <t>２　添付書類</t>
    <rPh sb="2" eb="4">
      <t>テンプ</t>
    </rPh>
    <rPh sb="4" eb="6">
      <t>ショルイ</t>
    </rPh>
    <phoneticPr fontId="1"/>
  </si>
  <si>
    <t>補強計画設計報告及び補助金交付変更承認申請書</t>
    <rPh sb="0" eb="6">
      <t>ホキョウケイカクセッケイ</t>
    </rPh>
    <rPh sb="6" eb="8">
      <t>ホウコク</t>
    </rPh>
    <rPh sb="21" eb="22">
      <t>ショ</t>
    </rPh>
    <phoneticPr fontId="1"/>
  </si>
  <si>
    <t>２　補助金額</t>
    <phoneticPr fontId="1"/>
  </si>
  <si>
    <t>３　添付書類</t>
    <rPh sb="2" eb="4">
      <t>テンプ</t>
    </rPh>
    <rPh sb="4" eb="6">
      <t>ショルイ</t>
    </rPh>
    <phoneticPr fontId="1"/>
  </si>
  <si>
    <t>　　既交付決定額　　　　金</t>
    <rPh sb="2" eb="3">
      <t>キ</t>
    </rPh>
    <rPh sb="3" eb="7">
      <t>コウフケッテイ</t>
    </rPh>
    <rPh sb="7" eb="8">
      <t>ガク</t>
    </rPh>
    <rPh sb="12" eb="13">
      <t>キン</t>
    </rPh>
    <phoneticPr fontId="1"/>
  </si>
  <si>
    <t>　　変更増減額　　　　　金</t>
    <rPh sb="2" eb="4">
      <t>ヘンコウ</t>
    </rPh>
    <rPh sb="4" eb="7">
      <t>ゾウゲンガク</t>
    </rPh>
    <rPh sb="12" eb="13">
      <t>キン</t>
    </rPh>
    <phoneticPr fontId="1"/>
  </si>
  <si>
    <t>　　変更交付申請額　　　金</t>
    <rPh sb="2" eb="4">
      <t>ヘンコウ</t>
    </rPh>
    <rPh sb="4" eb="6">
      <t>コウフ</t>
    </rPh>
    <rPh sb="6" eb="8">
      <t>シンセイ</t>
    </rPh>
    <rPh sb="8" eb="9">
      <t>ガク</t>
    </rPh>
    <rPh sb="12" eb="13">
      <t>キン</t>
    </rPh>
    <phoneticPr fontId="1"/>
  </si>
  <si>
    <t>（　設計改修一括　・　耐震改修工事　）</t>
    <rPh sb="2" eb="4">
      <t>セッケイ</t>
    </rPh>
    <rPh sb="4" eb="6">
      <t>カイシュウ</t>
    </rPh>
    <rPh sb="6" eb="8">
      <t>イッカツ</t>
    </rPh>
    <rPh sb="11" eb="13">
      <t>タイシン</t>
    </rPh>
    <rPh sb="13" eb="15">
      <t>カイシュウ</t>
    </rPh>
    <rPh sb="15" eb="17">
      <t>コウジ</t>
    </rPh>
    <phoneticPr fontId="1"/>
  </si>
  <si>
    <t>会社名　</t>
    <rPh sb="0" eb="3">
      <t>カイシャメイ</t>
    </rPh>
    <phoneticPr fontId="1"/>
  </si>
  <si>
    <t>（ 設計改修一括 ・ 補強計画設計 ・ 耐震改修工事 ・ 建替え設計工事一括 ・ 耐震シェルター工事 ）</t>
    <phoneticPr fontId="1"/>
  </si>
  <si>
    <t>㎡</t>
  </si>
  <si>
    <t>３階</t>
    <rPh sb="1" eb="2">
      <t>カイ</t>
    </rPh>
    <phoneticPr fontId="1"/>
  </si>
  <si>
    <t>３階計</t>
    <rPh sb="1" eb="2">
      <t>カイ</t>
    </rPh>
    <rPh sb="2" eb="3">
      <t>ケイ</t>
    </rPh>
    <phoneticPr fontId="1"/>
  </si>
  <si>
    <t>3階 X方向</t>
    <rPh sb="1" eb="2">
      <t>カイ</t>
    </rPh>
    <rPh sb="4" eb="6">
      <t>ホウコウ</t>
    </rPh>
    <phoneticPr fontId="1"/>
  </si>
  <si>
    <t>3階 Y方向</t>
    <rPh sb="1" eb="2">
      <t>カイ</t>
    </rPh>
    <rPh sb="4" eb="6">
      <t>ホウコウ</t>
    </rPh>
    <phoneticPr fontId="1"/>
  </si>
  <si>
    <t>３階Ｘ方向</t>
    <rPh sb="1" eb="2">
      <t>カイ</t>
    </rPh>
    <phoneticPr fontId="1"/>
  </si>
  <si>
    <t>３階Ｙ方向</t>
    <rPh sb="1" eb="2">
      <t>カイ</t>
    </rPh>
    <phoneticPr fontId="1"/>
  </si>
  <si>
    <t>昭和56年6月1日以降、平成12年5月31日以前に増築した部分</t>
    <rPh sb="0" eb="2">
      <t>ショウワ</t>
    </rPh>
    <rPh sb="4" eb="5">
      <t>ネン</t>
    </rPh>
    <rPh sb="6" eb="7">
      <t>ガツ</t>
    </rPh>
    <rPh sb="8" eb="11">
      <t>ニチイコウ</t>
    </rPh>
    <rPh sb="12" eb="14">
      <t>ヘイセイ</t>
    </rPh>
    <rPh sb="16" eb="17">
      <t>ネン</t>
    </rPh>
    <rPh sb="18" eb="19">
      <t>ガツ</t>
    </rPh>
    <rPh sb="21" eb="22">
      <t>ニチ</t>
    </rPh>
    <rPh sb="22" eb="24">
      <t>イゼン</t>
    </rPh>
    <rPh sb="25" eb="27">
      <t>ゾウチク</t>
    </rPh>
    <rPh sb="29" eb="31">
      <t>ブブン</t>
    </rPh>
    <phoneticPr fontId="1"/>
  </si>
  <si>
    <t>平成12年6月1日以降に増築した部分</t>
    <rPh sb="0" eb="2">
      <t>ヘイセイ</t>
    </rPh>
    <rPh sb="4" eb="5">
      <t>ネン</t>
    </rPh>
    <rPh sb="6" eb="7">
      <t>ガツ</t>
    </rPh>
    <rPh sb="8" eb="11">
      <t>ニチイコウ</t>
    </rPh>
    <rPh sb="12" eb="14">
      <t>ゾウチク</t>
    </rPh>
    <rPh sb="16" eb="18">
      <t>ブブン</t>
    </rPh>
    <phoneticPr fontId="1"/>
  </si>
  <si>
    <t>補強施工者</t>
    <phoneticPr fontId="1"/>
  </si>
  <si>
    <t>　担当者</t>
    <phoneticPr fontId="1"/>
  </si>
  <si>
    <t xml:space="preserve">  会社名</t>
    <rPh sb="2" eb="5">
      <t>カイシャメイ</t>
    </rPh>
    <phoneticPr fontId="1"/>
  </si>
  <si>
    <t>会社名</t>
    <phoneticPr fontId="1"/>
  </si>
  <si>
    <t>担当者</t>
    <rPh sb="0" eb="3">
      <t>タントウシャ</t>
    </rPh>
    <phoneticPr fontId="1"/>
  </si>
  <si>
    <t>補強設計者の概要</t>
    <rPh sb="0" eb="2">
      <t>ホキョウ</t>
    </rPh>
    <phoneticPr fontId="1"/>
  </si>
  <si>
    <t>補強施工予定者</t>
    <phoneticPr fontId="1"/>
  </si>
  <si>
    <t>※補強施工者を選定済みの場合のみ記載してください</t>
    <rPh sb="1" eb="3">
      <t>ホキョウ</t>
    </rPh>
    <rPh sb="3" eb="6">
      <t>セコウシャ</t>
    </rPh>
    <rPh sb="7" eb="9">
      <t>センテイ</t>
    </rPh>
    <rPh sb="9" eb="10">
      <t>ズ</t>
    </rPh>
    <rPh sb="12" eb="14">
      <t>バアイ</t>
    </rPh>
    <rPh sb="16" eb="18">
      <t>キサイ</t>
    </rPh>
    <phoneticPr fontId="1"/>
  </si>
  <si>
    <t>補強計画設計に要する費用</t>
    <phoneticPr fontId="1"/>
  </si>
  <si>
    <t>耐震改修工事に要する費用
（概算）</t>
    <phoneticPr fontId="1"/>
  </si>
  <si>
    <t>耐震改修工事の工事監理に要する費用（概算）</t>
    <phoneticPr fontId="1"/>
  </si>
  <si>
    <t>補強計画設計の着手予定日</t>
    <rPh sb="0" eb="2">
      <t>ホキョウ</t>
    </rPh>
    <rPh sb="2" eb="4">
      <t>ケイカク</t>
    </rPh>
    <rPh sb="4" eb="6">
      <t>セッケイ</t>
    </rPh>
    <phoneticPr fontId="1"/>
  </si>
  <si>
    <t>耐震改修工事の着手予定日</t>
    <rPh sb="0" eb="2">
      <t>タイシン</t>
    </rPh>
    <rPh sb="2" eb="4">
      <t>カイシュウ</t>
    </rPh>
    <rPh sb="4" eb="6">
      <t>コウジ</t>
    </rPh>
    <phoneticPr fontId="1"/>
  </si>
  <si>
    <t>様</t>
    <rPh sb="0" eb="1">
      <t>サマ</t>
    </rPh>
    <phoneticPr fontId="1"/>
  </si>
  <si>
    <t>事務所名</t>
    <rPh sb="0" eb="2">
      <t>ジム</t>
    </rPh>
    <rPh sb="2" eb="3">
      <t>トコロ</t>
    </rPh>
    <rPh sb="3" eb="4">
      <t>メイ</t>
    </rPh>
    <phoneticPr fontId="1"/>
  </si>
  <si>
    <t>耐震診断士名</t>
    <rPh sb="0" eb="2">
      <t>タイシン</t>
    </rPh>
    <rPh sb="2" eb="4">
      <t>シンダン</t>
    </rPh>
    <rPh sb="4" eb="5">
      <t>シ</t>
    </rPh>
    <rPh sb="5" eb="6">
      <t>メイ</t>
    </rPh>
    <phoneticPr fontId="1"/>
  </si>
  <si>
    <t>工事名称</t>
    <phoneticPr fontId="1"/>
  </si>
  <si>
    <t>工事場所</t>
    <phoneticPr fontId="1"/>
  </si>
  <si>
    <t>邸耐震改修工事</t>
    <phoneticPr fontId="1"/>
  </si>
  <si>
    <t>※補強計画設計で設計案が決まり次第、別途、耐震改修工事費と工事監理費の見積書を作成します。</t>
  </si>
  <si>
    <r>
      <t>した「算定式」を元に計算している概算工事費です。</t>
    </r>
    <r>
      <rPr>
        <b/>
        <u/>
        <sz val="11"/>
        <color theme="1"/>
        <rFont val="HG丸ｺﾞｼｯｸM-PRO"/>
        <family val="3"/>
        <charset val="128"/>
      </rPr>
      <t>実際に工事に掛かる金額とは異なります。</t>
    </r>
    <phoneticPr fontId="1"/>
  </si>
  <si>
    <r>
      <t>※</t>
    </r>
    <r>
      <rPr>
        <b/>
        <u/>
        <sz val="11"/>
        <color theme="1"/>
        <rFont val="HG丸ｺﾞｼｯｸM-PRO"/>
        <family val="3"/>
        <charset val="128"/>
      </rPr>
      <t>リフォーム工事や熊本地震の補修工事などの費用は含まれません。</t>
    </r>
    <phoneticPr fontId="1"/>
  </si>
  <si>
    <t>件名</t>
    <phoneticPr fontId="1"/>
  </si>
  <si>
    <t>数量（面積）</t>
    <phoneticPr fontId="1"/>
  </si>
  <si>
    <t>算定式</t>
    <phoneticPr fontId="1"/>
  </si>
  <si>
    <t>金額</t>
    <phoneticPr fontId="1"/>
  </si>
  <si>
    <t>合計</t>
    <phoneticPr fontId="1"/>
  </si>
  <si>
    <t>補助金額</t>
    <phoneticPr fontId="1"/>
  </si>
  <si>
    <t>一式</t>
    <rPh sb="0" eb="2">
      <t>イッシキ</t>
    </rPh>
    <phoneticPr fontId="1"/>
  </si>
  <si>
    <t>－</t>
  </si>
  <si>
    <t>－</t>
    <phoneticPr fontId="1"/>
  </si>
  <si>
    <t>－</t>
    <phoneticPr fontId="1"/>
  </si>
  <si>
    <t>：</t>
    <phoneticPr fontId="1"/>
  </si>
  <si>
    <t>：</t>
    <phoneticPr fontId="1"/>
  </si>
  <si>
    <t>：</t>
    <phoneticPr fontId="1"/>
  </si>
  <si>
    <t>33,000円【単位費用】</t>
    <rPh sb="6" eb="7">
      <t>エン</t>
    </rPh>
    <rPh sb="8" eb="10">
      <t>タンイ</t>
    </rPh>
    <rPh sb="10" eb="12">
      <t>ヒヨウ</t>
    </rPh>
    <phoneticPr fontId="1"/>
  </si>
  <si>
    <t>×（</t>
    <phoneticPr fontId="1"/>
  </si>
  <si>
    <t>×</t>
    <phoneticPr fontId="1"/>
  </si>
  <si>
    <t>㎡【住宅の延べ床面積】</t>
    <phoneticPr fontId="1"/>
  </si>
  <si>
    <t>×4／5【補助率】（上限1,000,000円）</t>
    <phoneticPr fontId="1"/>
  </si>
  <si>
    <t xml:space="preserve"> 円【耐震改修工事費（概算）】</t>
    <phoneticPr fontId="1"/>
  </si>
  <si>
    <t>【耐震改修前の点数】）</t>
    <phoneticPr fontId="1"/>
  </si>
  <si>
    <t>円（税込）</t>
    <phoneticPr fontId="1"/>
  </si>
  <si>
    <t>円</t>
    <phoneticPr fontId="1"/>
  </si>
  <si>
    <t>【耐震改修後の目標点数】</t>
    <phoneticPr fontId="1"/>
  </si>
  <si>
    <t>耐震改修後の目標点数</t>
    <phoneticPr fontId="1"/>
  </si>
  <si>
    <t>工事監理費（概算）</t>
    <phoneticPr fontId="1"/>
  </si>
  <si>
    <t>※現時点で、概算の工事監理費を記載してください</t>
    <rPh sb="1" eb="4">
      <t>ゲンジテン</t>
    </rPh>
    <rPh sb="6" eb="8">
      <t>ガイサン</t>
    </rPh>
    <rPh sb="9" eb="11">
      <t>コウジ</t>
    </rPh>
    <rPh sb="11" eb="13">
      <t>カンリ</t>
    </rPh>
    <rPh sb="13" eb="14">
      <t>ヒ</t>
    </rPh>
    <rPh sb="15" eb="17">
      <t>キサイ</t>
    </rPh>
    <phoneticPr fontId="1"/>
  </si>
  <si>
    <t>※1.1【熊本市の補助事業の平成28年度、平成29年度の平均値】、1.25、1.5から選べます</t>
    <phoneticPr fontId="1"/>
  </si>
  <si>
    <t>耐震改修工事費（概算）</t>
    <phoneticPr fontId="1"/>
  </si>
  <si>
    <t>※熊本市が作成した概算見積書を活用しない場合は、金額を入力してください</t>
    <rPh sb="1" eb="4">
      <t>クマモトシ</t>
    </rPh>
    <rPh sb="5" eb="7">
      <t>サクセイ</t>
    </rPh>
    <rPh sb="9" eb="11">
      <t>ガイサン</t>
    </rPh>
    <rPh sb="11" eb="13">
      <t>ミツモリ</t>
    </rPh>
    <rPh sb="13" eb="14">
      <t>ショ</t>
    </rPh>
    <rPh sb="15" eb="17">
      <t>カツヨウ</t>
    </rPh>
    <rPh sb="20" eb="22">
      <t>バアイ</t>
    </rPh>
    <rPh sb="24" eb="26">
      <t>キンガク</t>
    </rPh>
    <rPh sb="27" eb="29">
      <t>ニュウリョク</t>
    </rPh>
    <phoneticPr fontId="1"/>
  </si>
  <si>
    <t>熊本市が作成した概算見積書を活用</t>
    <phoneticPr fontId="1"/>
  </si>
  <si>
    <t>活用する</t>
    <rPh sb="0" eb="2">
      <t>カツヨウ</t>
    </rPh>
    <phoneticPr fontId="1"/>
  </si>
  <si>
    <t>活用しない</t>
    <rPh sb="0" eb="2">
      <t>カツヨウ</t>
    </rPh>
    <phoneticPr fontId="1"/>
  </si>
  <si>
    <t>代表者</t>
    <rPh sb="0" eb="3">
      <t>ダイヒョウシャ</t>
    </rPh>
    <phoneticPr fontId="1"/>
  </si>
  <si>
    <t>　□　補強施工者未選定
　□　補強施工者選定済み（下欄に記載）</t>
    <phoneticPr fontId="1"/>
  </si>
  <si>
    <t>※補強施工者が未選定だった場合は、個別に入力してください</t>
    <rPh sb="1" eb="3">
      <t>ホキョウ</t>
    </rPh>
    <rPh sb="3" eb="6">
      <t>セコウシャ</t>
    </rPh>
    <rPh sb="7" eb="10">
      <t>ミセンテイ</t>
    </rPh>
    <rPh sb="13" eb="15">
      <t>バアイ</t>
    </rPh>
    <rPh sb="17" eb="19">
      <t>コベツ</t>
    </rPh>
    <rPh sb="20" eb="22">
      <t>ニュウリョク</t>
    </rPh>
    <phoneticPr fontId="1"/>
  </si>
  <si>
    <t>○耐震改修工事の申請に必要</t>
    <rPh sb="1" eb="3">
      <t>タイシン</t>
    </rPh>
    <rPh sb="3" eb="5">
      <t>カイシュウ</t>
    </rPh>
    <rPh sb="5" eb="7">
      <t>コウジ</t>
    </rPh>
    <rPh sb="8" eb="10">
      <t>シンセイ</t>
    </rPh>
    <rPh sb="11" eb="13">
      <t>ヒツヨウ</t>
    </rPh>
    <phoneticPr fontId="1"/>
  </si>
  <si>
    <t>○設計改修一括の申請に必要</t>
    <rPh sb="1" eb="3">
      <t>セッケイ</t>
    </rPh>
    <rPh sb="3" eb="5">
      <t>カイシュウ</t>
    </rPh>
    <rPh sb="5" eb="7">
      <t>イッカツ</t>
    </rPh>
    <rPh sb="11" eb="13">
      <t>ヒツヨウ</t>
    </rPh>
    <phoneticPr fontId="1"/>
  </si>
  <si>
    <t>（前年度に熊本市戸建木造住宅耐震改修事業（補強計画設計）を利用した場合、変更がなければ○のついている書類を省略することができます。）</t>
    <phoneticPr fontId="1"/>
  </si>
  <si>
    <t>○</t>
    <phoneticPr fontId="1"/>
  </si>
  <si>
    <t>(10) 現況写真（外観写真２方向以上）</t>
    <phoneticPr fontId="1"/>
  </si>
  <si>
    <t>(11) 現況の各階平面図</t>
    <phoneticPr fontId="1"/>
  </si>
  <si>
    <t>(12) 実施要綱第４条第４項に掲げる設計図書</t>
    <phoneticPr fontId="1"/>
  </si>
  <si>
    <t>(13) 交付決定以降の手続きを委任する場合は、委任状（別紙３）</t>
    <phoneticPr fontId="1"/>
  </si>
  <si>
    <t>(8) 建築確認済証の写し又は当該住宅の建築年月日がわかるもの
　　※(5)により建築年が確認できる場合は省略可能。</t>
    <phoneticPr fontId="1"/>
  </si>
  <si>
    <t>(9) 昭和５６年６月１日以降に着工したものの場合は、災害対策基本法に基づく
　　罹災証明書又は罹災報告書（派遣要綱様式第２号）</t>
    <phoneticPr fontId="1"/>
  </si>
  <si>
    <t>３階Ｙ方向</t>
    <phoneticPr fontId="1"/>
  </si>
  <si>
    <t>耐震診断の概要</t>
    <phoneticPr fontId="1"/>
  </si>
  <si>
    <t>耐震診断の概要</t>
    <phoneticPr fontId="1"/>
  </si>
  <si>
    <t>　担当者</t>
    <rPh sb="1" eb="4">
      <t>タントウシャ</t>
    </rPh>
    <phoneticPr fontId="1"/>
  </si>
  <si>
    <t>補強施工者</t>
    <rPh sb="0" eb="2">
      <t>ホキョウ</t>
    </rPh>
    <phoneticPr fontId="1"/>
  </si>
  <si>
    <t>補強施工者の概要</t>
    <rPh sb="0" eb="2">
      <t>ホキョウ</t>
    </rPh>
    <rPh sb="2" eb="4">
      <t>セコウ</t>
    </rPh>
    <phoneticPr fontId="1"/>
  </si>
  <si>
    <t>補強
工事監理者の概要</t>
    <rPh sb="0" eb="2">
      <t>ホキョウ</t>
    </rPh>
    <phoneticPr fontId="1"/>
  </si>
  <si>
    <t>　会社名</t>
    <rPh sb="1" eb="4">
      <t>カイシャメイ</t>
    </rPh>
    <phoneticPr fontId="1"/>
  </si>
  <si>
    <t xml:space="preserve"> 耐震改修工事の工事監理に
 要する費用</t>
    <rPh sb="8" eb="12">
      <t>コウジカンリ</t>
    </rPh>
    <rPh sb="15" eb="16">
      <t>ヨウ</t>
    </rPh>
    <rPh sb="18" eb="20">
      <t>ヒヨウ</t>
    </rPh>
    <phoneticPr fontId="1"/>
  </si>
  <si>
    <t>補強工事監理者　</t>
    <rPh sb="2" eb="6">
      <t>コウジカンリ</t>
    </rPh>
    <rPh sb="6" eb="7">
      <t>シャ</t>
    </rPh>
    <phoneticPr fontId="1"/>
  </si>
  <si>
    <t>補強施工者に
与えた注意</t>
    <phoneticPr fontId="1"/>
  </si>
  <si>
    <t>補強施工者の対応と
建築主に対する報告の概要</t>
    <phoneticPr fontId="1"/>
  </si>
  <si>
    <t>４　「補強施工者に与えた注意」の欄は、建築士法第１８条第３項に規定する注意について記入して</t>
    <phoneticPr fontId="1"/>
  </si>
  <si>
    <t>補強施工予定者の概要</t>
    <phoneticPr fontId="1"/>
  </si>
  <si>
    <t>（ 設計改修一括 ）</t>
    <rPh sb="2" eb="4">
      <t>セッケイ</t>
    </rPh>
    <rPh sb="4" eb="6">
      <t>カイシュウ</t>
    </rPh>
    <rPh sb="6" eb="8">
      <t>イッカツ</t>
    </rPh>
    <phoneticPr fontId="1"/>
  </si>
  <si>
    <t>（ 耐震改修工事 ）</t>
    <rPh sb="2" eb="4">
      <t>タイシン</t>
    </rPh>
    <rPh sb="4" eb="6">
      <t>カイシュウ</t>
    </rPh>
    <rPh sb="6" eb="8">
      <t>コウジ</t>
    </rPh>
    <phoneticPr fontId="1"/>
  </si>
  <si>
    <t>補強設計者及び補強工事監理予定者の概要</t>
    <rPh sb="0" eb="2">
      <t>ホキョウ</t>
    </rPh>
    <rPh sb="2" eb="5">
      <t>セッケイシャ</t>
    </rPh>
    <rPh sb="5" eb="6">
      <t>オヨ</t>
    </rPh>
    <rPh sb="7" eb="9">
      <t>ホキョウ</t>
    </rPh>
    <rPh sb="9" eb="13">
      <t>コウジカンリ</t>
    </rPh>
    <rPh sb="13" eb="15">
      <t>ヨテイ</t>
    </rPh>
    <rPh sb="15" eb="16">
      <t>シャ</t>
    </rPh>
    <rPh sb="17" eb="19">
      <t>ガイヨウ</t>
    </rPh>
    <phoneticPr fontId="1"/>
  </si>
  <si>
    <t>（２） 現況の各階平面図</t>
    <phoneticPr fontId="1"/>
  </si>
  <si>
    <t>（３） 実施要綱第４条第４項に掲げる設計図書</t>
    <phoneticPr fontId="1"/>
  </si>
  <si>
    <t>（４） 工事費の積算を補助対象経費に算入した場合は、耐震改修工事の見積書</t>
    <phoneticPr fontId="1"/>
  </si>
  <si>
    <t>（５） その他市長が必要と認める書類</t>
    <phoneticPr fontId="1"/>
  </si>
  <si>
    <t>（ 補強計画設計 ）</t>
    <rPh sb="2" eb="4">
      <t>ホキョウ</t>
    </rPh>
    <rPh sb="4" eb="6">
      <t>ケイカク</t>
    </rPh>
    <rPh sb="6" eb="8">
      <t>セッケイ</t>
    </rPh>
    <phoneticPr fontId="1"/>
  </si>
  <si>
    <t>（１） 補強計画設計に係る契約書の写し</t>
    <phoneticPr fontId="1"/>
  </si>
  <si>
    <t>補助金交付変更承認申請書</t>
    <rPh sb="0" eb="3">
      <t>ホジョキン</t>
    </rPh>
    <rPh sb="3" eb="5">
      <t>コウフ</t>
    </rPh>
    <rPh sb="5" eb="7">
      <t>ヘンコウ</t>
    </rPh>
    <rPh sb="7" eb="9">
      <t>ショウニン</t>
    </rPh>
    <rPh sb="9" eb="12">
      <t>シンセイショ</t>
    </rPh>
    <phoneticPr fontId="1"/>
  </si>
  <si>
    <t>（ 設計改修一括 ・ 補強計画設計 ・ 耐震改修工事 ・ 建替え設計工事一括 ・ 耐震シェルター工事 ）</t>
    <phoneticPr fontId="1"/>
  </si>
  <si>
    <t>２　変更する項目（下記の○印をつけている項目が該当）</t>
    <phoneticPr fontId="1"/>
  </si>
  <si>
    <t>（１） 変更の内容のわかる書類</t>
    <phoneticPr fontId="1"/>
  </si>
  <si>
    <t>（２） 変更見積書（補助金額の変更を行う場合）</t>
    <phoneticPr fontId="1"/>
  </si>
  <si>
    <t>（３） 変更後の工程表（完了期限の変更を行う場合）</t>
    <phoneticPr fontId="1"/>
  </si>
  <si>
    <t>（４） その他市長が必要と認める書類</t>
    <phoneticPr fontId="1"/>
  </si>
  <si>
    <t>補助金額</t>
    <phoneticPr fontId="1"/>
  </si>
  <si>
    <t>完了期限</t>
    <phoneticPr fontId="1"/>
  </si>
  <si>
    <t>変更交付申請額の算定</t>
    <phoneticPr fontId="1"/>
  </si>
  <si>
    <t xml:space="preserve"> 既交付決定額</t>
    <phoneticPr fontId="1"/>
  </si>
  <si>
    <t xml:space="preserve"> 交付決定通知に付された完了期限</t>
    <phoneticPr fontId="1"/>
  </si>
  <si>
    <t xml:space="preserve"> 変更申請完了期限</t>
    <phoneticPr fontId="1"/>
  </si>
  <si>
    <t xml:space="preserve"> 既交付決定事業の種類</t>
    <phoneticPr fontId="1"/>
  </si>
  <si>
    <t xml:space="preserve"> 変更後の事業の種類</t>
    <phoneticPr fontId="1"/>
  </si>
  <si>
    <t>変更理由</t>
    <phoneticPr fontId="1"/>
  </si>
  <si>
    <t xml:space="preserve"> 見積額（消費税を含む）</t>
    <phoneticPr fontId="1"/>
  </si>
  <si>
    <t xml:space="preserve"> 補助対象経費の上限額</t>
    <phoneticPr fontId="1"/>
  </si>
  <si>
    <t xml:space="preserve"> 補助対象経費</t>
    <phoneticPr fontId="1"/>
  </si>
  <si>
    <t xml:space="preserve"> 変更交付申請額</t>
    <phoneticPr fontId="1"/>
  </si>
  <si>
    <t xml:space="preserve"> 設計改修一括</t>
    <phoneticPr fontId="1"/>
  </si>
  <si>
    <t xml:space="preserve"> 補強計画設計</t>
    <phoneticPr fontId="1"/>
  </si>
  <si>
    <t xml:space="preserve"> ①、②うち最小の額</t>
    <phoneticPr fontId="1"/>
  </si>
  <si>
    <t>円（Ａ）</t>
    <phoneticPr fontId="1"/>
  </si>
  <si>
    <t>円（①）</t>
    <phoneticPr fontId="1"/>
  </si>
  <si>
    <t>円（②）</t>
    <phoneticPr fontId="1"/>
  </si>
  <si>
    <t>円</t>
    <phoneticPr fontId="1"/>
  </si>
  <si>
    <t>円（Ｂ）</t>
    <phoneticPr fontId="1"/>
  </si>
  <si>
    <t>円</t>
    <phoneticPr fontId="1"/>
  </si>
  <si>
    <t>年　　月　　日</t>
    <rPh sb="0" eb="1">
      <t>ネン</t>
    </rPh>
    <rPh sb="3" eb="4">
      <t>ゲツ</t>
    </rPh>
    <rPh sb="6" eb="7">
      <t>ニチ</t>
    </rPh>
    <phoneticPr fontId="1"/>
  </si>
  <si>
    <t>補助事業の
種類</t>
    <phoneticPr fontId="1"/>
  </si>
  <si>
    <t>代理受領補助金交付請求書</t>
    <rPh sb="0" eb="2">
      <t>ダイリ</t>
    </rPh>
    <rPh sb="2" eb="4">
      <t>ジュリョウ</t>
    </rPh>
    <rPh sb="4" eb="7">
      <t>ホジョキン</t>
    </rPh>
    <rPh sb="7" eb="9">
      <t>コウフ</t>
    </rPh>
    <rPh sb="9" eb="12">
      <t>セイキュウショ</t>
    </rPh>
    <phoneticPr fontId="1"/>
  </si>
  <si>
    <t>代理受領者　住所　</t>
    <rPh sb="0" eb="2">
      <t>ダイリ</t>
    </rPh>
    <rPh sb="2" eb="5">
      <t>ジュリョウシャ</t>
    </rPh>
    <rPh sb="6" eb="8">
      <t>ジュウショ</t>
    </rPh>
    <phoneticPr fontId="1"/>
  </si>
  <si>
    <t>申請者　　氏名　</t>
    <rPh sb="0" eb="3">
      <t>シンセイシャ</t>
    </rPh>
    <rPh sb="5" eb="7">
      <t>シメイ</t>
    </rPh>
    <phoneticPr fontId="1"/>
  </si>
  <si>
    <t>☆代理受領者は施工業者のデータが入力されるようになっていますが、</t>
    <rPh sb="1" eb="3">
      <t>ダイリ</t>
    </rPh>
    <rPh sb="3" eb="6">
      <t>ジュリョウシャ</t>
    </rPh>
    <rPh sb="7" eb="9">
      <t>セコウ</t>
    </rPh>
    <rPh sb="9" eb="11">
      <t>ギョウシャ</t>
    </rPh>
    <rPh sb="16" eb="18">
      <t>ニュウリョク</t>
    </rPh>
    <phoneticPr fontId="1"/>
  </si>
  <si>
    <t>　 耐震診断士等でもかまいません。適宜、様式を修正してください。</t>
    <phoneticPr fontId="1"/>
  </si>
  <si>
    <t>代理受領委任状</t>
    <rPh sb="0" eb="2">
      <t>ダイリ</t>
    </rPh>
    <rPh sb="2" eb="4">
      <t>ジュリョウ</t>
    </rPh>
    <rPh sb="4" eb="7">
      <t>イニンジョウ</t>
    </rPh>
    <phoneticPr fontId="1"/>
  </si>
  <si>
    <t>２　代理受領者</t>
    <phoneticPr fontId="1"/>
  </si>
  <si>
    <t>様式第１号（第４条関係）</t>
    <rPh sb="0" eb="2">
      <t>ヨウシキ</t>
    </rPh>
    <rPh sb="2" eb="3">
      <t>ダイ</t>
    </rPh>
    <rPh sb="4" eb="5">
      <t>ゴウ</t>
    </rPh>
    <rPh sb="6" eb="7">
      <t>ダイ</t>
    </rPh>
    <rPh sb="8" eb="9">
      <t>ジョウ</t>
    </rPh>
    <rPh sb="9" eb="11">
      <t>カンケイ</t>
    </rPh>
    <phoneticPr fontId="1"/>
  </si>
  <si>
    <t>　熊本市戸建木造住宅耐震改修事業の補助金の交付を受けたいので、熊本市戸建木造住宅耐震改修事業補助金交付要綱第４条第１項の規定により、関係書類を添えて下記のとおり申請します。</t>
    <rPh sb="1" eb="4">
      <t>クマモトシ</t>
    </rPh>
    <rPh sb="4" eb="6">
      <t>コダテ</t>
    </rPh>
    <rPh sb="6" eb="8">
      <t>モクゾウ</t>
    </rPh>
    <rPh sb="8" eb="10">
      <t>ジュウタク</t>
    </rPh>
    <rPh sb="10" eb="12">
      <t>タイシン</t>
    </rPh>
    <rPh sb="12" eb="14">
      <t>カイシュウ</t>
    </rPh>
    <rPh sb="14" eb="16">
      <t>ジギョウ</t>
    </rPh>
    <rPh sb="17" eb="20">
      <t>ホジョキン</t>
    </rPh>
    <rPh sb="21" eb="23">
      <t>コウフ</t>
    </rPh>
    <rPh sb="24" eb="25">
      <t>ウ</t>
    </rPh>
    <rPh sb="31" eb="34">
      <t>クマモトシ</t>
    </rPh>
    <rPh sb="34" eb="36">
      <t>コダテ</t>
    </rPh>
    <rPh sb="36" eb="38">
      <t>モクゾウ</t>
    </rPh>
    <rPh sb="38" eb="40">
      <t>ジュウタク</t>
    </rPh>
    <rPh sb="40" eb="42">
      <t>タイシン</t>
    </rPh>
    <rPh sb="42" eb="44">
      <t>カイシュウ</t>
    </rPh>
    <rPh sb="44" eb="46">
      <t>ジギョウ</t>
    </rPh>
    <rPh sb="46" eb="49">
      <t>ホジョキン</t>
    </rPh>
    <rPh sb="49" eb="51">
      <t>コウフ</t>
    </rPh>
    <rPh sb="51" eb="53">
      <t>ヨウコウ</t>
    </rPh>
    <rPh sb="53" eb="54">
      <t>ダイ</t>
    </rPh>
    <rPh sb="55" eb="56">
      <t>ジョウ</t>
    </rPh>
    <rPh sb="56" eb="57">
      <t>ダイ</t>
    </rPh>
    <rPh sb="58" eb="59">
      <t>コウ</t>
    </rPh>
    <rPh sb="60" eb="62">
      <t>キテイ</t>
    </rPh>
    <rPh sb="66" eb="68">
      <t>カンケイ</t>
    </rPh>
    <rPh sb="68" eb="70">
      <t>ショルイ</t>
    </rPh>
    <rPh sb="71" eb="72">
      <t>ソ</t>
    </rPh>
    <rPh sb="74" eb="76">
      <t>カキ</t>
    </rPh>
    <rPh sb="80" eb="82">
      <t>シンセイ</t>
    </rPh>
    <phoneticPr fontId="1"/>
  </si>
  <si>
    <t>交付申請（第４条）</t>
    <phoneticPr fontId="1"/>
  </si>
  <si>
    <t>変更申請（第７条）</t>
    <phoneticPr fontId="1"/>
  </si>
  <si>
    <t>状況報告（第１０条）</t>
    <phoneticPr fontId="1"/>
  </si>
  <si>
    <t>補助事業の中止又は廃止（第８条）</t>
    <phoneticPr fontId="1"/>
  </si>
  <si>
    <t>補強計画設計の報告（第１１条）</t>
    <phoneticPr fontId="1"/>
  </si>
  <si>
    <t>建替え工事の着手届（第１４条）</t>
    <phoneticPr fontId="1"/>
  </si>
  <si>
    <t>補助金の請求及び交付（第１７条）</t>
    <phoneticPr fontId="1"/>
  </si>
  <si>
    <t>完了実績報告（第１５条）</t>
    <phoneticPr fontId="1"/>
  </si>
  <si>
    <t>完了後の報告等（第２１条）</t>
    <phoneticPr fontId="1"/>
  </si>
  <si>
    <t>様式第６号（第１１条関係）</t>
    <rPh sb="0" eb="2">
      <t>ヨウシキ</t>
    </rPh>
    <rPh sb="2" eb="3">
      <t>ダイ</t>
    </rPh>
    <rPh sb="4" eb="5">
      <t>ゴウ</t>
    </rPh>
    <rPh sb="6" eb="7">
      <t>ダイ</t>
    </rPh>
    <rPh sb="9" eb="10">
      <t>ジョウ</t>
    </rPh>
    <rPh sb="10" eb="12">
      <t>カンケイ</t>
    </rPh>
    <phoneticPr fontId="1"/>
  </si>
  <si>
    <t>様式第３号（第７条関係）</t>
    <rPh sb="0" eb="2">
      <t>ヨウシキ</t>
    </rPh>
    <rPh sb="2" eb="3">
      <t>ダイ</t>
    </rPh>
    <rPh sb="4" eb="5">
      <t>ゴウ</t>
    </rPh>
    <rPh sb="6" eb="7">
      <t>ダイ</t>
    </rPh>
    <rPh sb="8" eb="9">
      <t>ジョウ</t>
    </rPh>
    <rPh sb="9" eb="11">
      <t>カンケイ</t>
    </rPh>
    <phoneticPr fontId="1"/>
  </si>
  <si>
    <t>　熊本市戸建木造住宅耐震改修事業補助金交付要綱第２２条第１項の規定により、補助金の請求及び受領を、下記の代理受領者に委任します。</t>
    <phoneticPr fontId="1"/>
  </si>
  <si>
    <t>（５） 耐震改修工事及び工事監理の見積書の写し</t>
    <rPh sb="21" eb="22">
      <t>ウツ</t>
    </rPh>
    <phoneticPr fontId="1"/>
  </si>
  <si>
    <t>（５） 耐震改修工事及び工事監理の見積書の写し</t>
    <phoneticPr fontId="1"/>
  </si>
  <si>
    <t>事業計画書（設計改修一括、建替え設計工事一括、耐震シェルター工事）</t>
    <rPh sb="0" eb="2">
      <t>ジギョウ</t>
    </rPh>
    <rPh sb="2" eb="5">
      <t>ケイカクショ</t>
    </rPh>
    <rPh sb="6" eb="8">
      <t>セッケイ</t>
    </rPh>
    <rPh sb="8" eb="10">
      <t>カイシュウ</t>
    </rPh>
    <rPh sb="10" eb="12">
      <t>イッカツ</t>
    </rPh>
    <rPh sb="13" eb="15">
      <t>タテカ</t>
    </rPh>
    <rPh sb="16" eb="18">
      <t>セッケイ</t>
    </rPh>
    <rPh sb="18" eb="20">
      <t>コウジ</t>
    </rPh>
    <rPh sb="20" eb="22">
      <t>イッカツ</t>
    </rPh>
    <phoneticPr fontId="1"/>
  </si>
  <si>
    <t>設計改修一括は（第二面）、建替え設計工事一括は（第三面）、耐震シェルター工事は（第四面）に続く</t>
    <phoneticPr fontId="1"/>
  </si>
  <si>
    <t>３　補助金交付申請額</t>
    <rPh sb="2" eb="4">
      <t>ホジョ</t>
    </rPh>
    <rPh sb="4" eb="5">
      <t>キン</t>
    </rPh>
    <rPh sb="5" eb="7">
      <t>コウフ</t>
    </rPh>
    <rPh sb="7" eb="9">
      <t>シンセイ</t>
    </rPh>
    <rPh sb="9" eb="10">
      <t>ガク</t>
    </rPh>
    <phoneticPr fontId="1"/>
  </si>
  <si>
    <t>補強工事監理者</t>
    <rPh sb="0" eb="2">
      <t>ホキョウ</t>
    </rPh>
    <rPh sb="2" eb="6">
      <t>コウジカンリ</t>
    </rPh>
    <rPh sb="6" eb="7">
      <t>シャ</t>
    </rPh>
    <phoneticPr fontId="1"/>
  </si>
  <si>
    <t>補助対象経費の
上限額</t>
    <rPh sb="0" eb="2">
      <t>ホジョ</t>
    </rPh>
    <rPh sb="2" eb="4">
      <t>タイショウ</t>
    </rPh>
    <rPh sb="4" eb="6">
      <t>ケイヒ</t>
    </rPh>
    <rPh sb="8" eb="11">
      <t>ジョウゲンガク</t>
    </rPh>
    <phoneticPr fontId="1"/>
  </si>
  <si>
    <t xml:space="preserve"> 変更増減額（＝Ｂ－Ａ）</t>
    <phoneticPr fontId="1"/>
  </si>
  <si>
    <t>昭和56年6月1日以降、平成12年5月31日以前に着工した部分</t>
    <rPh sb="0" eb="2">
      <t>ショウワ</t>
    </rPh>
    <rPh sb="4" eb="5">
      <t>ネン</t>
    </rPh>
    <rPh sb="6" eb="7">
      <t>ガツ</t>
    </rPh>
    <rPh sb="8" eb="11">
      <t>ニチイコウ</t>
    </rPh>
    <rPh sb="12" eb="14">
      <t>ヘイセイ</t>
    </rPh>
    <rPh sb="16" eb="17">
      <t>ネン</t>
    </rPh>
    <rPh sb="18" eb="19">
      <t>ガツ</t>
    </rPh>
    <rPh sb="21" eb="22">
      <t>ニチ</t>
    </rPh>
    <rPh sb="22" eb="24">
      <t>イゼン</t>
    </rPh>
    <rPh sb="25" eb="27">
      <t>チャッコウ</t>
    </rPh>
    <rPh sb="29" eb="31">
      <t>ブブン</t>
    </rPh>
    <phoneticPr fontId="1"/>
  </si>
  <si>
    <t>(13) その他市長が必要と認める書類</t>
    <phoneticPr fontId="1"/>
  </si>
  <si>
    <t>　　年　　月　　日</t>
    <rPh sb="2" eb="3">
      <t>ネン</t>
    </rPh>
    <rPh sb="5" eb="6">
      <t>ツキ</t>
    </rPh>
    <rPh sb="8" eb="9">
      <t>ヒ</t>
    </rPh>
    <phoneticPr fontId="1"/>
  </si>
  <si>
    <t>　　　　　　　年　　　月　　　日</t>
    <phoneticPr fontId="1"/>
  </si>
  <si>
    <t>　　　　　年　　月　　日</t>
    <rPh sb="5" eb="6">
      <t>ネン</t>
    </rPh>
    <rPh sb="8" eb="9">
      <t>ガツ</t>
    </rPh>
    <rPh sb="11" eb="12">
      <t>ニチ</t>
    </rPh>
    <phoneticPr fontId="1"/>
  </si>
  <si>
    <t>※「耐震改修工事費（概算）」は、平成30年度に熊本市の補助事業を受けた住宅の上部構造評点、延べ床面積及び工事費の平均額から作成</t>
    <phoneticPr fontId="1"/>
  </si>
  <si>
    <t>　　　　　　　年　　月　　日</t>
    <rPh sb="7" eb="8">
      <t>ネン</t>
    </rPh>
    <rPh sb="10" eb="11">
      <t>ツキ</t>
    </rPh>
    <rPh sb="13" eb="14">
      <t>ヒ</t>
    </rPh>
    <phoneticPr fontId="1"/>
  </si>
  <si>
    <t>　　　　年　　月　　日</t>
    <rPh sb="4" eb="5">
      <t>ネン</t>
    </rPh>
    <rPh sb="7" eb="8">
      <t>ツキ</t>
    </rPh>
    <rPh sb="10" eb="11">
      <t>ヒ</t>
    </rPh>
    <phoneticPr fontId="1"/>
  </si>
  <si>
    <t>　　　年　　月　　日</t>
    <rPh sb="3" eb="4">
      <t>ネン</t>
    </rPh>
    <rPh sb="6" eb="7">
      <t>ツキ</t>
    </rPh>
    <rPh sb="9" eb="10">
      <t>ヒ</t>
    </rPh>
    <phoneticPr fontId="1"/>
  </si>
  <si>
    <t>　　　　　年　　月　　日</t>
    <rPh sb="5" eb="6">
      <t>ネン</t>
    </rPh>
    <rPh sb="8" eb="9">
      <t>ツキ</t>
    </rPh>
    <rPh sb="11" eb="12">
      <t>ヒ</t>
    </rPh>
    <phoneticPr fontId="1"/>
  </si>
  <si>
    <t>　　　　　 年　　 月　 　日　から　　　　 　年　 　月　 　日</t>
    <phoneticPr fontId="1"/>
  </si>
  <si>
    <t>　補助事業に係る費用から補助金額を差し引いた額の支払いが確認できる書類（領収書等）の写し</t>
    <phoneticPr fontId="1"/>
  </si>
  <si>
    <t>□ 一戸建て住宅
□ 貸家
□ 併用住宅 （ □店舗 □事務所 □その他（　 　　　））</t>
    <rPh sb="11" eb="12">
      <t>カシ</t>
    </rPh>
    <rPh sb="12" eb="13">
      <t>ヤ</t>
    </rPh>
    <phoneticPr fontId="1"/>
  </si>
  <si>
    <t>□ 平屋
□ ２階建て
□ ３階建て</t>
    <rPh sb="2" eb="4">
      <t>ヒラヤ</t>
    </rPh>
    <rPh sb="8" eb="10">
      <t>カイダ</t>
    </rPh>
    <rPh sb="15" eb="17">
      <t>カイダ</t>
    </rPh>
    <phoneticPr fontId="1"/>
  </si>
  <si>
    <t>　補助事業に係る費用の支払いが確認できる書類（領収書等）の写し</t>
    <phoneticPr fontId="1"/>
  </si>
  <si>
    <t>※完了予定日（市への提出期限）は令和３年（２０２１年）１月２９日と入力しています。</t>
    <rPh sb="1" eb="3">
      <t>カンリョウ</t>
    </rPh>
    <rPh sb="3" eb="6">
      <t>ヨテイビ</t>
    </rPh>
    <rPh sb="7" eb="8">
      <t>シ</t>
    </rPh>
    <rPh sb="10" eb="12">
      <t>テイシュツ</t>
    </rPh>
    <rPh sb="12" eb="14">
      <t>キゲン</t>
    </rPh>
    <rPh sb="16" eb="18">
      <t>レイワ</t>
    </rPh>
    <rPh sb="19" eb="20">
      <t>ネン</t>
    </rPh>
    <rPh sb="25" eb="26">
      <t>ネン</t>
    </rPh>
    <rPh sb="28" eb="29">
      <t>ガツ</t>
    </rPh>
    <rPh sb="31" eb="32">
      <t>ニチ</t>
    </rPh>
    <rPh sb="33" eb="35">
      <t>ニュウリョク</t>
    </rPh>
    <phoneticPr fontId="1"/>
  </si>
  <si>
    <t>別紙１（様式第１号、様式第１５号、様式第１８号関係）</t>
    <rPh sb="0" eb="2">
      <t>ベッシ</t>
    </rPh>
    <rPh sb="4" eb="6">
      <t>ヨウシキ</t>
    </rPh>
    <rPh sb="6" eb="7">
      <t>ダイ</t>
    </rPh>
    <rPh sb="8" eb="9">
      <t>ゴウ</t>
    </rPh>
    <rPh sb="23" eb="25">
      <t>カンケイ</t>
    </rPh>
    <phoneticPr fontId="1"/>
  </si>
  <si>
    <t>別紙２（様式第１号、様式第１４号、</t>
    <rPh sb="0" eb="2">
      <t>ベッシ</t>
    </rPh>
    <rPh sb="4" eb="6">
      <t>ヨウシキ</t>
    </rPh>
    <rPh sb="6" eb="7">
      <t>ダイ</t>
    </rPh>
    <rPh sb="10" eb="12">
      <t>ヨウシキ</t>
    </rPh>
    <rPh sb="12" eb="13">
      <t>ダイ</t>
    </rPh>
    <rPh sb="15" eb="16">
      <t>ゴウ</t>
    </rPh>
    <phoneticPr fontId="1"/>
  </si>
  <si>
    <t>　　　　様式第１５号、様式第１８号）</t>
    <phoneticPr fontId="1"/>
  </si>
  <si>
    <t>別紙３（様式第１号、様式第１４号、</t>
    <rPh sb="0" eb="2">
      <t>ベッシ</t>
    </rPh>
    <rPh sb="4" eb="6">
      <t>ヨウシキ</t>
    </rPh>
    <rPh sb="6" eb="7">
      <t>ダイ</t>
    </rPh>
    <rPh sb="10" eb="12">
      <t>ヨウシキ</t>
    </rPh>
    <rPh sb="12" eb="13">
      <t>ダイ</t>
    </rPh>
    <rPh sb="15" eb="16">
      <t>ゴウ</t>
    </rPh>
    <phoneticPr fontId="1"/>
  </si>
  <si>
    <t>様式第８号（第１５条関係）</t>
    <rPh sb="0" eb="2">
      <t>ヨウシキ</t>
    </rPh>
    <rPh sb="2" eb="3">
      <t>ダイ</t>
    </rPh>
    <rPh sb="4" eb="5">
      <t>ゴウ</t>
    </rPh>
    <rPh sb="6" eb="7">
      <t>ダイ</t>
    </rPh>
    <rPh sb="9" eb="10">
      <t>ジョウ</t>
    </rPh>
    <rPh sb="10" eb="12">
      <t>カンケイ</t>
    </rPh>
    <phoneticPr fontId="1"/>
  </si>
  <si>
    <t>（４） その他市長が必要と認める書類</t>
    <phoneticPr fontId="1"/>
  </si>
  <si>
    <t>（３） 耐震改修工事及び工事監理に係る契約書の写し</t>
    <rPh sb="4" eb="6">
      <t>タイシン</t>
    </rPh>
    <rPh sb="6" eb="8">
      <t>カイシュウ</t>
    </rPh>
    <rPh sb="8" eb="10">
      <t>コウジ</t>
    </rPh>
    <rPh sb="10" eb="11">
      <t>オヨ</t>
    </rPh>
    <rPh sb="12" eb="14">
      <t>コウジ</t>
    </rPh>
    <rPh sb="14" eb="16">
      <t>カンリ</t>
    </rPh>
    <rPh sb="17" eb="18">
      <t>カカ</t>
    </rPh>
    <rPh sb="19" eb="22">
      <t>ケイヤクショ</t>
    </rPh>
    <rPh sb="23" eb="24">
      <t>ウツ</t>
    </rPh>
    <phoneticPr fontId="1"/>
  </si>
  <si>
    <t>様式第１０号（第１７条関係）</t>
    <rPh sb="0" eb="2">
      <t>ヨウシキ</t>
    </rPh>
    <rPh sb="2" eb="3">
      <t>ダイ</t>
    </rPh>
    <phoneticPr fontId="1"/>
  </si>
  <si>
    <t>その他</t>
    <rPh sb="2" eb="3">
      <t>タ</t>
    </rPh>
    <phoneticPr fontId="1"/>
  </si>
  <si>
    <t>様式第１３号（第１５条関係）</t>
    <rPh sb="0" eb="2">
      <t>ヨウシキ</t>
    </rPh>
    <rPh sb="2" eb="3">
      <t>ダイ</t>
    </rPh>
    <rPh sb="5" eb="6">
      <t>ゴウ</t>
    </rPh>
    <rPh sb="7" eb="8">
      <t>ダイ</t>
    </rPh>
    <rPh sb="10" eb="11">
      <t>ジョウ</t>
    </rPh>
    <rPh sb="11" eb="13">
      <t>カンケイ</t>
    </rPh>
    <phoneticPr fontId="1"/>
  </si>
  <si>
    <t>様式第１４号（第４条関係）</t>
    <rPh sb="0" eb="2">
      <t>ヨウシキ</t>
    </rPh>
    <rPh sb="2" eb="3">
      <t>ダイ</t>
    </rPh>
    <rPh sb="5" eb="6">
      <t>ゴウ</t>
    </rPh>
    <rPh sb="7" eb="8">
      <t>ダイ</t>
    </rPh>
    <rPh sb="9" eb="10">
      <t>ジョウ</t>
    </rPh>
    <rPh sb="10" eb="12">
      <t>カンケイ</t>
    </rPh>
    <phoneticPr fontId="1"/>
  </si>
  <si>
    <t>別紙４（様式第１４号関係）</t>
    <rPh sb="0" eb="2">
      <t>ベッシ</t>
    </rPh>
    <rPh sb="4" eb="6">
      <t>ヨウシキ</t>
    </rPh>
    <rPh sb="6" eb="7">
      <t>ダイ</t>
    </rPh>
    <rPh sb="9" eb="10">
      <t>ゴウ</t>
    </rPh>
    <rPh sb="10" eb="12">
      <t>カンケイ</t>
    </rPh>
    <phoneticPr fontId="1"/>
  </si>
  <si>
    <t>様式第２０号（第２２条関係）</t>
    <rPh sb="0" eb="2">
      <t>ヨウシキ</t>
    </rPh>
    <rPh sb="2" eb="3">
      <t>ダイ</t>
    </rPh>
    <phoneticPr fontId="1"/>
  </si>
  <si>
    <t>様式第２２号（第２４条関係）</t>
    <rPh sb="0" eb="2">
      <t>ヨウシキ</t>
    </rPh>
    <rPh sb="2" eb="3">
      <t>ダイ</t>
    </rPh>
    <phoneticPr fontId="1"/>
  </si>
  <si>
    <t>□ 有り（　　年度）
□ 無し</t>
    <rPh sb="7" eb="9">
      <t>ネンド</t>
    </rPh>
    <phoneticPr fontId="1"/>
  </si>
  <si>
    <t>　　　　　　　年　　月　　日</t>
    <rPh sb="7" eb="8">
      <t>ネン</t>
    </rPh>
    <phoneticPr fontId="1"/>
  </si>
  <si>
    <t>　　　年　　月　　日付け住政発第　　   　　号で補助金交付決定通知のあった熊本市戸建木造住宅耐震改修事業について、補強計画設計が完了したので、熊本市戸建木造住宅耐震改修事業補助金交付要綱第１１条第１項の規定により、関係書類を添え下記のとおり報告します。</t>
    <rPh sb="14" eb="15">
      <t>ハツ</t>
    </rPh>
    <phoneticPr fontId="1"/>
  </si>
  <si>
    <t>　　　　年　　月　　日付け住政発第　　   　　号で補助金交付決定通知のあった熊本市戸建木造住宅耐震改修事業について、補強計画設計が完了したので、熊本市戸建木造住宅耐震改修事業補助金交付要綱第１１条第１項の規定により、関係書類を添え下記のとおり報告します。また、補助金額に変更があるため、熊本市戸建木造住宅耐震改修事業補助金交付要綱第１１条第２項の規定により、下記のとおり申請します。</t>
    <rPh sb="15" eb="16">
      <t>ハツ</t>
    </rPh>
    <phoneticPr fontId="1"/>
  </si>
  <si>
    <t>　　　　年　　月　　日付け住政発第　　   　　号で補助金交付決定通知のあった熊本市戸建木造住宅耐震改修事業が完了したので、熊本市戸建木造住宅耐震改修事業補助金交付要綱第１５条の規定により、関係書類を添え下記のとおり報告します。</t>
    <rPh sb="15" eb="16">
      <t>ハツ</t>
    </rPh>
    <phoneticPr fontId="1"/>
  </si>
  <si>
    <t>　　　　年　　月　　日付け住政発第　　   　　号で補助金額確定通知のあった熊本市戸建木造住宅耐震改修事業の補助金について、熊本市戸建木造住宅耐震改修事業補助金交付要綱第１７条第１項の規定により、関係書類を添え下記のとおり請求します。</t>
    <rPh sb="15" eb="16">
      <t>ハツ</t>
    </rPh>
    <phoneticPr fontId="1"/>
  </si>
  <si>
    <t>　　　　年　　月　　日付け住政発第　　   　　号で補助金交付決定通知のあった熊本市戸建木造住宅耐震改修事業について、下記のとおり変更したいので熊本市戸建木造住宅耐震改修事業補助金交付要綱第７条第１項の規定により申請します。</t>
    <rPh sb="15" eb="16">
      <t>ハツ</t>
    </rPh>
    <phoneticPr fontId="1"/>
  </si>
  <si>
    <t>　　　　年　　月　　日付け住政発第　　   　　号外で補助金交付決定通知のあった熊本市戸建木造住宅耐震改修事業が完了したので、熊本市戸建木造住宅耐震改修事業補助金交付要綱第１５条の規定により、関係書類を添え下記のとおり報告します。</t>
    <rPh sb="15" eb="16">
      <t>ハツ</t>
    </rPh>
    <rPh sb="25" eb="26">
      <t>ホカ</t>
    </rPh>
    <phoneticPr fontId="1"/>
  </si>
  <si>
    <t>　　　　年　　月　　日付け住政発第　　   　　号で補助金額確定通知のあった熊本市戸建木造住宅耐震改修事業の補助金について、熊本市戸建木造住宅耐震改修事業補助金交付要綱第２４条において準用する同要綱第１７条第１項の規定により、関係書類を添え下記のとおり請求します。</t>
    <rPh sb="15" eb="16">
      <t>ハツ</t>
    </rPh>
    <phoneticPr fontId="1"/>
  </si>
  <si>
    <t xml:space="preserve">   　２０２２年 １月 ２８日</t>
    <rPh sb="15" eb="16">
      <t>ニチ</t>
    </rPh>
    <phoneticPr fontId="1"/>
  </si>
  <si>
    <t xml:space="preserve">   　２０２２年 １月 ２８日</t>
    <rPh sb="8" eb="9">
      <t>ネン</t>
    </rPh>
    <rPh sb="11" eb="12">
      <t>ガツ</t>
    </rPh>
    <rPh sb="15" eb="16">
      <t>ニチ</t>
    </rPh>
    <phoneticPr fontId="1"/>
  </si>
  <si>
    <t>　　　２０２２年　　１月　２８日</t>
    <rPh sb="8" eb="9">
      <t>ネン</t>
    </rPh>
    <rPh sb="12" eb="13">
      <t>ガツヒ</t>
    </rPh>
    <phoneticPr fontId="1"/>
  </si>
  <si>
    <t>補強計画設計費</t>
    <rPh sb="0" eb="2">
      <t>ホキョウ</t>
    </rPh>
    <rPh sb="2" eb="4">
      <t>ケイカク</t>
    </rPh>
    <rPh sb="4" eb="6">
      <t>セッケイ</t>
    </rPh>
    <rPh sb="6" eb="7">
      <t>ヒ</t>
    </rPh>
    <phoneticPr fontId="1"/>
  </si>
  <si>
    <t>円（税込）</t>
    <phoneticPr fontId="1"/>
  </si>
  <si>
    <t>耐震改修工事等の実施に係る概算見積書</t>
    <rPh sb="6" eb="7">
      <t>トウ</t>
    </rPh>
    <rPh sb="8" eb="10">
      <t>ジッシ</t>
    </rPh>
    <rPh sb="11" eb="12">
      <t>カカ</t>
    </rPh>
    <rPh sb="13" eb="15">
      <t>ガイサン</t>
    </rPh>
    <phoneticPr fontId="1"/>
  </si>
  <si>
    <r>
      <t xml:space="preserve">耐震改修工事費
</t>
    </r>
    <r>
      <rPr>
        <b/>
        <u val="double"/>
        <sz val="12"/>
        <color theme="1"/>
        <rFont val="HG丸ｺﾞｼｯｸM-PRO"/>
        <family val="3"/>
        <charset val="128"/>
      </rPr>
      <t>（概算）</t>
    </r>
    <phoneticPr fontId="1"/>
  </si>
  <si>
    <r>
      <t>工事監理費</t>
    </r>
    <r>
      <rPr>
        <b/>
        <u val="double"/>
        <sz val="12"/>
        <color theme="1"/>
        <rFont val="HG丸ｺﾞｼｯｸM-PRO"/>
        <family val="3"/>
        <charset val="128"/>
      </rPr>
      <t>（概算）</t>
    </r>
    <phoneticPr fontId="1"/>
  </si>
  <si>
    <r>
      <t>負担額</t>
    </r>
    <r>
      <rPr>
        <b/>
        <u val="double"/>
        <sz val="12"/>
        <color theme="1"/>
        <rFont val="HG丸ｺﾞｼｯｸM-PRO"/>
        <family val="3"/>
        <charset val="128"/>
      </rPr>
      <t>（概算）</t>
    </r>
    <phoneticPr fontId="1"/>
  </si>
  <si>
    <t>下記の通り御見積り申し上げます。</t>
    <phoneticPr fontId="1"/>
  </si>
  <si>
    <t>なお、本見積は「算定式」をもとにした、おおよその金額です。</t>
    <rPh sb="3" eb="4">
      <t>ホン</t>
    </rPh>
    <rPh sb="4" eb="6">
      <t>ミツモリ</t>
    </rPh>
    <rPh sb="8" eb="10">
      <t>サンテイ</t>
    </rPh>
    <rPh sb="10" eb="11">
      <t>シキ</t>
    </rPh>
    <rPh sb="24" eb="26">
      <t>キンガク</t>
    </rPh>
    <phoneticPr fontId="1"/>
  </si>
  <si>
    <t>実際の工事金額は耐震診断士による補強計画設計完了後に、提示いたします。</t>
    <rPh sb="3" eb="5">
      <t>コウジ</t>
    </rPh>
    <rPh sb="8" eb="10">
      <t>タイシン</t>
    </rPh>
    <rPh sb="10" eb="13">
      <t>シンダンシ</t>
    </rPh>
    <rPh sb="16" eb="18">
      <t>ホキョウ</t>
    </rPh>
    <rPh sb="18" eb="20">
      <t>ケイカク</t>
    </rPh>
    <rPh sb="20" eb="22">
      <t>セッケイ</t>
    </rPh>
    <rPh sb="22" eb="24">
      <t>カンリョウ</t>
    </rPh>
    <rPh sb="24" eb="25">
      <t>アト</t>
    </rPh>
    <rPh sb="27" eb="29">
      <t>テイジ</t>
    </rPh>
    <phoneticPr fontId="1"/>
  </si>
  <si>
    <t>　　２０２２年 １月 ３１日</t>
    <rPh sb="6" eb="7">
      <t>ネン</t>
    </rPh>
    <rPh sb="9" eb="10">
      <t>ガツ</t>
    </rPh>
    <rPh sb="13" eb="14">
      <t>ニチ</t>
    </rPh>
    <phoneticPr fontId="1"/>
  </si>
  <si>
    <t>　　　２０２２年　　１月　３１日</t>
    <rPh sb="7" eb="8">
      <t>ネン</t>
    </rPh>
    <rPh sb="11" eb="12">
      <t>ガツ</t>
    </rPh>
    <rPh sb="15" eb="16">
      <t>ヒ</t>
    </rPh>
    <phoneticPr fontId="1"/>
  </si>
  <si>
    <t>様式第２３号（第２５条関係）</t>
    <rPh sb="0" eb="2">
      <t>ヨウシキ</t>
    </rPh>
    <rPh sb="2" eb="3">
      <t>ダイ</t>
    </rPh>
    <rPh sb="5" eb="6">
      <t>ゴウ</t>
    </rPh>
    <rPh sb="7" eb="8">
      <t>ダイ</t>
    </rPh>
    <rPh sb="10" eb="11">
      <t>ジョウ</t>
    </rPh>
    <rPh sb="11" eb="13">
      <t>カンケイ</t>
    </rPh>
    <phoneticPr fontId="1"/>
  </si>
  <si>
    <t>権利継承者　住所　</t>
    <rPh sb="0" eb="2">
      <t>ケンリ</t>
    </rPh>
    <rPh sb="2" eb="5">
      <t>ケイショウシャ</t>
    </rPh>
    <rPh sb="6" eb="8">
      <t>ジュウショ</t>
    </rPh>
    <phoneticPr fontId="1"/>
  </si>
  <si>
    <t>　　　　　年　　月　　日付け住政発第　　　　号で補助金交付決定通知のあった熊本市戸建木造住宅耐震改修事業については、下記のとおり権利を承継したいので、熊本市戸建木造住宅耐震改修事業補助金交付要綱第２５条の規定により届け出ます。</t>
    <phoneticPr fontId="1"/>
  </si>
  <si>
    <t>３　添付書類</t>
    <phoneticPr fontId="1"/>
  </si>
  <si>
    <t>(２)　相続人から同意が得られていることが分かる書類</t>
    <phoneticPr fontId="1"/>
  </si>
  <si>
    <t>(１)　申請者の出生から死亡までの戸籍一式</t>
    <phoneticPr fontId="1"/>
  </si>
  <si>
    <t>(３)　その他市長が必要と認める書類</t>
    <phoneticPr fontId="1"/>
  </si>
  <si>
    <t xml:space="preserve">  　２０２２年 １月 ３１日</t>
    <rPh sb="7" eb="8">
      <t>ネン</t>
    </rPh>
    <rPh sb="10" eb="11">
      <t>ガツ</t>
    </rPh>
    <rPh sb="14" eb="15">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</si>
</sst>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DBNum3][$-411]#,##0"/>
    <numFmt numFmtId="177" formatCode="0.00_);[Red]\(0.00\)"/>
    <numFmt numFmtId="178" formatCode="[DBNum3][$-411]#,##0.00"/>
    <numFmt numFmtId="179" formatCode="0.00_ "/>
    <numFmt numFmtId="180" formatCode="0.000_ "/>
  </numFmts>
  <fonts count="28"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0.5"/>
      <color theme="1"/>
      <name val="ＭＳ 明朝"/>
      <family val="1"/>
      <charset val="128"/>
    </font>
    <font>
      <sz val="10.5"/>
      <color theme="0"/>
      <name val="ＭＳ 明朝"/>
      <family val="1"/>
      <charset val="128"/>
    </font>
    <font>
      <sz val="10"/>
      <color theme="1"/>
      <name val="ＭＳ 明朝"/>
      <family val="1"/>
      <charset val="128"/>
    </font>
    <font>
      <sz val="9"/>
      <color theme="1"/>
      <name val="ＭＳ 明朝"/>
      <family val="1"/>
      <charset val="128"/>
    </font>
    <font>
      <u/>
      <sz val="10.5"/>
      <color theme="1"/>
      <name val="ＭＳ 明朝"/>
      <family val="1"/>
      <charset val="128"/>
    </font>
    <font>
      <sz val="11"/>
      <color rgb="FFFF0000"/>
      <name val="ＭＳ Ｐゴシック"/>
      <family val="2"/>
      <charset val="128"/>
      <scheme val="minor"/>
    </font>
    <font>
      <b/>
      <sz val="11"/>
      <color theme="1"/>
      <name val="ＭＳ Ｐゴシック"/>
      <family val="2"/>
      <charset val="128"/>
      <scheme val="minor"/>
    </font>
    <font>
      <u/>
      <sz val="11"/>
      <color theme="10"/>
      <name val="ＭＳ Ｐゴシック"/>
      <family val="2"/>
      <charset val="128"/>
      <scheme val="minor"/>
    </font>
    <font>
      <b/>
      <sz val="11"/>
      <color theme="1"/>
      <name val="ＭＳ Ｐゴシック"/>
      <family val="3"/>
      <charset val="128"/>
      <scheme val="minor"/>
    </font>
    <font>
      <sz val="16"/>
      <color theme="1"/>
      <name val="ＭＳ 明朝"/>
      <family val="1"/>
      <charset val="128"/>
    </font>
    <font>
      <sz val="11"/>
      <color rgb="FFFF0000"/>
      <name val="ＭＳ Ｐゴシック"/>
      <family val="3"/>
      <charset val="128"/>
      <scheme val="minor"/>
    </font>
    <font>
      <b/>
      <sz val="10.5"/>
      <color theme="1"/>
      <name val="ＭＳ 明朝"/>
      <family val="1"/>
      <charset val="128"/>
    </font>
    <font>
      <b/>
      <sz val="11"/>
      <color rgb="FFFF0000"/>
      <name val="ＭＳ Ｐゴシック"/>
      <family val="3"/>
      <charset val="128"/>
      <scheme val="minor"/>
    </font>
    <font>
      <b/>
      <sz val="11"/>
      <color theme="10"/>
      <name val="ＭＳ Ｐゴシック"/>
      <family val="3"/>
      <charset val="128"/>
      <scheme val="minor"/>
    </font>
    <font>
      <b/>
      <sz val="20"/>
      <color theme="1"/>
      <name val="ＭＳ Ｐゴシック"/>
      <family val="3"/>
      <charset val="128"/>
      <scheme val="minor"/>
    </font>
    <font>
      <b/>
      <sz val="24"/>
      <color theme="1"/>
      <name val="ＭＳ Ｐゴシック"/>
      <family val="3"/>
      <charset val="128"/>
      <scheme val="minor"/>
    </font>
    <font>
      <sz val="11"/>
      <color theme="1"/>
      <name val="ＭＳ Ｐゴシック"/>
      <family val="2"/>
      <charset val="128"/>
      <scheme val="minor"/>
    </font>
    <font>
      <sz val="11"/>
      <color theme="1"/>
      <name val="HG丸ｺﾞｼｯｸM-PRO"/>
      <family val="3"/>
      <charset val="128"/>
    </font>
    <font>
      <b/>
      <u/>
      <sz val="11"/>
      <color theme="1"/>
      <name val="HG丸ｺﾞｼｯｸM-PRO"/>
      <family val="3"/>
      <charset val="128"/>
    </font>
    <font>
      <sz val="12"/>
      <color theme="1"/>
      <name val="HG丸ｺﾞｼｯｸM-PRO"/>
      <family val="3"/>
      <charset val="128"/>
    </font>
    <font>
      <sz val="16"/>
      <color theme="1"/>
      <name val="HG丸ｺﾞｼｯｸM-PRO"/>
      <family val="3"/>
      <charset val="128"/>
    </font>
    <font>
      <b/>
      <sz val="12"/>
      <color theme="1"/>
      <name val="HG丸ｺﾞｼｯｸM-PRO"/>
      <family val="3"/>
      <charset val="128"/>
    </font>
    <font>
      <b/>
      <sz val="9"/>
      <color indexed="81"/>
      <name val="ＭＳ Ｐゴシック"/>
      <family val="3"/>
      <charset val="128"/>
    </font>
    <font>
      <sz val="10"/>
      <color theme="1"/>
      <name val="HG丸ｺﾞｼｯｸM-PRO"/>
      <family val="3"/>
      <charset val="128"/>
    </font>
    <font>
      <b/>
      <u val="double"/>
      <sz val="12"/>
      <color theme="1"/>
      <name val="HG丸ｺﾞｼｯｸM-PRO"/>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FFFFCC"/>
        <bgColor indexed="64"/>
      </patternFill>
    </fill>
    <fill>
      <patternFill patternType="solid">
        <fgColor rgb="FFFFFF00"/>
        <bgColor indexed="64"/>
      </patternFill>
    </fill>
  </fills>
  <borders count="101">
    <border>
      <left/>
      <right/>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diagonal/>
    </border>
    <border>
      <left/>
      <right/>
      <top/>
      <bottom style="thin">
        <color indexed="64"/>
      </bottom>
      <diagonal/>
    </border>
    <border>
      <left/>
      <right/>
      <top style="thin">
        <color indexed="64"/>
      </top>
      <bottom style="hair">
        <color indexed="64"/>
      </bottom>
      <diagonal/>
    </border>
    <border>
      <left style="hair">
        <color indexed="64"/>
      </left>
      <right style="thin">
        <color indexed="64"/>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right style="thin">
        <color indexed="64"/>
      </right>
      <top/>
      <bottom style="hair">
        <color indexed="64"/>
      </bottom>
      <diagonal/>
    </border>
    <border diagonalUp="1">
      <left style="hair">
        <color indexed="64"/>
      </left>
      <right/>
      <top style="hair">
        <color indexed="64"/>
      </top>
      <bottom/>
      <diagonal style="hair">
        <color indexed="64"/>
      </diagonal>
    </border>
    <border diagonalUp="1">
      <left/>
      <right style="thin">
        <color indexed="64"/>
      </right>
      <top style="hair">
        <color indexed="64"/>
      </top>
      <bottom/>
      <diagonal style="hair">
        <color indexed="64"/>
      </diagonal>
    </border>
    <border diagonalUp="1">
      <left style="hair">
        <color indexed="64"/>
      </left>
      <right/>
      <top/>
      <bottom style="hair">
        <color indexed="64"/>
      </bottom>
      <diagonal style="hair">
        <color indexed="64"/>
      </diagonal>
    </border>
    <border diagonalUp="1">
      <left/>
      <right style="thin">
        <color indexed="64"/>
      </right>
      <top/>
      <bottom style="hair">
        <color indexed="64"/>
      </bottom>
      <diagonal style="hair">
        <color indexed="64"/>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diagonal/>
    </border>
    <border>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diagonalUp="1">
      <left style="hair">
        <color indexed="64"/>
      </left>
      <right style="hair">
        <color indexed="64"/>
      </right>
      <top style="hair">
        <color indexed="64"/>
      </top>
      <bottom style="hair">
        <color indexed="64"/>
      </bottom>
      <diagonal style="hair">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diagonalUp="1">
      <left/>
      <right/>
      <top style="hair">
        <color indexed="64"/>
      </top>
      <bottom/>
      <diagonal style="hair">
        <color indexed="64"/>
      </diagonal>
    </border>
    <border diagonalUp="1">
      <left/>
      <right/>
      <top/>
      <bottom style="hair">
        <color indexed="64"/>
      </bottom>
      <diagonal style="hair">
        <color indexed="64"/>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hair">
        <color indexed="64"/>
      </left>
      <right/>
      <top style="thin">
        <color indexed="64"/>
      </top>
      <bottom/>
      <diagonal/>
    </border>
    <border>
      <left/>
      <right style="hair">
        <color indexed="64"/>
      </right>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top style="dotted">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diagonal/>
    </border>
    <border diagonalUp="1">
      <left style="hair">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left style="medium">
        <color indexed="64"/>
      </left>
      <right style="medium">
        <color indexed="64"/>
      </right>
      <top/>
      <bottom style="thin">
        <color indexed="64"/>
      </bottom>
      <diagonal/>
    </border>
    <border>
      <left style="thin">
        <color indexed="64"/>
      </left>
      <right/>
      <top/>
      <bottom style="hair">
        <color indexed="64"/>
      </bottom>
      <diagonal/>
    </border>
    <border>
      <left style="medium">
        <color indexed="64"/>
      </left>
      <right style="medium">
        <color indexed="64"/>
      </right>
      <top style="dotted">
        <color indexed="64"/>
      </top>
      <bottom style="thin">
        <color indexed="64"/>
      </bottom>
      <diagonal/>
    </border>
    <border>
      <left/>
      <right/>
      <top style="medium">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left style="thin">
        <color indexed="64"/>
      </left>
      <right/>
      <top/>
      <bottom/>
      <diagonal/>
    </border>
    <border>
      <left style="thin">
        <color indexed="64"/>
      </left>
      <right style="medium">
        <color indexed="64"/>
      </right>
      <top style="thin">
        <color indexed="64"/>
      </top>
      <bottom style="hair">
        <color indexed="64"/>
      </bottom>
      <diagonal/>
    </border>
  </borders>
  <cellStyleXfs count="3">
    <xf numFmtId="0" fontId="0" fillId="0" borderId="0">
      <alignment vertical="center"/>
    </xf>
    <xf numFmtId="0" fontId="10" fillId="0" borderId="0" applyNumberFormat="0" applyFill="0" applyBorder="0" applyAlignment="0" applyProtection="0">
      <alignment vertical="center"/>
    </xf>
    <xf numFmtId="38" fontId="19" fillId="0" borderId="0" applyFont="0" applyFill="0" applyBorder="0" applyAlignment="0" applyProtection="0">
      <alignment vertical="center"/>
    </xf>
  </cellStyleXfs>
  <cellXfs count="517">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9" xfId="0" applyFont="1" applyBorder="1" applyAlignment="1">
      <alignment vertical="center" justifyLastLine="1"/>
    </xf>
    <xf numFmtId="0" fontId="3" fillId="0" borderId="25" xfId="0" applyFont="1" applyBorder="1" applyAlignment="1">
      <alignment vertical="center" wrapText="1"/>
    </xf>
    <xf numFmtId="0" fontId="3" fillId="0" borderId="25" xfId="0" applyFont="1" applyBorder="1" applyAlignment="1">
      <alignment vertical="center" justifyLastLine="1"/>
    </xf>
    <xf numFmtId="176" fontId="3" fillId="0" borderId="39" xfId="0" applyNumberFormat="1" applyFont="1" applyBorder="1" applyAlignment="1">
      <alignment horizontal="right" vertical="center" wrapText="1"/>
    </xf>
    <xf numFmtId="0" fontId="3" fillId="0" borderId="0" xfId="0" applyFont="1" applyAlignment="1">
      <alignment horizontal="center" vertical="center"/>
    </xf>
    <xf numFmtId="0" fontId="3" fillId="0" borderId="0" xfId="0" applyFont="1" applyAlignment="1">
      <alignment vertical="center" wrapText="1"/>
    </xf>
    <xf numFmtId="0" fontId="3" fillId="0" borderId="0" xfId="0" applyFont="1" applyAlignment="1">
      <alignment horizontal="righ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vertical="center"/>
    </xf>
    <xf numFmtId="0" fontId="3" fillId="0" borderId="44" xfId="0" applyFont="1" applyBorder="1">
      <alignment vertical="center"/>
    </xf>
    <xf numFmtId="176" fontId="3" fillId="0" borderId="0" xfId="0" applyNumberFormat="1" applyFo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3" fillId="0" borderId="0" xfId="0" applyFont="1" applyBorder="1">
      <alignment vertical="center"/>
    </xf>
    <xf numFmtId="0" fontId="6" fillId="0" borderId="0" xfId="0" applyFont="1">
      <alignment vertical="center"/>
    </xf>
    <xf numFmtId="0" fontId="6" fillId="0" borderId="0" xfId="0" applyFont="1" applyAlignment="1">
      <alignment horizontal="lef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justifyLastLine="1"/>
    </xf>
    <xf numFmtId="0" fontId="3" fillId="0" borderId="3" xfId="0" applyFont="1" applyBorder="1" applyAlignment="1">
      <alignment horizontal="center" vertical="center" wrapText="1" justifyLastLine="1"/>
    </xf>
    <xf numFmtId="0" fontId="3" fillId="0" borderId="9"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distributed" vertical="center" justifyLastLine="1"/>
    </xf>
    <xf numFmtId="0" fontId="3" fillId="0" borderId="3" xfId="0" applyFont="1" applyBorder="1" applyAlignment="1">
      <alignment horizontal="distributed" vertical="center" wrapText="1" justifyLastLine="1"/>
    </xf>
    <xf numFmtId="0" fontId="3" fillId="0" borderId="17" xfId="0" applyFont="1" applyBorder="1" applyAlignment="1">
      <alignment horizontal="distributed" vertical="center" justifyLastLine="1"/>
    </xf>
    <xf numFmtId="0" fontId="3" fillId="0" borderId="7" xfId="0" applyFont="1" applyBorder="1" applyAlignment="1">
      <alignment horizontal="center" vertical="center"/>
    </xf>
    <xf numFmtId="0" fontId="3" fillId="0" borderId="30" xfId="0" applyFont="1" applyBorder="1" applyAlignment="1">
      <alignment horizontal="center" vertical="center"/>
    </xf>
    <xf numFmtId="0" fontId="3" fillId="0" borderId="53" xfId="0" applyFont="1" applyBorder="1" applyAlignment="1">
      <alignment horizontal="center" vertical="center"/>
    </xf>
    <xf numFmtId="0" fontId="0" fillId="0" borderId="0" xfId="0" applyAlignment="1">
      <alignment horizontal="center" vertical="center"/>
    </xf>
    <xf numFmtId="176" fontId="0" fillId="0" borderId="50" xfId="0" applyNumberFormat="1" applyBorder="1">
      <alignment vertical="center"/>
    </xf>
    <xf numFmtId="0" fontId="0" fillId="2" borderId="50" xfId="0" applyFill="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10" xfId="0" applyFont="1" applyBorder="1" applyAlignment="1">
      <alignment horizontal="center" vertical="center"/>
    </xf>
    <xf numFmtId="177" fontId="0" fillId="0" borderId="0" xfId="0" applyNumberFormat="1" applyAlignment="1">
      <alignment horizontal="right" vertical="center"/>
    </xf>
    <xf numFmtId="2" fontId="3" fillId="0" borderId="3" xfId="0" applyNumberFormat="1" applyFont="1" applyBorder="1" applyAlignment="1">
      <alignment horizontal="right" vertical="center"/>
    </xf>
    <xf numFmtId="0" fontId="0" fillId="0" borderId="50" xfId="0" applyFill="1" applyBorder="1" applyAlignment="1">
      <alignment horizontal="center" vertical="center"/>
    </xf>
    <xf numFmtId="0" fontId="0" fillId="0" borderId="64" xfId="0" applyBorder="1" applyAlignment="1">
      <alignment horizontal="center" vertical="center"/>
    </xf>
    <xf numFmtId="0" fontId="0" fillId="0" borderId="66" xfId="0" applyBorder="1" applyAlignment="1">
      <alignment horizontal="center" vertical="center" wrapText="1"/>
    </xf>
    <xf numFmtId="0" fontId="0" fillId="0" borderId="51" xfId="0" applyBorder="1" applyAlignment="1">
      <alignment vertical="center"/>
    </xf>
    <xf numFmtId="0" fontId="0" fillId="0" borderId="67" xfId="0" applyBorder="1" applyAlignment="1">
      <alignment vertical="center"/>
    </xf>
    <xf numFmtId="0" fontId="0" fillId="0" borderId="63" xfId="0" applyBorder="1" applyAlignment="1">
      <alignment horizontal="center" vertical="center"/>
    </xf>
    <xf numFmtId="177" fontId="8" fillId="0" borderId="0" xfId="0" applyNumberFormat="1" applyFont="1" applyFill="1" applyAlignment="1">
      <alignment horizontal="right" vertical="center"/>
    </xf>
    <xf numFmtId="0" fontId="3" fillId="0" borderId="11" xfId="0" applyFont="1" applyBorder="1" applyAlignment="1">
      <alignment horizontal="center" vertical="center" justifyLastLine="1"/>
    </xf>
    <xf numFmtId="176" fontId="0" fillId="0" borderId="50" xfId="0" applyNumberFormat="1" applyFill="1" applyBorder="1">
      <alignment vertical="center"/>
    </xf>
    <xf numFmtId="0" fontId="0" fillId="0" borderId="50" xfId="0" applyFill="1" applyBorder="1">
      <alignment vertical="center"/>
    </xf>
    <xf numFmtId="0" fontId="0" fillId="0" borderId="66" xfId="0" applyBorder="1" applyAlignment="1">
      <alignment horizontal="center" vertical="center"/>
    </xf>
    <xf numFmtId="0" fontId="11" fillId="0" borderId="0" xfId="0" applyFont="1" applyAlignment="1">
      <alignment horizontal="center" vertical="center"/>
    </xf>
    <xf numFmtId="0" fontId="11" fillId="0" borderId="0" xfId="0" applyFont="1">
      <alignment vertical="center"/>
    </xf>
    <xf numFmtId="177" fontId="11" fillId="0" borderId="0" xfId="0" applyNumberFormat="1" applyFont="1" applyAlignment="1">
      <alignment horizontal="right" vertical="center"/>
    </xf>
    <xf numFmtId="0" fontId="11" fillId="2" borderId="64" xfId="0" applyFont="1" applyFill="1" applyBorder="1" applyAlignment="1">
      <alignment horizontal="center" vertical="center"/>
    </xf>
    <xf numFmtId="176" fontId="0" fillId="0" borderId="51" xfId="0" applyNumberFormat="1" applyBorder="1">
      <alignment vertical="center"/>
    </xf>
    <xf numFmtId="0" fontId="0" fillId="3" borderId="70" xfId="0" applyFill="1" applyBorder="1">
      <alignment vertical="center"/>
    </xf>
    <xf numFmtId="0" fontId="0" fillId="0" borderId="45" xfId="0" applyBorder="1" applyAlignment="1">
      <alignment vertical="center"/>
    </xf>
    <xf numFmtId="0" fontId="0" fillId="0" borderId="51" xfId="0" applyFill="1" applyBorder="1">
      <alignment vertical="center"/>
    </xf>
    <xf numFmtId="176" fontId="0" fillId="0" borderId="62" xfId="0" applyNumberFormat="1" applyBorder="1">
      <alignment vertical="center"/>
    </xf>
    <xf numFmtId="0" fontId="0" fillId="0" borderId="62" xfId="0" applyBorder="1">
      <alignment vertical="center"/>
    </xf>
    <xf numFmtId="0" fontId="0" fillId="3" borderId="71" xfId="0" applyFill="1" applyBorder="1">
      <alignment vertical="center"/>
    </xf>
    <xf numFmtId="0" fontId="0" fillId="3" borderId="73" xfId="0" applyFill="1" applyBorder="1">
      <alignment vertical="center"/>
    </xf>
    <xf numFmtId="0" fontId="0" fillId="3" borderId="72" xfId="0" applyFill="1" applyBorder="1">
      <alignment vertical="center"/>
    </xf>
    <xf numFmtId="0" fontId="0" fillId="0" borderId="46" xfId="0" applyBorder="1" applyAlignment="1">
      <alignment horizontal="center" vertical="center"/>
    </xf>
    <xf numFmtId="0" fontId="0" fillId="0" borderId="77" xfId="0" applyBorder="1" applyAlignment="1">
      <alignment horizontal="center" vertical="center"/>
    </xf>
    <xf numFmtId="0" fontId="11" fillId="2" borderId="51" xfId="0" applyFont="1" applyFill="1" applyBorder="1" applyAlignment="1">
      <alignment horizontal="center" vertical="center"/>
    </xf>
    <xf numFmtId="0" fontId="0" fillId="3" borderId="78" xfId="0" applyFill="1" applyBorder="1">
      <alignment vertical="center"/>
    </xf>
    <xf numFmtId="0" fontId="0" fillId="3" borderId="79" xfId="0" applyFill="1" applyBorder="1">
      <alignment vertical="center"/>
    </xf>
    <xf numFmtId="0" fontId="0" fillId="3" borderId="70" xfId="0" applyFill="1" applyBorder="1" applyAlignment="1">
      <alignment vertical="center" wrapText="1"/>
    </xf>
    <xf numFmtId="0" fontId="3" fillId="0" borderId="0" xfId="0" applyFont="1" applyAlignment="1">
      <alignment horizontal="left" vertical="center"/>
    </xf>
    <xf numFmtId="0" fontId="3" fillId="0" borderId="0" xfId="0" applyNumberFormat="1" applyFont="1" applyAlignment="1">
      <alignment vertical="center"/>
    </xf>
    <xf numFmtId="0" fontId="3" fillId="0" borderId="2" xfId="0" applyFont="1" applyBorder="1" applyAlignment="1">
      <alignment horizontal="center" vertical="center"/>
    </xf>
    <xf numFmtId="0" fontId="8" fillId="0" borderId="0" xfId="0" applyFont="1">
      <alignment vertical="center"/>
    </xf>
    <xf numFmtId="0" fontId="13" fillId="0" borderId="0" xfId="0" applyFont="1">
      <alignment vertical="center"/>
    </xf>
    <xf numFmtId="0" fontId="8" fillId="0" borderId="0" xfId="0" applyFont="1" applyAlignment="1">
      <alignment vertical="center"/>
    </xf>
    <xf numFmtId="0" fontId="15" fillId="0" borderId="0" xfId="0" applyFont="1">
      <alignment vertical="center"/>
    </xf>
    <xf numFmtId="0" fontId="11" fillId="3" borderId="70" xfId="0" applyFont="1" applyFill="1" applyBorder="1">
      <alignment vertical="center"/>
    </xf>
    <xf numFmtId="0" fontId="15" fillId="4" borderId="0" xfId="0" applyFont="1" applyFill="1">
      <alignment vertical="center"/>
    </xf>
    <xf numFmtId="177" fontId="0" fillId="4" borderId="0" xfId="0" applyNumberFormat="1" applyFill="1" applyAlignment="1">
      <alignment horizontal="right" vertical="center"/>
    </xf>
    <xf numFmtId="0" fontId="0" fillId="4" borderId="0" xfId="0" applyFill="1">
      <alignment vertical="center"/>
    </xf>
    <xf numFmtId="0" fontId="15" fillId="0" borderId="0" xfId="0" applyFont="1" applyFill="1" applyBorder="1">
      <alignment vertical="center"/>
    </xf>
    <xf numFmtId="0" fontId="0" fillId="0" borderId="64" xfId="0"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0" fillId="0" borderId="83" xfId="0" applyFill="1" applyBorder="1" applyAlignment="1">
      <alignment horizontal="center" vertical="center"/>
    </xf>
    <xf numFmtId="0" fontId="0" fillId="0" borderId="84" xfId="0" applyFill="1" applyBorder="1">
      <alignment vertical="center"/>
    </xf>
    <xf numFmtId="0" fontId="16" fillId="0" borderId="65" xfId="1" applyFont="1" applyBorder="1">
      <alignment vertical="center"/>
    </xf>
    <xf numFmtId="176" fontId="0" fillId="0" borderId="62" xfId="0" applyNumberFormat="1" applyFill="1" applyBorder="1">
      <alignment vertical="center"/>
    </xf>
    <xf numFmtId="0" fontId="3" fillId="0" borderId="69" xfId="0" applyFont="1" applyBorder="1" applyAlignment="1">
      <alignment vertical="center" wrapText="1"/>
    </xf>
    <xf numFmtId="0" fontId="17" fillId="0" borderId="0" xfId="0" applyFont="1" applyAlignment="1">
      <alignment horizontal="left" vertical="center"/>
    </xf>
    <xf numFmtId="0" fontId="18" fillId="0" borderId="0" xfId="0" applyFont="1" applyAlignment="1">
      <alignment horizontal="left" vertic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13" fillId="0" borderId="0" xfId="0" applyFont="1" applyAlignment="1">
      <alignment horizontal="left" vertical="center" wrapText="1"/>
    </xf>
    <xf numFmtId="0" fontId="3" fillId="0" borderId="0" xfId="0" applyFont="1" applyAlignment="1">
      <alignment horizontal="center" vertical="center"/>
    </xf>
    <xf numFmtId="2" fontId="3" fillId="0" borderId="3" xfId="0" applyNumberFormat="1" applyFont="1" applyBorder="1" applyAlignment="1">
      <alignment horizontal="right" vertical="center"/>
    </xf>
    <xf numFmtId="0" fontId="3" fillId="0" borderId="9"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Alignment="1">
      <alignment vertical="top"/>
    </xf>
    <xf numFmtId="0" fontId="3" fillId="0" borderId="0" xfId="0" applyFont="1" applyAlignment="1">
      <alignment horizontal="right" vertical="center"/>
    </xf>
    <xf numFmtId="0" fontId="3" fillId="0" borderId="0" xfId="0" applyFont="1" applyAlignment="1">
      <alignment horizontal="left" vertical="center"/>
    </xf>
    <xf numFmtId="0" fontId="3" fillId="0" borderId="0" xfId="0" applyFont="1" applyAlignment="1">
      <alignment horizontal="center" vertical="center"/>
    </xf>
    <xf numFmtId="0" fontId="5" fillId="0" borderId="0" xfId="0" applyFont="1" applyAlignment="1">
      <alignment horizontal="center" vertical="center"/>
    </xf>
    <xf numFmtId="0" fontId="0" fillId="0" borderId="0" xfId="0">
      <alignment vertical="center"/>
    </xf>
    <xf numFmtId="0" fontId="0" fillId="3" borderId="92" xfId="0" applyFill="1" applyBorder="1">
      <alignment vertical="center"/>
    </xf>
    <xf numFmtId="0" fontId="0" fillId="0" borderId="0" xfId="0">
      <alignmen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0" xfId="0" applyFont="1" applyBorder="1" applyAlignment="1">
      <alignment horizontal="center" vertical="center"/>
    </xf>
    <xf numFmtId="0" fontId="3" fillId="0" borderId="58" xfId="0" applyFont="1" applyBorder="1" applyAlignment="1">
      <alignment horizontal="center" vertical="center"/>
    </xf>
    <xf numFmtId="0" fontId="3" fillId="0" borderId="61" xfId="0" applyFont="1" applyBorder="1" applyAlignment="1">
      <alignment horizontal="center" vertical="center"/>
    </xf>
    <xf numFmtId="177" fontId="3" fillId="0" borderId="3" xfId="0" applyNumberFormat="1" applyFont="1" applyBorder="1" applyAlignment="1">
      <alignment horizontal="right" vertical="center"/>
    </xf>
    <xf numFmtId="177" fontId="3" fillId="0" borderId="24" xfId="0" applyNumberFormat="1" applyFont="1" applyBorder="1" applyAlignment="1">
      <alignment horizontal="right" vertical="center"/>
    </xf>
    <xf numFmtId="177" fontId="3" fillId="0" borderId="57" xfId="0" applyNumberFormat="1" applyFont="1" applyBorder="1" applyAlignment="1">
      <alignment horizontal="right" vertical="center"/>
    </xf>
    <xf numFmtId="177" fontId="3" fillId="3" borderId="74" xfId="0" applyNumberFormat="1" applyFont="1" applyFill="1" applyBorder="1" applyAlignment="1">
      <alignment horizontal="right" vertical="center"/>
    </xf>
    <xf numFmtId="177" fontId="3" fillId="3" borderId="75" xfId="0" applyNumberFormat="1" applyFont="1" applyFill="1" applyBorder="1" applyAlignment="1">
      <alignment horizontal="right" vertical="center"/>
    </xf>
    <xf numFmtId="177" fontId="3" fillId="3" borderId="76" xfId="0" applyNumberFormat="1" applyFont="1" applyFill="1" applyBorder="1" applyAlignment="1">
      <alignment horizontal="right" vertical="center"/>
    </xf>
    <xf numFmtId="177" fontId="3" fillId="3" borderId="87" xfId="0" applyNumberFormat="1" applyFont="1" applyFill="1" applyBorder="1" applyAlignment="1">
      <alignment horizontal="right" vertical="center"/>
    </xf>
    <xf numFmtId="177" fontId="3" fillId="3" borderId="88" xfId="0" applyNumberFormat="1" applyFont="1" applyFill="1" applyBorder="1" applyAlignment="1">
      <alignment horizontal="right" vertical="center"/>
    </xf>
    <xf numFmtId="0" fontId="3" fillId="0" borderId="0" xfId="0" applyFont="1" applyBorder="1" applyAlignment="1">
      <alignment horizontal="center" vertical="center"/>
    </xf>
    <xf numFmtId="0" fontId="3" fillId="0" borderId="19" xfId="0" applyFont="1" applyBorder="1" applyAlignment="1">
      <alignment vertical="center"/>
    </xf>
    <xf numFmtId="0" fontId="3" fillId="0" borderId="23" xfId="0" applyFont="1" applyBorder="1" applyAlignment="1">
      <alignment vertical="center"/>
    </xf>
    <xf numFmtId="0" fontId="20" fillId="0" borderId="0" xfId="0" applyFont="1">
      <alignment vertical="center"/>
    </xf>
    <xf numFmtId="0" fontId="20" fillId="0" borderId="39" xfId="0" applyFont="1" applyBorder="1">
      <alignment vertical="center"/>
    </xf>
    <xf numFmtId="0" fontId="20" fillId="0" borderId="39" xfId="0" applyFont="1" applyBorder="1" applyAlignment="1">
      <alignment horizontal="left" vertical="center"/>
    </xf>
    <xf numFmtId="0" fontId="20" fillId="0" borderId="0" xfId="0" applyFont="1" applyAlignment="1">
      <alignment horizontal="left" vertical="center"/>
    </xf>
    <xf numFmtId="0" fontId="22" fillId="0" borderId="0" xfId="0" applyFont="1">
      <alignment vertical="center"/>
    </xf>
    <xf numFmtId="0" fontId="20" fillId="0" borderId="39" xfId="0" applyFont="1" applyBorder="1" applyAlignment="1">
      <alignment vertical="center"/>
    </xf>
    <xf numFmtId="0" fontId="20" fillId="0" borderId="10" xfId="0" applyFont="1" applyBorder="1" applyAlignment="1">
      <alignment vertical="center"/>
    </xf>
    <xf numFmtId="0" fontId="22" fillId="0" borderId="11" xfId="0" applyFont="1" applyBorder="1" applyAlignment="1">
      <alignment vertical="center"/>
    </xf>
    <xf numFmtId="0" fontId="22" fillId="0" borderId="19" xfId="0" applyFont="1" applyBorder="1" applyAlignment="1">
      <alignment vertical="center"/>
    </xf>
    <xf numFmtId="0" fontId="22" fillId="0" borderId="11" xfId="0" applyFont="1" applyBorder="1">
      <alignment vertical="center"/>
    </xf>
    <xf numFmtId="0" fontId="22" fillId="0" borderId="19" xfId="0" applyFont="1" applyBorder="1">
      <alignment vertical="center"/>
    </xf>
    <xf numFmtId="0" fontId="22" fillId="0" borderId="12" xfId="0" applyFont="1" applyBorder="1">
      <alignment vertical="center"/>
    </xf>
    <xf numFmtId="0" fontId="22" fillId="0" borderId="13" xfId="0" applyFont="1" applyBorder="1">
      <alignment vertical="center"/>
    </xf>
    <xf numFmtId="0" fontId="22" fillId="0" borderId="0" xfId="0" applyFont="1" applyBorder="1">
      <alignment vertical="center"/>
    </xf>
    <xf numFmtId="0" fontId="22" fillId="0" borderId="14" xfId="0" applyFont="1" applyBorder="1">
      <alignment vertical="center"/>
    </xf>
    <xf numFmtId="0" fontId="22" fillId="0" borderId="13" xfId="0" applyFont="1" applyBorder="1" applyAlignment="1">
      <alignment vertical="center"/>
    </xf>
    <xf numFmtId="0" fontId="22" fillId="0" borderId="0" xfId="0" applyFont="1" applyBorder="1" applyAlignment="1">
      <alignment vertical="center"/>
    </xf>
    <xf numFmtId="0" fontId="22" fillId="0" borderId="24" xfId="0" applyFont="1" applyBorder="1" applyAlignment="1">
      <alignment vertical="center"/>
    </xf>
    <xf numFmtId="0" fontId="22" fillId="0" borderId="39" xfId="0" applyFont="1" applyBorder="1" applyAlignment="1">
      <alignment vertical="center"/>
    </xf>
    <xf numFmtId="0" fontId="22" fillId="0" borderId="24" xfId="0" applyFont="1" applyBorder="1">
      <alignment vertical="center"/>
    </xf>
    <xf numFmtId="0" fontId="22" fillId="0" borderId="39" xfId="0" applyFont="1" applyBorder="1">
      <alignment vertical="center"/>
    </xf>
    <xf numFmtId="0" fontId="22" fillId="0" borderId="69" xfId="0" applyFont="1" applyBorder="1">
      <alignment vertical="center"/>
    </xf>
    <xf numFmtId="0" fontId="22" fillId="0" borderId="0" xfId="0" applyFont="1" applyFill="1" applyBorder="1" applyAlignment="1">
      <alignment vertical="center"/>
    </xf>
    <xf numFmtId="0" fontId="0" fillId="0" borderId="46" xfId="0" applyFill="1" applyBorder="1" applyAlignment="1">
      <alignment horizontal="center" vertical="center"/>
    </xf>
    <xf numFmtId="0" fontId="14" fillId="0" borderId="46" xfId="0" applyFont="1" applyFill="1" applyBorder="1" applyAlignment="1">
      <alignment horizontal="center" vertical="center" textRotation="255"/>
    </xf>
    <xf numFmtId="176" fontId="0" fillId="3" borderId="78" xfId="0" applyNumberFormat="1" applyFill="1" applyBorder="1">
      <alignment vertical="center"/>
    </xf>
    <xf numFmtId="176" fontId="0" fillId="3" borderId="71" xfId="0" applyNumberFormat="1" applyFill="1" applyBorder="1">
      <alignment vertical="center"/>
    </xf>
    <xf numFmtId="0" fontId="0" fillId="3" borderId="71" xfId="0" applyFill="1" applyBorder="1" applyAlignment="1">
      <alignment vertical="center" wrapText="1"/>
    </xf>
    <xf numFmtId="0" fontId="0" fillId="3" borderId="78" xfId="0" applyFill="1" applyBorder="1" applyAlignment="1">
      <alignment vertical="center" wrapText="1"/>
    </xf>
    <xf numFmtId="0" fontId="0" fillId="3" borderId="92" xfId="0" applyFill="1" applyBorder="1" applyAlignment="1">
      <alignment vertical="center" wrapText="1"/>
    </xf>
    <xf numFmtId="0" fontId="0" fillId="3" borderId="94" xfId="0" applyFill="1" applyBorder="1">
      <alignment vertical="center"/>
    </xf>
    <xf numFmtId="176" fontId="0" fillId="3" borderId="92" xfId="0" applyNumberFormat="1" applyFill="1" applyBorder="1" applyAlignment="1">
      <alignment horizontal="center" vertical="center"/>
    </xf>
    <xf numFmtId="176" fontId="0" fillId="3" borderId="92" xfId="0" applyNumberFormat="1" applyFill="1" applyBorder="1">
      <alignment vertical="center"/>
    </xf>
    <xf numFmtId="178" fontId="0" fillId="3" borderId="92" xfId="0" applyNumberFormat="1" applyFill="1" applyBorder="1">
      <alignment vertical="center"/>
    </xf>
    <xf numFmtId="0" fontId="0" fillId="0" borderId="95" xfId="0" applyFill="1" applyBorder="1">
      <alignment vertical="center"/>
    </xf>
    <xf numFmtId="0" fontId="3" fillId="0" borderId="0" xfId="0" applyFont="1" applyFill="1" applyBorder="1" applyAlignment="1">
      <alignment horizontal="center" vertical="center"/>
    </xf>
    <xf numFmtId="177" fontId="3" fillId="0" borderId="0" xfId="0" applyNumberFormat="1" applyFont="1" applyFill="1" applyBorder="1" applyAlignment="1">
      <alignment horizontal="right" vertical="center"/>
    </xf>
    <xf numFmtId="0" fontId="3" fillId="0" borderId="0" xfId="0" applyFont="1" applyFill="1" applyBorder="1" applyAlignment="1">
      <alignment horizontal="center" vertical="center" textRotation="255"/>
    </xf>
    <xf numFmtId="0" fontId="8" fillId="0" borderId="0" xfId="0" applyFont="1" applyFill="1" applyBorder="1">
      <alignment vertical="center"/>
    </xf>
    <xf numFmtId="0" fontId="11" fillId="0" borderId="95" xfId="0" applyFont="1" applyBorder="1">
      <alignment vertical="center"/>
    </xf>
    <xf numFmtId="0" fontId="0" fillId="0" borderId="50" xfId="0" applyNumberFormat="1" applyBorder="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5" fillId="0" borderId="0" xfId="0" applyFont="1" applyAlignment="1">
      <alignment horizontal="center" vertical="center"/>
    </xf>
    <xf numFmtId="0" fontId="3" fillId="0" borderId="3" xfId="0" applyFont="1" applyBorder="1" applyAlignment="1">
      <alignment horizontal="right" vertical="center"/>
    </xf>
    <xf numFmtId="0" fontId="3" fillId="0" borderId="24" xfId="0" applyFont="1" applyBorder="1" applyAlignment="1">
      <alignment horizontal="right" vertical="center"/>
    </xf>
    <xf numFmtId="176" fontId="3" fillId="0" borderId="10" xfId="2" applyNumberFormat="1" applyFont="1" applyBorder="1">
      <alignment vertical="center"/>
    </xf>
    <xf numFmtId="176" fontId="3" fillId="0" borderId="39" xfId="2" applyNumberFormat="1" applyFont="1" applyBorder="1">
      <alignment vertical="center"/>
    </xf>
    <xf numFmtId="176" fontId="3" fillId="0" borderId="0" xfId="0" applyNumberFormat="1" applyFont="1" applyFill="1">
      <alignment vertical="center"/>
    </xf>
    <xf numFmtId="0" fontId="0" fillId="0" borderId="20" xfId="0" applyBorder="1" applyAlignment="1">
      <alignment horizontal="center" vertical="center"/>
    </xf>
    <xf numFmtId="0" fontId="0" fillId="0" borderId="62" xfId="0" applyFill="1" applyBorder="1">
      <alignment vertical="center"/>
    </xf>
    <xf numFmtId="0" fontId="0" fillId="0" borderId="100" xfId="0" applyBorder="1" applyAlignment="1">
      <alignment horizontal="center" vertical="center"/>
    </xf>
    <xf numFmtId="2" fontId="0" fillId="3" borderId="71" xfId="0" applyNumberFormat="1" applyFill="1" applyBorder="1">
      <alignment vertical="center"/>
    </xf>
    <xf numFmtId="2" fontId="0" fillId="3" borderId="73" xfId="0" applyNumberFormat="1" applyFill="1" applyBorder="1">
      <alignment vertical="center"/>
    </xf>
    <xf numFmtId="176" fontId="3" fillId="0" borderId="0" xfId="0" applyNumberFormat="1" applyFont="1" applyAlignment="1">
      <alignment vertical="center"/>
    </xf>
    <xf numFmtId="0" fontId="3" fillId="0" borderId="0" xfId="0" applyFont="1" applyAlignment="1">
      <alignment horizontal="left" vertical="center"/>
    </xf>
    <xf numFmtId="0" fontId="20" fillId="0" borderId="39" xfId="0" applyFont="1" applyBorder="1" applyAlignment="1">
      <alignment horizontal="left" vertical="center"/>
    </xf>
    <xf numFmtId="180" fontId="0" fillId="3" borderId="71" xfId="0" applyNumberFormat="1" applyFill="1" applyBorder="1">
      <alignment vertical="center"/>
    </xf>
    <xf numFmtId="180" fontId="0" fillId="3" borderId="73" xfId="0" applyNumberFormat="1" applyFill="1" applyBorder="1">
      <alignment vertical="center"/>
    </xf>
    <xf numFmtId="180" fontId="3" fillId="0" borderId="3" xfId="0" applyNumberFormat="1" applyFont="1" applyBorder="1" applyAlignment="1">
      <alignment horizontal="right" vertical="center"/>
    </xf>
    <xf numFmtId="31" fontId="0" fillId="3" borderId="71" xfId="0" applyNumberFormat="1" applyFill="1" applyBorder="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17" xfId="0" applyFont="1" applyBorder="1" applyAlignment="1">
      <alignment horizontal="center" vertical="center"/>
    </xf>
    <xf numFmtId="0" fontId="3" fillId="0" borderId="37" xfId="0" applyFont="1" applyBorder="1" applyAlignment="1">
      <alignment horizontal="center" vertical="center"/>
    </xf>
    <xf numFmtId="0" fontId="9" fillId="0" borderId="50" xfId="0" applyFont="1" applyFill="1" applyBorder="1" applyAlignment="1">
      <alignment horizontal="center" vertical="center" textRotation="255"/>
    </xf>
    <xf numFmtId="0" fontId="9" fillId="0" borderId="65" xfId="0" applyFont="1" applyFill="1" applyBorder="1" applyAlignment="1">
      <alignment horizontal="center" vertical="center" textRotation="255"/>
    </xf>
    <xf numFmtId="0" fontId="9" fillId="0" borderId="62" xfId="0" applyFont="1" applyFill="1" applyBorder="1" applyAlignment="1">
      <alignment horizontal="center" vertical="center" textRotation="255"/>
    </xf>
    <xf numFmtId="0" fontId="11" fillId="2" borderId="63"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63" xfId="0" applyFont="1" applyFill="1" applyBorder="1" applyAlignment="1">
      <alignment horizontal="center" vertical="center"/>
    </xf>
    <xf numFmtId="0" fontId="11" fillId="2" borderId="1" xfId="0" applyFont="1" applyFill="1" applyBorder="1" applyAlignment="1">
      <alignment horizontal="center" vertical="center"/>
    </xf>
    <xf numFmtId="0" fontId="9" fillId="0" borderId="51" xfId="0" applyFont="1" applyFill="1" applyBorder="1" applyAlignment="1">
      <alignment horizontal="center" vertical="center" textRotation="255"/>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8" xfId="0" applyFont="1" applyBorder="1" applyAlignment="1">
      <alignment horizontal="center" vertical="center"/>
    </xf>
    <xf numFmtId="0" fontId="3" fillId="0" borderId="68" xfId="0" applyFont="1" applyBorder="1" applyAlignment="1">
      <alignment horizontal="center" vertical="center"/>
    </xf>
    <xf numFmtId="177" fontId="3" fillId="0" borderId="11" xfId="0" applyNumberFormat="1" applyFont="1" applyBorder="1" applyAlignment="1">
      <alignment horizontal="right" vertical="center"/>
    </xf>
    <xf numFmtId="177" fontId="3" fillId="0" borderId="13" xfId="0" applyNumberFormat="1" applyFont="1" applyBorder="1" applyAlignment="1">
      <alignment horizontal="right" vertical="center"/>
    </xf>
    <xf numFmtId="177" fontId="3" fillId="0" borderId="24" xfId="0" applyNumberFormat="1" applyFont="1" applyBorder="1" applyAlignment="1">
      <alignment horizontal="right" vertical="center"/>
    </xf>
    <xf numFmtId="0" fontId="3" fillId="0" borderId="23" xfId="0" applyFont="1" applyBorder="1" applyAlignment="1">
      <alignment horizontal="center" vertical="center"/>
    </xf>
    <xf numFmtId="0" fontId="3" fillId="0" borderId="1" xfId="0" applyFont="1" applyBorder="1" applyAlignment="1">
      <alignment horizontal="center" vertical="center"/>
    </xf>
    <xf numFmtId="0" fontId="3" fillId="0" borderId="25" xfId="0" applyFont="1" applyBorder="1" applyAlignment="1">
      <alignment horizontal="center" vertical="center"/>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26" xfId="0" applyFont="1" applyBorder="1" applyAlignment="1">
      <alignment horizontal="right" vertical="center"/>
    </xf>
    <xf numFmtId="0" fontId="3" fillId="0" borderId="59" xfId="0" applyFont="1" applyBorder="1" applyAlignment="1">
      <alignment horizontal="right" vertical="center"/>
    </xf>
    <xf numFmtId="0" fontId="3" fillId="0" borderId="27" xfId="0" applyFont="1" applyBorder="1" applyAlignment="1">
      <alignment horizontal="right" vertical="center"/>
    </xf>
    <xf numFmtId="0" fontId="3" fillId="0" borderId="89" xfId="0" applyFont="1" applyBorder="1" applyAlignment="1">
      <alignment horizontal="right" vertical="center"/>
    </xf>
    <xf numFmtId="0" fontId="3" fillId="0" borderId="90" xfId="0" applyFont="1" applyBorder="1" applyAlignment="1">
      <alignment horizontal="right" vertical="center"/>
    </xf>
    <xf numFmtId="0" fontId="3" fillId="0" borderId="91" xfId="0" applyFont="1" applyBorder="1" applyAlignment="1">
      <alignment horizontal="right" vertical="center"/>
    </xf>
    <xf numFmtId="0" fontId="3" fillId="0" borderId="28" xfId="0" applyFont="1" applyBorder="1" applyAlignment="1">
      <alignment horizontal="right" vertical="center"/>
    </xf>
    <xf numFmtId="0" fontId="3" fillId="0" borderId="60" xfId="0" applyFont="1" applyBorder="1" applyAlignment="1">
      <alignment horizontal="right" vertical="center"/>
    </xf>
    <xf numFmtId="0" fontId="3" fillId="0" borderId="29" xfId="0" applyFont="1" applyBorder="1" applyAlignment="1">
      <alignment horizontal="right" vertical="center"/>
    </xf>
    <xf numFmtId="0" fontId="3" fillId="0" borderId="57" xfId="0" applyFont="1" applyBorder="1" applyAlignment="1">
      <alignment horizontal="center" vertical="center"/>
    </xf>
    <xf numFmtId="0" fontId="3" fillId="0" borderId="56" xfId="0" applyFont="1" applyBorder="1" applyAlignment="1">
      <alignment horizontal="center" vertical="center"/>
    </xf>
    <xf numFmtId="0" fontId="3" fillId="0" borderId="0" xfId="0" applyFont="1" applyFill="1" applyBorder="1" applyAlignment="1">
      <alignment horizontal="center" vertical="center" textRotation="255"/>
    </xf>
    <xf numFmtId="0" fontId="3" fillId="0" borderId="36" xfId="0" applyFont="1" applyBorder="1" applyAlignment="1">
      <alignment horizontal="center" vertical="center" textRotation="255"/>
    </xf>
    <xf numFmtId="0" fontId="3" fillId="0" borderId="31" xfId="0" applyFont="1" applyBorder="1" applyAlignment="1">
      <alignment horizontal="center" vertical="center" textRotation="255"/>
    </xf>
    <xf numFmtId="0" fontId="3" fillId="0" borderId="38" xfId="0" applyFont="1" applyBorder="1" applyAlignment="1">
      <alignment horizontal="center" vertical="center" textRotation="255"/>
    </xf>
    <xf numFmtId="0" fontId="11" fillId="2" borderId="49" xfId="0" applyFont="1" applyFill="1" applyBorder="1" applyAlignment="1">
      <alignment horizontal="center" vertical="center"/>
    </xf>
    <xf numFmtId="0" fontId="9" fillId="0" borderId="51" xfId="0" applyFont="1" applyFill="1" applyBorder="1" applyAlignment="1">
      <alignment horizontal="center" vertical="center" textRotation="255" wrapText="1"/>
    </xf>
    <xf numFmtId="0" fontId="9" fillId="0" borderId="99" xfId="0" applyFont="1" applyFill="1" applyBorder="1" applyAlignment="1">
      <alignment horizontal="center" vertical="center" textRotation="255" wrapText="1"/>
    </xf>
    <xf numFmtId="0" fontId="9" fillId="0" borderId="65" xfId="0" applyFont="1" applyFill="1" applyBorder="1" applyAlignment="1">
      <alignment horizontal="center" vertical="center" textRotation="255" wrapText="1"/>
    </xf>
    <xf numFmtId="0" fontId="9" fillId="0" borderId="62" xfId="0" applyFont="1" applyFill="1" applyBorder="1" applyAlignment="1">
      <alignment horizontal="center" vertical="center" textRotation="255" wrapText="1"/>
    </xf>
    <xf numFmtId="0" fontId="11" fillId="2" borderId="66" xfId="0" applyFont="1" applyFill="1" applyBorder="1" applyAlignment="1">
      <alignment horizontal="center" vertical="center" wrapText="1"/>
    </xf>
    <xf numFmtId="0" fontId="14" fillId="0" borderId="50" xfId="0" applyFont="1" applyBorder="1" applyAlignment="1">
      <alignment horizontal="center" vertical="center" textRotation="255"/>
    </xf>
    <xf numFmtId="0" fontId="3" fillId="0" borderId="0" xfId="0" applyFont="1" applyFill="1" applyBorder="1" applyAlignment="1">
      <alignment horizontal="center" vertical="center"/>
    </xf>
    <xf numFmtId="0" fontId="13" fillId="0" borderId="0" xfId="0" applyFont="1" applyAlignment="1">
      <alignment horizontal="left" vertical="center" wrapText="1"/>
    </xf>
    <xf numFmtId="0" fontId="3" fillId="0" borderId="0" xfId="0" applyFont="1" applyFill="1" applyBorder="1" applyAlignment="1">
      <alignment horizontal="center" vertical="center" wrapText="1"/>
    </xf>
    <xf numFmtId="177" fontId="3" fillId="0" borderId="0" xfId="0" applyNumberFormat="1" applyFont="1" applyFill="1" applyBorder="1" applyAlignment="1">
      <alignment horizontal="right" vertical="center"/>
    </xf>
    <xf numFmtId="0" fontId="3" fillId="0" borderId="0" xfId="0" applyFont="1" applyFill="1" applyBorder="1" applyAlignment="1">
      <alignment horizontal="right" vertical="center"/>
    </xf>
    <xf numFmtId="0" fontId="11" fillId="2" borderId="45" xfId="0" applyFont="1" applyFill="1" applyBorder="1" applyAlignment="1">
      <alignment horizontal="center" vertical="center"/>
    </xf>
    <xf numFmtId="0" fontId="11" fillId="2" borderId="47" xfId="0" applyFont="1" applyFill="1" applyBorder="1" applyAlignment="1">
      <alignment horizontal="center" vertical="center"/>
    </xf>
    <xf numFmtId="0" fontId="3" fillId="0" borderId="3" xfId="0" applyFont="1" applyBorder="1" applyAlignment="1">
      <alignment horizontal="left" vertical="center"/>
    </xf>
    <xf numFmtId="0" fontId="3" fillId="0" borderId="10" xfId="0" applyFont="1" applyBorder="1" applyAlignment="1">
      <alignment horizontal="left" vertical="center"/>
    </xf>
    <xf numFmtId="0" fontId="3" fillId="0" borderId="4" xfId="0" applyFont="1" applyBorder="1" applyAlignment="1">
      <alignment horizontal="left" vertical="center"/>
    </xf>
    <xf numFmtId="0" fontId="3" fillId="0" borderId="3" xfId="0" applyFont="1" applyBorder="1" applyAlignment="1">
      <alignment horizontal="left" vertical="center" wrapText="1"/>
    </xf>
    <xf numFmtId="0" fontId="3" fillId="0" borderId="10" xfId="0" applyFont="1" applyBorder="1" applyAlignment="1">
      <alignment horizontal="left" vertical="center" wrapText="1"/>
    </xf>
    <xf numFmtId="0" fontId="3" fillId="0" borderId="4" xfId="0" applyFont="1" applyBorder="1" applyAlignment="1">
      <alignment horizontal="left" vertical="center" wrapText="1"/>
    </xf>
    <xf numFmtId="0" fontId="3" fillId="0" borderId="10" xfId="0" applyFont="1" applyBorder="1" applyAlignment="1">
      <alignment horizontal="center" vertic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0" xfId="0" applyFont="1" applyAlignment="1">
      <alignment horizontal="center" vertical="center"/>
    </xf>
    <xf numFmtId="0" fontId="5" fillId="0" borderId="0" xfId="0" applyFont="1" applyAlignment="1">
      <alignment horizontal="center" vertical="center"/>
    </xf>
    <xf numFmtId="0" fontId="2" fillId="0" borderId="0" xfId="0" applyFont="1" applyAlignment="1">
      <alignment horizontal="center" vertical="center"/>
    </xf>
    <xf numFmtId="0" fontId="3" fillId="0" borderId="0" xfId="0" applyNumberFormat="1" applyFont="1" applyAlignment="1">
      <alignment horizontal="left" vertical="center"/>
    </xf>
    <xf numFmtId="0" fontId="3" fillId="0" borderId="0" xfId="0" applyFont="1" applyAlignment="1">
      <alignment horizontal="left" vertical="center" wrapText="1"/>
    </xf>
    <xf numFmtId="0" fontId="3" fillId="2" borderId="11"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3" fillId="2" borderId="69" xfId="0" applyFont="1" applyFill="1" applyBorder="1" applyAlignment="1">
      <alignment horizontal="center" vertical="center" wrapText="1"/>
    </xf>
    <xf numFmtId="0" fontId="3" fillId="2" borderId="24" xfId="0" applyFont="1" applyFill="1" applyBorder="1" applyAlignment="1">
      <alignment horizontal="left" vertical="center"/>
    </xf>
    <xf numFmtId="0" fontId="3" fillId="2" borderId="39" xfId="0" applyFont="1" applyFill="1" applyBorder="1" applyAlignment="1">
      <alignment horizontal="left" vertical="center"/>
    </xf>
    <xf numFmtId="0" fontId="3" fillId="2" borderId="69" xfId="0" applyFont="1" applyFill="1" applyBorder="1" applyAlignment="1">
      <alignment horizontal="left" vertical="center"/>
    </xf>
    <xf numFmtId="0" fontId="3" fillId="2" borderId="11" xfId="0" applyFont="1" applyFill="1" applyBorder="1" applyAlignment="1">
      <alignment horizontal="right" vertical="center"/>
    </xf>
    <xf numFmtId="0" fontId="3" fillId="2" borderId="19" xfId="0" applyFont="1" applyFill="1" applyBorder="1" applyAlignment="1">
      <alignment horizontal="right" vertical="center"/>
    </xf>
    <xf numFmtId="0" fontId="3" fillId="2" borderId="12" xfId="0" applyFont="1" applyFill="1" applyBorder="1" applyAlignment="1">
      <alignment horizontal="right" vertical="center"/>
    </xf>
    <xf numFmtId="0" fontId="3" fillId="0" borderId="9" xfId="0" applyFont="1" applyBorder="1" applyAlignment="1">
      <alignment horizontal="left" vertical="center" wrapText="1"/>
    </xf>
    <xf numFmtId="180" fontId="3" fillId="0" borderId="11" xfId="0" applyNumberFormat="1" applyFont="1" applyBorder="1" applyAlignment="1">
      <alignment horizontal="right" vertical="center"/>
    </xf>
    <xf numFmtId="180" fontId="3" fillId="0" borderId="13" xfId="0" applyNumberFormat="1" applyFont="1" applyBorder="1" applyAlignment="1">
      <alignment horizontal="right" vertical="center"/>
    </xf>
    <xf numFmtId="180" fontId="3" fillId="0" borderId="24" xfId="0" applyNumberFormat="1" applyFont="1" applyBorder="1" applyAlignment="1">
      <alignment horizontal="right" vertical="center"/>
    </xf>
    <xf numFmtId="180" fontId="3" fillId="0" borderId="3" xfId="0" applyNumberFormat="1" applyFont="1" applyBorder="1" applyAlignment="1">
      <alignment horizontal="right" vertical="center"/>
    </xf>
    <xf numFmtId="180" fontId="3" fillId="0" borderId="10" xfId="0" applyNumberFormat="1" applyFont="1" applyBorder="1" applyAlignment="1">
      <alignment horizontal="right" vertical="center"/>
    </xf>
    <xf numFmtId="0" fontId="3" fillId="0" borderId="9" xfId="0" applyFont="1" applyBorder="1" applyAlignment="1">
      <alignment horizontal="center" vertical="center"/>
    </xf>
    <xf numFmtId="0" fontId="3" fillId="0" borderId="3" xfId="0" applyFont="1" applyBorder="1" applyAlignment="1">
      <alignment horizontal="distributed" vertical="center" justifyLastLine="1"/>
    </xf>
    <xf numFmtId="0" fontId="3" fillId="0" borderId="10" xfId="0" applyFont="1" applyBorder="1" applyAlignment="1">
      <alignment horizontal="distributed" vertical="center" justifyLastLine="1"/>
    </xf>
    <xf numFmtId="0" fontId="3" fillId="0" borderId="4" xfId="0" applyFont="1" applyBorder="1" applyAlignment="1">
      <alignment horizontal="distributed" vertical="center" justifyLastLine="1"/>
    </xf>
    <xf numFmtId="0" fontId="3" fillId="0" borderId="3" xfId="0" applyFont="1" applyBorder="1" applyAlignment="1">
      <alignment horizontal="distributed" vertical="center" wrapText="1" justifyLastLine="1"/>
    </xf>
    <xf numFmtId="0" fontId="3" fillId="0" borderId="10" xfId="0" applyFont="1" applyBorder="1" applyAlignment="1">
      <alignment horizontal="distributed" vertical="center" wrapText="1" justifyLastLine="1"/>
    </xf>
    <xf numFmtId="0" fontId="3" fillId="0" borderId="4" xfId="0" applyFont="1" applyBorder="1" applyAlignment="1">
      <alignment horizontal="distributed" vertical="center" wrapText="1" justifyLastLine="1"/>
    </xf>
    <xf numFmtId="0" fontId="3" fillId="0" borderId="17" xfId="0" applyFont="1" applyBorder="1" applyAlignment="1">
      <alignment horizontal="distributed" vertical="center" justifyLastLine="1"/>
    </xf>
    <xf numFmtId="0" fontId="3" fillId="0" borderId="21"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32" xfId="0" applyFont="1" applyBorder="1" applyAlignment="1">
      <alignment horizontal="center" vertical="center" textRotation="255"/>
    </xf>
    <xf numFmtId="0" fontId="3" fillId="0" borderId="30" xfId="0" applyFont="1" applyBorder="1" applyAlignment="1">
      <alignment horizontal="center" vertical="center" textRotation="255"/>
    </xf>
    <xf numFmtId="0" fontId="3" fillId="0" borderId="9" xfId="0" applyFont="1" applyBorder="1" applyAlignment="1">
      <alignment horizontal="left" vertical="center"/>
    </xf>
    <xf numFmtId="0" fontId="5" fillId="0" borderId="0" xfId="0" applyFont="1" applyAlignment="1">
      <alignment horizontal="right" vertical="center"/>
    </xf>
    <xf numFmtId="0" fontId="3" fillId="0" borderId="26" xfId="0" applyFont="1" applyBorder="1" applyAlignment="1">
      <alignment horizontal="center" vertical="center"/>
    </xf>
    <xf numFmtId="0" fontId="3" fillId="0" borderId="59" xfId="0" applyFont="1" applyBorder="1" applyAlignment="1">
      <alignment horizontal="center" vertical="center"/>
    </xf>
    <xf numFmtId="0" fontId="3" fillId="0" borderId="27" xfId="0" applyFont="1" applyBorder="1" applyAlignment="1">
      <alignment horizontal="center" vertical="center"/>
    </xf>
    <xf numFmtId="0" fontId="3" fillId="0" borderId="89" xfId="0" applyFont="1" applyBorder="1" applyAlignment="1">
      <alignment horizontal="center"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3" fillId="0" borderId="28" xfId="0" applyFont="1" applyBorder="1" applyAlignment="1">
      <alignment horizontal="center" vertical="center"/>
    </xf>
    <xf numFmtId="0" fontId="3" fillId="0" borderId="60" xfId="0" applyFont="1" applyBorder="1" applyAlignment="1">
      <alignment horizontal="center" vertical="center"/>
    </xf>
    <xf numFmtId="0" fontId="3" fillId="0" borderId="29" xfId="0" applyFont="1" applyBorder="1" applyAlignment="1">
      <alignment horizontal="center" vertical="center"/>
    </xf>
    <xf numFmtId="0" fontId="2" fillId="0" borderId="57" xfId="0" applyFont="1" applyBorder="1" applyAlignment="1">
      <alignment horizontal="center" vertical="center"/>
    </xf>
    <xf numFmtId="0" fontId="2" fillId="0" borderId="56" xfId="0" applyFont="1" applyBorder="1" applyAlignment="1">
      <alignment horizontal="center" vertical="center"/>
    </xf>
    <xf numFmtId="0" fontId="3" fillId="0" borderId="24" xfId="0" applyFont="1" applyBorder="1" applyAlignment="1">
      <alignment horizontal="center" vertical="center"/>
    </xf>
    <xf numFmtId="0" fontId="3" fillId="0" borderId="39" xfId="0" applyFont="1" applyBorder="1" applyAlignment="1">
      <alignment horizontal="center" vertical="center"/>
    </xf>
    <xf numFmtId="0" fontId="3" fillId="0" borderId="69"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2" fillId="0" borderId="4" xfId="0" applyFont="1" applyBorder="1" applyAlignment="1">
      <alignment horizontal="center" vertical="center"/>
    </xf>
    <xf numFmtId="0" fontId="2" fillId="0" borderId="58" xfId="0" applyFont="1" applyBorder="1" applyAlignment="1">
      <alignment horizontal="center" vertical="center"/>
    </xf>
    <xf numFmtId="0" fontId="2" fillId="0" borderId="3" xfId="0" applyFont="1" applyBorder="1" applyAlignment="1">
      <alignment horizontal="center" vertical="center" wrapText="1" justifyLastLine="1"/>
    </xf>
    <xf numFmtId="0" fontId="2" fillId="0" borderId="9" xfId="0" applyFont="1" applyBorder="1" applyAlignment="1">
      <alignment horizontal="center" vertical="center" wrapText="1" justifyLastLine="1"/>
    </xf>
    <xf numFmtId="0" fontId="3" fillId="0" borderId="21" xfId="0" applyFont="1" applyBorder="1" applyAlignment="1">
      <alignment horizontal="left" vertical="center"/>
    </xf>
    <xf numFmtId="0" fontId="3" fillId="0" borderId="37" xfId="0" applyFont="1" applyBorder="1" applyAlignment="1">
      <alignment horizontal="left" vertical="center"/>
    </xf>
    <xf numFmtId="0" fontId="3" fillId="0" borderId="13" xfId="0" applyFont="1" applyBorder="1" applyAlignment="1">
      <alignment horizontal="center" vertical="center" wrapText="1" justifyLastLine="1"/>
    </xf>
    <xf numFmtId="0" fontId="3" fillId="0" borderId="0" xfId="0" applyFont="1" applyBorder="1" applyAlignment="1">
      <alignment horizontal="center" vertical="center" wrapText="1" justifyLastLine="1"/>
    </xf>
    <xf numFmtId="0" fontId="3" fillId="0" borderId="14" xfId="0" applyFont="1" applyBorder="1" applyAlignment="1">
      <alignment horizontal="center" vertical="center" wrapText="1" justifyLastLine="1"/>
    </xf>
    <xf numFmtId="0" fontId="3" fillId="0" borderId="15" xfId="0" applyFont="1" applyBorder="1" applyAlignment="1">
      <alignment horizontal="center" vertical="center" wrapText="1" justifyLastLine="1"/>
    </xf>
    <xf numFmtId="0" fontId="3" fillId="0" borderId="20" xfId="0" applyFont="1" applyBorder="1" applyAlignment="1">
      <alignment horizontal="center" vertical="center" wrapText="1" justifyLastLine="1"/>
    </xf>
    <xf numFmtId="0" fontId="3" fillId="0" borderId="16" xfId="0" applyFont="1" applyBorder="1" applyAlignment="1">
      <alignment horizontal="center" vertical="center" wrapText="1" justifyLastLine="1"/>
    </xf>
    <xf numFmtId="0" fontId="3" fillId="0" borderId="3" xfId="0" applyFont="1" applyBorder="1" applyAlignment="1">
      <alignment horizontal="center" vertical="center" wrapText="1" justifyLastLine="1"/>
    </xf>
    <xf numFmtId="0" fontId="3" fillId="0" borderId="10" xfId="0" applyFont="1" applyBorder="1" applyAlignment="1">
      <alignment horizontal="center" vertical="center" wrapText="1" justifyLastLine="1"/>
    </xf>
    <xf numFmtId="0" fontId="3" fillId="0" borderId="4" xfId="0" applyFont="1" applyBorder="1" applyAlignment="1">
      <alignment horizontal="center" vertical="center" wrapText="1" justifyLastLine="1"/>
    </xf>
    <xf numFmtId="0" fontId="3" fillId="0" borderId="3" xfId="0" applyFont="1" applyBorder="1" applyAlignment="1">
      <alignment horizontal="center" vertical="center" justifyLastLine="1"/>
    </xf>
    <xf numFmtId="0" fontId="3" fillId="0" borderId="10" xfId="0" applyFont="1" applyBorder="1" applyAlignment="1">
      <alignment horizontal="center" vertical="center" justifyLastLine="1"/>
    </xf>
    <xf numFmtId="0" fontId="3" fillId="0" borderId="4" xfId="0" applyFont="1" applyBorder="1" applyAlignment="1">
      <alignment horizontal="center" vertical="center" justifyLastLine="1"/>
    </xf>
    <xf numFmtId="0" fontId="3" fillId="0" borderId="9" xfId="0" applyFont="1" applyBorder="1" applyAlignment="1">
      <alignment horizontal="center" vertical="center" wrapText="1" justifyLastLine="1"/>
    </xf>
    <xf numFmtId="0" fontId="3" fillId="0" borderId="96" xfId="0" applyFont="1" applyBorder="1" applyAlignment="1">
      <alignment horizontal="center" vertical="center"/>
    </xf>
    <xf numFmtId="0" fontId="3" fillId="0" borderId="97" xfId="0" applyFont="1" applyBorder="1" applyAlignment="1">
      <alignment horizontal="center" vertical="center"/>
    </xf>
    <xf numFmtId="0" fontId="3" fillId="0" borderId="98" xfId="0" applyFont="1" applyBorder="1" applyAlignment="1">
      <alignment horizontal="center" vertical="center"/>
    </xf>
    <xf numFmtId="0" fontId="3" fillId="0" borderId="33" xfId="0" applyFont="1" applyBorder="1" applyAlignment="1">
      <alignment horizontal="center" vertical="center" textRotation="255"/>
    </xf>
    <xf numFmtId="0" fontId="3" fillId="0" borderId="34" xfId="0" applyFont="1" applyBorder="1" applyAlignment="1">
      <alignment horizontal="center" vertical="center" textRotation="255"/>
    </xf>
    <xf numFmtId="0" fontId="3" fillId="0" borderId="35" xfId="0" applyFont="1" applyBorder="1" applyAlignment="1">
      <alignment horizontal="center" vertical="center" textRotation="255"/>
    </xf>
    <xf numFmtId="0" fontId="3" fillId="0" borderId="41" xfId="0" applyFont="1" applyBorder="1" applyAlignment="1">
      <alignment horizontal="left" vertical="center"/>
    </xf>
    <xf numFmtId="0" fontId="3" fillId="0" borderId="42" xfId="0" applyFont="1" applyBorder="1" applyAlignment="1">
      <alignment horizontal="left" vertical="center"/>
    </xf>
    <xf numFmtId="0" fontId="3" fillId="0" borderId="36"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 xfId="0" applyFont="1" applyBorder="1" applyAlignment="1">
      <alignment horizontal="center" vertical="center"/>
    </xf>
    <xf numFmtId="0" fontId="3" fillId="0" borderId="34" xfId="0" applyFont="1" applyBorder="1" applyAlignment="1">
      <alignment horizontal="left" vertical="center"/>
    </xf>
    <xf numFmtId="0" fontId="3" fillId="0" borderId="43" xfId="0" applyFont="1" applyBorder="1" applyAlignment="1">
      <alignment horizontal="left" vertical="center"/>
    </xf>
    <xf numFmtId="0" fontId="3" fillId="0" borderId="6" xfId="0" applyFont="1" applyBorder="1" applyAlignment="1">
      <alignment horizontal="center" vertical="center"/>
    </xf>
    <xf numFmtId="0" fontId="3" fillId="0" borderId="13" xfId="0" applyFont="1" applyBorder="1" applyAlignment="1">
      <alignment horizontal="left" vertical="center"/>
    </xf>
    <xf numFmtId="0" fontId="3" fillId="0" borderId="0" xfId="0" applyFont="1" applyBorder="1" applyAlignment="1">
      <alignment horizontal="left" vertical="center"/>
    </xf>
    <xf numFmtId="0" fontId="3" fillId="0" borderId="39" xfId="0" applyFont="1" applyBorder="1" applyAlignment="1">
      <alignment horizontal="left" vertical="center"/>
    </xf>
    <xf numFmtId="0" fontId="3" fillId="0" borderId="25" xfId="0" applyFont="1" applyBorder="1" applyAlignment="1">
      <alignment horizontal="left" vertical="center"/>
    </xf>
    <xf numFmtId="0" fontId="3" fillId="0" borderId="24" xfId="0" applyFont="1" applyBorder="1" applyAlignment="1">
      <alignment horizontal="left"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8" xfId="0" applyFont="1" applyBorder="1" applyAlignment="1">
      <alignment horizontal="left" vertical="center"/>
    </xf>
    <xf numFmtId="0" fontId="3" fillId="0" borderId="7" xfId="0" applyFont="1" applyBorder="1" applyAlignment="1">
      <alignment horizontal="center" vertical="center" justifyLastLine="1"/>
    </xf>
    <xf numFmtId="0" fontId="3" fillId="0" borderId="2" xfId="0" applyFont="1" applyBorder="1" applyAlignment="1">
      <alignment horizontal="center" vertical="center" justifyLastLine="1"/>
    </xf>
    <xf numFmtId="176" fontId="3" fillId="0" borderId="2" xfId="0" applyNumberFormat="1" applyFont="1" applyBorder="1" applyAlignment="1">
      <alignment horizontal="right" vertical="center"/>
    </xf>
    <xf numFmtId="176" fontId="3" fillId="0" borderId="3" xfId="0" applyNumberFormat="1" applyFont="1" applyBorder="1" applyAlignment="1">
      <alignment horizontal="right" vertical="center"/>
    </xf>
    <xf numFmtId="176" fontId="3" fillId="0" borderId="69" xfId="0" applyNumberFormat="1" applyFont="1" applyBorder="1" applyAlignment="1">
      <alignment horizontal="right" vertical="center" justifyLastLine="1"/>
    </xf>
    <xf numFmtId="176" fontId="3" fillId="0" borderId="24" xfId="0" applyNumberFormat="1" applyFont="1" applyBorder="1" applyAlignment="1">
      <alignment horizontal="right" vertical="center" justifyLastLine="1"/>
    </xf>
    <xf numFmtId="0" fontId="3" fillId="0" borderId="3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3" fillId="0" borderId="48" xfId="0" applyFont="1" applyBorder="1" applyAlignment="1">
      <alignment horizontal="left" vertical="center"/>
    </xf>
    <xf numFmtId="0" fontId="3" fillId="0" borderId="20" xfId="0" applyFont="1" applyBorder="1" applyAlignment="1">
      <alignment horizontal="left" vertical="center"/>
    </xf>
    <xf numFmtId="0" fontId="3" fillId="0" borderId="49" xfId="0" applyFont="1" applyBorder="1" applyAlignment="1">
      <alignment horizontal="left" vertical="center"/>
    </xf>
    <xf numFmtId="0" fontId="3" fillId="0" borderId="33" xfId="0" applyFont="1" applyBorder="1" applyAlignment="1">
      <alignment horizontal="center" vertical="center"/>
    </xf>
    <xf numFmtId="0" fontId="3" fillId="0" borderId="22" xfId="0" applyFont="1" applyBorder="1" applyAlignment="1">
      <alignment horizontal="center" vertical="center"/>
    </xf>
    <xf numFmtId="0" fontId="3" fillId="0" borderId="11" xfId="0" applyFont="1" applyBorder="1" applyAlignment="1">
      <alignment horizontal="left" vertical="center"/>
    </xf>
    <xf numFmtId="0" fontId="3" fillId="0" borderId="19" xfId="0" applyFont="1" applyBorder="1" applyAlignment="1">
      <alignment horizontal="left" vertical="center"/>
    </xf>
    <xf numFmtId="0" fontId="3" fillId="0" borderId="23" xfId="0" applyFont="1" applyBorder="1" applyAlignment="1">
      <alignment horizontal="left" vertical="center"/>
    </xf>
    <xf numFmtId="176" fontId="3" fillId="0" borderId="35" xfId="0" applyNumberFormat="1" applyFont="1" applyBorder="1" applyAlignment="1">
      <alignment horizontal="right" vertical="center"/>
    </xf>
    <xf numFmtId="176" fontId="3" fillId="0" borderId="24" xfId="0" applyNumberFormat="1" applyFont="1" applyBorder="1" applyAlignment="1">
      <alignment horizontal="right" vertical="center"/>
    </xf>
    <xf numFmtId="0" fontId="3" fillId="0" borderId="40" xfId="0" applyFont="1" applyBorder="1" applyAlignment="1">
      <alignment horizontal="left" vertical="center"/>
    </xf>
    <xf numFmtId="0" fontId="3" fillId="0" borderId="11" xfId="0" applyFont="1" applyBorder="1" applyAlignment="1">
      <alignment horizontal="center" vertical="center" wrapText="1" justifyLastLine="1"/>
    </xf>
    <xf numFmtId="0" fontId="3" fillId="0" borderId="19" xfId="0" applyFont="1" applyBorder="1" applyAlignment="1">
      <alignment horizontal="center" vertical="center" wrapText="1" justifyLastLine="1"/>
    </xf>
    <xf numFmtId="0" fontId="3" fillId="0" borderId="12" xfId="0" applyFont="1" applyBorder="1" applyAlignment="1">
      <alignment horizontal="center" vertical="center" wrapText="1" justifyLastLine="1"/>
    </xf>
    <xf numFmtId="0" fontId="3" fillId="0" borderId="24" xfId="0" applyFont="1" applyBorder="1" applyAlignment="1">
      <alignment horizontal="center" vertical="center" wrapText="1" justifyLastLine="1"/>
    </xf>
    <xf numFmtId="0" fontId="3" fillId="0" borderId="39" xfId="0" applyFont="1" applyBorder="1" applyAlignment="1">
      <alignment horizontal="center" vertical="center" wrapText="1" justifyLastLine="1"/>
    </xf>
    <xf numFmtId="0" fontId="3" fillId="0" borderId="69" xfId="0" applyFont="1" applyBorder="1" applyAlignment="1">
      <alignment horizontal="center" vertical="center" wrapText="1" justifyLastLine="1"/>
    </xf>
    <xf numFmtId="176" fontId="3" fillId="0" borderId="39" xfId="0" applyNumberFormat="1" applyFont="1" applyBorder="1" applyAlignment="1">
      <alignment horizontal="right" vertical="center" justifyLastLine="1"/>
    </xf>
    <xf numFmtId="0" fontId="3" fillId="0" borderId="7" xfId="0" applyFont="1" applyBorder="1" applyAlignment="1">
      <alignment horizontal="center" vertical="center" wrapText="1" justifyLastLine="1"/>
    </xf>
    <xf numFmtId="0" fontId="3" fillId="0" borderId="2" xfId="0" applyFont="1" applyBorder="1" applyAlignment="1">
      <alignment horizontal="center" vertical="center" wrapText="1" justifyLastLine="1"/>
    </xf>
    <xf numFmtId="0" fontId="22" fillId="0" borderId="19" xfId="0" applyFont="1" applyBorder="1" applyAlignment="1">
      <alignment horizontal="left" vertical="center"/>
    </xf>
    <xf numFmtId="0" fontId="22" fillId="0" borderId="23" xfId="0" applyFont="1" applyBorder="1" applyAlignment="1">
      <alignment horizontal="left" vertical="center"/>
    </xf>
    <xf numFmtId="0" fontId="22" fillId="0" borderId="39" xfId="0" applyFont="1" applyBorder="1" applyAlignment="1">
      <alignment horizontal="left" vertical="center"/>
    </xf>
    <xf numFmtId="0" fontId="22" fillId="0" borderId="25" xfId="0" applyFont="1" applyBorder="1" applyAlignment="1">
      <alignment horizontal="left" vertical="center"/>
    </xf>
    <xf numFmtId="0" fontId="20" fillId="0" borderId="39" xfId="0" applyFont="1" applyBorder="1" applyAlignment="1">
      <alignment horizontal="right" vertical="center"/>
    </xf>
    <xf numFmtId="0" fontId="20" fillId="0" borderId="10" xfId="0" applyFont="1" applyBorder="1" applyAlignment="1">
      <alignment horizontal="left" vertical="center"/>
    </xf>
    <xf numFmtId="0" fontId="22" fillId="2" borderId="7" xfId="0" applyFont="1" applyFill="1" applyBorder="1" applyAlignment="1">
      <alignment horizontal="center" vertical="center"/>
    </xf>
    <xf numFmtId="0" fontId="22" fillId="2" borderId="2" xfId="0" applyFont="1" applyFill="1" applyBorder="1" applyAlignment="1">
      <alignment horizontal="center" vertical="center"/>
    </xf>
    <xf numFmtId="0" fontId="22" fillId="0" borderId="11" xfId="0" applyFont="1" applyBorder="1" applyAlignment="1">
      <alignment horizontal="center" vertical="center"/>
    </xf>
    <xf numFmtId="0" fontId="22" fillId="0" borderId="19" xfId="0" applyFont="1" applyBorder="1" applyAlignment="1">
      <alignment horizontal="center" vertical="center"/>
    </xf>
    <xf numFmtId="0" fontId="22" fillId="0" borderId="12" xfId="0" applyFont="1" applyBorder="1" applyAlignment="1">
      <alignment horizontal="center" vertical="center"/>
    </xf>
    <xf numFmtId="0" fontId="22" fillId="0" borderId="24" xfId="0" applyFont="1" applyBorder="1" applyAlignment="1">
      <alignment horizontal="center" vertical="center"/>
    </xf>
    <xf numFmtId="0" fontId="22" fillId="0" borderId="39" xfId="0" applyFont="1" applyBorder="1" applyAlignment="1">
      <alignment horizontal="center" vertical="center"/>
    </xf>
    <xf numFmtId="0" fontId="22" fillId="0" borderId="69" xfId="0" applyFont="1" applyBorder="1" applyAlignment="1">
      <alignment horizontal="center" vertical="center"/>
    </xf>
    <xf numFmtId="0" fontId="22" fillId="0" borderId="2" xfId="0" applyFont="1" applyBorder="1" applyAlignment="1">
      <alignment horizontal="center" vertical="center"/>
    </xf>
    <xf numFmtId="38" fontId="22" fillId="0" borderId="11" xfId="2" applyFont="1" applyBorder="1" applyAlignment="1">
      <alignment horizontal="right" vertical="center"/>
    </xf>
    <xf numFmtId="38" fontId="22" fillId="0" borderId="19" xfId="2" applyFont="1" applyBorder="1" applyAlignment="1">
      <alignment horizontal="right" vertical="center"/>
    </xf>
    <xf numFmtId="38" fontId="22" fillId="0" borderId="24" xfId="2" applyFont="1" applyBorder="1" applyAlignment="1">
      <alignment horizontal="right" vertical="center"/>
    </xf>
    <xf numFmtId="38" fontId="22" fillId="0" borderId="39" xfId="2" applyFont="1" applyBorder="1" applyAlignment="1">
      <alignment horizontal="right" vertical="center"/>
    </xf>
    <xf numFmtId="0" fontId="23" fillId="0" borderId="0" xfId="0" applyFont="1" applyAlignment="1">
      <alignment horizontal="center" vertical="center"/>
    </xf>
    <xf numFmtId="0" fontId="22" fillId="2" borderId="5" xfId="0" applyFont="1" applyFill="1" applyBorder="1" applyAlignment="1">
      <alignment horizontal="center" vertical="center"/>
    </xf>
    <xf numFmtId="0" fontId="22" fillId="2" borderId="6" xfId="0" applyFont="1" applyFill="1" applyBorder="1" applyAlignment="1">
      <alignment horizontal="center" vertical="center"/>
    </xf>
    <xf numFmtId="0" fontId="20" fillId="0" borderId="39" xfId="0" applyFont="1" applyBorder="1" applyAlignment="1">
      <alignment horizontal="left" vertical="center"/>
    </xf>
    <xf numFmtId="0" fontId="23" fillId="0" borderId="20" xfId="0" applyFont="1" applyBorder="1" applyAlignment="1">
      <alignment horizontal="center" vertical="center"/>
    </xf>
    <xf numFmtId="0" fontId="22" fillId="2" borderId="52" xfId="0" applyFont="1" applyFill="1" applyBorder="1" applyAlignment="1">
      <alignment horizontal="center" vertical="center"/>
    </xf>
    <xf numFmtId="0" fontId="22" fillId="0" borderId="0" xfId="0" applyFont="1" applyAlignment="1">
      <alignment horizontal="center" vertical="center"/>
    </xf>
    <xf numFmtId="0" fontId="20" fillId="0" borderId="0" xfId="0" applyFont="1" applyAlignment="1">
      <alignment horizontal="center" vertical="center"/>
    </xf>
    <xf numFmtId="0" fontId="20" fillId="0" borderId="0" xfId="0" applyFont="1" applyAlignment="1">
      <alignment horizontal="left" vertical="center"/>
    </xf>
    <xf numFmtId="0" fontId="24" fillId="2" borderId="7" xfId="0" applyFont="1" applyFill="1" applyBorder="1" applyAlignment="1">
      <alignment horizontal="center" vertical="center"/>
    </xf>
    <xf numFmtId="0" fontId="24" fillId="2" borderId="2" xfId="0" applyFont="1" applyFill="1" applyBorder="1" applyAlignment="1">
      <alignment horizontal="center" vertical="center"/>
    </xf>
    <xf numFmtId="0" fontId="24" fillId="2" borderId="80" xfId="0" applyFont="1" applyFill="1" applyBorder="1" applyAlignment="1">
      <alignment horizontal="center" vertical="center"/>
    </xf>
    <xf numFmtId="0" fontId="24" fillId="2" borderId="81" xfId="0" applyFont="1" applyFill="1" applyBorder="1" applyAlignment="1">
      <alignment horizontal="center" vertical="center"/>
    </xf>
    <xf numFmtId="0" fontId="24" fillId="0" borderId="2" xfId="0" applyFont="1" applyBorder="1" applyAlignment="1">
      <alignment horizontal="center" vertical="center"/>
    </xf>
    <xf numFmtId="0" fontId="24" fillId="0" borderId="81" xfId="0" applyFont="1" applyBorder="1" applyAlignment="1">
      <alignment horizontal="center" vertical="center"/>
    </xf>
    <xf numFmtId="0" fontId="24" fillId="0" borderId="11" xfId="0" applyFont="1" applyBorder="1" applyAlignment="1">
      <alignment horizontal="center" vertical="center"/>
    </xf>
    <xf numFmtId="0" fontId="24" fillId="0" borderId="19" xfId="0" applyFont="1" applyBorder="1" applyAlignment="1">
      <alignment horizontal="center" vertical="center"/>
    </xf>
    <xf numFmtId="0" fontId="24" fillId="0" borderId="12" xfId="0" applyFont="1" applyBorder="1" applyAlignment="1">
      <alignment horizontal="center" vertical="center"/>
    </xf>
    <xf numFmtId="0" fontId="24" fillId="0" borderId="15" xfId="0" applyFont="1" applyBorder="1" applyAlignment="1">
      <alignment horizontal="center" vertical="center"/>
    </xf>
    <xf numFmtId="0" fontId="24" fillId="0" borderId="20" xfId="0" applyFont="1" applyBorder="1" applyAlignment="1">
      <alignment horizontal="center" vertical="center"/>
    </xf>
    <xf numFmtId="0" fontId="24" fillId="0" borderId="16" xfId="0" applyFont="1" applyBorder="1" applyAlignment="1">
      <alignment horizontal="center" vertical="center"/>
    </xf>
    <xf numFmtId="0" fontId="22" fillId="0" borderId="85" xfId="0" applyFont="1" applyBorder="1" applyAlignment="1">
      <alignment horizontal="center" vertical="center"/>
    </xf>
    <xf numFmtId="0" fontId="22" fillId="0" borderId="10" xfId="0" applyFont="1" applyBorder="1" applyAlignment="1">
      <alignment horizontal="center" vertical="center"/>
    </xf>
    <xf numFmtId="0" fontId="22" fillId="0" borderId="9" xfId="0" applyFont="1" applyBorder="1" applyAlignment="1">
      <alignment horizontal="center" vertical="center"/>
    </xf>
    <xf numFmtId="0" fontId="22" fillId="0" borderId="0" xfId="0" applyFont="1" applyBorder="1" applyAlignment="1">
      <alignment horizontal="left" vertical="center"/>
    </xf>
    <xf numFmtId="0" fontId="22" fillId="0" borderId="1" xfId="0" applyFont="1" applyBorder="1" applyAlignment="1">
      <alignment horizontal="left" vertical="center"/>
    </xf>
    <xf numFmtId="0" fontId="22" fillId="0" borderId="0" xfId="0" applyFont="1" applyBorder="1" applyAlignment="1">
      <alignment horizontal="center" vertical="center"/>
    </xf>
    <xf numFmtId="38" fontId="22" fillId="0" borderId="13" xfId="2" applyFont="1" applyBorder="1" applyAlignment="1">
      <alignment horizontal="right" vertical="center"/>
    </xf>
    <xf numFmtId="38" fontId="22" fillId="0" borderId="0" xfId="2" applyFont="1" applyBorder="1" applyAlignment="1">
      <alignment horizontal="right" vertical="center"/>
    </xf>
    <xf numFmtId="38" fontId="22" fillId="3" borderId="0" xfId="0" applyNumberFormat="1" applyFont="1" applyFill="1" applyBorder="1" applyAlignment="1">
      <alignment horizontal="right" vertical="center"/>
    </xf>
    <xf numFmtId="0" fontId="22" fillId="3" borderId="0" xfId="0" applyFont="1" applyFill="1" applyBorder="1" applyAlignment="1">
      <alignment horizontal="right" vertical="center"/>
    </xf>
    <xf numFmtId="0" fontId="24" fillId="0" borderId="19" xfId="0" applyFont="1" applyBorder="1" applyAlignment="1">
      <alignment horizontal="left" vertical="center"/>
    </xf>
    <xf numFmtId="0" fontId="24" fillId="0" borderId="23" xfId="0" applyFont="1" applyBorder="1" applyAlignment="1">
      <alignment horizontal="left" vertical="center"/>
    </xf>
    <xf numFmtId="0" fontId="24" fillId="0" borderId="20" xfId="0" applyFont="1" applyBorder="1" applyAlignment="1">
      <alignment horizontal="left" vertical="center"/>
    </xf>
    <xf numFmtId="0" fontId="24" fillId="0" borderId="49" xfId="0" applyFont="1" applyBorder="1" applyAlignment="1">
      <alignment horizontal="left" vertical="center"/>
    </xf>
    <xf numFmtId="38" fontId="24" fillId="0" borderId="11" xfId="2" applyFont="1" applyBorder="1" applyAlignment="1">
      <alignment horizontal="right" vertical="center"/>
    </xf>
    <xf numFmtId="38" fontId="24" fillId="0" borderId="19" xfId="2" applyFont="1" applyBorder="1" applyAlignment="1">
      <alignment horizontal="right" vertical="center"/>
    </xf>
    <xf numFmtId="38" fontId="24" fillId="0" borderId="15" xfId="2" applyFont="1" applyBorder="1" applyAlignment="1">
      <alignment horizontal="right" vertical="center"/>
    </xf>
    <xf numFmtId="38" fontId="24" fillId="0" borderId="20" xfId="2" applyFont="1" applyBorder="1" applyAlignment="1">
      <alignment horizontal="right" vertical="center"/>
    </xf>
    <xf numFmtId="0" fontId="22" fillId="0" borderId="2" xfId="0" applyFont="1" applyBorder="1" applyAlignment="1">
      <alignment horizontal="center" vertical="center" wrapText="1"/>
    </xf>
    <xf numFmtId="0" fontId="22" fillId="0" borderId="13" xfId="0" applyFont="1" applyBorder="1" applyAlignment="1">
      <alignment horizontal="center" vertical="center"/>
    </xf>
    <xf numFmtId="179" fontId="26" fillId="3" borderId="0" xfId="0" applyNumberFormat="1" applyFont="1" applyFill="1" applyBorder="1" applyAlignment="1">
      <alignment horizontal="center" vertical="center"/>
    </xf>
    <xf numFmtId="180" fontId="26" fillId="3" borderId="0" xfId="0" applyNumberFormat="1" applyFont="1" applyFill="1" applyBorder="1" applyAlignment="1">
      <alignment horizontal="center" vertical="center"/>
    </xf>
    <xf numFmtId="0" fontId="22" fillId="0" borderId="14" xfId="0" applyFont="1" applyBorder="1" applyAlignment="1">
      <alignment horizontal="center" vertical="center"/>
    </xf>
    <xf numFmtId="180" fontId="22" fillId="3" borderId="0" xfId="0" applyNumberFormat="1" applyFont="1" applyFill="1" applyBorder="1" applyAlignment="1">
      <alignment horizontal="center" vertical="center"/>
    </xf>
    <xf numFmtId="0" fontId="20" fillId="0" borderId="39" xfId="0" applyFont="1" applyBorder="1" applyAlignment="1">
      <alignment horizontal="center" vertical="center"/>
    </xf>
    <xf numFmtId="180" fontId="22" fillId="3" borderId="13" xfId="0" applyNumberFormat="1" applyFont="1" applyFill="1" applyBorder="1" applyAlignment="1">
      <alignment horizontal="right" vertical="center"/>
    </xf>
    <xf numFmtId="180" fontId="22" fillId="3" borderId="0" xfId="0" applyNumberFormat="1" applyFont="1" applyFill="1" applyBorder="1" applyAlignment="1">
      <alignment horizontal="right" vertical="center"/>
    </xf>
    <xf numFmtId="176" fontId="3" fillId="0" borderId="0" xfId="0" applyNumberFormat="1" applyFont="1" applyAlignment="1">
      <alignment horizontal="left" vertical="center"/>
    </xf>
    <xf numFmtId="176" fontId="3" fillId="0" borderId="0" xfId="0" applyNumberFormat="1" applyFont="1" applyAlignment="1">
      <alignment horizontal="center" vertical="center"/>
    </xf>
    <xf numFmtId="0" fontId="3" fillId="0" borderId="0" xfId="0" applyFont="1" applyAlignment="1">
      <alignment horizontal="left" vertical="top" wrapText="1"/>
    </xf>
    <xf numFmtId="0" fontId="3" fillId="0" borderId="5" xfId="0" applyFont="1" applyBorder="1" applyAlignment="1">
      <alignment horizontal="center" vertical="center" wrapText="1" justifyLastLine="1"/>
    </xf>
    <xf numFmtId="0" fontId="3" fillId="0" borderId="6" xfId="0" applyFont="1" applyBorder="1" applyAlignment="1">
      <alignment horizontal="center" vertical="center" wrapText="1" justifyLastLine="1"/>
    </xf>
    <xf numFmtId="0" fontId="6" fillId="0" borderId="41" xfId="0" applyFont="1" applyBorder="1" applyAlignment="1">
      <alignment horizontal="left" vertical="center"/>
    </xf>
    <xf numFmtId="0" fontId="6" fillId="0" borderId="42" xfId="0" applyFont="1" applyBorder="1" applyAlignment="1">
      <alignment horizontal="left" vertical="center"/>
    </xf>
    <xf numFmtId="0" fontId="3" fillId="0" borderId="2" xfId="0" applyFont="1" applyBorder="1" applyAlignment="1">
      <alignment horizontal="center" vertical="center" wrapText="1"/>
    </xf>
    <xf numFmtId="0" fontId="3" fillId="0" borderId="8" xfId="0" applyFont="1" applyBorder="1" applyAlignment="1">
      <alignment horizontal="center" vertical="center"/>
    </xf>
    <xf numFmtId="0" fontId="5" fillId="0" borderId="2" xfId="0" applyFont="1" applyBorder="1" applyAlignment="1">
      <alignment horizontal="left" vertical="center" wrapText="1"/>
    </xf>
    <xf numFmtId="0" fontId="5" fillId="0" borderId="8" xfId="0" applyFont="1" applyBorder="1" applyAlignment="1">
      <alignment horizontal="left" vertical="center" wrapText="1"/>
    </xf>
    <xf numFmtId="0" fontId="3" fillId="0" borderId="80" xfId="0" applyFont="1" applyBorder="1" applyAlignment="1">
      <alignment horizontal="center" vertical="center" wrapText="1" justifyLastLine="1"/>
    </xf>
    <xf numFmtId="0" fontId="3" fillId="0" borderId="81" xfId="0" applyFont="1" applyBorder="1" applyAlignment="1">
      <alignment horizontal="center" vertical="center" wrapText="1" justifyLastLine="1"/>
    </xf>
    <xf numFmtId="0" fontId="3" fillId="0" borderId="3" xfId="0" applyFont="1" applyBorder="1" applyAlignment="1">
      <alignment horizontal="center" vertical="center" wrapText="1"/>
    </xf>
    <xf numFmtId="0" fontId="3" fillId="0" borderId="9" xfId="0" applyFont="1" applyBorder="1" applyAlignment="1">
      <alignment horizontal="center" vertical="center" wrapText="1"/>
    </xf>
    <xf numFmtId="0" fontId="5" fillId="0" borderId="81" xfId="0" applyFont="1" applyBorder="1" applyAlignment="1">
      <alignment horizontal="left" vertical="center" wrapText="1"/>
    </xf>
    <xf numFmtId="0" fontId="5" fillId="0" borderId="82" xfId="0" applyFont="1" applyBorder="1" applyAlignment="1">
      <alignment horizontal="left" vertical="center" wrapText="1"/>
    </xf>
    <xf numFmtId="0" fontId="3" fillId="0" borderId="6"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12" fillId="0" borderId="54" xfId="0" applyFont="1" applyBorder="1" applyAlignment="1">
      <alignment horizontal="center" vertical="center"/>
    </xf>
    <xf numFmtId="0" fontId="12" fillId="0" borderId="55" xfId="0" applyFont="1" applyBorder="1" applyAlignment="1">
      <alignment horizontal="center" vertical="center"/>
    </xf>
    <xf numFmtId="0" fontId="3" fillId="0" borderId="5" xfId="0" applyFont="1" applyBorder="1" applyAlignment="1">
      <alignment horizontal="center" vertical="center"/>
    </xf>
    <xf numFmtId="0" fontId="3" fillId="0" borderId="52" xfId="0" applyFont="1" applyBorder="1" applyAlignment="1">
      <alignment horizontal="center" vertical="center"/>
    </xf>
    <xf numFmtId="0" fontId="3" fillId="0" borderId="2" xfId="0" applyFont="1" applyBorder="1" applyAlignment="1">
      <alignment horizontal="right" vertical="center" wrapText="1"/>
    </xf>
    <xf numFmtId="0" fontId="3" fillId="0" borderId="2" xfId="0" applyFont="1" applyBorder="1" applyAlignment="1">
      <alignment horizontal="right" vertical="center"/>
    </xf>
    <xf numFmtId="0" fontId="3" fillId="0" borderId="8" xfId="0" applyFont="1" applyBorder="1" applyAlignment="1">
      <alignment horizontal="right" vertical="center"/>
    </xf>
    <xf numFmtId="0" fontId="3" fillId="0" borderId="7" xfId="0" applyFont="1" applyBorder="1" applyAlignment="1">
      <alignment horizontal="righ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3" fillId="0" borderId="69" xfId="0" applyFont="1" applyBorder="1" applyAlignment="1">
      <alignment horizontal="left" vertical="center" wrapText="1"/>
    </xf>
    <xf numFmtId="0" fontId="3" fillId="0" borderId="33" xfId="0" applyFont="1" applyBorder="1" applyAlignment="1">
      <alignment horizontal="left" vertical="center"/>
    </xf>
    <xf numFmtId="0" fontId="3" fillId="0" borderId="35" xfId="0" applyFont="1" applyBorder="1" applyAlignment="1">
      <alignment horizontal="center" vertical="center"/>
    </xf>
    <xf numFmtId="0" fontId="3" fillId="0" borderId="69" xfId="0" applyFont="1" applyBorder="1" applyAlignment="1">
      <alignment horizontal="left" vertical="center"/>
    </xf>
    <xf numFmtId="0" fontId="3" fillId="0" borderId="35" xfId="0" applyFont="1" applyBorder="1" applyAlignment="1">
      <alignment horizontal="left" vertical="center"/>
    </xf>
    <xf numFmtId="0" fontId="3" fillId="2" borderId="2" xfId="0" applyFont="1" applyFill="1" applyBorder="1" applyAlignment="1">
      <alignment horizontal="center" vertical="center" wrapText="1"/>
    </xf>
    <xf numFmtId="0" fontId="3" fillId="0" borderId="11"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12" xfId="0" applyFont="1" applyBorder="1" applyAlignment="1">
      <alignment horizontal="center" vertical="center" justifyLastLine="1"/>
    </xf>
    <xf numFmtId="2" fontId="3" fillId="0" borderId="3" xfId="0" applyNumberFormat="1" applyFont="1" applyBorder="1" applyAlignment="1">
      <alignment horizontal="right" vertical="center"/>
    </xf>
    <xf numFmtId="2" fontId="3" fillId="0" borderId="10" xfId="0" applyNumberFormat="1" applyFont="1" applyBorder="1" applyAlignment="1">
      <alignment horizontal="right" vertical="center"/>
    </xf>
    <xf numFmtId="2" fontId="3" fillId="0" borderId="11" xfId="0" applyNumberFormat="1" applyFont="1" applyBorder="1" applyAlignment="1">
      <alignment horizontal="right" vertical="center"/>
    </xf>
    <xf numFmtId="2" fontId="3" fillId="0" borderId="13" xfId="0" applyNumberFormat="1" applyFont="1" applyBorder="1" applyAlignment="1">
      <alignment horizontal="right" vertical="center"/>
    </xf>
    <xf numFmtId="2" fontId="3" fillId="0" borderId="24" xfId="0" applyNumberFormat="1" applyFont="1" applyBorder="1" applyAlignment="1">
      <alignment horizontal="right" vertical="center"/>
    </xf>
    <xf numFmtId="0" fontId="3" fillId="0" borderId="8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4" xfId="0" applyFont="1" applyBorder="1" applyAlignment="1">
      <alignment horizontal="center" vertical="center" wrapText="1"/>
    </xf>
    <xf numFmtId="0" fontId="3" fillId="0" borderId="85" xfId="0" applyFont="1" applyBorder="1" applyAlignment="1">
      <alignment horizontal="center" vertical="center" wrapText="1" justifyLastLine="1"/>
    </xf>
    <xf numFmtId="0" fontId="3" fillId="0" borderId="86"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93" xfId="0" applyFont="1" applyBorder="1" applyAlignment="1">
      <alignment horizontal="center" vertical="center" wrapText="1" justifyLastLine="1"/>
    </xf>
    <xf numFmtId="2" fontId="2" fillId="0" borderId="2" xfId="0" applyNumberFormat="1" applyFont="1" applyBorder="1" applyAlignment="1">
      <alignment horizontal="center" vertical="center"/>
    </xf>
    <xf numFmtId="0" fontId="2" fillId="0" borderId="15" xfId="0" applyFont="1" applyBorder="1" applyAlignment="1">
      <alignment horizontal="center" vertical="center"/>
    </xf>
    <xf numFmtId="0" fontId="2" fillId="0" borderId="20" xfId="0" applyFont="1" applyBorder="1" applyAlignment="1">
      <alignment horizontal="center" vertical="center"/>
    </xf>
    <xf numFmtId="0" fontId="2" fillId="0" borderId="16" xfId="0" applyFont="1" applyBorder="1" applyAlignment="1">
      <alignment horizontal="center" vertical="center"/>
    </xf>
    <xf numFmtId="0" fontId="3" fillId="0" borderId="8" xfId="0" applyFont="1" applyBorder="1" applyAlignment="1">
      <alignment horizontal="center" vertical="center" wrapText="1" justifyLastLine="1"/>
    </xf>
    <xf numFmtId="0" fontId="3" fillId="0" borderId="33" xfId="0" applyFont="1" applyBorder="1" applyAlignment="1">
      <alignment horizontal="left" vertical="center" wrapText="1"/>
    </xf>
    <xf numFmtId="0" fontId="3" fillId="0" borderId="14" xfId="0" applyFont="1" applyBorder="1" applyAlignment="1">
      <alignment horizontal="left" vertical="center"/>
    </xf>
    <xf numFmtId="176" fontId="3" fillId="0" borderId="35" xfId="0" applyNumberFormat="1" applyFont="1" applyBorder="1" applyAlignment="1">
      <alignment horizontal="right" vertical="center" wrapText="1"/>
    </xf>
    <xf numFmtId="176" fontId="3" fillId="0" borderId="24" xfId="0" applyNumberFormat="1" applyFont="1" applyBorder="1" applyAlignment="1">
      <alignment horizontal="right" vertical="center" wrapText="1"/>
    </xf>
    <xf numFmtId="176" fontId="3" fillId="0" borderId="4" xfId="0" applyNumberFormat="1" applyFont="1" applyBorder="1" applyAlignment="1">
      <alignment horizontal="right" vertical="center" justifyLastLine="1"/>
    </xf>
    <xf numFmtId="176" fontId="3" fillId="0" borderId="3" xfId="0" applyNumberFormat="1" applyFont="1" applyBorder="1" applyAlignment="1">
      <alignment horizontal="right" vertical="center" justifyLastLine="1"/>
    </xf>
  </cellXfs>
  <cellStyles count="3">
    <cellStyle name="ハイパーリンク" xfId="1" builtinId="8"/>
    <cellStyle name="桁区切り" xfId="2" builtinId="6"/>
    <cellStyle name="標準" xfId="0" builtinId="0"/>
  </cellStyles>
  <dxfs count="0"/>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9526</xdr:colOff>
      <xdr:row>25</xdr:row>
      <xdr:rowOff>9525</xdr:rowOff>
    </xdr:from>
    <xdr:to>
      <xdr:col>5</xdr:col>
      <xdr:colOff>352426</xdr:colOff>
      <xdr:row>39</xdr:row>
      <xdr:rowOff>333375</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4419601" y="9486900"/>
          <a:ext cx="552450" cy="5305425"/>
        </a:xfrm>
        <a:prstGeom prst="rightBrace">
          <a:avLst>
            <a:gd name="adj1" fmla="val 37365"/>
            <a:gd name="adj2" fmla="val 30794"/>
          </a:avLst>
        </a:prstGeom>
        <a:ln>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9525</xdr:colOff>
      <xdr:row>53</xdr:row>
      <xdr:rowOff>9525</xdr:rowOff>
    </xdr:from>
    <xdr:to>
      <xdr:col>5</xdr:col>
      <xdr:colOff>352425</xdr:colOff>
      <xdr:row>66</xdr:row>
      <xdr:rowOff>352425</xdr:rowOff>
    </xdr:to>
    <xdr:sp macro="" textlink="">
      <xdr:nvSpPr>
        <xdr:cNvPr id="3" name="右中かっこ 2">
          <a:extLst>
            <a:ext uri="{FF2B5EF4-FFF2-40B4-BE49-F238E27FC236}">
              <a16:creationId xmlns:a16="http://schemas.microsoft.com/office/drawing/2014/main" id="{00000000-0008-0000-0000-000003000000}"/>
            </a:ext>
          </a:extLst>
        </xdr:cNvPr>
        <xdr:cNvSpPr/>
      </xdr:nvSpPr>
      <xdr:spPr>
        <a:xfrm>
          <a:off x="4419600" y="20069175"/>
          <a:ext cx="552450" cy="4686300"/>
        </a:xfrm>
        <a:prstGeom prst="rightBrace">
          <a:avLst>
            <a:gd name="adj1" fmla="val 37365"/>
            <a:gd name="adj2" fmla="val 34622"/>
          </a:avLst>
        </a:prstGeom>
        <a:ln>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17</xdr:col>
      <xdr:colOff>104775</xdr:colOff>
      <xdr:row>1</xdr:row>
      <xdr:rowOff>0</xdr:rowOff>
    </xdr:from>
    <xdr:to>
      <xdr:col>22</xdr:col>
      <xdr:colOff>561975</xdr:colOff>
      <xdr:row>13</xdr:row>
      <xdr:rowOff>323850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0572750" y="76200"/>
          <a:ext cx="3886200" cy="5153025"/>
        </a:xfrm>
        <a:prstGeom prst="rect">
          <a:avLst/>
        </a:prstGeom>
        <a:solidFill>
          <a:schemeClr val="lt1"/>
        </a:solidFill>
        <a:ln w="28575"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b="1">
              <a:solidFill>
                <a:srgbClr val="0000FF"/>
              </a:solidFill>
              <a:latin typeface="+mj-ea"/>
              <a:ea typeface="+mj-ea"/>
            </a:rPr>
            <a:t>この書式は以下の手続きに対応しています。</a:t>
          </a:r>
          <a:endParaRPr kumimoji="1" lang="en-US" altLang="ja-JP" sz="1200" b="1">
            <a:solidFill>
              <a:srgbClr val="0000FF"/>
            </a:solidFill>
            <a:latin typeface="+mj-ea"/>
            <a:ea typeface="+mj-ea"/>
          </a:endParaRPr>
        </a:p>
        <a:p>
          <a:endParaRPr kumimoji="1" lang="en-US" altLang="ja-JP" sz="600" b="1">
            <a:solidFill>
              <a:srgbClr val="0000FF"/>
            </a:solidFill>
            <a:latin typeface="+mj-ea"/>
            <a:ea typeface="+mj-ea"/>
          </a:endParaRPr>
        </a:p>
        <a:p>
          <a:r>
            <a:rPr kumimoji="1" lang="en-US" altLang="ja-JP" sz="1200" b="1">
              <a:solidFill>
                <a:srgbClr val="0000FF"/>
              </a:solidFill>
              <a:latin typeface="+mj-ea"/>
              <a:ea typeface="+mj-ea"/>
            </a:rPr>
            <a:t>【</a:t>
          </a:r>
          <a:r>
            <a:rPr kumimoji="1" lang="ja-JP" altLang="en-US" sz="1200" b="1">
              <a:solidFill>
                <a:srgbClr val="0000FF"/>
              </a:solidFill>
              <a:latin typeface="+mj-ea"/>
              <a:ea typeface="+mj-ea"/>
            </a:rPr>
            <a:t>設計改修一括</a:t>
          </a:r>
          <a:r>
            <a:rPr kumimoji="1" lang="en-US" altLang="ja-JP" sz="1200" b="1">
              <a:solidFill>
                <a:srgbClr val="0000FF"/>
              </a:solidFill>
              <a:latin typeface="+mj-ea"/>
              <a:ea typeface="+mj-ea"/>
            </a:rPr>
            <a:t>】</a:t>
          </a:r>
        </a:p>
        <a:p>
          <a:r>
            <a:rPr kumimoji="1" lang="ja-JP" altLang="en-US" sz="1200" b="1">
              <a:solidFill>
                <a:srgbClr val="0000FF"/>
              </a:solidFill>
              <a:latin typeface="+mj-ea"/>
              <a:ea typeface="+mj-ea"/>
            </a:rPr>
            <a:t>　○補助金交付申請書</a:t>
          </a:r>
          <a:r>
            <a:rPr kumimoji="1" lang="ja-JP" altLang="en-US" sz="1200" b="1" baseline="0">
              <a:solidFill>
                <a:srgbClr val="0000FF"/>
              </a:solidFill>
              <a:latin typeface="+mj-ea"/>
              <a:ea typeface="+mj-ea"/>
            </a:rPr>
            <a:t>　及び　添付書類</a:t>
          </a:r>
          <a:endParaRPr kumimoji="1" lang="en-US" altLang="ja-JP" sz="1200" b="1" baseline="0">
            <a:solidFill>
              <a:srgbClr val="0000FF"/>
            </a:solidFill>
            <a:latin typeface="+mj-ea"/>
            <a:ea typeface="+mj-ea"/>
          </a:endParaRPr>
        </a:p>
        <a:p>
          <a:r>
            <a:rPr kumimoji="1" lang="ja-JP" altLang="en-US" sz="1200" b="1" baseline="0">
              <a:solidFill>
                <a:srgbClr val="0000FF"/>
              </a:solidFill>
              <a:latin typeface="+mj-ea"/>
              <a:ea typeface="+mj-ea"/>
            </a:rPr>
            <a:t>　　　</a:t>
          </a:r>
          <a:r>
            <a:rPr kumimoji="1" lang="en-US" altLang="ja-JP" sz="1200" b="1" baseline="0">
              <a:solidFill>
                <a:srgbClr val="0000FF"/>
              </a:solidFill>
              <a:latin typeface="+mj-ea"/>
              <a:ea typeface="+mj-ea"/>
            </a:rPr>
            <a:t>※</a:t>
          </a:r>
          <a:r>
            <a:rPr kumimoji="1" lang="ja-JP" altLang="en-US" sz="1200" b="1" baseline="0">
              <a:solidFill>
                <a:srgbClr val="0000FF"/>
              </a:solidFill>
              <a:latin typeface="+mj-ea"/>
              <a:ea typeface="+mj-ea"/>
            </a:rPr>
            <a:t>耐震改修工事の概算見積書を含む</a:t>
          </a:r>
          <a:endParaRPr kumimoji="1" lang="en-US" altLang="ja-JP" sz="1200" b="1" baseline="0">
            <a:solidFill>
              <a:srgbClr val="0000FF"/>
            </a:solidFill>
            <a:latin typeface="+mj-ea"/>
            <a:ea typeface="+mj-ea"/>
          </a:endParaRPr>
        </a:p>
        <a:p>
          <a:r>
            <a:rPr kumimoji="1" lang="ja-JP" altLang="en-US" sz="1200" b="1" baseline="0">
              <a:solidFill>
                <a:srgbClr val="0000FF"/>
              </a:solidFill>
              <a:latin typeface="+mj-ea"/>
              <a:ea typeface="+mj-ea"/>
            </a:rPr>
            <a:t>　○補強計画設計報告書</a:t>
          </a:r>
          <a:endParaRPr kumimoji="1" lang="en-US" altLang="ja-JP" sz="1200" b="1" baseline="0">
            <a:solidFill>
              <a:srgbClr val="0000FF"/>
            </a:solidFill>
            <a:latin typeface="+mj-ea"/>
            <a:ea typeface="+mj-ea"/>
          </a:endParaRPr>
        </a:p>
        <a:p>
          <a:r>
            <a:rPr kumimoji="1" lang="ja-JP" altLang="en-US" sz="1200" b="1" baseline="0">
              <a:solidFill>
                <a:srgbClr val="0000FF"/>
              </a:solidFill>
              <a:latin typeface="+mj-ea"/>
              <a:ea typeface="+mj-ea"/>
            </a:rPr>
            <a:t>　○補強計画設計報告及び補助金交付変更承認申請書</a:t>
          </a:r>
          <a:endParaRPr kumimoji="1" lang="en-US" altLang="ja-JP" sz="1200" b="1" baseline="0">
            <a:solidFill>
              <a:srgbClr val="0000FF"/>
            </a:solidFill>
            <a:latin typeface="+mj-ea"/>
            <a:ea typeface="+mj-ea"/>
          </a:endParaRPr>
        </a:p>
        <a:p>
          <a:r>
            <a:rPr kumimoji="1" lang="ja-JP" altLang="en-US" sz="1200" b="1" baseline="0">
              <a:solidFill>
                <a:srgbClr val="0000FF"/>
              </a:solidFill>
              <a:latin typeface="+mj-ea"/>
              <a:ea typeface="+mj-ea"/>
            </a:rPr>
            <a:t>　　　</a:t>
          </a:r>
          <a:r>
            <a:rPr kumimoji="1" lang="en-US" altLang="ja-JP" sz="1200" b="1" baseline="0">
              <a:solidFill>
                <a:srgbClr val="0000FF"/>
              </a:solidFill>
              <a:latin typeface="+mj-ea"/>
              <a:ea typeface="+mj-ea"/>
            </a:rPr>
            <a:t>※</a:t>
          </a:r>
          <a:r>
            <a:rPr kumimoji="1" lang="ja-JP" altLang="en-US" sz="1200" b="1" baseline="0">
              <a:solidFill>
                <a:srgbClr val="0000FF"/>
              </a:solidFill>
              <a:latin typeface="+mj-ea"/>
              <a:ea typeface="+mj-ea"/>
            </a:rPr>
            <a:t>耐震改修工事の費用が変わる場合に使用</a:t>
          </a:r>
          <a:endParaRPr kumimoji="1" lang="en-US" altLang="ja-JP" sz="1200" b="1" baseline="0">
            <a:solidFill>
              <a:srgbClr val="0000FF"/>
            </a:solidFill>
            <a:latin typeface="+mj-ea"/>
            <a:ea typeface="+mj-ea"/>
          </a:endParaRPr>
        </a:p>
        <a:p>
          <a:r>
            <a:rPr kumimoji="1" lang="ja-JP" altLang="en-US" sz="1200" b="1" baseline="0">
              <a:solidFill>
                <a:srgbClr val="0000FF"/>
              </a:solidFill>
              <a:latin typeface="+mj-ea"/>
              <a:ea typeface="+mj-ea"/>
            </a:rPr>
            <a:t>　○耐震改修工事中間確認依頼書</a:t>
          </a:r>
          <a:endParaRPr kumimoji="1" lang="en-US" altLang="ja-JP" sz="1200" b="1" baseline="0">
            <a:solidFill>
              <a:srgbClr val="0000FF"/>
            </a:solidFill>
            <a:latin typeface="+mj-ea"/>
            <a:ea typeface="+mj-ea"/>
          </a:endParaRPr>
        </a:p>
        <a:p>
          <a:r>
            <a:rPr kumimoji="1" lang="ja-JP" altLang="en-US" sz="1200" b="1" baseline="0">
              <a:solidFill>
                <a:srgbClr val="0000FF"/>
              </a:solidFill>
              <a:latin typeface="+mj-ea"/>
              <a:ea typeface="+mj-ea"/>
            </a:rPr>
            <a:t>　○完了実績報告書　及び　耐震改修工事監理報告書</a:t>
          </a:r>
          <a:endParaRPr kumimoji="1" lang="en-US" altLang="ja-JP" sz="1200" b="1" baseline="0">
            <a:solidFill>
              <a:srgbClr val="0000FF"/>
            </a:solidFill>
            <a:latin typeface="+mj-ea"/>
            <a:ea typeface="+mj-ea"/>
          </a:endParaRPr>
        </a:p>
        <a:p>
          <a:r>
            <a:rPr kumimoji="1" lang="ja-JP" altLang="en-US" sz="1200" b="1" baseline="0">
              <a:solidFill>
                <a:srgbClr val="0000FF"/>
              </a:solidFill>
              <a:latin typeface="+mj-ea"/>
              <a:ea typeface="+mj-ea"/>
            </a:rPr>
            <a:t>　○補助金交付請求書</a:t>
          </a:r>
          <a:endParaRPr kumimoji="1" lang="en-US" altLang="ja-JP" sz="1200" b="1" baseline="0">
            <a:solidFill>
              <a:srgbClr val="0000FF"/>
            </a:solidFill>
            <a:latin typeface="+mj-ea"/>
            <a:ea typeface="+mj-ea"/>
          </a:endParaRPr>
        </a:p>
        <a:p>
          <a:endParaRPr kumimoji="1" lang="en-US" altLang="ja-JP" sz="600" b="1" baseline="0">
            <a:solidFill>
              <a:srgbClr val="0000FF"/>
            </a:solidFill>
            <a:latin typeface="+mj-ea"/>
            <a:ea typeface="+mj-ea"/>
          </a:endParaRPr>
        </a:p>
        <a:p>
          <a:r>
            <a:rPr kumimoji="1" lang="en-US" altLang="ja-JP" sz="1200" b="1" baseline="0">
              <a:solidFill>
                <a:srgbClr val="0000FF"/>
              </a:solidFill>
              <a:latin typeface="+mj-ea"/>
              <a:ea typeface="+mj-ea"/>
            </a:rPr>
            <a:t>【</a:t>
          </a:r>
          <a:r>
            <a:rPr kumimoji="1" lang="ja-JP" altLang="en-US" sz="1200" b="1" baseline="0">
              <a:solidFill>
                <a:srgbClr val="0000FF"/>
              </a:solidFill>
              <a:latin typeface="+mj-ea"/>
              <a:ea typeface="+mj-ea"/>
            </a:rPr>
            <a:t>設計改修一括</a:t>
          </a:r>
          <a:r>
            <a:rPr kumimoji="1" lang="en-US" altLang="ja-JP" sz="1200" b="1" baseline="0">
              <a:solidFill>
                <a:srgbClr val="0000FF"/>
              </a:solidFill>
              <a:latin typeface="+mj-ea"/>
              <a:ea typeface="+mj-ea"/>
            </a:rPr>
            <a:t>】</a:t>
          </a:r>
          <a:r>
            <a:rPr kumimoji="1" lang="ja-JP" altLang="en-US" sz="1200" b="1" baseline="0">
              <a:solidFill>
                <a:srgbClr val="0000FF"/>
              </a:solidFill>
              <a:latin typeface="+mj-ea"/>
              <a:ea typeface="+mj-ea"/>
            </a:rPr>
            <a:t>から</a:t>
          </a:r>
          <a:r>
            <a:rPr kumimoji="1" lang="en-US" altLang="ja-JP" sz="1200" b="1" baseline="0">
              <a:solidFill>
                <a:srgbClr val="0000FF"/>
              </a:solidFill>
              <a:latin typeface="+mj-ea"/>
              <a:ea typeface="+mj-ea"/>
            </a:rPr>
            <a:t>【</a:t>
          </a:r>
          <a:r>
            <a:rPr kumimoji="1" lang="ja-JP" altLang="en-US" sz="1200" b="1" baseline="0">
              <a:solidFill>
                <a:srgbClr val="0000FF"/>
              </a:solidFill>
              <a:latin typeface="+mj-ea"/>
              <a:ea typeface="+mj-ea"/>
            </a:rPr>
            <a:t>補強計画設計</a:t>
          </a:r>
          <a:r>
            <a:rPr kumimoji="1" lang="en-US" altLang="ja-JP" sz="1200" b="1" baseline="0">
              <a:solidFill>
                <a:srgbClr val="0000FF"/>
              </a:solidFill>
              <a:latin typeface="+mj-ea"/>
              <a:ea typeface="+mj-ea"/>
            </a:rPr>
            <a:t>】</a:t>
          </a:r>
          <a:r>
            <a:rPr kumimoji="1" lang="ja-JP" altLang="en-US" sz="1200" b="1" baseline="0">
              <a:solidFill>
                <a:srgbClr val="0000FF"/>
              </a:solidFill>
              <a:latin typeface="+mj-ea"/>
              <a:ea typeface="+mj-ea"/>
            </a:rPr>
            <a:t>に変更する場合</a:t>
          </a:r>
          <a:endParaRPr kumimoji="1" lang="en-US" altLang="ja-JP" sz="1200" b="1" baseline="0">
            <a:solidFill>
              <a:srgbClr val="0000FF"/>
            </a:solidFill>
            <a:latin typeface="+mj-ea"/>
            <a:ea typeface="+mj-ea"/>
          </a:endParaRPr>
        </a:p>
        <a:p>
          <a:r>
            <a:rPr kumimoji="1" lang="ja-JP" altLang="en-US" sz="1200" b="1" baseline="0">
              <a:solidFill>
                <a:srgbClr val="0000FF"/>
              </a:solidFill>
              <a:latin typeface="+mj-ea"/>
              <a:ea typeface="+mj-ea"/>
            </a:rPr>
            <a:t>　○補助金交付変更承認申請書</a:t>
          </a:r>
          <a:endParaRPr kumimoji="1" lang="en-US" altLang="ja-JP" sz="1200" b="1" baseline="0">
            <a:solidFill>
              <a:srgbClr val="0000FF"/>
            </a:solidFill>
            <a:latin typeface="+mj-ea"/>
            <a:ea typeface="+mj-ea"/>
          </a:endParaRPr>
        </a:p>
        <a:p>
          <a:r>
            <a:rPr kumimoji="1" lang="ja-JP" altLang="en-US" sz="1200" b="1" baseline="0">
              <a:solidFill>
                <a:srgbClr val="0000FF"/>
              </a:solidFill>
              <a:latin typeface="+mj-ea"/>
              <a:ea typeface="+mj-ea"/>
            </a:rPr>
            <a:t>　○完了実績報告書</a:t>
          </a:r>
          <a:endParaRPr kumimoji="1" lang="en-US" altLang="ja-JP" sz="1200" b="1" baseline="0">
            <a:solidFill>
              <a:srgbClr val="0000FF"/>
            </a:solidFill>
            <a:latin typeface="+mj-ea"/>
            <a:ea typeface="+mj-ea"/>
          </a:endParaRPr>
        </a:p>
        <a:p>
          <a:r>
            <a:rPr kumimoji="1" lang="ja-JP" altLang="en-US" sz="1200" b="1" baseline="0">
              <a:solidFill>
                <a:srgbClr val="0000FF"/>
              </a:solidFill>
              <a:latin typeface="+mj-ea"/>
              <a:ea typeface="+mj-ea"/>
            </a:rPr>
            <a:t>　○補助金交付請求書</a:t>
          </a:r>
          <a:endParaRPr kumimoji="1" lang="en-US" altLang="ja-JP" sz="1200" b="1" baseline="0">
            <a:solidFill>
              <a:srgbClr val="0000FF"/>
            </a:solidFill>
            <a:latin typeface="+mj-ea"/>
            <a:ea typeface="+mj-ea"/>
          </a:endParaRPr>
        </a:p>
        <a:p>
          <a:endParaRPr kumimoji="1" lang="en-US" altLang="ja-JP" sz="600" b="1" baseline="0">
            <a:solidFill>
              <a:srgbClr val="0000FF"/>
            </a:solidFill>
            <a:latin typeface="+mj-ea"/>
            <a:ea typeface="+mj-ea"/>
          </a:endParaRPr>
        </a:p>
        <a:p>
          <a:r>
            <a:rPr kumimoji="1" lang="en-US" altLang="ja-JP" sz="1200" b="1" baseline="0">
              <a:solidFill>
                <a:srgbClr val="0000FF"/>
              </a:solidFill>
              <a:latin typeface="+mj-ea"/>
              <a:ea typeface="+mj-ea"/>
            </a:rPr>
            <a:t>【</a:t>
          </a:r>
          <a:r>
            <a:rPr kumimoji="1" lang="ja-JP" altLang="en-US" sz="1200" b="1" baseline="0">
              <a:solidFill>
                <a:srgbClr val="0000FF"/>
              </a:solidFill>
              <a:latin typeface="+mj-ea"/>
              <a:ea typeface="+mj-ea"/>
            </a:rPr>
            <a:t>耐震改修工事</a:t>
          </a:r>
          <a:r>
            <a:rPr kumimoji="1" lang="en-US" altLang="ja-JP" sz="1200" b="1" baseline="0">
              <a:solidFill>
                <a:srgbClr val="0000FF"/>
              </a:solidFill>
              <a:latin typeface="+mj-ea"/>
              <a:ea typeface="+mj-ea"/>
            </a:rPr>
            <a:t>】</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0000FF"/>
              </a:solidFill>
              <a:latin typeface="+mj-ea"/>
              <a:ea typeface="+mj-ea"/>
            </a:rPr>
            <a:t>　○補助金交付申請書</a:t>
          </a:r>
          <a:r>
            <a:rPr kumimoji="1" lang="ja-JP" altLang="ja-JP" sz="1200" b="1" baseline="0">
              <a:solidFill>
                <a:srgbClr val="0000FF"/>
              </a:solidFill>
              <a:effectLst/>
              <a:latin typeface="+mj-ea"/>
              <a:ea typeface="+mj-ea"/>
              <a:cs typeface="+mn-cs"/>
            </a:rPr>
            <a:t>　及び　添付書類</a:t>
          </a:r>
          <a:endParaRPr lang="ja-JP" altLang="ja-JP" sz="1200" b="1">
            <a:solidFill>
              <a:srgbClr val="0000FF"/>
            </a:solidFill>
            <a:effectLst/>
            <a:latin typeface="+mj-ea"/>
            <a:ea typeface="+mj-ea"/>
          </a:endParaRPr>
        </a:p>
        <a:p>
          <a:r>
            <a:rPr kumimoji="1" lang="ja-JP" altLang="en-US" sz="1200" b="1" baseline="0">
              <a:solidFill>
                <a:srgbClr val="0000FF"/>
              </a:solidFill>
              <a:latin typeface="+mj-ea"/>
              <a:ea typeface="+mj-ea"/>
            </a:rPr>
            <a:t>　○耐震改修工事中間確認依頼書</a:t>
          </a:r>
        </a:p>
        <a:p>
          <a:r>
            <a:rPr kumimoji="1" lang="ja-JP" altLang="en-US" sz="1200" b="1" baseline="0">
              <a:solidFill>
                <a:srgbClr val="0000FF"/>
              </a:solidFill>
              <a:latin typeface="+mj-ea"/>
              <a:ea typeface="+mj-ea"/>
            </a:rPr>
            <a:t>　○完了実績報告書　及び　耐震改修工事監理報告書</a:t>
          </a:r>
          <a:endParaRPr kumimoji="1" lang="en-US" altLang="ja-JP" sz="1200" b="1" baseline="0">
            <a:solidFill>
              <a:srgbClr val="0000FF"/>
            </a:solidFill>
            <a:latin typeface="+mj-ea"/>
            <a:ea typeface="+mj-ea"/>
          </a:endParaRPr>
        </a:p>
        <a:p>
          <a:r>
            <a:rPr kumimoji="1" lang="ja-JP" altLang="en-US" sz="1200" b="1" baseline="0">
              <a:solidFill>
                <a:srgbClr val="0000FF"/>
              </a:solidFill>
              <a:latin typeface="+mj-ea"/>
              <a:ea typeface="+mj-ea"/>
            </a:rPr>
            <a:t>　○補助金交付請求書</a:t>
          </a:r>
          <a:endParaRPr kumimoji="1" lang="en-US" altLang="ja-JP" sz="1200" b="1" baseline="0">
            <a:solidFill>
              <a:srgbClr val="0000FF"/>
            </a:solidFill>
            <a:latin typeface="+mj-ea"/>
            <a:ea typeface="+mj-ea"/>
          </a:endParaRPr>
        </a:p>
        <a:p>
          <a:endParaRPr kumimoji="1" lang="en-US" altLang="ja-JP" sz="600" b="1" baseline="0">
            <a:solidFill>
              <a:srgbClr val="0000FF"/>
            </a:solidFill>
            <a:latin typeface="+mj-ea"/>
            <a:ea typeface="+mj-ea"/>
          </a:endParaRPr>
        </a:p>
        <a:p>
          <a:r>
            <a:rPr kumimoji="1" lang="ja-JP" altLang="en-US" sz="1200" b="1" baseline="0">
              <a:solidFill>
                <a:srgbClr val="0000FF"/>
              </a:solidFill>
              <a:latin typeface="+mj-ea"/>
              <a:ea typeface="+mj-ea"/>
            </a:rPr>
            <a:t>☆代理受領制度</a:t>
          </a:r>
          <a:endParaRPr kumimoji="1" lang="en-US" altLang="ja-JP" sz="1200" b="1" baseline="0">
            <a:solidFill>
              <a:srgbClr val="0000FF"/>
            </a:solidFill>
            <a:latin typeface="+mj-ea"/>
            <a:ea typeface="+mj-ea"/>
          </a:endParaRPr>
        </a:p>
        <a:p>
          <a:r>
            <a:rPr kumimoji="1" lang="ja-JP" altLang="en-US" sz="1200" b="1" baseline="0">
              <a:solidFill>
                <a:srgbClr val="0000FF"/>
              </a:solidFill>
              <a:latin typeface="+mj-ea"/>
              <a:ea typeface="+mj-ea"/>
            </a:rPr>
            <a:t>　○代理受領委任状</a:t>
          </a:r>
          <a:endParaRPr kumimoji="1" lang="en-US" altLang="ja-JP" sz="1200" b="1" baseline="0">
            <a:solidFill>
              <a:srgbClr val="0000FF"/>
            </a:solidFill>
            <a:latin typeface="+mj-ea"/>
            <a:ea typeface="+mj-ea"/>
          </a:endParaRPr>
        </a:p>
        <a:p>
          <a:r>
            <a:rPr kumimoji="1" lang="ja-JP" altLang="en-US" sz="1200" b="1" baseline="0">
              <a:solidFill>
                <a:srgbClr val="0000FF"/>
              </a:solidFill>
              <a:latin typeface="+mj-ea"/>
              <a:ea typeface="+mj-ea"/>
            </a:rPr>
            <a:t>　○代理受領補助金交付請求書</a:t>
          </a:r>
        </a:p>
      </xdr:txBody>
    </xdr:sp>
    <xdr:clientData/>
  </xdr:twoCellAnchor>
  <xdr:twoCellAnchor>
    <xdr:from>
      <xdr:col>19</xdr:col>
      <xdr:colOff>447675</xdr:colOff>
      <xdr:row>14</xdr:row>
      <xdr:rowOff>76200</xdr:rowOff>
    </xdr:from>
    <xdr:to>
      <xdr:col>20</xdr:col>
      <xdr:colOff>276225</xdr:colOff>
      <xdr:row>15</xdr:row>
      <xdr:rowOff>295275</xdr:rowOff>
    </xdr:to>
    <xdr:sp macro="" textlink="">
      <xdr:nvSpPr>
        <xdr:cNvPr id="5" name="下矢印 4">
          <a:extLst>
            <a:ext uri="{FF2B5EF4-FFF2-40B4-BE49-F238E27FC236}">
              <a16:creationId xmlns:a16="http://schemas.microsoft.com/office/drawing/2014/main" id="{00000000-0008-0000-0000-000005000000}"/>
            </a:ext>
          </a:extLst>
        </xdr:cNvPr>
        <xdr:cNvSpPr/>
      </xdr:nvSpPr>
      <xdr:spPr>
        <a:xfrm>
          <a:off x="12287250" y="5362575"/>
          <a:ext cx="514350" cy="600075"/>
        </a:xfrm>
        <a:prstGeom prst="downArrow">
          <a:avLst/>
        </a:prstGeom>
        <a:solidFill>
          <a:schemeClr val="bg1"/>
        </a:solidFill>
        <a:ln>
          <a:solidFill>
            <a:srgbClr val="0000FF"/>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7</xdr:col>
      <xdr:colOff>257174</xdr:colOff>
      <xdr:row>0</xdr:row>
      <xdr:rowOff>0</xdr:rowOff>
    </xdr:from>
    <xdr:to>
      <xdr:col>9</xdr:col>
      <xdr:colOff>76199</xdr:colOff>
      <xdr:row>4</xdr:row>
      <xdr:rowOff>141862</xdr:rowOff>
    </xdr:to>
    <xdr:grpSp>
      <xdr:nvGrpSpPr>
        <xdr:cNvPr id="2" name="Group 56">
          <a:extLst>
            <a:ext uri="{FF2B5EF4-FFF2-40B4-BE49-F238E27FC236}">
              <a16:creationId xmlns:a16="http://schemas.microsoft.com/office/drawing/2014/main" id="{00000000-0008-0000-0E00-000002000000}"/>
            </a:ext>
          </a:extLst>
        </xdr:cNvPr>
        <xdr:cNvGrpSpPr>
          <a:grpSpLocks/>
        </xdr:cNvGrpSpPr>
      </xdr:nvGrpSpPr>
      <xdr:grpSpPr bwMode="auto">
        <a:xfrm>
          <a:off x="3228974" y="0"/>
          <a:ext cx="904875" cy="894337"/>
          <a:chOff x="4029" y="404"/>
          <a:chExt cx="1288" cy="1273"/>
        </a:xfrm>
      </xdr:grpSpPr>
      <xdr:sp macro="" textlink="">
        <xdr:nvSpPr>
          <xdr:cNvPr id="3" name="Oval 57">
            <a:extLst>
              <a:ext uri="{FF2B5EF4-FFF2-40B4-BE49-F238E27FC236}">
                <a16:creationId xmlns:a16="http://schemas.microsoft.com/office/drawing/2014/main" id="{00000000-0008-0000-0E00-000003000000}"/>
              </a:ext>
            </a:extLst>
          </xdr:cNvPr>
          <xdr:cNvSpPr>
            <a:spLocks noChangeArrowheads="1"/>
          </xdr:cNvSpPr>
        </xdr:nvSpPr>
        <xdr:spPr bwMode="auto">
          <a:xfrm>
            <a:off x="4029" y="404"/>
            <a:ext cx="1158" cy="1158"/>
          </a:xfrm>
          <a:prstGeom prst="ellipse">
            <a:avLst/>
          </a:prstGeom>
          <a:noFill/>
          <a:ln w="317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sp macro="" textlink="">
        <xdr:nvSpPr>
          <xdr:cNvPr id="4" name="Text Box 58">
            <a:extLst>
              <a:ext uri="{FF2B5EF4-FFF2-40B4-BE49-F238E27FC236}">
                <a16:creationId xmlns:a16="http://schemas.microsoft.com/office/drawing/2014/main" id="{00000000-0008-0000-0E00-000004000000}"/>
              </a:ext>
            </a:extLst>
          </xdr:cNvPr>
          <xdr:cNvSpPr txBox="1">
            <a:spLocks noChangeArrowheads="1"/>
          </xdr:cNvSpPr>
        </xdr:nvSpPr>
        <xdr:spPr bwMode="auto">
          <a:xfrm>
            <a:off x="4352" y="1248"/>
            <a:ext cx="965" cy="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t" anchorCtr="0" upright="1">
            <a:noAutofit/>
          </a:bodyPr>
          <a:lstStyle/>
          <a:p>
            <a:pPr algn="just">
              <a:spcAft>
                <a:spcPts val="0"/>
              </a:spcAft>
            </a:pPr>
            <a:r>
              <a:rPr lang="ja-JP" sz="800" kern="100">
                <a:effectLst/>
                <a:latin typeface="ＭＳ 明朝" panose="02020609040205080304" pitchFamily="17" charset="-128"/>
                <a:ea typeface="ＭＳ 明朝" panose="02020609040205080304" pitchFamily="17" charset="-128"/>
                <a:cs typeface="Times New Roman"/>
              </a:rPr>
              <a:t>捨印</a:t>
            </a:r>
            <a:endParaRPr lang="ja-JP" sz="1050" kern="100">
              <a:effectLst/>
              <a:latin typeface="ＭＳ 明朝" panose="02020609040205080304" pitchFamily="17" charset="-128"/>
              <a:ea typeface="ＭＳ 明朝" panose="02020609040205080304" pitchFamily="17" charset="-128"/>
              <a:cs typeface="Times New Roman"/>
            </a:endParaRP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866774</xdr:colOff>
      <xdr:row>0</xdr:row>
      <xdr:rowOff>0</xdr:rowOff>
    </xdr:from>
    <xdr:to>
      <xdr:col>5</xdr:col>
      <xdr:colOff>476249</xdr:colOff>
      <xdr:row>4</xdr:row>
      <xdr:rowOff>141862</xdr:rowOff>
    </xdr:to>
    <xdr:grpSp>
      <xdr:nvGrpSpPr>
        <xdr:cNvPr id="2" name="Group 56">
          <a:extLst>
            <a:ext uri="{FF2B5EF4-FFF2-40B4-BE49-F238E27FC236}">
              <a16:creationId xmlns:a16="http://schemas.microsoft.com/office/drawing/2014/main" id="{00000000-0008-0000-0F00-000002000000}"/>
            </a:ext>
          </a:extLst>
        </xdr:cNvPr>
        <xdr:cNvGrpSpPr>
          <a:grpSpLocks/>
        </xdr:cNvGrpSpPr>
      </xdr:nvGrpSpPr>
      <xdr:grpSpPr bwMode="auto">
        <a:xfrm>
          <a:off x="3076574" y="0"/>
          <a:ext cx="904875" cy="894337"/>
          <a:chOff x="4029" y="404"/>
          <a:chExt cx="1288" cy="1273"/>
        </a:xfrm>
      </xdr:grpSpPr>
      <xdr:sp macro="" textlink="">
        <xdr:nvSpPr>
          <xdr:cNvPr id="3" name="Oval 57">
            <a:extLst>
              <a:ext uri="{FF2B5EF4-FFF2-40B4-BE49-F238E27FC236}">
                <a16:creationId xmlns:a16="http://schemas.microsoft.com/office/drawing/2014/main" id="{00000000-0008-0000-0F00-000003000000}"/>
              </a:ext>
            </a:extLst>
          </xdr:cNvPr>
          <xdr:cNvSpPr>
            <a:spLocks noChangeArrowheads="1"/>
          </xdr:cNvSpPr>
        </xdr:nvSpPr>
        <xdr:spPr bwMode="auto">
          <a:xfrm>
            <a:off x="4029" y="404"/>
            <a:ext cx="1158" cy="1158"/>
          </a:xfrm>
          <a:prstGeom prst="ellipse">
            <a:avLst/>
          </a:prstGeom>
          <a:noFill/>
          <a:ln w="317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sp macro="" textlink="">
        <xdr:nvSpPr>
          <xdr:cNvPr id="4" name="Text Box 58">
            <a:extLst>
              <a:ext uri="{FF2B5EF4-FFF2-40B4-BE49-F238E27FC236}">
                <a16:creationId xmlns:a16="http://schemas.microsoft.com/office/drawing/2014/main" id="{00000000-0008-0000-0F00-000004000000}"/>
              </a:ext>
            </a:extLst>
          </xdr:cNvPr>
          <xdr:cNvSpPr txBox="1">
            <a:spLocks noChangeArrowheads="1"/>
          </xdr:cNvSpPr>
        </xdr:nvSpPr>
        <xdr:spPr bwMode="auto">
          <a:xfrm>
            <a:off x="4352" y="1248"/>
            <a:ext cx="965" cy="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t" anchorCtr="0" upright="1">
            <a:noAutofit/>
          </a:bodyPr>
          <a:lstStyle/>
          <a:p>
            <a:pPr algn="just">
              <a:spcAft>
                <a:spcPts val="0"/>
              </a:spcAft>
            </a:pPr>
            <a:r>
              <a:rPr lang="ja-JP" sz="800" kern="100">
                <a:effectLst/>
                <a:latin typeface="ＭＳ 明朝" panose="02020609040205080304" pitchFamily="17" charset="-128"/>
                <a:ea typeface="ＭＳ 明朝" panose="02020609040205080304" pitchFamily="17" charset="-128"/>
                <a:cs typeface="Times New Roman"/>
              </a:rPr>
              <a:t>捨印</a:t>
            </a:r>
            <a:endParaRPr lang="ja-JP" sz="1050" kern="100">
              <a:effectLst/>
              <a:latin typeface="ＭＳ 明朝" panose="02020609040205080304" pitchFamily="17" charset="-128"/>
              <a:ea typeface="ＭＳ 明朝" panose="02020609040205080304" pitchFamily="17" charset="-128"/>
              <a:cs typeface="Times New Roman"/>
            </a:endParaRPr>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30</xdr:row>
      <xdr:rowOff>0</xdr:rowOff>
    </xdr:from>
    <xdr:to>
      <xdr:col>8</xdr:col>
      <xdr:colOff>0</xdr:colOff>
      <xdr:row>32</xdr:row>
      <xdr:rowOff>9525</xdr:rowOff>
    </xdr:to>
    <xdr:cxnSp macro="">
      <xdr:nvCxnSpPr>
        <xdr:cNvPr id="2" name="直線コネクタ 1">
          <a:extLst>
            <a:ext uri="{FF2B5EF4-FFF2-40B4-BE49-F238E27FC236}">
              <a16:creationId xmlns:a16="http://schemas.microsoft.com/office/drawing/2014/main" id="{00000000-0008-0000-1000-000002000000}"/>
            </a:ext>
          </a:extLst>
        </xdr:cNvPr>
        <xdr:cNvCxnSpPr/>
      </xdr:nvCxnSpPr>
      <xdr:spPr>
        <a:xfrm>
          <a:off x="0" y="6019800"/>
          <a:ext cx="5467350" cy="428625"/>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581024</xdr:colOff>
      <xdr:row>0</xdr:row>
      <xdr:rowOff>0</xdr:rowOff>
    </xdr:from>
    <xdr:to>
      <xdr:col>5</xdr:col>
      <xdr:colOff>190499</xdr:colOff>
      <xdr:row>4</xdr:row>
      <xdr:rowOff>141862</xdr:rowOff>
    </xdr:to>
    <xdr:grpSp>
      <xdr:nvGrpSpPr>
        <xdr:cNvPr id="3" name="Group 56">
          <a:extLst>
            <a:ext uri="{FF2B5EF4-FFF2-40B4-BE49-F238E27FC236}">
              <a16:creationId xmlns:a16="http://schemas.microsoft.com/office/drawing/2014/main" id="{00000000-0008-0000-1000-000003000000}"/>
            </a:ext>
          </a:extLst>
        </xdr:cNvPr>
        <xdr:cNvGrpSpPr>
          <a:grpSpLocks/>
        </xdr:cNvGrpSpPr>
      </xdr:nvGrpSpPr>
      <xdr:grpSpPr bwMode="auto">
        <a:xfrm>
          <a:off x="2790824" y="0"/>
          <a:ext cx="904875" cy="894337"/>
          <a:chOff x="4029" y="404"/>
          <a:chExt cx="1288" cy="1273"/>
        </a:xfrm>
      </xdr:grpSpPr>
      <xdr:sp macro="" textlink="">
        <xdr:nvSpPr>
          <xdr:cNvPr id="4" name="Oval 57">
            <a:extLst>
              <a:ext uri="{FF2B5EF4-FFF2-40B4-BE49-F238E27FC236}">
                <a16:creationId xmlns:a16="http://schemas.microsoft.com/office/drawing/2014/main" id="{00000000-0008-0000-1000-000004000000}"/>
              </a:ext>
            </a:extLst>
          </xdr:cNvPr>
          <xdr:cNvSpPr>
            <a:spLocks noChangeArrowheads="1"/>
          </xdr:cNvSpPr>
        </xdr:nvSpPr>
        <xdr:spPr bwMode="auto">
          <a:xfrm>
            <a:off x="4029" y="404"/>
            <a:ext cx="1158" cy="1158"/>
          </a:xfrm>
          <a:prstGeom prst="ellipse">
            <a:avLst/>
          </a:prstGeom>
          <a:noFill/>
          <a:ln w="317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sp macro="" textlink="">
        <xdr:nvSpPr>
          <xdr:cNvPr id="5" name="Text Box 58">
            <a:extLst>
              <a:ext uri="{FF2B5EF4-FFF2-40B4-BE49-F238E27FC236}">
                <a16:creationId xmlns:a16="http://schemas.microsoft.com/office/drawing/2014/main" id="{00000000-0008-0000-1000-000005000000}"/>
              </a:ext>
            </a:extLst>
          </xdr:cNvPr>
          <xdr:cNvSpPr txBox="1">
            <a:spLocks noChangeArrowheads="1"/>
          </xdr:cNvSpPr>
        </xdr:nvSpPr>
        <xdr:spPr bwMode="auto">
          <a:xfrm>
            <a:off x="4352" y="1248"/>
            <a:ext cx="965" cy="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t" anchorCtr="0" upright="1">
            <a:noAutofit/>
          </a:bodyPr>
          <a:lstStyle/>
          <a:p>
            <a:pPr algn="just">
              <a:spcAft>
                <a:spcPts val="0"/>
              </a:spcAft>
            </a:pPr>
            <a:r>
              <a:rPr lang="ja-JP" sz="800" kern="100">
                <a:effectLst/>
                <a:latin typeface="ＭＳ 明朝" panose="02020609040205080304" pitchFamily="17" charset="-128"/>
                <a:ea typeface="ＭＳ 明朝" panose="02020609040205080304" pitchFamily="17" charset="-128"/>
                <a:cs typeface="Times New Roman"/>
              </a:rPr>
              <a:t>捨印</a:t>
            </a:r>
            <a:endParaRPr lang="ja-JP" sz="1050" kern="100">
              <a:effectLst/>
              <a:latin typeface="ＭＳ 明朝" panose="02020609040205080304" pitchFamily="17" charset="-128"/>
              <a:ea typeface="ＭＳ 明朝" panose="02020609040205080304" pitchFamily="17" charset="-128"/>
              <a:cs typeface="Times New Roman"/>
            </a:endParaRPr>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819150</xdr:colOff>
      <xdr:row>0</xdr:row>
      <xdr:rowOff>0</xdr:rowOff>
    </xdr:from>
    <xdr:to>
      <xdr:col>6</xdr:col>
      <xdr:colOff>485775</xdr:colOff>
      <xdr:row>4</xdr:row>
      <xdr:rowOff>141862</xdr:rowOff>
    </xdr:to>
    <xdr:grpSp>
      <xdr:nvGrpSpPr>
        <xdr:cNvPr id="2" name="Group 56">
          <a:extLst>
            <a:ext uri="{FF2B5EF4-FFF2-40B4-BE49-F238E27FC236}">
              <a16:creationId xmlns:a16="http://schemas.microsoft.com/office/drawing/2014/main" id="{00000000-0008-0000-1300-000002000000}"/>
            </a:ext>
          </a:extLst>
        </xdr:cNvPr>
        <xdr:cNvGrpSpPr>
          <a:grpSpLocks/>
        </xdr:cNvGrpSpPr>
      </xdr:nvGrpSpPr>
      <xdr:grpSpPr bwMode="auto">
        <a:xfrm>
          <a:off x="3057525" y="0"/>
          <a:ext cx="904875" cy="894337"/>
          <a:chOff x="4029" y="404"/>
          <a:chExt cx="1288" cy="1273"/>
        </a:xfrm>
      </xdr:grpSpPr>
      <xdr:sp macro="" textlink="">
        <xdr:nvSpPr>
          <xdr:cNvPr id="3" name="Oval 57">
            <a:extLst>
              <a:ext uri="{FF2B5EF4-FFF2-40B4-BE49-F238E27FC236}">
                <a16:creationId xmlns:a16="http://schemas.microsoft.com/office/drawing/2014/main" id="{00000000-0008-0000-1300-000003000000}"/>
              </a:ext>
            </a:extLst>
          </xdr:cNvPr>
          <xdr:cNvSpPr>
            <a:spLocks noChangeArrowheads="1"/>
          </xdr:cNvSpPr>
        </xdr:nvSpPr>
        <xdr:spPr bwMode="auto">
          <a:xfrm>
            <a:off x="4029" y="404"/>
            <a:ext cx="1158" cy="1158"/>
          </a:xfrm>
          <a:prstGeom prst="ellipse">
            <a:avLst/>
          </a:prstGeom>
          <a:noFill/>
          <a:ln w="317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sp macro="" textlink="">
        <xdr:nvSpPr>
          <xdr:cNvPr id="4" name="Text Box 58">
            <a:extLst>
              <a:ext uri="{FF2B5EF4-FFF2-40B4-BE49-F238E27FC236}">
                <a16:creationId xmlns:a16="http://schemas.microsoft.com/office/drawing/2014/main" id="{00000000-0008-0000-1300-000004000000}"/>
              </a:ext>
            </a:extLst>
          </xdr:cNvPr>
          <xdr:cNvSpPr txBox="1">
            <a:spLocks noChangeArrowheads="1"/>
          </xdr:cNvSpPr>
        </xdr:nvSpPr>
        <xdr:spPr bwMode="auto">
          <a:xfrm>
            <a:off x="4352" y="1248"/>
            <a:ext cx="965" cy="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t" anchorCtr="0" upright="1">
            <a:noAutofit/>
          </a:bodyPr>
          <a:lstStyle/>
          <a:p>
            <a:pPr algn="just">
              <a:spcAft>
                <a:spcPts val="0"/>
              </a:spcAft>
            </a:pPr>
            <a:r>
              <a:rPr lang="ja-JP" sz="800" kern="100">
                <a:effectLst/>
                <a:latin typeface="ＭＳ 明朝" panose="02020609040205080304" pitchFamily="17" charset="-128"/>
                <a:ea typeface="ＭＳ 明朝" panose="02020609040205080304" pitchFamily="17" charset="-128"/>
                <a:cs typeface="Times New Roman"/>
              </a:rPr>
              <a:t>捨印</a:t>
            </a:r>
            <a:endParaRPr lang="ja-JP" sz="1050" kern="100">
              <a:effectLst/>
              <a:latin typeface="ＭＳ 明朝" panose="02020609040205080304" pitchFamily="17" charset="-128"/>
              <a:ea typeface="ＭＳ 明朝" panose="02020609040205080304" pitchFamily="17" charset="-128"/>
              <a:cs typeface="Times New Roman"/>
            </a:endParaRPr>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819150</xdr:colOff>
      <xdr:row>0</xdr:row>
      <xdr:rowOff>0</xdr:rowOff>
    </xdr:from>
    <xdr:to>
      <xdr:col>6</xdr:col>
      <xdr:colOff>485775</xdr:colOff>
      <xdr:row>4</xdr:row>
      <xdr:rowOff>141862</xdr:rowOff>
    </xdr:to>
    <xdr:grpSp>
      <xdr:nvGrpSpPr>
        <xdr:cNvPr id="2" name="Group 56">
          <a:extLst>
            <a:ext uri="{FF2B5EF4-FFF2-40B4-BE49-F238E27FC236}">
              <a16:creationId xmlns:a16="http://schemas.microsoft.com/office/drawing/2014/main" id="{00000000-0008-0000-1400-000002000000}"/>
            </a:ext>
          </a:extLst>
        </xdr:cNvPr>
        <xdr:cNvGrpSpPr>
          <a:grpSpLocks/>
        </xdr:cNvGrpSpPr>
      </xdr:nvGrpSpPr>
      <xdr:grpSpPr bwMode="auto">
        <a:xfrm>
          <a:off x="3057525" y="0"/>
          <a:ext cx="904875" cy="894337"/>
          <a:chOff x="4029" y="404"/>
          <a:chExt cx="1288" cy="1273"/>
        </a:xfrm>
      </xdr:grpSpPr>
      <xdr:sp macro="" textlink="">
        <xdr:nvSpPr>
          <xdr:cNvPr id="3" name="Oval 57">
            <a:extLst>
              <a:ext uri="{FF2B5EF4-FFF2-40B4-BE49-F238E27FC236}">
                <a16:creationId xmlns:a16="http://schemas.microsoft.com/office/drawing/2014/main" id="{00000000-0008-0000-1400-000003000000}"/>
              </a:ext>
            </a:extLst>
          </xdr:cNvPr>
          <xdr:cNvSpPr>
            <a:spLocks noChangeArrowheads="1"/>
          </xdr:cNvSpPr>
        </xdr:nvSpPr>
        <xdr:spPr bwMode="auto">
          <a:xfrm>
            <a:off x="4029" y="404"/>
            <a:ext cx="1158" cy="1158"/>
          </a:xfrm>
          <a:prstGeom prst="ellipse">
            <a:avLst/>
          </a:prstGeom>
          <a:noFill/>
          <a:ln w="317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sp macro="" textlink="">
        <xdr:nvSpPr>
          <xdr:cNvPr id="4" name="Text Box 58">
            <a:extLst>
              <a:ext uri="{FF2B5EF4-FFF2-40B4-BE49-F238E27FC236}">
                <a16:creationId xmlns:a16="http://schemas.microsoft.com/office/drawing/2014/main" id="{00000000-0008-0000-1400-000004000000}"/>
              </a:ext>
            </a:extLst>
          </xdr:cNvPr>
          <xdr:cNvSpPr txBox="1">
            <a:spLocks noChangeArrowheads="1"/>
          </xdr:cNvSpPr>
        </xdr:nvSpPr>
        <xdr:spPr bwMode="auto">
          <a:xfrm>
            <a:off x="4352" y="1248"/>
            <a:ext cx="965" cy="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t" anchorCtr="0" upright="1">
            <a:noAutofit/>
          </a:bodyPr>
          <a:lstStyle/>
          <a:p>
            <a:pPr algn="just">
              <a:spcAft>
                <a:spcPts val="0"/>
              </a:spcAft>
            </a:pPr>
            <a:r>
              <a:rPr lang="ja-JP" sz="800" kern="100">
                <a:effectLst/>
                <a:latin typeface="ＭＳ 明朝" panose="02020609040205080304" pitchFamily="17" charset="-128"/>
                <a:ea typeface="ＭＳ 明朝" panose="02020609040205080304" pitchFamily="17" charset="-128"/>
                <a:cs typeface="Times New Roman"/>
              </a:rPr>
              <a:t>捨印</a:t>
            </a:r>
            <a:endParaRPr lang="ja-JP" sz="1050" kern="100">
              <a:effectLst/>
              <a:latin typeface="ＭＳ 明朝" panose="02020609040205080304" pitchFamily="17" charset="-128"/>
              <a:ea typeface="ＭＳ 明朝" panose="02020609040205080304" pitchFamily="17" charset="-128"/>
              <a:cs typeface="Times New Roman"/>
            </a:endParaRPr>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866774</xdr:colOff>
      <xdr:row>0</xdr:row>
      <xdr:rowOff>0</xdr:rowOff>
    </xdr:from>
    <xdr:to>
      <xdr:col>5</xdr:col>
      <xdr:colOff>450849</xdr:colOff>
      <xdr:row>4</xdr:row>
      <xdr:rowOff>141862</xdr:rowOff>
    </xdr:to>
    <xdr:grpSp>
      <xdr:nvGrpSpPr>
        <xdr:cNvPr id="2" name="Group 56">
          <a:extLst>
            <a:ext uri="{FF2B5EF4-FFF2-40B4-BE49-F238E27FC236}">
              <a16:creationId xmlns:a16="http://schemas.microsoft.com/office/drawing/2014/main" id="{0EA5AD9B-A72F-46F7-909F-BA6AD5CD3DD9}"/>
            </a:ext>
          </a:extLst>
        </xdr:cNvPr>
        <xdr:cNvGrpSpPr>
          <a:grpSpLocks/>
        </xdr:cNvGrpSpPr>
      </xdr:nvGrpSpPr>
      <xdr:grpSpPr bwMode="auto">
        <a:xfrm>
          <a:off x="3074333" y="0"/>
          <a:ext cx="883957" cy="881450"/>
          <a:chOff x="4029" y="404"/>
          <a:chExt cx="1288" cy="1273"/>
        </a:xfrm>
      </xdr:grpSpPr>
      <xdr:sp macro="" textlink="">
        <xdr:nvSpPr>
          <xdr:cNvPr id="3" name="Oval 57">
            <a:extLst>
              <a:ext uri="{FF2B5EF4-FFF2-40B4-BE49-F238E27FC236}">
                <a16:creationId xmlns:a16="http://schemas.microsoft.com/office/drawing/2014/main" id="{A0C029C1-D79D-4308-9A83-48961D5D5B8F}"/>
              </a:ext>
            </a:extLst>
          </xdr:cNvPr>
          <xdr:cNvSpPr>
            <a:spLocks noChangeArrowheads="1"/>
          </xdr:cNvSpPr>
        </xdr:nvSpPr>
        <xdr:spPr bwMode="auto">
          <a:xfrm>
            <a:off x="4029" y="404"/>
            <a:ext cx="1158" cy="1158"/>
          </a:xfrm>
          <a:prstGeom prst="ellipse">
            <a:avLst/>
          </a:prstGeom>
          <a:noFill/>
          <a:ln w="317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sp macro="" textlink="">
        <xdr:nvSpPr>
          <xdr:cNvPr id="4" name="Text Box 58">
            <a:extLst>
              <a:ext uri="{FF2B5EF4-FFF2-40B4-BE49-F238E27FC236}">
                <a16:creationId xmlns:a16="http://schemas.microsoft.com/office/drawing/2014/main" id="{968186B4-809D-41BD-8076-54B4C428415B}"/>
              </a:ext>
            </a:extLst>
          </xdr:cNvPr>
          <xdr:cNvSpPr txBox="1">
            <a:spLocks noChangeArrowheads="1"/>
          </xdr:cNvSpPr>
        </xdr:nvSpPr>
        <xdr:spPr bwMode="auto">
          <a:xfrm>
            <a:off x="4352" y="1248"/>
            <a:ext cx="965" cy="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t" anchorCtr="0" upright="1">
            <a:noAutofit/>
          </a:bodyPr>
          <a:lstStyle/>
          <a:p>
            <a:pPr algn="just">
              <a:spcAft>
                <a:spcPts val="0"/>
              </a:spcAft>
            </a:pPr>
            <a:r>
              <a:rPr lang="ja-JP" sz="800" kern="100">
                <a:effectLst/>
                <a:latin typeface="ＭＳ 明朝" panose="02020609040205080304" pitchFamily="17" charset="-128"/>
                <a:ea typeface="ＭＳ 明朝" panose="02020609040205080304" pitchFamily="17" charset="-128"/>
                <a:cs typeface="Times New Roman"/>
              </a:rPr>
              <a:t>捨印</a:t>
            </a:r>
            <a:endParaRPr lang="ja-JP" sz="1050" kern="100">
              <a:effectLst/>
              <a:latin typeface="ＭＳ 明朝" panose="02020609040205080304" pitchFamily="17" charset="-128"/>
              <a:ea typeface="ＭＳ 明朝" panose="02020609040205080304" pitchFamily="17" charset="-128"/>
              <a:cs typeface="Times New Roman"/>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29</xdr:row>
      <xdr:rowOff>0</xdr:rowOff>
    </xdr:from>
    <xdr:to>
      <xdr:col>8</xdr:col>
      <xdr:colOff>0</xdr:colOff>
      <xdr:row>31</xdr:row>
      <xdr:rowOff>9525</xdr:rowOff>
    </xdr:to>
    <xdr:cxnSp macro="">
      <xdr:nvCxnSpPr>
        <xdr:cNvPr id="6" name="直線コネクタ 5">
          <a:extLst>
            <a:ext uri="{FF2B5EF4-FFF2-40B4-BE49-F238E27FC236}">
              <a16:creationId xmlns:a16="http://schemas.microsoft.com/office/drawing/2014/main" id="{00000000-0008-0000-0100-000006000000}"/>
            </a:ext>
          </a:extLst>
        </xdr:cNvPr>
        <xdr:cNvCxnSpPr/>
      </xdr:nvCxnSpPr>
      <xdr:spPr>
        <a:xfrm>
          <a:off x="0" y="5981700"/>
          <a:ext cx="6191250" cy="428625"/>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581024</xdr:colOff>
      <xdr:row>0</xdr:row>
      <xdr:rowOff>0</xdr:rowOff>
    </xdr:from>
    <xdr:to>
      <xdr:col>5</xdr:col>
      <xdr:colOff>190499</xdr:colOff>
      <xdr:row>4</xdr:row>
      <xdr:rowOff>141862</xdr:rowOff>
    </xdr:to>
    <xdr:grpSp>
      <xdr:nvGrpSpPr>
        <xdr:cNvPr id="7" name="Group 56">
          <a:extLst>
            <a:ext uri="{FF2B5EF4-FFF2-40B4-BE49-F238E27FC236}">
              <a16:creationId xmlns:a16="http://schemas.microsoft.com/office/drawing/2014/main" id="{00000000-0008-0000-0100-000007000000}"/>
            </a:ext>
          </a:extLst>
        </xdr:cNvPr>
        <xdr:cNvGrpSpPr>
          <a:grpSpLocks/>
        </xdr:cNvGrpSpPr>
      </xdr:nvGrpSpPr>
      <xdr:grpSpPr bwMode="auto">
        <a:xfrm>
          <a:off x="2788583" y="0"/>
          <a:ext cx="909357" cy="881450"/>
          <a:chOff x="4029" y="404"/>
          <a:chExt cx="1288" cy="1273"/>
        </a:xfrm>
      </xdr:grpSpPr>
      <xdr:sp macro="" textlink="">
        <xdr:nvSpPr>
          <xdr:cNvPr id="8" name="Oval 57">
            <a:extLst>
              <a:ext uri="{FF2B5EF4-FFF2-40B4-BE49-F238E27FC236}">
                <a16:creationId xmlns:a16="http://schemas.microsoft.com/office/drawing/2014/main" id="{00000000-0008-0000-0100-000008000000}"/>
              </a:ext>
            </a:extLst>
          </xdr:cNvPr>
          <xdr:cNvSpPr>
            <a:spLocks noChangeArrowheads="1"/>
          </xdr:cNvSpPr>
        </xdr:nvSpPr>
        <xdr:spPr bwMode="auto">
          <a:xfrm>
            <a:off x="4029" y="404"/>
            <a:ext cx="1158" cy="1158"/>
          </a:xfrm>
          <a:prstGeom prst="ellipse">
            <a:avLst/>
          </a:prstGeom>
          <a:noFill/>
          <a:ln w="317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sp macro="" textlink="">
        <xdr:nvSpPr>
          <xdr:cNvPr id="9" name="Text Box 58">
            <a:extLst>
              <a:ext uri="{FF2B5EF4-FFF2-40B4-BE49-F238E27FC236}">
                <a16:creationId xmlns:a16="http://schemas.microsoft.com/office/drawing/2014/main" id="{00000000-0008-0000-0100-000009000000}"/>
              </a:ext>
            </a:extLst>
          </xdr:cNvPr>
          <xdr:cNvSpPr txBox="1">
            <a:spLocks noChangeArrowheads="1"/>
          </xdr:cNvSpPr>
        </xdr:nvSpPr>
        <xdr:spPr bwMode="auto">
          <a:xfrm>
            <a:off x="4352" y="1248"/>
            <a:ext cx="965" cy="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t" anchorCtr="0" upright="1">
            <a:noAutofit/>
          </a:bodyPr>
          <a:lstStyle/>
          <a:p>
            <a:pPr algn="just">
              <a:spcAft>
                <a:spcPts val="0"/>
              </a:spcAft>
            </a:pPr>
            <a:r>
              <a:rPr lang="ja-JP" sz="800" kern="100">
                <a:effectLst/>
                <a:latin typeface="ＭＳ 明朝" panose="02020609040205080304" pitchFamily="17" charset="-128"/>
                <a:ea typeface="ＭＳ 明朝" panose="02020609040205080304" pitchFamily="17" charset="-128"/>
                <a:cs typeface="Times New Roman"/>
              </a:rPr>
              <a:t>捨印</a:t>
            </a:r>
            <a:endParaRPr lang="ja-JP" sz="1050" kern="100">
              <a:effectLst/>
              <a:latin typeface="ＭＳ 明朝" panose="02020609040205080304" pitchFamily="17" charset="-128"/>
              <a:ea typeface="ＭＳ 明朝" panose="02020609040205080304" pitchFamily="17" charset="-128"/>
              <a:cs typeface="Times New Roman"/>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30</xdr:col>
      <xdr:colOff>180975</xdr:colOff>
      <xdr:row>3</xdr:row>
      <xdr:rowOff>95250</xdr:rowOff>
    </xdr:from>
    <xdr:to>
      <xdr:col>48</xdr:col>
      <xdr:colOff>76200</xdr:colOff>
      <xdr:row>8</xdr:row>
      <xdr:rowOff>161925</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6810375" y="981075"/>
          <a:ext cx="4181475" cy="1209675"/>
        </a:xfrm>
        <a:prstGeom prst="rect">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857250</xdr:colOff>
      <xdr:row>0</xdr:row>
      <xdr:rowOff>0</xdr:rowOff>
    </xdr:from>
    <xdr:to>
      <xdr:col>5</xdr:col>
      <xdr:colOff>466725</xdr:colOff>
      <xdr:row>4</xdr:row>
      <xdr:rowOff>141862</xdr:rowOff>
    </xdr:to>
    <xdr:grpSp>
      <xdr:nvGrpSpPr>
        <xdr:cNvPr id="9" name="Group 56">
          <a:extLst>
            <a:ext uri="{FF2B5EF4-FFF2-40B4-BE49-F238E27FC236}">
              <a16:creationId xmlns:a16="http://schemas.microsoft.com/office/drawing/2014/main" id="{00000000-0008-0000-0500-000009000000}"/>
            </a:ext>
          </a:extLst>
        </xdr:cNvPr>
        <xdr:cNvGrpSpPr>
          <a:grpSpLocks/>
        </xdr:cNvGrpSpPr>
      </xdr:nvGrpSpPr>
      <xdr:grpSpPr bwMode="auto">
        <a:xfrm>
          <a:off x="3067050" y="0"/>
          <a:ext cx="904875" cy="894337"/>
          <a:chOff x="4029" y="404"/>
          <a:chExt cx="1288" cy="1273"/>
        </a:xfrm>
      </xdr:grpSpPr>
      <xdr:sp macro="" textlink="">
        <xdr:nvSpPr>
          <xdr:cNvPr id="10" name="Oval 57">
            <a:extLst>
              <a:ext uri="{FF2B5EF4-FFF2-40B4-BE49-F238E27FC236}">
                <a16:creationId xmlns:a16="http://schemas.microsoft.com/office/drawing/2014/main" id="{00000000-0008-0000-0500-00000A000000}"/>
              </a:ext>
            </a:extLst>
          </xdr:cNvPr>
          <xdr:cNvSpPr>
            <a:spLocks noChangeArrowheads="1"/>
          </xdr:cNvSpPr>
        </xdr:nvSpPr>
        <xdr:spPr bwMode="auto">
          <a:xfrm>
            <a:off x="4029" y="404"/>
            <a:ext cx="1158" cy="1158"/>
          </a:xfrm>
          <a:prstGeom prst="ellipse">
            <a:avLst/>
          </a:prstGeom>
          <a:noFill/>
          <a:ln w="317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sp macro="" textlink="">
        <xdr:nvSpPr>
          <xdr:cNvPr id="11" name="Text Box 58">
            <a:extLst>
              <a:ext uri="{FF2B5EF4-FFF2-40B4-BE49-F238E27FC236}">
                <a16:creationId xmlns:a16="http://schemas.microsoft.com/office/drawing/2014/main" id="{00000000-0008-0000-0500-00000B000000}"/>
              </a:ext>
            </a:extLst>
          </xdr:cNvPr>
          <xdr:cNvSpPr txBox="1">
            <a:spLocks noChangeArrowheads="1"/>
          </xdr:cNvSpPr>
        </xdr:nvSpPr>
        <xdr:spPr bwMode="auto">
          <a:xfrm>
            <a:off x="4352" y="1248"/>
            <a:ext cx="965" cy="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t" anchorCtr="0" upright="1">
            <a:noAutofit/>
          </a:bodyPr>
          <a:lstStyle/>
          <a:p>
            <a:pPr algn="just">
              <a:spcAft>
                <a:spcPts val="0"/>
              </a:spcAft>
            </a:pPr>
            <a:r>
              <a:rPr lang="ja-JP" sz="800" kern="100">
                <a:effectLst/>
                <a:latin typeface="ＭＳ 明朝" panose="02020609040205080304" pitchFamily="17" charset="-128"/>
                <a:ea typeface="ＭＳ 明朝" panose="02020609040205080304" pitchFamily="17" charset="-128"/>
                <a:cs typeface="Times New Roman"/>
              </a:rPr>
              <a:t>捨印</a:t>
            </a:r>
            <a:endParaRPr lang="ja-JP" sz="1050" kern="100">
              <a:effectLst/>
              <a:latin typeface="ＭＳ 明朝" panose="02020609040205080304" pitchFamily="17" charset="-128"/>
              <a:ea typeface="ＭＳ 明朝" panose="02020609040205080304" pitchFamily="17" charset="-128"/>
              <a:cs typeface="Times New Roman"/>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561975</xdr:colOff>
      <xdr:row>0</xdr:row>
      <xdr:rowOff>0</xdr:rowOff>
    </xdr:from>
    <xdr:to>
      <xdr:col>7</xdr:col>
      <xdr:colOff>123825</xdr:colOff>
      <xdr:row>4</xdr:row>
      <xdr:rowOff>141862</xdr:rowOff>
    </xdr:to>
    <xdr:grpSp>
      <xdr:nvGrpSpPr>
        <xdr:cNvPr id="7" name="Group 56">
          <a:extLst>
            <a:ext uri="{FF2B5EF4-FFF2-40B4-BE49-F238E27FC236}">
              <a16:creationId xmlns:a16="http://schemas.microsoft.com/office/drawing/2014/main" id="{00000000-0008-0000-0600-000007000000}"/>
            </a:ext>
          </a:extLst>
        </xdr:cNvPr>
        <xdr:cNvGrpSpPr>
          <a:grpSpLocks/>
        </xdr:cNvGrpSpPr>
      </xdr:nvGrpSpPr>
      <xdr:grpSpPr bwMode="auto">
        <a:xfrm>
          <a:off x="3124200" y="0"/>
          <a:ext cx="885825" cy="894337"/>
          <a:chOff x="4029" y="404"/>
          <a:chExt cx="1288" cy="1273"/>
        </a:xfrm>
      </xdr:grpSpPr>
      <xdr:sp macro="" textlink="">
        <xdr:nvSpPr>
          <xdr:cNvPr id="8" name="Oval 57">
            <a:extLst>
              <a:ext uri="{FF2B5EF4-FFF2-40B4-BE49-F238E27FC236}">
                <a16:creationId xmlns:a16="http://schemas.microsoft.com/office/drawing/2014/main" id="{00000000-0008-0000-0600-000008000000}"/>
              </a:ext>
            </a:extLst>
          </xdr:cNvPr>
          <xdr:cNvSpPr>
            <a:spLocks noChangeArrowheads="1"/>
          </xdr:cNvSpPr>
        </xdr:nvSpPr>
        <xdr:spPr bwMode="auto">
          <a:xfrm>
            <a:off x="4029" y="404"/>
            <a:ext cx="1158" cy="1158"/>
          </a:xfrm>
          <a:prstGeom prst="ellipse">
            <a:avLst/>
          </a:prstGeom>
          <a:noFill/>
          <a:ln w="317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sp macro="" textlink="">
        <xdr:nvSpPr>
          <xdr:cNvPr id="9" name="Text Box 58">
            <a:extLst>
              <a:ext uri="{FF2B5EF4-FFF2-40B4-BE49-F238E27FC236}">
                <a16:creationId xmlns:a16="http://schemas.microsoft.com/office/drawing/2014/main" id="{00000000-0008-0000-0600-000009000000}"/>
              </a:ext>
            </a:extLst>
          </xdr:cNvPr>
          <xdr:cNvSpPr txBox="1">
            <a:spLocks noChangeArrowheads="1"/>
          </xdr:cNvSpPr>
        </xdr:nvSpPr>
        <xdr:spPr bwMode="auto">
          <a:xfrm>
            <a:off x="4352" y="1248"/>
            <a:ext cx="965" cy="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t" anchorCtr="0" upright="1">
            <a:noAutofit/>
          </a:bodyPr>
          <a:lstStyle/>
          <a:p>
            <a:pPr algn="just">
              <a:spcAft>
                <a:spcPts val="0"/>
              </a:spcAft>
            </a:pPr>
            <a:r>
              <a:rPr lang="ja-JP" sz="800" kern="100">
                <a:effectLst/>
                <a:latin typeface="ＭＳ 明朝" panose="02020609040205080304" pitchFamily="17" charset="-128"/>
                <a:ea typeface="ＭＳ 明朝" panose="02020609040205080304" pitchFamily="17" charset="-128"/>
                <a:cs typeface="Times New Roman"/>
              </a:rPr>
              <a:t>捨印</a:t>
            </a:r>
            <a:endParaRPr lang="ja-JP" sz="1050" kern="100">
              <a:effectLst/>
              <a:latin typeface="ＭＳ 明朝" panose="02020609040205080304" pitchFamily="17" charset="-128"/>
              <a:ea typeface="ＭＳ 明朝" panose="02020609040205080304" pitchFamily="17" charset="-128"/>
              <a:cs typeface="Times New Roman"/>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866774</xdr:colOff>
      <xdr:row>0</xdr:row>
      <xdr:rowOff>0</xdr:rowOff>
    </xdr:from>
    <xdr:to>
      <xdr:col>5</xdr:col>
      <xdr:colOff>476249</xdr:colOff>
      <xdr:row>4</xdr:row>
      <xdr:rowOff>141862</xdr:rowOff>
    </xdr:to>
    <xdr:grpSp>
      <xdr:nvGrpSpPr>
        <xdr:cNvPr id="3" name="Group 56">
          <a:extLst>
            <a:ext uri="{FF2B5EF4-FFF2-40B4-BE49-F238E27FC236}">
              <a16:creationId xmlns:a16="http://schemas.microsoft.com/office/drawing/2014/main" id="{00000000-0008-0000-0700-000003000000}"/>
            </a:ext>
          </a:extLst>
        </xdr:cNvPr>
        <xdr:cNvGrpSpPr>
          <a:grpSpLocks/>
        </xdr:cNvGrpSpPr>
      </xdr:nvGrpSpPr>
      <xdr:grpSpPr bwMode="auto">
        <a:xfrm>
          <a:off x="3076574" y="0"/>
          <a:ext cx="904875" cy="894337"/>
          <a:chOff x="4029" y="404"/>
          <a:chExt cx="1288" cy="1273"/>
        </a:xfrm>
      </xdr:grpSpPr>
      <xdr:sp macro="" textlink="">
        <xdr:nvSpPr>
          <xdr:cNvPr id="4" name="Oval 57">
            <a:extLst>
              <a:ext uri="{FF2B5EF4-FFF2-40B4-BE49-F238E27FC236}">
                <a16:creationId xmlns:a16="http://schemas.microsoft.com/office/drawing/2014/main" id="{00000000-0008-0000-0700-000004000000}"/>
              </a:ext>
            </a:extLst>
          </xdr:cNvPr>
          <xdr:cNvSpPr>
            <a:spLocks noChangeArrowheads="1"/>
          </xdr:cNvSpPr>
        </xdr:nvSpPr>
        <xdr:spPr bwMode="auto">
          <a:xfrm>
            <a:off x="4029" y="404"/>
            <a:ext cx="1158" cy="1158"/>
          </a:xfrm>
          <a:prstGeom prst="ellipse">
            <a:avLst/>
          </a:prstGeom>
          <a:noFill/>
          <a:ln w="317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sp macro="" textlink="">
        <xdr:nvSpPr>
          <xdr:cNvPr id="5" name="Text Box 58">
            <a:extLst>
              <a:ext uri="{FF2B5EF4-FFF2-40B4-BE49-F238E27FC236}">
                <a16:creationId xmlns:a16="http://schemas.microsoft.com/office/drawing/2014/main" id="{00000000-0008-0000-0700-000005000000}"/>
              </a:ext>
            </a:extLst>
          </xdr:cNvPr>
          <xdr:cNvSpPr txBox="1">
            <a:spLocks noChangeArrowheads="1"/>
          </xdr:cNvSpPr>
        </xdr:nvSpPr>
        <xdr:spPr bwMode="auto">
          <a:xfrm>
            <a:off x="4352" y="1248"/>
            <a:ext cx="965" cy="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t" anchorCtr="0" upright="1">
            <a:noAutofit/>
          </a:bodyPr>
          <a:lstStyle/>
          <a:p>
            <a:pPr algn="just">
              <a:spcAft>
                <a:spcPts val="0"/>
              </a:spcAft>
            </a:pPr>
            <a:r>
              <a:rPr lang="ja-JP" sz="800" kern="100">
                <a:effectLst/>
                <a:latin typeface="ＭＳ 明朝" panose="02020609040205080304" pitchFamily="17" charset="-128"/>
                <a:ea typeface="ＭＳ 明朝" panose="02020609040205080304" pitchFamily="17" charset="-128"/>
                <a:cs typeface="Times New Roman"/>
              </a:rPr>
              <a:t>捨印</a:t>
            </a:r>
            <a:endParaRPr lang="ja-JP" sz="1050" kern="100">
              <a:effectLst/>
              <a:latin typeface="ＭＳ 明朝" panose="02020609040205080304" pitchFamily="17" charset="-128"/>
              <a:ea typeface="ＭＳ 明朝" panose="02020609040205080304" pitchFamily="17" charset="-128"/>
              <a:cs typeface="Times New Roman"/>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866774</xdr:colOff>
      <xdr:row>0</xdr:row>
      <xdr:rowOff>0</xdr:rowOff>
    </xdr:from>
    <xdr:to>
      <xdr:col>5</xdr:col>
      <xdr:colOff>476249</xdr:colOff>
      <xdr:row>4</xdr:row>
      <xdr:rowOff>141862</xdr:rowOff>
    </xdr:to>
    <xdr:grpSp>
      <xdr:nvGrpSpPr>
        <xdr:cNvPr id="2" name="Group 56">
          <a:extLst>
            <a:ext uri="{FF2B5EF4-FFF2-40B4-BE49-F238E27FC236}">
              <a16:creationId xmlns:a16="http://schemas.microsoft.com/office/drawing/2014/main" id="{00000000-0008-0000-0800-000002000000}"/>
            </a:ext>
          </a:extLst>
        </xdr:cNvPr>
        <xdr:cNvGrpSpPr>
          <a:grpSpLocks/>
        </xdr:cNvGrpSpPr>
      </xdr:nvGrpSpPr>
      <xdr:grpSpPr bwMode="auto">
        <a:xfrm>
          <a:off x="3076574" y="0"/>
          <a:ext cx="904875" cy="894337"/>
          <a:chOff x="4029" y="404"/>
          <a:chExt cx="1288" cy="1273"/>
        </a:xfrm>
      </xdr:grpSpPr>
      <xdr:sp macro="" textlink="">
        <xdr:nvSpPr>
          <xdr:cNvPr id="3" name="Oval 57">
            <a:extLst>
              <a:ext uri="{FF2B5EF4-FFF2-40B4-BE49-F238E27FC236}">
                <a16:creationId xmlns:a16="http://schemas.microsoft.com/office/drawing/2014/main" id="{00000000-0008-0000-0800-000003000000}"/>
              </a:ext>
            </a:extLst>
          </xdr:cNvPr>
          <xdr:cNvSpPr>
            <a:spLocks noChangeArrowheads="1"/>
          </xdr:cNvSpPr>
        </xdr:nvSpPr>
        <xdr:spPr bwMode="auto">
          <a:xfrm>
            <a:off x="4029" y="404"/>
            <a:ext cx="1158" cy="1158"/>
          </a:xfrm>
          <a:prstGeom prst="ellipse">
            <a:avLst/>
          </a:prstGeom>
          <a:noFill/>
          <a:ln w="317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sp macro="" textlink="">
        <xdr:nvSpPr>
          <xdr:cNvPr id="4" name="Text Box 58">
            <a:extLst>
              <a:ext uri="{FF2B5EF4-FFF2-40B4-BE49-F238E27FC236}">
                <a16:creationId xmlns:a16="http://schemas.microsoft.com/office/drawing/2014/main" id="{00000000-0008-0000-0800-000004000000}"/>
              </a:ext>
            </a:extLst>
          </xdr:cNvPr>
          <xdr:cNvSpPr txBox="1">
            <a:spLocks noChangeArrowheads="1"/>
          </xdr:cNvSpPr>
        </xdr:nvSpPr>
        <xdr:spPr bwMode="auto">
          <a:xfrm>
            <a:off x="4352" y="1248"/>
            <a:ext cx="965" cy="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t" anchorCtr="0" upright="1">
            <a:noAutofit/>
          </a:bodyPr>
          <a:lstStyle/>
          <a:p>
            <a:pPr algn="just">
              <a:spcAft>
                <a:spcPts val="0"/>
              </a:spcAft>
            </a:pPr>
            <a:r>
              <a:rPr lang="ja-JP" sz="800" kern="100">
                <a:effectLst/>
                <a:latin typeface="ＭＳ 明朝" panose="02020609040205080304" pitchFamily="17" charset="-128"/>
                <a:ea typeface="ＭＳ 明朝" panose="02020609040205080304" pitchFamily="17" charset="-128"/>
                <a:cs typeface="Times New Roman"/>
              </a:rPr>
              <a:t>捨印</a:t>
            </a:r>
            <a:endParaRPr lang="ja-JP" sz="1050" kern="100">
              <a:effectLst/>
              <a:latin typeface="ＭＳ 明朝" panose="02020609040205080304" pitchFamily="17" charset="-128"/>
              <a:ea typeface="ＭＳ 明朝" panose="02020609040205080304" pitchFamily="17" charset="-128"/>
              <a:cs typeface="Times New Roman"/>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866774</xdr:colOff>
      <xdr:row>0</xdr:row>
      <xdr:rowOff>0</xdr:rowOff>
    </xdr:from>
    <xdr:to>
      <xdr:col>5</xdr:col>
      <xdr:colOff>476249</xdr:colOff>
      <xdr:row>4</xdr:row>
      <xdr:rowOff>141862</xdr:rowOff>
    </xdr:to>
    <xdr:grpSp>
      <xdr:nvGrpSpPr>
        <xdr:cNvPr id="2" name="Group 56">
          <a:extLst>
            <a:ext uri="{FF2B5EF4-FFF2-40B4-BE49-F238E27FC236}">
              <a16:creationId xmlns:a16="http://schemas.microsoft.com/office/drawing/2014/main" id="{00000000-0008-0000-0A00-000002000000}"/>
            </a:ext>
          </a:extLst>
        </xdr:cNvPr>
        <xdr:cNvGrpSpPr>
          <a:grpSpLocks/>
        </xdr:cNvGrpSpPr>
      </xdr:nvGrpSpPr>
      <xdr:grpSpPr bwMode="auto">
        <a:xfrm>
          <a:off x="3076574" y="0"/>
          <a:ext cx="904875" cy="894337"/>
          <a:chOff x="4029" y="404"/>
          <a:chExt cx="1288" cy="1273"/>
        </a:xfrm>
      </xdr:grpSpPr>
      <xdr:sp macro="" textlink="">
        <xdr:nvSpPr>
          <xdr:cNvPr id="3" name="Oval 57">
            <a:extLst>
              <a:ext uri="{FF2B5EF4-FFF2-40B4-BE49-F238E27FC236}">
                <a16:creationId xmlns:a16="http://schemas.microsoft.com/office/drawing/2014/main" id="{00000000-0008-0000-0A00-000003000000}"/>
              </a:ext>
            </a:extLst>
          </xdr:cNvPr>
          <xdr:cNvSpPr>
            <a:spLocks noChangeArrowheads="1"/>
          </xdr:cNvSpPr>
        </xdr:nvSpPr>
        <xdr:spPr bwMode="auto">
          <a:xfrm>
            <a:off x="4029" y="404"/>
            <a:ext cx="1158" cy="1158"/>
          </a:xfrm>
          <a:prstGeom prst="ellipse">
            <a:avLst/>
          </a:prstGeom>
          <a:noFill/>
          <a:ln w="317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sp macro="" textlink="">
        <xdr:nvSpPr>
          <xdr:cNvPr id="4" name="Text Box 58">
            <a:extLst>
              <a:ext uri="{FF2B5EF4-FFF2-40B4-BE49-F238E27FC236}">
                <a16:creationId xmlns:a16="http://schemas.microsoft.com/office/drawing/2014/main" id="{00000000-0008-0000-0A00-000004000000}"/>
              </a:ext>
            </a:extLst>
          </xdr:cNvPr>
          <xdr:cNvSpPr txBox="1">
            <a:spLocks noChangeArrowheads="1"/>
          </xdr:cNvSpPr>
        </xdr:nvSpPr>
        <xdr:spPr bwMode="auto">
          <a:xfrm>
            <a:off x="4352" y="1248"/>
            <a:ext cx="965" cy="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t" anchorCtr="0" upright="1">
            <a:noAutofit/>
          </a:bodyPr>
          <a:lstStyle/>
          <a:p>
            <a:pPr algn="just">
              <a:spcAft>
                <a:spcPts val="0"/>
              </a:spcAft>
            </a:pPr>
            <a:r>
              <a:rPr lang="ja-JP" sz="800" kern="100">
                <a:effectLst/>
                <a:latin typeface="ＭＳ 明朝" panose="02020609040205080304" pitchFamily="17" charset="-128"/>
                <a:ea typeface="ＭＳ 明朝" panose="02020609040205080304" pitchFamily="17" charset="-128"/>
                <a:cs typeface="Times New Roman"/>
              </a:rPr>
              <a:t>捨印</a:t>
            </a:r>
            <a:endParaRPr lang="ja-JP" sz="1050" kern="100">
              <a:effectLst/>
              <a:latin typeface="ＭＳ 明朝" panose="02020609040205080304" pitchFamily="17" charset="-128"/>
              <a:ea typeface="ＭＳ 明朝" panose="02020609040205080304" pitchFamily="17" charset="-128"/>
              <a:cs typeface="Times New Roman"/>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819150</xdr:colOff>
      <xdr:row>0</xdr:row>
      <xdr:rowOff>0</xdr:rowOff>
    </xdr:from>
    <xdr:to>
      <xdr:col>6</xdr:col>
      <xdr:colOff>485775</xdr:colOff>
      <xdr:row>4</xdr:row>
      <xdr:rowOff>141862</xdr:rowOff>
    </xdr:to>
    <xdr:grpSp>
      <xdr:nvGrpSpPr>
        <xdr:cNvPr id="8" name="Group 56">
          <a:extLst>
            <a:ext uri="{FF2B5EF4-FFF2-40B4-BE49-F238E27FC236}">
              <a16:creationId xmlns:a16="http://schemas.microsoft.com/office/drawing/2014/main" id="{00000000-0008-0000-0D00-000008000000}"/>
            </a:ext>
          </a:extLst>
        </xdr:cNvPr>
        <xdr:cNvGrpSpPr>
          <a:grpSpLocks/>
        </xdr:cNvGrpSpPr>
      </xdr:nvGrpSpPr>
      <xdr:grpSpPr bwMode="auto">
        <a:xfrm>
          <a:off x="3057525" y="0"/>
          <a:ext cx="904875" cy="894337"/>
          <a:chOff x="4029" y="404"/>
          <a:chExt cx="1288" cy="1273"/>
        </a:xfrm>
      </xdr:grpSpPr>
      <xdr:sp macro="" textlink="">
        <xdr:nvSpPr>
          <xdr:cNvPr id="9" name="Oval 57">
            <a:extLst>
              <a:ext uri="{FF2B5EF4-FFF2-40B4-BE49-F238E27FC236}">
                <a16:creationId xmlns:a16="http://schemas.microsoft.com/office/drawing/2014/main" id="{00000000-0008-0000-0D00-000009000000}"/>
              </a:ext>
            </a:extLst>
          </xdr:cNvPr>
          <xdr:cNvSpPr>
            <a:spLocks noChangeArrowheads="1"/>
          </xdr:cNvSpPr>
        </xdr:nvSpPr>
        <xdr:spPr bwMode="auto">
          <a:xfrm>
            <a:off x="4029" y="404"/>
            <a:ext cx="1158" cy="1158"/>
          </a:xfrm>
          <a:prstGeom prst="ellipse">
            <a:avLst/>
          </a:prstGeom>
          <a:noFill/>
          <a:ln w="317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sp macro="" textlink="">
        <xdr:nvSpPr>
          <xdr:cNvPr id="10" name="Text Box 58">
            <a:extLst>
              <a:ext uri="{FF2B5EF4-FFF2-40B4-BE49-F238E27FC236}">
                <a16:creationId xmlns:a16="http://schemas.microsoft.com/office/drawing/2014/main" id="{00000000-0008-0000-0D00-00000A000000}"/>
              </a:ext>
            </a:extLst>
          </xdr:cNvPr>
          <xdr:cNvSpPr txBox="1">
            <a:spLocks noChangeArrowheads="1"/>
          </xdr:cNvSpPr>
        </xdr:nvSpPr>
        <xdr:spPr bwMode="auto">
          <a:xfrm>
            <a:off x="4352" y="1248"/>
            <a:ext cx="965" cy="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t" anchorCtr="0" upright="1">
            <a:noAutofit/>
          </a:bodyPr>
          <a:lstStyle/>
          <a:p>
            <a:pPr algn="just">
              <a:spcAft>
                <a:spcPts val="0"/>
              </a:spcAft>
            </a:pPr>
            <a:r>
              <a:rPr lang="ja-JP" sz="800" kern="100">
                <a:effectLst/>
                <a:latin typeface="ＭＳ 明朝" panose="02020609040205080304" pitchFamily="17" charset="-128"/>
                <a:ea typeface="ＭＳ 明朝" panose="02020609040205080304" pitchFamily="17" charset="-128"/>
                <a:cs typeface="Times New Roman"/>
              </a:rPr>
              <a:t>捨印</a:t>
            </a:r>
            <a:endParaRPr lang="ja-JP" sz="1050" kern="100">
              <a:effectLst/>
              <a:latin typeface="ＭＳ 明朝" panose="02020609040205080304" pitchFamily="17" charset="-128"/>
              <a:ea typeface="ＭＳ 明朝" panose="02020609040205080304" pitchFamily="17" charset="-128"/>
              <a:cs typeface="Times New Roman"/>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Q87"/>
  <sheetViews>
    <sheetView tabSelected="1" view="pageBreakPreview" topLeftCell="A55" zoomScaleNormal="100" zoomScaleSheetLayoutView="100" workbookViewId="0">
      <selection activeCell="D46" sqref="D46"/>
    </sheetView>
  </sheetViews>
  <sheetFormatPr defaultRowHeight="13.5" x14ac:dyDescent="0.15"/>
  <cols>
    <col min="1" max="2" width="4.625" style="35" customWidth="1"/>
    <col min="3" max="3" width="19.125" style="35" customWidth="1"/>
    <col min="4" max="4" width="29.5" customWidth="1"/>
    <col min="5" max="5" width="2.75" customWidth="1"/>
    <col min="6" max="6" width="4.75" customWidth="1"/>
    <col min="8" max="8" width="5" bestFit="1" customWidth="1"/>
    <col min="9" max="9" width="9" style="42"/>
    <col min="10" max="10" width="3.25" bestFit="1" customWidth="1"/>
    <col min="11" max="11" width="9" style="42"/>
    <col min="12" max="12" width="3.25" bestFit="1" customWidth="1"/>
    <col min="13" max="13" width="9" style="42"/>
    <col min="14" max="14" width="3.25" bestFit="1" customWidth="1"/>
    <col min="15" max="15" width="9" style="42"/>
    <col min="16" max="16" width="3.25" bestFit="1" customWidth="1"/>
  </cols>
  <sheetData>
    <row r="1" spans="1:17" ht="6" customHeight="1" x14ac:dyDescent="0.15"/>
    <row r="2" spans="1:17" ht="28.5" x14ac:dyDescent="0.15">
      <c r="B2" s="96" t="s">
        <v>152</v>
      </c>
    </row>
    <row r="3" spans="1:17" ht="6" customHeight="1" x14ac:dyDescent="0.15"/>
    <row r="4" spans="1:17" s="56" customFormat="1" ht="26.25" customHeight="1" thickBot="1" x14ac:dyDescent="0.2">
      <c r="A4" s="55"/>
      <c r="B4" s="95" t="s">
        <v>335</v>
      </c>
      <c r="C4" s="55"/>
      <c r="I4" s="57"/>
      <c r="K4" s="57"/>
      <c r="M4" s="57"/>
      <c r="O4" s="57"/>
    </row>
    <row r="5" spans="1:17" ht="31.5" customHeight="1" thickBot="1" x14ac:dyDescent="0.2">
      <c r="A5" s="37"/>
      <c r="B5" s="37"/>
      <c r="C5" s="58" t="s">
        <v>106</v>
      </c>
      <c r="D5" s="70" t="s">
        <v>107</v>
      </c>
      <c r="G5" s="81"/>
      <c r="H5" s="82" t="s">
        <v>150</v>
      </c>
      <c r="I5" s="83"/>
      <c r="J5" s="84"/>
      <c r="K5" s="83"/>
      <c r="L5" s="84"/>
    </row>
    <row r="6" spans="1:17" ht="28.5" customHeight="1" x14ac:dyDescent="0.15">
      <c r="A6" s="37">
        <v>1</v>
      </c>
      <c r="B6" s="195" t="s">
        <v>2</v>
      </c>
      <c r="C6" s="54" t="s">
        <v>98</v>
      </c>
      <c r="D6" s="65"/>
      <c r="G6" s="80" t="s">
        <v>151</v>
      </c>
    </row>
    <row r="7" spans="1:17" ht="28.5" customHeight="1" x14ac:dyDescent="0.15">
      <c r="A7" s="37">
        <v>2</v>
      </c>
      <c r="B7" s="195"/>
      <c r="C7" s="68" t="s">
        <v>99</v>
      </c>
      <c r="D7" s="72"/>
      <c r="G7" s="80" t="s">
        <v>153</v>
      </c>
    </row>
    <row r="8" spans="1:17" ht="28.5" customHeight="1" x14ac:dyDescent="0.15">
      <c r="A8" s="37">
        <v>3</v>
      </c>
      <c r="B8" s="195"/>
      <c r="C8" s="69" t="s">
        <v>100</v>
      </c>
      <c r="D8" s="160"/>
      <c r="G8" s="80" t="s">
        <v>200</v>
      </c>
    </row>
    <row r="9" spans="1:17" ht="28.5" customHeight="1" thickBot="1" x14ac:dyDescent="0.2">
      <c r="A9" s="37">
        <v>4</v>
      </c>
      <c r="B9" s="195"/>
      <c r="C9" s="54" t="s">
        <v>101</v>
      </c>
      <c r="D9" s="71"/>
      <c r="G9" s="85"/>
    </row>
    <row r="10" spans="1:17" ht="28.5" customHeight="1" x14ac:dyDescent="0.15">
      <c r="A10" s="37">
        <v>5</v>
      </c>
      <c r="B10" s="196" t="s">
        <v>114</v>
      </c>
      <c r="C10" s="46" t="s">
        <v>102</v>
      </c>
      <c r="D10" s="65"/>
      <c r="G10" s="77" t="s">
        <v>215</v>
      </c>
    </row>
    <row r="11" spans="1:17" ht="70.5" customHeight="1" x14ac:dyDescent="0.15">
      <c r="A11" s="37">
        <v>6</v>
      </c>
      <c r="B11" s="196"/>
      <c r="C11" s="54" t="s">
        <v>105</v>
      </c>
      <c r="D11" s="159" t="s">
        <v>439</v>
      </c>
      <c r="G11" s="77" t="s">
        <v>154</v>
      </c>
      <c r="I11" s="50"/>
    </row>
    <row r="12" spans="1:17" ht="45" customHeight="1" thickBot="1" x14ac:dyDescent="0.2">
      <c r="A12" s="37">
        <v>7</v>
      </c>
      <c r="B12" s="196"/>
      <c r="C12" s="54" t="s">
        <v>205</v>
      </c>
      <c r="D12" s="158" t="s">
        <v>440</v>
      </c>
      <c r="F12" s="228" t="s">
        <v>4</v>
      </c>
      <c r="G12" s="193"/>
      <c r="H12" s="205"/>
      <c r="I12" s="206" t="s">
        <v>17</v>
      </c>
      <c r="J12" s="205"/>
      <c r="K12" s="206" t="s">
        <v>18</v>
      </c>
      <c r="L12" s="205"/>
      <c r="M12" s="193" t="s">
        <v>8</v>
      </c>
      <c r="N12" s="205"/>
      <c r="O12" s="193" t="s">
        <v>19</v>
      </c>
      <c r="P12" s="194"/>
      <c r="Q12" s="111"/>
    </row>
    <row r="13" spans="1:17" ht="30" customHeight="1" x14ac:dyDescent="0.15">
      <c r="A13" s="37">
        <v>8</v>
      </c>
      <c r="B13" s="196"/>
      <c r="C13" s="90"/>
      <c r="D13" s="91"/>
      <c r="F13" s="229"/>
      <c r="G13" s="213" t="s">
        <v>5</v>
      </c>
      <c r="H13" s="114" t="s">
        <v>14</v>
      </c>
      <c r="I13" s="122"/>
      <c r="J13" s="116" t="s">
        <v>268</v>
      </c>
      <c r="K13" s="122"/>
      <c r="L13" s="116" t="s">
        <v>268</v>
      </c>
      <c r="M13" s="119" t="str">
        <f>IF(I13="","",SUM(I13,K13))</f>
        <v/>
      </c>
      <c r="N13" s="115" t="s">
        <v>268</v>
      </c>
      <c r="O13" s="207" t="str">
        <f>IF(I13="","",SUM(M13:M15))</f>
        <v/>
      </c>
      <c r="P13" s="210" t="s">
        <v>268</v>
      </c>
      <c r="Q13" s="111"/>
    </row>
    <row r="14" spans="1:17" ht="30" customHeight="1" thickBot="1" x14ac:dyDescent="0.2">
      <c r="A14" s="37">
        <v>9</v>
      </c>
      <c r="B14" s="196"/>
      <c r="C14" s="45" t="s">
        <v>108</v>
      </c>
      <c r="D14" s="92" t="s">
        <v>111</v>
      </c>
      <c r="F14" s="229"/>
      <c r="G14" s="214"/>
      <c r="H14" s="114" t="s">
        <v>15</v>
      </c>
      <c r="I14" s="125"/>
      <c r="J14" s="116" t="s">
        <v>268</v>
      </c>
      <c r="K14" s="125"/>
      <c r="L14" s="116" t="s">
        <v>268</v>
      </c>
      <c r="M14" s="119" t="str">
        <f t="shared" ref="M14:M21" si="0">IF(I14="","",SUM(I14,K14))</f>
        <v/>
      </c>
      <c r="N14" s="116" t="s">
        <v>268</v>
      </c>
      <c r="O14" s="208"/>
      <c r="P14" s="211"/>
      <c r="Q14" s="111"/>
    </row>
    <row r="15" spans="1:17" ht="30" customHeight="1" x14ac:dyDescent="0.15">
      <c r="A15" s="37">
        <v>10</v>
      </c>
      <c r="B15" s="196"/>
      <c r="C15" s="54" t="s">
        <v>112</v>
      </c>
      <c r="D15" s="190"/>
      <c r="F15" s="229"/>
      <c r="G15" s="215"/>
      <c r="H15" s="114" t="s">
        <v>269</v>
      </c>
      <c r="I15" s="123"/>
      <c r="J15" s="116" t="s">
        <v>268</v>
      </c>
      <c r="K15" s="123"/>
      <c r="L15" s="116" t="s">
        <v>268</v>
      </c>
      <c r="M15" s="119" t="str">
        <f t="shared" si="0"/>
        <v/>
      </c>
      <c r="N15" s="116" t="s">
        <v>268</v>
      </c>
      <c r="O15" s="209"/>
      <c r="P15" s="212"/>
      <c r="Q15" s="111"/>
    </row>
    <row r="16" spans="1:17" ht="30" customHeight="1" thickBot="1" x14ac:dyDescent="0.2">
      <c r="A16" s="37">
        <v>11</v>
      </c>
      <c r="B16" s="197"/>
      <c r="C16" s="54" t="s">
        <v>113</v>
      </c>
      <c r="D16" s="158"/>
      <c r="F16" s="229"/>
      <c r="G16" s="213" t="s">
        <v>275</v>
      </c>
      <c r="H16" s="114" t="s">
        <v>14</v>
      </c>
      <c r="I16" s="123"/>
      <c r="J16" s="116" t="s">
        <v>268</v>
      </c>
      <c r="K16" s="123"/>
      <c r="L16" s="116" t="s">
        <v>268</v>
      </c>
      <c r="M16" s="119" t="str">
        <f t="shared" si="0"/>
        <v/>
      </c>
      <c r="N16" s="116" t="s">
        <v>268</v>
      </c>
      <c r="O16" s="207" t="str">
        <f>IF(I16="","",SUM(M16:M18))</f>
        <v/>
      </c>
      <c r="P16" s="210" t="s">
        <v>268</v>
      </c>
      <c r="Q16" s="111"/>
    </row>
    <row r="17" spans="1:17" ht="39" customHeight="1" thickBot="1" x14ac:dyDescent="0.2">
      <c r="A17" s="37">
        <v>12</v>
      </c>
      <c r="B17" s="202" t="s">
        <v>345</v>
      </c>
      <c r="C17" s="46" t="s">
        <v>116</v>
      </c>
      <c r="D17" s="73" t="s">
        <v>457</v>
      </c>
      <c r="F17" s="229"/>
      <c r="G17" s="214"/>
      <c r="H17" s="114" t="s">
        <v>15</v>
      </c>
      <c r="I17" s="126"/>
      <c r="J17" s="116" t="s">
        <v>268</v>
      </c>
      <c r="K17" s="126"/>
      <c r="L17" s="116" t="s">
        <v>268</v>
      </c>
      <c r="M17" s="119" t="str">
        <f t="shared" si="0"/>
        <v/>
      </c>
      <c r="N17" s="116" t="s">
        <v>268</v>
      </c>
      <c r="O17" s="208"/>
      <c r="P17" s="211"/>
      <c r="Q17" s="111"/>
    </row>
    <row r="18" spans="1:17" ht="30" customHeight="1" x14ac:dyDescent="0.15">
      <c r="A18" s="37">
        <v>13</v>
      </c>
      <c r="B18" s="196"/>
      <c r="C18" s="90"/>
      <c r="D18" s="91"/>
      <c r="F18" s="229"/>
      <c r="G18" s="215"/>
      <c r="H18" s="114" t="s">
        <v>269</v>
      </c>
      <c r="I18" s="123"/>
      <c r="J18" s="116" t="s">
        <v>268</v>
      </c>
      <c r="K18" s="123"/>
      <c r="L18" s="116" t="s">
        <v>268</v>
      </c>
      <c r="M18" s="119" t="str">
        <f t="shared" si="0"/>
        <v/>
      </c>
      <c r="N18" s="116" t="s">
        <v>268</v>
      </c>
      <c r="O18" s="209"/>
      <c r="P18" s="212"/>
      <c r="Q18" s="111"/>
    </row>
    <row r="19" spans="1:17" ht="30" customHeight="1" thickBot="1" x14ac:dyDescent="0.2">
      <c r="A19" s="37">
        <v>14</v>
      </c>
      <c r="B19" s="196"/>
      <c r="C19" s="198" t="s">
        <v>117</v>
      </c>
      <c r="D19" s="199"/>
      <c r="F19" s="229"/>
      <c r="G19" s="213" t="s">
        <v>276</v>
      </c>
      <c r="H19" s="114" t="s">
        <v>14</v>
      </c>
      <c r="I19" s="125"/>
      <c r="J19" s="116" t="s">
        <v>268</v>
      </c>
      <c r="K19" s="125"/>
      <c r="L19" s="116" t="s">
        <v>268</v>
      </c>
      <c r="M19" s="119" t="str">
        <f t="shared" si="0"/>
        <v/>
      </c>
      <c r="N19" s="116" t="s">
        <v>268</v>
      </c>
      <c r="O19" s="207" t="str">
        <f>IF(I19="","",SUM(M19:M21))</f>
        <v/>
      </c>
      <c r="P19" s="210" t="s">
        <v>268</v>
      </c>
      <c r="Q19" s="111"/>
    </row>
    <row r="20" spans="1:17" ht="28.5" customHeight="1" x14ac:dyDescent="0.15">
      <c r="A20" s="37">
        <v>15</v>
      </c>
      <c r="B20" s="196"/>
      <c r="C20" s="54" t="s">
        <v>210</v>
      </c>
      <c r="D20" s="187"/>
      <c r="F20" s="229"/>
      <c r="G20" s="214"/>
      <c r="H20" s="114" t="s">
        <v>15</v>
      </c>
      <c r="I20" s="126"/>
      <c r="J20" s="116" t="s">
        <v>268</v>
      </c>
      <c r="K20" s="126"/>
      <c r="L20" s="116" t="s">
        <v>268</v>
      </c>
      <c r="M20" s="119" t="str">
        <f t="shared" si="0"/>
        <v/>
      </c>
      <c r="N20" s="116" t="s">
        <v>268</v>
      </c>
      <c r="O20" s="208"/>
      <c r="P20" s="211"/>
      <c r="Q20" s="111"/>
    </row>
    <row r="21" spans="1:17" ht="28.5" customHeight="1" thickBot="1" x14ac:dyDescent="0.2">
      <c r="A21" s="37">
        <v>16</v>
      </c>
      <c r="B21" s="196"/>
      <c r="C21" s="54" t="s">
        <v>211</v>
      </c>
      <c r="D21" s="188"/>
      <c r="F21" s="229"/>
      <c r="G21" s="215"/>
      <c r="H21" s="114" t="s">
        <v>269</v>
      </c>
      <c r="I21" s="124"/>
      <c r="J21" s="116" t="s">
        <v>268</v>
      </c>
      <c r="K21" s="124"/>
      <c r="L21" s="116" t="s">
        <v>268</v>
      </c>
      <c r="M21" s="119" t="str">
        <f t="shared" si="0"/>
        <v/>
      </c>
      <c r="N21" s="115" t="s">
        <v>268</v>
      </c>
      <c r="O21" s="209"/>
      <c r="P21" s="212"/>
      <c r="Q21" s="111"/>
    </row>
    <row r="22" spans="1:17" ht="28.5" customHeight="1" x14ac:dyDescent="0.15">
      <c r="A22" s="37">
        <v>17</v>
      </c>
      <c r="B22" s="196"/>
      <c r="C22" s="54" t="s">
        <v>212</v>
      </c>
      <c r="D22" s="188"/>
      <c r="F22" s="229"/>
      <c r="G22" s="203" t="s">
        <v>6</v>
      </c>
      <c r="H22" s="204"/>
      <c r="I22" s="120" t="str">
        <f>IF(I13="","",SUM(I13,I16,I19))</f>
        <v/>
      </c>
      <c r="J22" s="116" t="s">
        <v>268</v>
      </c>
      <c r="K22" s="120" t="str">
        <f>IF(K13="","",SUM(K13,K16,K19))</f>
        <v/>
      </c>
      <c r="L22" s="116" t="s">
        <v>268</v>
      </c>
      <c r="M22" s="216"/>
      <c r="N22" s="217"/>
      <c r="O22" s="217"/>
      <c r="P22" s="218"/>
      <c r="Q22" s="111"/>
    </row>
    <row r="23" spans="1:17" ht="28.5" customHeight="1" x14ac:dyDescent="0.15">
      <c r="A23" s="37">
        <v>18</v>
      </c>
      <c r="B23" s="196"/>
      <c r="C23" s="54" t="s">
        <v>213</v>
      </c>
      <c r="D23" s="188"/>
      <c r="F23" s="229"/>
      <c r="G23" s="203" t="s">
        <v>7</v>
      </c>
      <c r="H23" s="204"/>
      <c r="I23" s="120" t="str">
        <f>IF(I14="","",SUM(I14,I17,I20))</f>
        <v/>
      </c>
      <c r="J23" s="116" t="s">
        <v>268</v>
      </c>
      <c r="K23" s="120" t="str">
        <f>IF(K14="","",SUM(K14,K17,K20))</f>
        <v/>
      </c>
      <c r="L23" s="116" t="s">
        <v>268</v>
      </c>
      <c r="M23" s="219"/>
      <c r="N23" s="220"/>
      <c r="O23" s="220"/>
      <c r="P23" s="221"/>
      <c r="Q23" s="111"/>
    </row>
    <row r="24" spans="1:17" s="111" customFormat="1" ht="28.5" customHeight="1" x14ac:dyDescent="0.15">
      <c r="A24" s="37">
        <v>19</v>
      </c>
      <c r="B24" s="196"/>
      <c r="C24" s="54" t="s">
        <v>271</v>
      </c>
      <c r="D24" s="112"/>
      <c r="F24" s="229"/>
      <c r="G24" s="203" t="s">
        <v>270</v>
      </c>
      <c r="H24" s="204"/>
      <c r="I24" s="120" t="str">
        <f>IF(I15="","",SUM(I15,I18,I21))</f>
        <v/>
      </c>
      <c r="J24" s="116" t="s">
        <v>268</v>
      </c>
      <c r="K24" s="120" t="str">
        <f>IF(K15="","",SUM(K15,K18,K21))</f>
        <v/>
      </c>
      <c r="L24" s="116" t="s">
        <v>268</v>
      </c>
      <c r="M24" s="222"/>
      <c r="N24" s="223"/>
      <c r="O24" s="223"/>
      <c r="P24" s="224"/>
    </row>
    <row r="25" spans="1:17" s="111" customFormat="1" ht="28.5" customHeight="1" thickBot="1" x14ac:dyDescent="0.2">
      <c r="A25" s="37">
        <v>20</v>
      </c>
      <c r="B25" s="197"/>
      <c r="C25" s="54" t="s">
        <v>272</v>
      </c>
      <c r="D25" s="67"/>
      <c r="F25" s="230"/>
      <c r="G25" s="225" t="s">
        <v>8</v>
      </c>
      <c r="H25" s="226"/>
      <c r="I25" s="121" t="str">
        <f>IF(I13="","",SUM(I22:I24))</f>
        <v/>
      </c>
      <c r="J25" s="117" t="s">
        <v>268</v>
      </c>
      <c r="K25" s="121" t="str">
        <f>IF(K13="","",SUM(K22:K24))</f>
        <v/>
      </c>
      <c r="L25" s="117" t="s">
        <v>268</v>
      </c>
      <c r="M25" s="225" t="s">
        <v>22</v>
      </c>
      <c r="N25" s="226"/>
      <c r="O25" s="121" t="str">
        <f>IF(I13="","",SUM(O13:O21))</f>
        <v/>
      </c>
      <c r="P25" s="118" t="s">
        <v>268</v>
      </c>
    </row>
    <row r="26" spans="1:17" ht="28.5" customHeight="1" thickBot="1" x14ac:dyDescent="0.2">
      <c r="A26" s="37">
        <v>21</v>
      </c>
      <c r="B26" s="202" t="s">
        <v>282</v>
      </c>
      <c r="C26" s="200" t="s">
        <v>118</v>
      </c>
      <c r="D26" s="201"/>
      <c r="G26" s="77" t="s">
        <v>155</v>
      </c>
      <c r="I26"/>
      <c r="K26"/>
      <c r="M26"/>
      <c r="O26"/>
    </row>
    <row r="27" spans="1:17" ht="28.5" customHeight="1" x14ac:dyDescent="0.15">
      <c r="A27" s="37">
        <v>22</v>
      </c>
      <c r="B27" s="196"/>
      <c r="C27" s="54" t="s">
        <v>120</v>
      </c>
      <c r="D27" s="65" t="s">
        <v>119</v>
      </c>
      <c r="I27"/>
      <c r="K27"/>
      <c r="M27"/>
      <c r="O27"/>
    </row>
    <row r="28" spans="1:17" ht="28.5" customHeight="1" x14ac:dyDescent="0.15">
      <c r="A28" s="37">
        <v>23</v>
      </c>
      <c r="B28" s="196"/>
      <c r="C28" s="54" t="s">
        <v>135</v>
      </c>
      <c r="D28" s="112"/>
    </row>
    <row r="29" spans="1:17" ht="28.5" customHeight="1" x14ac:dyDescent="0.15">
      <c r="A29" s="37">
        <v>24</v>
      </c>
      <c r="B29" s="196"/>
      <c r="C29" s="54" t="s">
        <v>134</v>
      </c>
      <c r="D29" s="112"/>
    </row>
    <row r="30" spans="1:17" s="113" customFormat="1" ht="28.5" customHeight="1" x14ac:dyDescent="0.15">
      <c r="A30" s="37">
        <v>25</v>
      </c>
      <c r="B30" s="196"/>
      <c r="C30" s="54" t="s">
        <v>331</v>
      </c>
      <c r="D30" s="66"/>
      <c r="I30" s="42"/>
      <c r="K30" s="42"/>
      <c r="M30" s="42"/>
      <c r="O30" s="42"/>
    </row>
    <row r="31" spans="1:17" ht="28.5" customHeight="1" thickBot="1" x14ac:dyDescent="0.2">
      <c r="A31" s="37">
        <v>26</v>
      </c>
      <c r="B31" s="196"/>
      <c r="C31" s="54" t="s">
        <v>133</v>
      </c>
      <c r="D31" s="71"/>
      <c r="G31" s="77" t="s">
        <v>198</v>
      </c>
    </row>
    <row r="32" spans="1:17" ht="28.5" customHeight="1" thickBot="1" x14ac:dyDescent="0.2">
      <c r="A32" s="37">
        <v>27</v>
      </c>
      <c r="B32" s="196"/>
      <c r="C32" s="200" t="s">
        <v>121</v>
      </c>
      <c r="D32" s="201"/>
    </row>
    <row r="33" spans="1:15" ht="36.75" customHeight="1" x14ac:dyDescent="0.15">
      <c r="A33" s="37">
        <v>28</v>
      </c>
      <c r="B33" s="196"/>
      <c r="C33" s="54" t="s">
        <v>120</v>
      </c>
      <c r="D33" s="157" t="s">
        <v>122</v>
      </c>
    </row>
    <row r="34" spans="1:15" ht="28.5" customHeight="1" thickBot="1" x14ac:dyDescent="0.2">
      <c r="A34" s="37">
        <v>29</v>
      </c>
      <c r="B34" s="197"/>
      <c r="C34" s="54" t="s">
        <v>136</v>
      </c>
      <c r="D34" s="71"/>
    </row>
    <row r="35" spans="1:15" s="113" customFormat="1" ht="28.5" customHeight="1" thickBot="1" x14ac:dyDescent="0.2">
      <c r="A35" s="37">
        <v>30</v>
      </c>
      <c r="B35" s="202" t="s">
        <v>283</v>
      </c>
      <c r="C35" s="200" t="s">
        <v>147</v>
      </c>
      <c r="D35" s="231"/>
      <c r="G35" s="77"/>
      <c r="I35" s="42"/>
      <c r="K35" s="42"/>
      <c r="M35" s="42"/>
      <c r="O35" s="42"/>
    </row>
    <row r="36" spans="1:15" s="113" customFormat="1" ht="42" customHeight="1" x14ac:dyDescent="0.15">
      <c r="A36" s="37">
        <v>31</v>
      </c>
      <c r="B36" s="196"/>
      <c r="C36" s="45" t="s">
        <v>120</v>
      </c>
      <c r="D36" s="157" t="s">
        <v>332</v>
      </c>
      <c r="G36" s="77" t="s">
        <v>154</v>
      </c>
      <c r="I36" s="42"/>
      <c r="K36" s="42"/>
      <c r="M36" s="42"/>
      <c r="O36" s="42"/>
    </row>
    <row r="37" spans="1:15" s="113" customFormat="1" ht="28.5" customHeight="1" x14ac:dyDescent="0.15">
      <c r="A37" s="37">
        <v>32</v>
      </c>
      <c r="B37" s="196"/>
      <c r="C37" s="45" t="s">
        <v>280</v>
      </c>
      <c r="D37" s="66"/>
      <c r="I37" s="42"/>
      <c r="K37" s="42"/>
      <c r="M37" s="42"/>
      <c r="O37" s="42"/>
    </row>
    <row r="38" spans="1:15" s="113" customFormat="1" ht="28.5" customHeight="1" x14ac:dyDescent="0.15">
      <c r="A38" s="37">
        <v>33</v>
      </c>
      <c r="B38" s="196"/>
      <c r="C38" s="45" t="s">
        <v>132</v>
      </c>
      <c r="D38" s="112"/>
      <c r="I38" s="42"/>
      <c r="K38" s="42"/>
      <c r="M38" s="42"/>
      <c r="O38" s="42"/>
    </row>
    <row r="39" spans="1:15" s="113" customFormat="1" ht="28.5" customHeight="1" x14ac:dyDescent="0.15">
      <c r="A39" s="37">
        <v>34</v>
      </c>
      <c r="B39" s="196"/>
      <c r="C39" s="45" t="s">
        <v>133</v>
      </c>
      <c r="D39" s="112"/>
      <c r="G39" s="77" t="s">
        <v>284</v>
      </c>
      <c r="I39" s="42"/>
      <c r="K39" s="42"/>
      <c r="M39" s="42"/>
      <c r="O39" s="42"/>
    </row>
    <row r="40" spans="1:15" s="113" customFormat="1" ht="28.5" customHeight="1" thickBot="1" x14ac:dyDescent="0.2">
      <c r="A40" s="37">
        <v>35</v>
      </c>
      <c r="B40" s="196"/>
      <c r="C40" s="54" t="s">
        <v>281</v>
      </c>
      <c r="D40" s="71"/>
      <c r="I40" s="42"/>
      <c r="K40" s="42"/>
      <c r="M40" s="42"/>
      <c r="O40" s="42"/>
    </row>
    <row r="41" spans="1:15" ht="28.5" customHeight="1" thickBot="1" x14ac:dyDescent="0.2">
      <c r="A41" s="37">
        <v>36</v>
      </c>
      <c r="B41" s="202" t="s">
        <v>115</v>
      </c>
      <c r="C41" s="200" t="s">
        <v>123</v>
      </c>
      <c r="D41" s="201"/>
    </row>
    <row r="42" spans="1:15" ht="28.5" customHeight="1" x14ac:dyDescent="0.15">
      <c r="A42" s="37">
        <v>37</v>
      </c>
      <c r="B42" s="196"/>
      <c r="C42" s="86" t="s">
        <v>201</v>
      </c>
      <c r="D42" s="156"/>
    </row>
    <row r="43" spans="1:15" s="113" customFormat="1" ht="28.5" customHeight="1" x14ac:dyDescent="0.15">
      <c r="A43" s="37">
        <v>38</v>
      </c>
      <c r="B43" s="196"/>
      <c r="C43" s="86" t="s">
        <v>328</v>
      </c>
      <c r="D43" s="161"/>
      <c r="I43" s="42"/>
      <c r="K43" s="42"/>
      <c r="M43" s="42"/>
      <c r="O43" s="42"/>
    </row>
    <row r="44" spans="1:15" s="113" customFormat="1" ht="28.5" customHeight="1" x14ac:dyDescent="0.15">
      <c r="A44" s="37">
        <v>39</v>
      </c>
      <c r="B44" s="196"/>
      <c r="C44" s="86" t="s">
        <v>322</v>
      </c>
      <c r="D44" s="163"/>
      <c r="G44" s="77" t="s">
        <v>325</v>
      </c>
      <c r="I44" s="42"/>
      <c r="K44" s="42"/>
      <c r="M44" s="42"/>
      <c r="O44" s="42"/>
    </row>
    <row r="45" spans="1:15" s="113" customFormat="1" ht="28.5" customHeight="1" x14ac:dyDescent="0.15">
      <c r="A45" s="37">
        <v>40</v>
      </c>
      <c r="B45" s="196"/>
      <c r="C45" s="86" t="s">
        <v>326</v>
      </c>
      <c r="D45" s="162"/>
      <c r="G45" s="77" t="s">
        <v>327</v>
      </c>
      <c r="I45" s="42"/>
      <c r="K45" s="42"/>
      <c r="M45" s="42"/>
      <c r="O45" s="42"/>
    </row>
    <row r="46" spans="1:15" s="113" customFormat="1" ht="28.5" customHeight="1" thickBot="1" x14ac:dyDescent="0.2">
      <c r="A46" s="37">
        <v>41</v>
      </c>
      <c r="B46" s="196"/>
      <c r="C46" s="86" t="s">
        <v>323</v>
      </c>
      <c r="D46" s="155"/>
      <c r="G46" s="77" t="s">
        <v>324</v>
      </c>
      <c r="I46" s="42"/>
      <c r="K46" s="42"/>
      <c r="M46" s="42"/>
      <c r="O46" s="42"/>
    </row>
    <row r="47" spans="1:15" ht="28.5" customHeight="1" x14ac:dyDescent="0.15">
      <c r="A47" s="37">
        <v>42</v>
      </c>
      <c r="B47" s="196"/>
      <c r="C47" s="61" t="s">
        <v>126</v>
      </c>
      <c r="D47" s="93">
        <v>1250000</v>
      </c>
    </row>
    <row r="48" spans="1:15" ht="28.5" customHeight="1" x14ac:dyDescent="0.15">
      <c r="A48" s="37">
        <v>43</v>
      </c>
      <c r="B48" s="196"/>
      <c r="C48" s="48"/>
      <c r="D48" s="63">
        <f>ROUNDDOWN(D42/5000,0)*5000</f>
        <v>0</v>
      </c>
    </row>
    <row r="49" spans="1:16" ht="28.5" customHeight="1" x14ac:dyDescent="0.15">
      <c r="A49" s="37">
        <v>44</v>
      </c>
      <c r="B49" s="196"/>
      <c r="C49" s="45" t="s">
        <v>103</v>
      </c>
      <c r="D49" s="36" t="str">
        <f>IF(D42="","",ROUNDDOWN(MIN(D45,D47)/5000,0)*5000)</f>
        <v/>
      </c>
      <c r="G49" s="77" t="s">
        <v>442</v>
      </c>
    </row>
    <row r="50" spans="1:16" ht="28.5" customHeight="1" thickBot="1" x14ac:dyDescent="0.2">
      <c r="A50" s="37">
        <v>45</v>
      </c>
      <c r="B50" s="196"/>
      <c r="C50" s="45" t="s">
        <v>104</v>
      </c>
      <c r="D50" s="59" t="str">
        <f>IF(D49="","",D49*4/5)</f>
        <v/>
      </c>
      <c r="G50">
        <v>1250000</v>
      </c>
      <c r="M50" s="42">
        <v>1.1000000000000001</v>
      </c>
      <c r="O50" s="42" t="s">
        <v>329</v>
      </c>
    </row>
    <row r="51" spans="1:16" s="113" customFormat="1" ht="28.5" customHeight="1" x14ac:dyDescent="0.15">
      <c r="A51" s="37">
        <v>46</v>
      </c>
      <c r="B51" s="196"/>
      <c r="C51" s="46" t="s">
        <v>288</v>
      </c>
      <c r="D51" s="65" t="s">
        <v>430</v>
      </c>
      <c r="I51" s="42"/>
      <c r="K51" s="42"/>
      <c r="M51" s="42">
        <v>1.25</v>
      </c>
      <c r="O51" s="42" t="s">
        <v>330</v>
      </c>
    </row>
    <row r="52" spans="1:16" ht="28.5" customHeight="1" thickBot="1" x14ac:dyDescent="0.2">
      <c r="A52" s="37">
        <v>47</v>
      </c>
      <c r="B52" s="197"/>
      <c r="C52" s="46" t="s">
        <v>289</v>
      </c>
      <c r="D52" s="71" t="s">
        <v>430</v>
      </c>
      <c r="M52" s="42">
        <v>1.5</v>
      </c>
    </row>
    <row r="54" spans="1:16" ht="28.5" customHeight="1" x14ac:dyDescent="0.15">
      <c r="A54" s="37">
        <v>48</v>
      </c>
      <c r="B54" s="202" t="s">
        <v>148</v>
      </c>
      <c r="C54" s="200" t="s">
        <v>147</v>
      </c>
      <c r="D54" s="231"/>
      <c r="F54" s="113"/>
      <c r="H54" s="113"/>
      <c r="I54" s="113"/>
      <c r="J54" s="113"/>
      <c r="K54" s="113"/>
      <c r="L54" s="113"/>
      <c r="M54" s="113"/>
      <c r="N54" s="113"/>
      <c r="O54" s="113"/>
      <c r="P54" s="113"/>
    </row>
    <row r="55" spans="1:16" ht="28.5" customHeight="1" x14ac:dyDescent="0.15">
      <c r="A55" s="37">
        <v>49</v>
      </c>
      <c r="B55" s="196"/>
      <c r="C55" s="45" t="s">
        <v>120</v>
      </c>
      <c r="D55" s="53" t="str">
        <f>D27</f>
        <v>（　　　　県）知事登録　第　　　　　　号</v>
      </c>
    </row>
    <row r="56" spans="1:16" ht="28.5" customHeight="1" x14ac:dyDescent="0.15">
      <c r="A56" s="37">
        <v>50</v>
      </c>
      <c r="B56" s="196"/>
      <c r="C56" s="45" t="s">
        <v>135</v>
      </c>
      <c r="D56" s="53"/>
    </row>
    <row r="57" spans="1:16" ht="28.5" customHeight="1" x14ac:dyDescent="0.15">
      <c r="A57" s="37">
        <v>51</v>
      </c>
      <c r="B57" s="196"/>
      <c r="C57" s="45" t="s">
        <v>134</v>
      </c>
      <c r="D57" s="53"/>
    </row>
    <row r="58" spans="1:16" ht="28.5" customHeight="1" x14ac:dyDescent="0.15">
      <c r="A58" s="37">
        <v>52</v>
      </c>
      <c r="B58" s="196"/>
      <c r="C58" s="45" t="s">
        <v>133</v>
      </c>
      <c r="D58" s="62"/>
      <c r="G58" s="77" t="s">
        <v>198</v>
      </c>
    </row>
    <row r="59" spans="1:16" ht="28.5" customHeight="1" x14ac:dyDescent="0.15">
      <c r="A59" s="37">
        <v>53</v>
      </c>
      <c r="B59" s="196"/>
      <c r="C59" s="54" t="s">
        <v>146</v>
      </c>
      <c r="D59" s="53"/>
    </row>
    <row r="60" spans="1:16" ht="28.5" customHeight="1" x14ac:dyDescent="0.15">
      <c r="A60" s="37">
        <v>54</v>
      </c>
      <c r="B60" s="197"/>
      <c r="C60" s="45" t="s">
        <v>147</v>
      </c>
      <c r="D60" s="64" t="str">
        <f>IF(D34="","",D34)</f>
        <v/>
      </c>
    </row>
    <row r="61" spans="1:16" ht="28.5" customHeight="1" thickBot="1" x14ac:dyDescent="0.2">
      <c r="A61" s="37">
        <v>55</v>
      </c>
      <c r="B61" s="232" t="s">
        <v>149</v>
      </c>
      <c r="C61" s="243" t="s">
        <v>131</v>
      </c>
      <c r="D61" s="244"/>
    </row>
    <row r="62" spans="1:16" s="113" customFormat="1" ht="28.5" customHeight="1" thickBot="1" x14ac:dyDescent="0.2">
      <c r="A62" s="37"/>
      <c r="B62" s="233"/>
      <c r="C62" s="181" t="s">
        <v>99</v>
      </c>
      <c r="D62" s="60"/>
      <c r="G62" s="77"/>
      <c r="I62" s="42"/>
      <c r="K62" s="42"/>
      <c r="M62" s="42"/>
      <c r="O62" s="42"/>
    </row>
    <row r="63" spans="1:16" ht="28.5" customHeight="1" x14ac:dyDescent="0.15">
      <c r="A63" s="37">
        <v>56</v>
      </c>
      <c r="B63" s="234"/>
      <c r="C63" s="179" t="s">
        <v>280</v>
      </c>
      <c r="D63" s="180" t="str">
        <f>IF(D37="","",D37)</f>
        <v/>
      </c>
      <c r="G63" s="77" t="s">
        <v>333</v>
      </c>
    </row>
    <row r="64" spans="1:16" ht="28.5" customHeight="1" x14ac:dyDescent="0.15">
      <c r="A64" s="37">
        <v>57</v>
      </c>
      <c r="B64" s="234"/>
      <c r="C64" s="54" t="s">
        <v>132</v>
      </c>
      <c r="D64" s="53" t="str">
        <f>IF(D38="","",D38)</f>
        <v/>
      </c>
      <c r="G64" s="77"/>
    </row>
    <row r="65" spans="1:16" ht="28.5" customHeight="1" x14ac:dyDescent="0.15">
      <c r="A65" s="37">
        <v>58</v>
      </c>
      <c r="B65" s="234"/>
      <c r="C65" s="54" t="s">
        <v>133</v>
      </c>
      <c r="D65" s="53" t="str">
        <f>IF(D39="","",D39)</f>
        <v/>
      </c>
      <c r="G65" s="80" t="s">
        <v>401</v>
      </c>
    </row>
    <row r="66" spans="1:16" ht="28.5" customHeight="1" thickBot="1" x14ac:dyDescent="0.2">
      <c r="A66" s="37">
        <v>59</v>
      </c>
      <c r="B66" s="234"/>
      <c r="C66" s="54" t="s">
        <v>281</v>
      </c>
      <c r="D66" s="62" t="str">
        <f>IF(D40="","",D40)</f>
        <v/>
      </c>
      <c r="G66" s="80" t="s">
        <v>402</v>
      </c>
    </row>
    <row r="67" spans="1:16" ht="28.5" customHeight="1" thickBot="1" x14ac:dyDescent="0.2">
      <c r="A67" s="37">
        <v>60</v>
      </c>
      <c r="B67" s="235"/>
      <c r="C67" s="49" t="s">
        <v>146</v>
      </c>
      <c r="D67" s="60"/>
    </row>
    <row r="68" spans="1:16" s="56" customFormat="1" ht="27.75" customHeight="1" x14ac:dyDescent="0.15">
      <c r="A68" s="55"/>
      <c r="B68" s="95" t="s">
        <v>334</v>
      </c>
      <c r="C68" s="55"/>
      <c r="D68" s="169"/>
      <c r="G68" s="77"/>
      <c r="H68"/>
      <c r="I68" s="42"/>
      <c r="J68"/>
      <c r="K68" s="42"/>
      <c r="L68"/>
      <c r="M68" s="42"/>
      <c r="N68"/>
      <c r="O68" s="42"/>
      <c r="P68"/>
    </row>
    <row r="69" spans="1:16" ht="28.5" customHeight="1" thickBot="1" x14ac:dyDescent="0.2">
      <c r="A69" s="37"/>
      <c r="B69" s="237" t="s">
        <v>346</v>
      </c>
      <c r="C69" s="236" t="s">
        <v>130</v>
      </c>
      <c r="D69" s="201"/>
      <c r="F69" s="227"/>
      <c r="G69" s="240"/>
      <c r="H69" s="165"/>
      <c r="I69" s="166"/>
      <c r="J69" s="165"/>
      <c r="K69" s="166"/>
      <c r="L69" s="165"/>
      <c r="M69" s="166"/>
      <c r="N69" s="165"/>
      <c r="O69" s="241"/>
      <c r="P69" s="238"/>
    </row>
    <row r="70" spans="1:16" ht="28.5" customHeight="1" x14ac:dyDescent="0.15">
      <c r="A70" s="37">
        <v>61</v>
      </c>
      <c r="B70" s="237"/>
      <c r="C70" s="54" t="s">
        <v>210</v>
      </c>
      <c r="D70" s="182"/>
      <c r="F70" s="227"/>
      <c r="G70" s="240"/>
      <c r="H70" s="165"/>
      <c r="I70" s="166"/>
      <c r="J70" s="165"/>
      <c r="K70" s="166"/>
      <c r="L70" s="165"/>
      <c r="M70" s="166"/>
      <c r="N70" s="165"/>
      <c r="O70" s="241"/>
      <c r="P70" s="238"/>
    </row>
    <row r="71" spans="1:16" ht="28.5" customHeight="1" x14ac:dyDescent="0.15">
      <c r="A71" s="37">
        <v>62</v>
      </c>
      <c r="B71" s="237"/>
      <c r="C71" s="54" t="s">
        <v>211</v>
      </c>
      <c r="D71" s="183"/>
      <c r="F71" s="227"/>
      <c r="G71" s="240"/>
      <c r="H71" s="165"/>
      <c r="I71" s="166"/>
      <c r="J71" s="165"/>
      <c r="K71" s="166"/>
      <c r="L71" s="165"/>
      <c r="M71" s="166"/>
      <c r="N71" s="165"/>
      <c r="O71" s="241"/>
      <c r="P71" s="238"/>
    </row>
    <row r="72" spans="1:16" s="113" customFormat="1" ht="28.5" customHeight="1" x14ac:dyDescent="0.15">
      <c r="A72" s="37">
        <v>63</v>
      </c>
      <c r="B72" s="237"/>
      <c r="C72" s="54" t="s">
        <v>212</v>
      </c>
      <c r="D72" s="183"/>
      <c r="F72" s="227"/>
      <c r="G72" s="238"/>
      <c r="H72" s="238"/>
      <c r="I72" s="166"/>
      <c r="J72" s="165"/>
      <c r="K72" s="166"/>
      <c r="L72" s="165"/>
      <c r="M72" s="242"/>
      <c r="N72" s="242"/>
      <c r="O72" s="242"/>
      <c r="P72" s="242"/>
    </row>
    <row r="73" spans="1:16" s="113" customFormat="1" ht="28.5" customHeight="1" x14ac:dyDescent="0.15">
      <c r="A73" s="37">
        <v>64</v>
      </c>
      <c r="B73" s="237"/>
      <c r="C73" s="54" t="s">
        <v>213</v>
      </c>
      <c r="D73" s="183"/>
      <c r="F73" s="227"/>
      <c r="G73" s="238"/>
      <c r="H73" s="238"/>
      <c r="I73" s="166"/>
      <c r="J73" s="165"/>
      <c r="K73" s="166"/>
      <c r="L73" s="165"/>
      <c r="M73" s="242"/>
      <c r="N73" s="242"/>
      <c r="O73" s="242"/>
      <c r="P73" s="242"/>
    </row>
    <row r="74" spans="1:16" ht="28.5" customHeight="1" x14ac:dyDescent="0.15">
      <c r="A74" s="37">
        <v>65</v>
      </c>
      <c r="B74" s="237"/>
      <c r="C74" s="54" t="s">
        <v>271</v>
      </c>
      <c r="D74" s="112"/>
      <c r="F74" s="227"/>
      <c r="G74" s="238"/>
      <c r="H74" s="238"/>
      <c r="I74" s="166"/>
      <c r="J74" s="165"/>
      <c r="K74" s="166"/>
      <c r="L74" s="165"/>
      <c r="M74" s="242"/>
      <c r="N74" s="242"/>
      <c r="O74" s="242"/>
      <c r="P74" s="242"/>
    </row>
    <row r="75" spans="1:16" ht="28.5" customHeight="1" thickBot="1" x14ac:dyDescent="0.2">
      <c r="A75" s="37">
        <v>66</v>
      </c>
      <c r="B75" s="237"/>
      <c r="C75" s="54" t="s">
        <v>272</v>
      </c>
      <c r="D75" s="67"/>
      <c r="F75" s="227"/>
      <c r="G75" s="238"/>
      <c r="H75" s="238"/>
      <c r="I75" s="166"/>
      <c r="J75" s="165"/>
      <c r="K75" s="166"/>
      <c r="L75" s="165"/>
      <c r="M75" s="238"/>
      <c r="N75" s="238"/>
      <c r="O75" s="166"/>
      <c r="P75" s="165"/>
    </row>
    <row r="76" spans="1:16" s="113" customFormat="1" ht="28.5" customHeight="1" x14ac:dyDescent="0.15">
      <c r="A76" s="153"/>
      <c r="B76" s="154"/>
      <c r="C76" s="153"/>
      <c r="D76" s="164"/>
      <c r="F76" s="167"/>
      <c r="G76" s="168"/>
      <c r="H76" s="165"/>
      <c r="I76" s="166"/>
      <c r="J76" s="165"/>
      <c r="K76" s="166"/>
      <c r="L76" s="165"/>
      <c r="M76" s="165"/>
      <c r="N76" s="165"/>
      <c r="O76" s="166"/>
      <c r="P76" s="165"/>
    </row>
    <row r="77" spans="1:16" ht="28.5" customHeight="1" thickBot="1" x14ac:dyDescent="0.2">
      <c r="A77" s="37"/>
      <c r="B77" s="202" t="s">
        <v>115</v>
      </c>
      <c r="C77" s="200" t="s">
        <v>123</v>
      </c>
      <c r="D77" s="201"/>
    </row>
    <row r="78" spans="1:16" ht="28.5" customHeight="1" x14ac:dyDescent="0.15">
      <c r="A78" s="37">
        <v>63</v>
      </c>
      <c r="B78" s="196"/>
      <c r="C78" s="46" t="s">
        <v>137</v>
      </c>
      <c r="D78" s="156"/>
    </row>
    <row r="79" spans="1:16" ht="28.5" customHeight="1" thickBot="1" x14ac:dyDescent="0.2">
      <c r="A79" s="37">
        <v>64</v>
      </c>
      <c r="B79" s="196"/>
      <c r="C79" s="46" t="s">
        <v>138</v>
      </c>
      <c r="D79" s="155"/>
    </row>
    <row r="80" spans="1:16" ht="28.5" customHeight="1" x14ac:dyDescent="0.15">
      <c r="A80" s="37">
        <v>65</v>
      </c>
      <c r="B80" s="196"/>
      <c r="C80" s="45" t="s">
        <v>124</v>
      </c>
      <c r="D80" s="63"/>
    </row>
    <row r="81" spans="1:17" ht="28.5" customHeight="1" x14ac:dyDescent="0.15">
      <c r="A81" s="37">
        <v>66</v>
      </c>
      <c r="B81" s="196"/>
      <c r="C81" s="47" t="s">
        <v>126</v>
      </c>
      <c r="D81" s="52"/>
      <c r="G81" s="79" t="s">
        <v>197</v>
      </c>
    </row>
    <row r="82" spans="1:17" ht="28.5" customHeight="1" x14ac:dyDescent="0.15">
      <c r="A82" s="37">
        <v>67</v>
      </c>
      <c r="B82" s="196"/>
      <c r="C82" s="48"/>
      <c r="D82" s="170"/>
      <c r="G82" s="78" t="s">
        <v>216</v>
      </c>
    </row>
    <row r="83" spans="1:17" ht="28.5" customHeight="1" x14ac:dyDescent="0.15">
      <c r="A83" s="37">
        <v>68</v>
      </c>
      <c r="B83" s="196"/>
      <c r="C83" s="45" t="s">
        <v>41</v>
      </c>
      <c r="D83" s="36"/>
      <c r="Q83" s="101"/>
    </row>
    <row r="84" spans="1:17" ht="30" customHeight="1" thickBot="1" x14ac:dyDescent="0.2">
      <c r="A84" s="37">
        <v>69</v>
      </c>
      <c r="B84" s="197"/>
      <c r="C84" s="45" t="s">
        <v>104</v>
      </c>
      <c r="D84" s="59"/>
      <c r="Q84" s="101"/>
    </row>
    <row r="85" spans="1:17" ht="28.5" customHeight="1" thickBot="1" x14ac:dyDescent="0.2">
      <c r="A85" s="37">
        <v>70</v>
      </c>
      <c r="B85" s="44"/>
      <c r="C85" s="54" t="s">
        <v>125</v>
      </c>
      <c r="D85" s="60" t="s">
        <v>458</v>
      </c>
      <c r="G85" s="239" t="s">
        <v>199</v>
      </c>
      <c r="H85" s="239"/>
      <c r="I85" s="239"/>
      <c r="J85" s="239"/>
      <c r="K85" s="239"/>
      <c r="L85" s="239"/>
      <c r="M85" s="239"/>
      <c r="N85" s="239"/>
      <c r="O85" s="239"/>
      <c r="P85" s="239"/>
      <c r="Q85" s="239"/>
    </row>
    <row r="86" spans="1:17" ht="37.5" customHeight="1" x14ac:dyDescent="0.15">
      <c r="G86" s="239"/>
      <c r="H86" s="239"/>
      <c r="I86" s="239"/>
      <c r="J86" s="239"/>
      <c r="K86" s="239"/>
      <c r="L86" s="239"/>
      <c r="M86" s="239"/>
      <c r="N86" s="239"/>
      <c r="O86" s="239"/>
      <c r="P86" s="239"/>
      <c r="Q86" s="239"/>
    </row>
    <row r="87" spans="1:17" x14ac:dyDescent="0.15">
      <c r="G87" s="101"/>
      <c r="H87" s="101"/>
      <c r="I87" s="101"/>
      <c r="J87" s="101"/>
      <c r="K87" s="101"/>
      <c r="L87" s="101"/>
      <c r="M87" s="101"/>
      <c r="N87" s="101"/>
      <c r="O87" s="101"/>
      <c r="P87" s="101"/>
    </row>
  </sheetData>
  <mergeCells count="51">
    <mergeCell ref="B54:B60"/>
    <mergeCell ref="C69:D69"/>
    <mergeCell ref="B69:B75"/>
    <mergeCell ref="M75:N75"/>
    <mergeCell ref="G85:Q86"/>
    <mergeCell ref="G69:G71"/>
    <mergeCell ref="O69:O71"/>
    <mergeCell ref="P69:P71"/>
    <mergeCell ref="G73:H73"/>
    <mergeCell ref="G74:H74"/>
    <mergeCell ref="G75:H75"/>
    <mergeCell ref="G72:H72"/>
    <mergeCell ref="M72:P74"/>
    <mergeCell ref="C61:D61"/>
    <mergeCell ref="G25:H25"/>
    <mergeCell ref="G24:H24"/>
    <mergeCell ref="M25:N25"/>
    <mergeCell ref="F69:F75"/>
    <mergeCell ref="B77:B84"/>
    <mergeCell ref="C77:D77"/>
    <mergeCell ref="F12:F25"/>
    <mergeCell ref="G19:G21"/>
    <mergeCell ref="G13:G15"/>
    <mergeCell ref="C32:D32"/>
    <mergeCell ref="C41:D41"/>
    <mergeCell ref="B35:B40"/>
    <mergeCell ref="C35:D35"/>
    <mergeCell ref="B41:B52"/>
    <mergeCell ref="C54:D54"/>
    <mergeCell ref="B61:B67"/>
    <mergeCell ref="O16:O18"/>
    <mergeCell ref="P16:P18"/>
    <mergeCell ref="M22:P24"/>
    <mergeCell ref="O19:O21"/>
    <mergeCell ref="P19:P21"/>
    <mergeCell ref="O12:P12"/>
    <mergeCell ref="B6:B9"/>
    <mergeCell ref="B10:B16"/>
    <mergeCell ref="C19:D19"/>
    <mergeCell ref="C26:D26"/>
    <mergeCell ref="B17:B25"/>
    <mergeCell ref="G23:H23"/>
    <mergeCell ref="G12:H12"/>
    <mergeCell ref="I12:J12"/>
    <mergeCell ref="K12:L12"/>
    <mergeCell ref="M12:N12"/>
    <mergeCell ref="B26:B34"/>
    <mergeCell ref="O13:O15"/>
    <mergeCell ref="P13:P15"/>
    <mergeCell ref="G22:H22"/>
    <mergeCell ref="G16:G18"/>
  </mergeCells>
  <phoneticPr fontId="1"/>
  <dataValidations count="3">
    <dataValidation type="list" allowBlank="1" showInputMessage="1" showErrorMessage="1" sqref="D47" xr:uid="{00000000-0002-0000-0000-000000000000}">
      <formula1>$G$50:$G$52</formula1>
    </dataValidation>
    <dataValidation type="list" allowBlank="1" showInputMessage="1" showErrorMessage="1" sqref="D44" xr:uid="{00000000-0002-0000-0000-000001000000}">
      <formula1>$M$50:$M$52</formula1>
    </dataValidation>
    <dataValidation type="list" allowBlank="1" showInputMessage="1" showErrorMessage="1" sqref="D43" xr:uid="{00000000-0002-0000-0000-000002000000}">
      <formula1>$O$50:$O$51</formula1>
    </dataValidation>
  </dataValidations>
  <pageMargins left="0.7" right="0.7" top="0.75" bottom="0.75" header="0.3" footer="0.3"/>
  <pageSetup paperSize="9" scale="49" orientation="portrait" horizontalDpi="300" verticalDpi="300" r:id="rId1"/>
  <rowBreaks count="2" manualBreakCount="2">
    <brk id="53" max="16" man="1"/>
    <brk id="67" max="16"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K37"/>
  <sheetViews>
    <sheetView view="pageBreakPreview" topLeftCell="A13" zoomScaleNormal="100" zoomScaleSheetLayoutView="100" workbookViewId="0">
      <selection activeCell="I24" sqref="I24"/>
    </sheetView>
  </sheetViews>
  <sheetFormatPr defaultColWidth="9" defaultRowHeight="12.75" x14ac:dyDescent="0.15"/>
  <cols>
    <col min="1" max="1" width="2.625" style="1" customWidth="1"/>
    <col min="2" max="2" width="9" style="1"/>
    <col min="3" max="3" width="12.375" style="1" customWidth="1"/>
    <col min="4" max="4" width="5" style="1" customWidth="1"/>
    <col min="5" max="5" width="17" style="1" customWidth="1"/>
    <col min="6" max="6" width="6.5" style="1" customWidth="1"/>
    <col min="7" max="7" width="6.75" style="1" customWidth="1"/>
    <col min="8" max="8" width="12.5" style="1" customWidth="1"/>
    <col min="9" max="9" width="8.75" style="1" customWidth="1"/>
    <col min="10" max="10" width="4.25" style="23" customWidth="1"/>
    <col min="11" max="11" width="3.625" style="1" customWidth="1"/>
    <col min="12" max="12" width="1.625" style="1" customWidth="1"/>
    <col min="13" max="16384" width="9" style="1"/>
  </cols>
  <sheetData>
    <row r="1" spans="2:11" x14ac:dyDescent="0.15">
      <c r="B1" s="1" t="s">
        <v>0</v>
      </c>
    </row>
    <row r="2" spans="2:11" x14ac:dyDescent="0.15">
      <c r="B2" s="1" t="s">
        <v>447</v>
      </c>
    </row>
    <row r="3" spans="2:11" ht="21" customHeight="1" x14ac:dyDescent="0.15">
      <c r="H3" s="254" t="s">
        <v>434</v>
      </c>
      <c r="I3" s="254"/>
      <c r="J3" s="254"/>
      <c r="K3" s="254"/>
    </row>
    <row r="4" spans="2:11" x14ac:dyDescent="0.15">
      <c r="B4" s="1" t="s">
        <v>49</v>
      </c>
    </row>
    <row r="5" spans="2:11" ht="21.75" customHeight="1" x14ac:dyDescent="0.15"/>
    <row r="6" spans="2:11" ht="6" customHeight="1" x14ac:dyDescent="0.15">
      <c r="J6" s="254"/>
      <c r="K6" s="254"/>
    </row>
    <row r="7" spans="2:11" x14ac:dyDescent="0.15">
      <c r="G7" s="22" t="s">
        <v>52</v>
      </c>
      <c r="H7" s="253" t="str">
        <f>IF(☆入力!D6="","",☆入力!D6)</f>
        <v/>
      </c>
      <c r="I7" s="253"/>
      <c r="J7" s="253"/>
      <c r="K7" s="253"/>
    </row>
    <row r="8" spans="2:11" ht="20.25" customHeight="1" x14ac:dyDescent="0.15">
      <c r="G8" s="22"/>
      <c r="H8" s="22"/>
    </row>
    <row r="9" spans="2:11" x14ac:dyDescent="0.15">
      <c r="G9" s="22" t="s">
        <v>53</v>
      </c>
      <c r="H9" s="253" t="str">
        <f>IF(☆入力!D8="","",☆入力!D8)</f>
        <v/>
      </c>
      <c r="I9" s="253"/>
      <c r="J9" s="23" t="s">
        <v>51</v>
      </c>
    </row>
    <row r="10" spans="2:11" ht="20.25" customHeight="1" x14ac:dyDescent="0.15">
      <c r="G10" s="22"/>
      <c r="H10" s="22"/>
    </row>
    <row r="11" spans="2:11" x14ac:dyDescent="0.15">
      <c r="G11" s="22" t="s">
        <v>54</v>
      </c>
      <c r="H11" s="253" t="str">
        <f>IF(☆入力!D9="","",☆入力!D9)</f>
        <v/>
      </c>
      <c r="I11" s="253"/>
      <c r="J11" s="253"/>
    </row>
    <row r="12" spans="2:11" ht="29.25" customHeight="1" x14ac:dyDescent="0.15"/>
    <row r="13" spans="2:11" ht="18.75" customHeight="1" x14ac:dyDescent="0.15">
      <c r="B13" s="256" t="s">
        <v>79</v>
      </c>
      <c r="C13" s="256"/>
      <c r="D13" s="256"/>
      <c r="E13" s="256"/>
      <c r="F13" s="256"/>
      <c r="G13" s="256"/>
      <c r="H13" s="256"/>
      <c r="I13" s="256"/>
      <c r="J13" s="256"/>
      <c r="K13" s="256"/>
    </row>
    <row r="14" spans="2:11" ht="18.75" customHeight="1" x14ac:dyDescent="0.15">
      <c r="B14" s="255" t="s">
        <v>265</v>
      </c>
      <c r="C14" s="255"/>
      <c r="D14" s="255"/>
      <c r="E14" s="255"/>
      <c r="F14" s="255"/>
      <c r="G14" s="255"/>
      <c r="H14" s="255"/>
      <c r="I14" s="255"/>
      <c r="J14" s="255"/>
      <c r="K14" s="255"/>
    </row>
    <row r="15" spans="2:11" ht="15.75" customHeight="1" x14ac:dyDescent="0.15"/>
    <row r="16" spans="2:11" s="10" customFormat="1" ht="48.75" customHeight="1" x14ac:dyDescent="0.15">
      <c r="B16" s="258" t="s">
        <v>461</v>
      </c>
      <c r="C16" s="258"/>
      <c r="D16" s="258"/>
      <c r="E16" s="258"/>
      <c r="F16" s="258"/>
      <c r="G16" s="258"/>
      <c r="H16" s="258"/>
      <c r="I16" s="258"/>
      <c r="J16" s="258"/>
      <c r="K16" s="258"/>
    </row>
    <row r="17" spans="2:11" ht="15.75" customHeight="1" x14ac:dyDescent="0.15"/>
    <row r="18" spans="2:11" x14ac:dyDescent="0.15">
      <c r="B18" s="254" t="s">
        <v>55</v>
      </c>
      <c r="C18" s="254"/>
      <c r="D18" s="254"/>
      <c r="E18" s="254"/>
      <c r="F18" s="254"/>
      <c r="G18" s="254"/>
      <c r="H18" s="254"/>
      <c r="I18" s="254"/>
      <c r="J18" s="254"/>
      <c r="K18" s="254"/>
    </row>
    <row r="19" spans="2:11" x14ac:dyDescent="0.15">
      <c r="J19" s="254"/>
      <c r="K19" s="254"/>
    </row>
    <row r="20" spans="2:11" x14ac:dyDescent="0.15">
      <c r="B20" s="1" t="s">
        <v>56</v>
      </c>
    </row>
    <row r="21" spans="2:11" x14ac:dyDescent="0.15">
      <c r="B21" s="1" t="s">
        <v>218</v>
      </c>
      <c r="D21" s="253" t="str">
        <f>IF(☆入力!D10="","",☆入力!D10)</f>
        <v/>
      </c>
      <c r="E21" s="253"/>
      <c r="F21" s="253"/>
      <c r="G21" s="253"/>
    </row>
    <row r="22" spans="2:11" ht="20.25" customHeight="1" x14ac:dyDescent="0.15"/>
    <row r="23" spans="2:11" x14ac:dyDescent="0.15">
      <c r="B23" s="253" t="s">
        <v>80</v>
      </c>
      <c r="C23" s="253"/>
      <c r="D23" s="22" t="s">
        <v>58</v>
      </c>
      <c r="E23" s="16" t="str">
        <f>IF(☆入力!D50="","",☆入力!D50)</f>
        <v/>
      </c>
      <c r="F23" s="1" t="s">
        <v>45</v>
      </c>
    </row>
    <row r="24" spans="2:11" ht="20.25" customHeight="1" x14ac:dyDescent="0.15"/>
    <row r="25" spans="2:11" x14ac:dyDescent="0.15">
      <c r="B25" s="253" t="s">
        <v>81</v>
      </c>
      <c r="C25" s="253"/>
      <c r="D25" s="253" t="s">
        <v>478</v>
      </c>
      <c r="E25" s="253"/>
      <c r="F25" s="253"/>
    </row>
    <row r="26" spans="2:11" ht="20.25" customHeight="1" x14ac:dyDescent="0.15"/>
    <row r="27" spans="2:11" x14ac:dyDescent="0.15">
      <c r="B27" s="253" t="s">
        <v>82</v>
      </c>
      <c r="C27" s="253"/>
    </row>
    <row r="28" spans="2:11" ht="6" customHeight="1" x14ac:dyDescent="0.15">
      <c r="J28" s="254"/>
      <c r="K28" s="254"/>
    </row>
    <row r="29" spans="2:11" ht="15.75" customHeight="1" x14ac:dyDescent="0.15">
      <c r="B29" s="1" t="s">
        <v>142</v>
      </c>
      <c r="J29" s="254"/>
      <c r="K29" s="254"/>
    </row>
    <row r="30" spans="2:11" ht="15.75" customHeight="1" x14ac:dyDescent="0.15">
      <c r="B30" s="1" t="s">
        <v>143</v>
      </c>
      <c r="J30" s="254"/>
      <c r="K30" s="254"/>
    </row>
    <row r="31" spans="2:11" ht="15.75" customHeight="1" x14ac:dyDescent="0.15">
      <c r="B31" s="1" t="s">
        <v>449</v>
      </c>
      <c r="J31" s="254"/>
      <c r="K31" s="254"/>
    </row>
    <row r="32" spans="2:11" x14ac:dyDescent="0.15">
      <c r="B32" s="1" t="s">
        <v>448</v>
      </c>
      <c r="J32" s="254"/>
      <c r="K32" s="254"/>
    </row>
    <row r="33" spans="10:11" x14ac:dyDescent="0.15">
      <c r="J33" s="254"/>
      <c r="K33" s="254"/>
    </row>
    <row r="34" spans="10:11" x14ac:dyDescent="0.15">
      <c r="J34" s="254"/>
      <c r="K34" s="254"/>
    </row>
    <row r="35" spans="10:11" x14ac:dyDescent="0.15">
      <c r="J35" s="254"/>
      <c r="K35" s="254"/>
    </row>
    <row r="36" spans="10:11" x14ac:dyDescent="0.15">
      <c r="J36" s="254"/>
      <c r="K36" s="254"/>
    </row>
    <row r="37" spans="10:11" x14ac:dyDescent="0.15">
      <c r="J37" s="254"/>
      <c r="K37" s="254"/>
    </row>
  </sheetData>
  <mergeCells count="25">
    <mergeCell ref="B13:K13"/>
    <mergeCell ref="H3:K3"/>
    <mergeCell ref="J6:K6"/>
    <mergeCell ref="H9:I9"/>
    <mergeCell ref="H7:K7"/>
    <mergeCell ref="H11:J11"/>
    <mergeCell ref="J30:K30"/>
    <mergeCell ref="B14:K14"/>
    <mergeCell ref="B16:K16"/>
    <mergeCell ref="B18:K18"/>
    <mergeCell ref="J19:K19"/>
    <mergeCell ref="D21:G21"/>
    <mergeCell ref="B23:C23"/>
    <mergeCell ref="B25:C25"/>
    <mergeCell ref="D25:F25"/>
    <mergeCell ref="B27:C27"/>
    <mergeCell ref="J28:K28"/>
    <mergeCell ref="J29:K29"/>
    <mergeCell ref="J34:K34"/>
    <mergeCell ref="J35:K35"/>
    <mergeCell ref="J36:K36"/>
    <mergeCell ref="J37:K37"/>
    <mergeCell ref="J31:K31"/>
    <mergeCell ref="J32:K32"/>
    <mergeCell ref="J33:K33"/>
  </mergeCells>
  <phoneticPr fontId="1"/>
  <pageMargins left="0.7" right="0.7" top="0.75" bottom="0.75" header="0.3" footer="0.3"/>
  <pageSetup paperSize="9" orientation="portrait"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M31"/>
  <sheetViews>
    <sheetView view="pageBreakPreview" topLeftCell="A26" zoomScaleNormal="100" zoomScaleSheetLayoutView="100" workbookViewId="0">
      <selection activeCell="B2" sqref="B2"/>
    </sheetView>
  </sheetViews>
  <sheetFormatPr defaultColWidth="9" defaultRowHeight="12.75" x14ac:dyDescent="0.15"/>
  <cols>
    <col min="1" max="1" width="3" style="1" customWidth="1"/>
    <col min="2" max="2" width="6" style="1" customWidth="1"/>
    <col min="3" max="3" width="4.625" style="1" customWidth="1"/>
    <col min="4" max="4" width="7.5" style="1" customWidth="1"/>
    <col min="5" max="5" width="5.75" style="1" customWidth="1"/>
    <col min="6" max="6" width="5.375" style="1" customWidth="1"/>
    <col min="7" max="7" width="9.875" style="1" customWidth="1"/>
    <col min="8" max="8" width="8.25" style="1" customWidth="1"/>
    <col min="9" max="9" width="2.875" style="1" customWidth="1"/>
    <col min="10" max="10" width="6.75" style="1" customWidth="1"/>
    <col min="11" max="11" width="17" style="1" customWidth="1"/>
    <col min="12" max="12" width="5.25" style="1" customWidth="1"/>
    <col min="13" max="13" width="7.125" style="1" customWidth="1"/>
    <col min="14" max="14" width="9" style="1"/>
    <col min="15" max="15" width="9" style="1" customWidth="1"/>
    <col min="16" max="16384" width="9" style="1"/>
  </cols>
  <sheetData>
    <row r="1" spans="2:13" x14ac:dyDescent="0.15">
      <c r="B1" s="253" t="s">
        <v>0</v>
      </c>
      <c r="C1" s="253"/>
      <c r="D1" s="253"/>
      <c r="E1" s="253"/>
      <c r="M1" s="40" t="s">
        <v>1</v>
      </c>
    </row>
    <row r="2" spans="2:13" ht="21" customHeight="1" x14ac:dyDescent="0.15">
      <c r="K2" s="254" t="s">
        <v>434</v>
      </c>
      <c r="L2" s="254"/>
      <c r="M2" s="254"/>
    </row>
    <row r="3" spans="2:13" x14ac:dyDescent="0.15">
      <c r="B3" s="1" t="s">
        <v>178</v>
      </c>
    </row>
    <row r="4" spans="2:13" ht="21.75" customHeight="1" x14ac:dyDescent="0.15">
      <c r="J4" s="39"/>
    </row>
    <row r="5" spans="2:13" ht="13.5" customHeight="1" x14ac:dyDescent="0.15">
      <c r="B5" s="38" t="s">
        <v>136</v>
      </c>
      <c r="C5" s="253" t="str">
        <f>IF(☆入力!D8="","",☆入力!D8)</f>
        <v/>
      </c>
      <c r="D5" s="253"/>
      <c r="E5" s="253"/>
      <c r="F5" s="1" t="s">
        <v>177</v>
      </c>
      <c r="H5" s="75"/>
      <c r="I5" s="75"/>
      <c r="J5" s="40" t="s">
        <v>144</v>
      </c>
      <c r="K5" s="253" t="str">
        <f>IF(☆入力!D28="","",☆入力!D28)</f>
        <v/>
      </c>
      <c r="L5" s="253"/>
      <c r="M5" s="253"/>
    </row>
    <row r="6" spans="2:13" ht="22.5" customHeight="1" x14ac:dyDescent="0.15">
      <c r="H6" s="40"/>
      <c r="J6" s="40"/>
    </row>
    <row r="7" spans="2:13" x14ac:dyDescent="0.15">
      <c r="H7" s="14"/>
      <c r="I7" s="14"/>
      <c r="J7" s="40" t="s">
        <v>145</v>
      </c>
      <c r="K7" s="253" t="str">
        <f>IF(☆入力!D30="","",☆入力!D30)</f>
        <v/>
      </c>
      <c r="L7" s="253"/>
      <c r="M7" s="1" t="s">
        <v>172</v>
      </c>
    </row>
    <row r="8" spans="2:13" ht="22.5" customHeight="1" x14ac:dyDescent="0.15">
      <c r="H8" s="40"/>
      <c r="J8" s="40"/>
    </row>
    <row r="9" spans="2:13" x14ac:dyDescent="0.15">
      <c r="H9" s="14"/>
      <c r="I9" s="14"/>
      <c r="J9" s="40" t="s">
        <v>71</v>
      </c>
      <c r="K9" s="253" t="str">
        <f>IF(☆入力!D29="","",☆入力!D29)</f>
        <v/>
      </c>
      <c r="L9" s="253"/>
      <c r="M9" s="253"/>
    </row>
    <row r="10" spans="2:13" ht="22.5" customHeight="1" x14ac:dyDescent="0.15">
      <c r="J10" s="39"/>
    </row>
    <row r="11" spans="2:13" ht="13.5" customHeight="1" x14ac:dyDescent="0.15">
      <c r="H11" s="14"/>
      <c r="I11" s="14"/>
      <c r="J11" s="40" t="s">
        <v>156</v>
      </c>
      <c r="K11" s="74" t="str">
        <f>IF(☆入力!D31="","",☆入力!D31)</f>
        <v/>
      </c>
      <c r="L11" s="74"/>
      <c r="M11" s="74"/>
    </row>
    <row r="12" spans="2:13" ht="22.5" customHeight="1" x14ac:dyDescent="0.15">
      <c r="H12" s="40"/>
      <c r="J12" s="40"/>
    </row>
    <row r="13" spans="2:13" ht="13.5" customHeight="1" x14ac:dyDescent="0.15">
      <c r="H13" s="14"/>
      <c r="I13" s="14"/>
      <c r="J13" s="40" t="s">
        <v>353</v>
      </c>
      <c r="K13" s="253" t="str">
        <f>IF(☆入力!D34="","",☆入力!D34)</f>
        <v/>
      </c>
      <c r="L13" s="253"/>
      <c r="M13" s="1" t="s">
        <v>173</v>
      </c>
    </row>
    <row r="14" spans="2:13" ht="22.5" customHeight="1" x14ac:dyDescent="0.15">
      <c r="J14" s="39"/>
    </row>
    <row r="15" spans="2:13" ht="18.75" customHeight="1" x14ac:dyDescent="0.15">
      <c r="B15" s="256" t="s">
        <v>157</v>
      </c>
      <c r="C15" s="256"/>
      <c r="D15" s="256"/>
      <c r="E15" s="256"/>
      <c r="F15" s="256"/>
      <c r="G15" s="256"/>
      <c r="H15" s="256"/>
      <c r="I15" s="256"/>
      <c r="J15" s="256"/>
      <c r="K15" s="256"/>
      <c r="L15" s="256"/>
      <c r="M15" s="256"/>
    </row>
    <row r="16" spans="2:13" ht="18.75" customHeight="1" x14ac:dyDescent="0.15">
      <c r="B16" s="255" t="s">
        <v>265</v>
      </c>
      <c r="C16" s="255"/>
      <c r="D16" s="255"/>
      <c r="E16" s="255"/>
      <c r="F16" s="255"/>
      <c r="G16" s="255"/>
      <c r="H16" s="255"/>
      <c r="I16" s="255"/>
      <c r="J16" s="255"/>
      <c r="K16" s="255"/>
      <c r="L16" s="255"/>
      <c r="M16" s="255"/>
    </row>
    <row r="17" spans="2:13" ht="15.75" customHeight="1" x14ac:dyDescent="0.15">
      <c r="J17" s="39"/>
    </row>
    <row r="18" spans="2:13" s="10" customFormat="1" ht="33.75" customHeight="1" x14ac:dyDescent="0.15">
      <c r="B18" s="258" t="s">
        <v>158</v>
      </c>
      <c r="C18" s="258"/>
      <c r="D18" s="258"/>
      <c r="E18" s="258"/>
      <c r="F18" s="258"/>
      <c r="G18" s="258"/>
      <c r="H18" s="258"/>
      <c r="I18" s="258"/>
      <c r="J18" s="258"/>
      <c r="K18" s="258"/>
      <c r="L18" s="258"/>
      <c r="M18" s="258"/>
    </row>
    <row r="20" spans="2:13" s="39" customFormat="1" ht="14.25" customHeight="1" x14ac:dyDescent="0.15">
      <c r="B20" s="453" t="s">
        <v>160</v>
      </c>
      <c r="C20" s="454"/>
      <c r="D20" s="454"/>
      <c r="E20" s="455" t="s">
        <v>161</v>
      </c>
      <c r="F20" s="455"/>
      <c r="G20" s="455"/>
      <c r="H20" s="455"/>
      <c r="I20" s="455"/>
      <c r="J20" s="455"/>
      <c r="K20" s="455"/>
      <c r="L20" s="455"/>
      <c r="M20" s="456"/>
    </row>
    <row r="21" spans="2:13" s="39" customFormat="1" ht="22.5" customHeight="1" x14ac:dyDescent="0.15">
      <c r="B21" s="381"/>
      <c r="C21" s="382"/>
      <c r="D21" s="382"/>
      <c r="E21" s="345" t="str">
        <f>IF(☆入力!D10="","",☆入力!D10)</f>
        <v/>
      </c>
      <c r="F21" s="343"/>
      <c r="G21" s="343"/>
      <c r="H21" s="343"/>
      <c r="I21" s="343"/>
      <c r="J21" s="343"/>
      <c r="K21" s="343"/>
      <c r="L21" s="343"/>
      <c r="M21" s="344"/>
    </row>
    <row r="22" spans="2:13" s="39" customFormat="1" ht="31.5" customHeight="1" x14ac:dyDescent="0.15">
      <c r="B22" s="349" t="s">
        <v>159</v>
      </c>
      <c r="C22" s="350"/>
      <c r="D22" s="350"/>
      <c r="E22" s="347" t="s">
        <v>162</v>
      </c>
      <c r="F22" s="347"/>
      <c r="G22" s="347"/>
      <c r="H22" s="347"/>
      <c r="I22" s="347"/>
      <c r="J22" s="347"/>
      <c r="K22" s="347"/>
      <c r="L22" s="347"/>
      <c r="M22" s="348"/>
    </row>
    <row r="23" spans="2:13" s="39" customFormat="1" ht="31.5" customHeight="1" x14ac:dyDescent="0.15">
      <c r="B23" s="349" t="s">
        <v>163</v>
      </c>
      <c r="C23" s="350"/>
      <c r="D23" s="350"/>
      <c r="E23" s="347" t="s">
        <v>166</v>
      </c>
      <c r="F23" s="347"/>
      <c r="G23" s="347"/>
      <c r="H23" s="347"/>
      <c r="I23" s="347"/>
      <c r="J23" s="347"/>
      <c r="K23" s="347"/>
      <c r="L23" s="347"/>
      <c r="M23" s="348"/>
    </row>
    <row r="24" spans="2:13" s="39" customFormat="1" ht="31.5" customHeight="1" x14ac:dyDescent="0.15">
      <c r="B24" s="349" t="s">
        <v>164</v>
      </c>
      <c r="C24" s="350"/>
      <c r="D24" s="350"/>
      <c r="E24" s="347" t="s">
        <v>194</v>
      </c>
      <c r="F24" s="347"/>
      <c r="G24" s="347"/>
      <c r="H24" s="347"/>
      <c r="I24" s="347"/>
      <c r="J24" s="347"/>
      <c r="K24" s="347"/>
      <c r="L24" s="347"/>
      <c r="M24" s="348"/>
    </row>
    <row r="25" spans="2:13" s="39" customFormat="1" ht="31.5" customHeight="1" x14ac:dyDescent="0.15">
      <c r="B25" s="349" t="s">
        <v>165</v>
      </c>
      <c r="C25" s="350"/>
      <c r="D25" s="350"/>
      <c r="E25" s="347" t="s">
        <v>437</v>
      </c>
      <c r="F25" s="347"/>
      <c r="G25" s="347"/>
      <c r="H25" s="347"/>
      <c r="I25" s="347"/>
      <c r="J25" s="347"/>
      <c r="K25" s="347"/>
      <c r="L25" s="347"/>
      <c r="M25" s="348"/>
    </row>
    <row r="26" spans="2:13" s="39" customFormat="1" ht="36.75" customHeight="1" x14ac:dyDescent="0.15">
      <c r="B26" s="381" t="s">
        <v>167</v>
      </c>
      <c r="C26" s="382"/>
      <c r="D26" s="382"/>
      <c r="E26" s="457" t="s">
        <v>168</v>
      </c>
      <c r="F26" s="457"/>
      <c r="G26" s="457" t="s">
        <v>169</v>
      </c>
      <c r="H26" s="337"/>
      <c r="I26" s="337" t="s">
        <v>170</v>
      </c>
      <c r="J26" s="337"/>
      <c r="K26" s="337"/>
      <c r="L26" s="337"/>
      <c r="M26" s="458"/>
    </row>
    <row r="27" spans="2:13" s="39" customFormat="1" ht="100.5" customHeight="1" x14ac:dyDescent="0.15">
      <c r="B27" s="381"/>
      <c r="C27" s="382"/>
      <c r="D27" s="382"/>
      <c r="E27" s="459"/>
      <c r="F27" s="459"/>
      <c r="G27" s="459"/>
      <c r="H27" s="459"/>
      <c r="I27" s="459"/>
      <c r="J27" s="459"/>
      <c r="K27" s="459"/>
      <c r="L27" s="459"/>
      <c r="M27" s="460"/>
    </row>
    <row r="28" spans="2:13" s="39" customFormat="1" ht="36.75" customHeight="1" x14ac:dyDescent="0.15">
      <c r="B28" s="381" t="s">
        <v>171</v>
      </c>
      <c r="C28" s="382"/>
      <c r="D28" s="382"/>
      <c r="E28" s="457" t="s">
        <v>180</v>
      </c>
      <c r="F28" s="457"/>
      <c r="G28" s="457" t="s">
        <v>174</v>
      </c>
      <c r="H28" s="337"/>
      <c r="I28" s="457" t="s">
        <v>175</v>
      </c>
      <c r="J28" s="457"/>
      <c r="K28" s="457"/>
      <c r="L28" s="463" t="s">
        <v>176</v>
      </c>
      <c r="M28" s="464"/>
    </row>
    <row r="29" spans="2:13" s="39" customFormat="1" ht="87.75" customHeight="1" x14ac:dyDescent="0.15">
      <c r="B29" s="461"/>
      <c r="C29" s="462"/>
      <c r="D29" s="462"/>
      <c r="E29" s="465"/>
      <c r="F29" s="465"/>
      <c r="G29" s="465"/>
      <c r="H29" s="465"/>
      <c r="I29" s="465"/>
      <c r="J29" s="465"/>
      <c r="K29" s="465"/>
      <c r="L29" s="465"/>
      <c r="M29" s="466"/>
    </row>
    <row r="30" spans="2:13" ht="4.5" customHeight="1" x14ac:dyDescent="0.15">
      <c r="M30" s="40"/>
    </row>
    <row r="31" spans="2:13" x14ac:dyDescent="0.15">
      <c r="M31" s="40" t="s">
        <v>26</v>
      </c>
    </row>
  </sheetData>
  <mergeCells count="37">
    <mergeCell ref="B28:D29"/>
    <mergeCell ref="E28:F28"/>
    <mergeCell ref="G28:H28"/>
    <mergeCell ref="I28:K28"/>
    <mergeCell ref="L28:M28"/>
    <mergeCell ref="E29:F29"/>
    <mergeCell ref="G29:H29"/>
    <mergeCell ref="I29:K29"/>
    <mergeCell ref="L29:M29"/>
    <mergeCell ref="B25:D25"/>
    <mergeCell ref="E25:M25"/>
    <mergeCell ref="B26:D27"/>
    <mergeCell ref="E26:F26"/>
    <mergeCell ref="G26:H26"/>
    <mergeCell ref="I26:M26"/>
    <mergeCell ref="E27:F27"/>
    <mergeCell ref="G27:H27"/>
    <mergeCell ref="I27:M27"/>
    <mergeCell ref="B22:D22"/>
    <mergeCell ref="E22:M22"/>
    <mergeCell ref="B23:D23"/>
    <mergeCell ref="E23:M23"/>
    <mergeCell ref="B24:D24"/>
    <mergeCell ref="E24:M24"/>
    <mergeCell ref="B1:E1"/>
    <mergeCell ref="B20:D21"/>
    <mergeCell ref="E20:M20"/>
    <mergeCell ref="E21:M21"/>
    <mergeCell ref="K2:M2"/>
    <mergeCell ref="C5:E5"/>
    <mergeCell ref="K7:L7"/>
    <mergeCell ref="K5:M5"/>
    <mergeCell ref="K9:M9"/>
    <mergeCell ref="K13:L13"/>
    <mergeCell ref="B15:M15"/>
    <mergeCell ref="B16:M16"/>
    <mergeCell ref="B18:M18"/>
  </mergeCells>
  <phoneticPr fontId="1"/>
  <pageMargins left="0.7" right="0.7" top="0.75" bottom="0.75" header="0.3" footer="0.3"/>
  <pageSetup paperSize="9" scale="97"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M19"/>
  <sheetViews>
    <sheetView view="pageBreakPreview" topLeftCell="A7" zoomScaleNormal="100" zoomScaleSheetLayoutView="100" workbookViewId="0">
      <selection activeCell="B3" sqref="B3:D4"/>
    </sheetView>
  </sheetViews>
  <sheetFormatPr defaultColWidth="9" defaultRowHeight="12.75" x14ac:dyDescent="0.15"/>
  <cols>
    <col min="1" max="1" width="3" style="1" customWidth="1"/>
    <col min="2" max="2" width="6" style="1" customWidth="1"/>
    <col min="3" max="3" width="4.625" style="1" customWidth="1"/>
    <col min="4" max="4" width="7.5" style="1" customWidth="1"/>
    <col min="5" max="5" width="5.75" style="1" customWidth="1"/>
    <col min="6" max="6" width="5.375" style="1" customWidth="1"/>
    <col min="7" max="7" width="9.875" style="1" customWidth="1"/>
    <col min="8" max="8" width="8.25" style="1" customWidth="1"/>
    <col min="9" max="9" width="2.875" style="1" customWidth="1"/>
    <col min="10" max="10" width="6.75" style="1" customWidth="1"/>
    <col min="11" max="11" width="17" style="1" customWidth="1"/>
    <col min="12" max="12" width="5.25" style="1" customWidth="1"/>
    <col min="13" max="13" width="7.125" style="1" customWidth="1"/>
    <col min="14" max="14" width="9" style="1"/>
    <col min="15" max="15" width="9" style="1" customWidth="1"/>
    <col min="16" max="16384" width="9" style="1"/>
  </cols>
  <sheetData>
    <row r="1" spans="2:13" x14ac:dyDescent="0.15">
      <c r="B1" s="253"/>
      <c r="C1" s="253"/>
      <c r="D1" s="253"/>
      <c r="M1" s="40" t="s">
        <v>27</v>
      </c>
    </row>
    <row r="3" spans="2:13" s="39" customFormat="1" ht="36.75" customHeight="1" x14ac:dyDescent="0.15">
      <c r="B3" s="453" t="s">
        <v>179</v>
      </c>
      <c r="C3" s="454"/>
      <c r="D3" s="454"/>
      <c r="E3" s="467" t="s">
        <v>180</v>
      </c>
      <c r="F3" s="467"/>
      <c r="G3" s="467" t="s">
        <v>181</v>
      </c>
      <c r="H3" s="340"/>
      <c r="I3" s="467" t="s">
        <v>195</v>
      </c>
      <c r="J3" s="467"/>
      <c r="K3" s="467"/>
      <c r="L3" s="467" t="s">
        <v>176</v>
      </c>
      <c r="M3" s="468"/>
    </row>
    <row r="4" spans="2:13" s="39" customFormat="1" ht="87.75" customHeight="1" x14ac:dyDescent="0.15">
      <c r="B4" s="381"/>
      <c r="C4" s="382"/>
      <c r="D4" s="382"/>
      <c r="E4" s="459"/>
      <c r="F4" s="459"/>
      <c r="G4" s="459"/>
      <c r="H4" s="459"/>
      <c r="I4" s="459"/>
      <c r="J4" s="459"/>
      <c r="K4" s="459"/>
      <c r="L4" s="459"/>
      <c r="M4" s="460"/>
    </row>
    <row r="5" spans="2:13" s="39" customFormat="1" ht="36.75" customHeight="1" x14ac:dyDescent="0.15">
      <c r="B5" s="381" t="s">
        <v>196</v>
      </c>
      <c r="C5" s="382"/>
      <c r="D5" s="382"/>
      <c r="E5" s="457" t="s">
        <v>180</v>
      </c>
      <c r="F5" s="457"/>
      <c r="G5" s="457" t="s">
        <v>181</v>
      </c>
      <c r="H5" s="337"/>
      <c r="I5" s="337" t="s">
        <v>182</v>
      </c>
      <c r="J5" s="337"/>
      <c r="K5" s="337"/>
      <c r="L5" s="337"/>
      <c r="M5" s="458"/>
    </row>
    <row r="6" spans="2:13" s="39" customFormat="1" ht="100.5" customHeight="1" x14ac:dyDescent="0.15">
      <c r="B6" s="381"/>
      <c r="C6" s="382"/>
      <c r="D6" s="382"/>
      <c r="E6" s="459"/>
      <c r="F6" s="459"/>
      <c r="G6" s="459"/>
      <c r="H6" s="459"/>
      <c r="I6" s="459"/>
      <c r="J6" s="459"/>
      <c r="K6" s="459"/>
      <c r="L6" s="459"/>
      <c r="M6" s="460"/>
    </row>
    <row r="7" spans="2:13" s="39" customFormat="1" ht="36.75" customHeight="1" x14ac:dyDescent="0.15">
      <c r="B7" s="381" t="s">
        <v>354</v>
      </c>
      <c r="C7" s="382"/>
      <c r="D7" s="382"/>
      <c r="E7" s="457" t="s">
        <v>183</v>
      </c>
      <c r="F7" s="457"/>
      <c r="G7" s="457" t="s">
        <v>184</v>
      </c>
      <c r="H7" s="337"/>
      <c r="I7" s="457" t="s">
        <v>355</v>
      </c>
      <c r="J7" s="337"/>
      <c r="K7" s="337"/>
      <c r="L7" s="337"/>
      <c r="M7" s="458"/>
    </row>
    <row r="8" spans="2:13" s="39" customFormat="1" ht="100.5" customHeight="1" x14ac:dyDescent="0.15">
      <c r="B8" s="381"/>
      <c r="C8" s="382"/>
      <c r="D8" s="382"/>
      <c r="E8" s="459"/>
      <c r="F8" s="459"/>
      <c r="G8" s="459"/>
      <c r="H8" s="459"/>
      <c r="I8" s="459"/>
      <c r="J8" s="459"/>
      <c r="K8" s="459"/>
      <c r="L8" s="459"/>
      <c r="M8" s="460"/>
    </row>
    <row r="9" spans="2:13" s="39" customFormat="1" ht="100.5" customHeight="1" x14ac:dyDescent="0.15">
      <c r="B9" s="469" t="s">
        <v>185</v>
      </c>
      <c r="C9" s="470"/>
      <c r="D9" s="470"/>
      <c r="E9" s="465"/>
      <c r="F9" s="465"/>
      <c r="G9" s="465"/>
      <c r="H9" s="465"/>
      <c r="I9" s="465"/>
      <c r="J9" s="465"/>
      <c r="K9" s="465"/>
      <c r="L9" s="465"/>
      <c r="M9" s="466"/>
    </row>
    <row r="10" spans="2:13" x14ac:dyDescent="0.15">
      <c r="M10" s="40"/>
    </row>
    <row r="11" spans="2:13" ht="15" customHeight="1" x14ac:dyDescent="0.15">
      <c r="B11" s="1" t="s">
        <v>186</v>
      </c>
    </row>
    <row r="12" spans="2:13" ht="15" customHeight="1" x14ac:dyDescent="0.15">
      <c r="B12" s="1" t="s">
        <v>187</v>
      </c>
    </row>
    <row r="13" spans="2:13" ht="15" customHeight="1" x14ac:dyDescent="0.15">
      <c r="B13" s="1" t="s">
        <v>188</v>
      </c>
    </row>
    <row r="14" spans="2:13" ht="15" customHeight="1" x14ac:dyDescent="0.15">
      <c r="B14" s="1" t="s">
        <v>189</v>
      </c>
    </row>
    <row r="15" spans="2:13" ht="15" customHeight="1" x14ac:dyDescent="0.15">
      <c r="B15" s="1" t="s">
        <v>190</v>
      </c>
    </row>
    <row r="16" spans="2:13" ht="15" customHeight="1" x14ac:dyDescent="0.15">
      <c r="B16" s="1" t="s">
        <v>356</v>
      </c>
    </row>
    <row r="17" spans="2:2" ht="15" customHeight="1" x14ac:dyDescent="0.15">
      <c r="B17" s="1" t="s">
        <v>191</v>
      </c>
    </row>
    <row r="18" spans="2:2" ht="15" customHeight="1" x14ac:dyDescent="0.15">
      <c r="B18" s="1" t="s">
        <v>192</v>
      </c>
    </row>
    <row r="19" spans="2:2" ht="15" customHeight="1" x14ac:dyDescent="0.15">
      <c r="B19" s="1" t="s">
        <v>193</v>
      </c>
    </row>
  </sheetData>
  <mergeCells count="26">
    <mergeCell ref="E9:M9"/>
    <mergeCell ref="B7:D8"/>
    <mergeCell ref="E7:F7"/>
    <mergeCell ref="G7:H7"/>
    <mergeCell ref="I7:M7"/>
    <mergeCell ref="E8:F8"/>
    <mergeCell ref="B9:D9"/>
    <mergeCell ref="I3:K3"/>
    <mergeCell ref="I4:K4"/>
    <mergeCell ref="L4:M4"/>
    <mergeCell ref="L3:M3"/>
    <mergeCell ref="G8:H8"/>
    <mergeCell ref="I8:M8"/>
    <mergeCell ref="B5:D6"/>
    <mergeCell ref="E5:F5"/>
    <mergeCell ref="E6:F6"/>
    <mergeCell ref="G5:H5"/>
    <mergeCell ref="I5:M5"/>
    <mergeCell ref="G6:H6"/>
    <mergeCell ref="I6:M6"/>
    <mergeCell ref="B1:D1"/>
    <mergeCell ref="B3:D4"/>
    <mergeCell ref="E3:F3"/>
    <mergeCell ref="G3:H3"/>
    <mergeCell ref="E4:F4"/>
    <mergeCell ref="G4:H4"/>
  </mergeCells>
  <phoneticPr fontId="1"/>
  <pageMargins left="0.7" right="0.7" top="0.75" bottom="0.75" header="0.3" footer="0.3"/>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L43"/>
  <sheetViews>
    <sheetView view="pageBreakPreview" topLeftCell="A31" zoomScaleNormal="100" zoomScaleSheetLayoutView="100" workbookViewId="0">
      <selection activeCell="F12" sqref="F12"/>
    </sheetView>
  </sheetViews>
  <sheetFormatPr defaultColWidth="9" defaultRowHeight="12.75" x14ac:dyDescent="0.15"/>
  <cols>
    <col min="1" max="1" width="2.625" style="1" customWidth="1"/>
    <col min="2" max="2" width="2.125" style="1" customWidth="1"/>
    <col min="3" max="3" width="15" style="1" customWidth="1"/>
    <col min="4" max="4" width="4.625" style="1" customWidth="1"/>
    <col min="5" max="5" width="5" style="1" customWidth="1"/>
    <col min="6" max="6" width="16.25" style="1" customWidth="1"/>
    <col min="7" max="7" width="6.5" style="1" customWidth="1"/>
    <col min="8" max="8" width="8.5" style="1" customWidth="1"/>
    <col min="9" max="9" width="11.75" style="1" customWidth="1"/>
    <col min="10" max="10" width="8.75" style="1" customWidth="1"/>
    <col min="11" max="11" width="4.25" style="13" customWidth="1"/>
    <col min="12" max="12" width="3.625" style="1" customWidth="1"/>
    <col min="13" max="13" width="1.625" style="1" customWidth="1"/>
    <col min="14" max="16384" width="9" style="1"/>
  </cols>
  <sheetData>
    <row r="1" spans="3:12" x14ac:dyDescent="0.15">
      <c r="C1" s="1" t="s">
        <v>0</v>
      </c>
    </row>
    <row r="2" spans="3:12" x14ac:dyDescent="0.15">
      <c r="C2" s="1" t="s">
        <v>450</v>
      </c>
    </row>
    <row r="3" spans="3:12" ht="21" customHeight="1" x14ac:dyDescent="0.15">
      <c r="I3" s="254" t="s">
        <v>436</v>
      </c>
      <c r="J3" s="254"/>
      <c r="K3" s="254"/>
      <c r="L3" s="254"/>
    </row>
    <row r="4" spans="3:12" x14ac:dyDescent="0.15">
      <c r="C4" s="1" t="s">
        <v>49</v>
      </c>
    </row>
    <row r="5" spans="3:12" ht="21.75" customHeight="1" x14ac:dyDescent="0.15"/>
    <row r="6" spans="3:12" ht="6" customHeight="1" x14ac:dyDescent="0.15">
      <c r="K6" s="254"/>
      <c r="L6" s="254"/>
    </row>
    <row r="7" spans="3:12" x14ac:dyDescent="0.15">
      <c r="H7" s="12" t="s">
        <v>52</v>
      </c>
      <c r="I7" s="253" t="str">
        <f>IF(☆入力!D6="","",☆入力!D6)</f>
        <v/>
      </c>
      <c r="J7" s="253"/>
      <c r="K7" s="253"/>
      <c r="L7" s="253"/>
    </row>
    <row r="8" spans="3:12" ht="20.25" customHeight="1" x14ac:dyDescent="0.15">
      <c r="H8" s="12"/>
      <c r="I8" s="22"/>
    </row>
    <row r="9" spans="3:12" x14ac:dyDescent="0.15">
      <c r="H9" s="12" t="s">
        <v>53</v>
      </c>
      <c r="I9" s="253" t="str">
        <f>IF(☆入力!D8="","",☆入力!D8)</f>
        <v/>
      </c>
      <c r="J9" s="253"/>
      <c r="K9" s="13" t="s">
        <v>51</v>
      </c>
    </row>
    <row r="10" spans="3:12" ht="20.25" customHeight="1" x14ac:dyDescent="0.15">
      <c r="H10" s="12"/>
      <c r="I10" s="12"/>
    </row>
    <row r="11" spans="3:12" x14ac:dyDescent="0.15">
      <c r="H11" s="12" t="s">
        <v>54</v>
      </c>
      <c r="I11" s="253" t="str">
        <f>IF(☆入力!D9="","",☆入力!D9)</f>
        <v/>
      </c>
      <c r="J11" s="253"/>
      <c r="K11" s="253"/>
    </row>
    <row r="12" spans="3:12" ht="29.25" customHeight="1" x14ac:dyDescent="0.15"/>
    <row r="13" spans="3:12" ht="18.75" customHeight="1" x14ac:dyDescent="0.15">
      <c r="C13" s="256" t="s">
        <v>85</v>
      </c>
      <c r="D13" s="256"/>
      <c r="E13" s="256"/>
      <c r="F13" s="256"/>
      <c r="G13" s="256"/>
      <c r="H13" s="256"/>
      <c r="I13" s="256"/>
      <c r="J13" s="256"/>
      <c r="K13" s="256"/>
      <c r="L13" s="256"/>
    </row>
    <row r="14" spans="3:12" ht="6" customHeight="1" x14ac:dyDescent="0.15">
      <c r="K14" s="254"/>
      <c r="L14" s="254"/>
    </row>
    <row r="15" spans="3:12" ht="18.75" customHeight="1" x14ac:dyDescent="0.15">
      <c r="C15" s="255" t="s">
        <v>267</v>
      </c>
      <c r="D15" s="255"/>
      <c r="E15" s="255"/>
      <c r="F15" s="255"/>
      <c r="G15" s="255"/>
      <c r="H15" s="255"/>
      <c r="I15" s="255"/>
      <c r="J15" s="255"/>
      <c r="K15" s="255"/>
      <c r="L15" s="255"/>
    </row>
    <row r="16" spans="3:12" x14ac:dyDescent="0.15">
      <c r="C16" s="17"/>
      <c r="D16" s="17"/>
      <c r="E16" s="17"/>
      <c r="F16" s="17"/>
      <c r="G16" s="17"/>
      <c r="H16" s="17"/>
      <c r="I16" s="17"/>
      <c r="J16" s="17"/>
      <c r="K16" s="17"/>
      <c r="L16" s="17"/>
    </row>
    <row r="17" spans="2:12" s="10" customFormat="1" ht="62.25" customHeight="1" x14ac:dyDescent="0.15">
      <c r="C17" s="258" t="s">
        <v>462</v>
      </c>
      <c r="D17" s="258"/>
      <c r="E17" s="258"/>
      <c r="F17" s="258"/>
      <c r="G17" s="258"/>
      <c r="H17" s="258"/>
      <c r="I17" s="258"/>
      <c r="J17" s="258"/>
      <c r="K17" s="258"/>
      <c r="L17" s="258"/>
    </row>
    <row r="18" spans="2:12" ht="15.75" customHeight="1" x14ac:dyDescent="0.15"/>
    <row r="19" spans="2:12" x14ac:dyDescent="0.15">
      <c r="C19" s="254" t="s">
        <v>55</v>
      </c>
      <c r="D19" s="254"/>
      <c r="E19" s="254"/>
      <c r="F19" s="254"/>
      <c r="G19" s="254"/>
      <c r="H19" s="254"/>
      <c r="I19" s="254"/>
      <c r="J19" s="254"/>
      <c r="K19" s="254"/>
      <c r="L19" s="254"/>
    </row>
    <row r="20" spans="2:12" x14ac:dyDescent="0.15">
      <c r="K20" s="254"/>
      <c r="L20" s="254"/>
    </row>
    <row r="21" spans="2:12" x14ac:dyDescent="0.15">
      <c r="B21" s="1" t="s">
        <v>94</v>
      </c>
    </row>
    <row r="22" spans="2:12" x14ac:dyDescent="0.15">
      <c r="C22" s="1" t="s">
        <v>232</v>
      </c>
      <c r="E22" s="253" t="str">
        <f>IF(☆入力!D10="","",☆入力!D10)</f>
        <v/>
      </c>
      <c r="F22" s="253"/>
      <c r="G22" s="253"/>
      <c r="H22" s="253"/>
    </row>
    <row r="23" spans="2:12" ht="18.75" customHeight="1" x14ac:dyDescent="0.15"/>
    <row r="24" spans="2:12" x14ac:dyDescent="0.15">
      <c r="B24" s="1" t="s">
        <v>95</v>
      </c>
      <c r="C24" s="14"/>
      <c r="D24" s="14"/>
      <c r="E24" s="12" t="s">
        <v>58</v>
      </c>
      <c r="F24" s="16" t="str">
        <f>IF(☆入力!D50="","",☆入力!D50)</f>
        <v/>
      </c>
      <c r="G24" s="1" t="s">
        <v>45</v>
      </c>
    </row>
    <row r="25" spans="2:12" ht="18.75" customHeight="1" x14ac:dyDescent="0.15"/>
    <row r="26" spans="2:12" x14ac:dyDescent="0.15">
      <c r="B26" s="1" t="s">
        <v>96</v>
      </c>
      <c r="C26" s="14"/>
      <c r="D26" s="14"/>
      <c r="E26" s="253"/>
      <c r="F26" s="253"/>
      <c r="G26" s="253"/>
    </row>
    <row r="27" spans="2:12" ht="6" customHeight="1" x14ac:dyDescent="0.15">
      <c r="K27" s="254"/>
      <c r="L27" s="254"/>
    </row>
    <row r="28" spans="2:12" ht="25.5" customHeight="1" x14ac:dyDescent="0.15">
      <c r="C28" s="473" t="s">
        <v>92</v>
      </c>
      <c r="D28" s="340"/>
      <c r="E28" s="340"/>
      <c r="F28" s="340"/>
      <c r="G28" s="340"/>
      <c r="H28" s="340"/>
      <c r="I28" s="340"/>
      <c r="J28" s="340"/>
      <c r="K28" s="340"/>
      <c r="L28" s="474"/>
    </row>
    <row r="29" spans="2:12" ht="57.75" customHeight="1" x14ac:dyDescent="0.15">
      <c r="C29" s="478" t="s">
        <v>93</v>
      </c>
      <c r="D29" s="476"/>
      <c r="E29" s="476"/>
      <c r="F29" s="476"/>
      <c r="G29" s="475" t="s">
        <v>86</v>
      </c>
      <c r="H29" s="476"/>
      <c r="I29" s="476"/>
      <c r="J29" s="476"/>
      <c r="K29" s="476"/>
      <c r="L29" s="477"/>
    </row>
    <row r="30" spans="2:12" ht="39.75" customHeight="1" x14ac:dyDescent="0.15">
      <c r="C30" s="32" t="s">
        <v>90</v>
      </c>
      <c r="D30" s="337" t="s">
        <v>87</v>
      </c>
      <c r="E30" s="337"/>
      <c r="F30" s="337"/>
      <c r="G30" s="337" t="s">
        <v>91</v>
      </c>
      <c r="H30" s="337"/>
      <c r="I30" s="337"/>
      <c r="J30" s="337"/>
      <c r="K30" s="337"/>
      <c r="L30" s="458"/>
    </row>
    <row r="31" spans="2:12" ht="25.5" customHeight="1" x14ac:dyDescent="0.15">
      <c r="C31" s="33" t="s">
        <v>89</v>
      </c>
      <c r="D31" s="366" t="str">
        <f>IF(☆入力!D7="","",☆入力!D7)</f>
        <v/>
      </c>
      <c r="E31" s="366"/>
      <c r="F31" s="366"/>
      <c r="G31" s="366"/>
      <c r="H31" s="366"/>
      <c r="I31" s="366"/>
      <c r="J31" s="366"/>
      <c r="K31" s="366"/>
      <c r="L31" s="367"/>
    </row>
    <row r="32" spans="2:12" ht="57.75" customHeight="1" x14ac:dyDescent="0.15">
      <c r="C32" s="34" t="s">
        <v>88</v>
      </c>
      <c r="D32" s="471" t="str">
        <f>IF(☆入力!D8="","",☆入力!D8)</f>
        <v/>
      </c>
      <c r="E32" s="471"/>
      <c r="F32" s="471"/>
      <c r="G32" s="471"/>
      <c r="H32" s="471"/>
      <c r="I32" s="471"/>
      <c r="J32" s="471"/>
      <c r="K32" s="471"/>
      <c r="L32" s="472"/>
    </row>
    <row r="34" spans="2:12" x14ac:dyDescent="0.15">
      <c r="B34" s="1" t="s">
        <v>97</v>
      </c>
      <c r="C34" s="14"/>
      <c r="D34" s="14"/>
    </row>
    <row r="35" spans="2:12" ht="6" customHeight="1" x14ac:dyDescent="0.15">
      <c r="K35" s="254"/>
      <c r="L35" s="254"/>
    </row>
    <row r="36" spans="2:12" ht="15.75" customHeight="1" x14ac:dyDescent="0.15">
      <c r="C36" s="253" t="s">
        <v>441</v>
      </c>
      <c r="D36" s="253"/>
      <c r="E36" s="253"/>
      <c r="F36" s="253"/>
      <c r="G36" s="253"/>
      <c r="H36" s="253"/>
      <c r="I36" s="253"/>
      <c r="J36" s="253"/>
      <c r="K36" s="253"/>
      <c r="L36" s="253"/>
    </row>
    <row r="37" spans="2:12" ht="15.75" customHeight="1" x14ac:dyDescent="0.15">
      <c r="K37" s="99"/>
      <c r="L37" s="99"/>
    </row>
    <row r="38" spans="2:12" ht="15.75" customHeight="1" x14ac:dyDescent="0.15">
      <c r="K38" s="254"/>
      <c r="L38" s="254"/>
    </row>
    <row r="39" spans="2:12" ht="15.75" customHeight="1" x14ac:dyDescent="0.15">
      <c r="K39" s="254"/>
      <c r="L39" s="254"/>
    </row>
    <row r="40" spans="2:12" ht="15.75" customHeight="1" x14ac:dyDescent="0.15">
      <c r="K40" s="99"/>
      <c r="L40" s="99"/>
    </row>
    <row r="41" spans="2:12" x14ac:dyDescent="0.15">
      <c r="K41" s="254"/>
      <c r="L41" s="254"/>
    </row>
    <row r="42" spans="2:12" x14ac:dyDescent="0.15">
      <c r="K42" s="254"/>
      <c r="L42" s="254"/>
    </row>
    <row r="43" spans="2:12" x14ac:dyDescent="0.15">
      <c r="K43" s="254"/>
      <c r="L43" s="254"/>
    </row>
  </sheetData>
  <mergeCells count="29">
    <mergeCell ref="K43:L43"/>
    <mergeCell ref="K14:L14"/>
    <mergeCell ref="C15:L15"/>
    <mergeCell ref="K27:L27"/>
    <mergeCell ref="C28:L28"/>
    <mergeCell ref="G29:L29"/>
    <mergeCell ref="C29:F29"/>
    <mergeCell ref="K39:L39"/>
    <mergeCell ref="K41:L41"/>
    <mergeCell ref="K42:L42"/>
    <mergeCell ref="E26:G26"/>
    <mergeCell ref="K35:L35"/>
    <mergeCell ref="K38:L38"/>
    <mergeCell ref="G30:H30"/>
    <mergeCell ref="I30:L30"/>
    <mergeCell ref="C36:L36"/>
    <mergeCell ref="C13:L13"/>
    <mergeCell ref="I3:L3"/>
    <mergeCell ref="K6:L6"/>
    <mergeCell ref="I9:J9"/>
    <mergeCell ref="I7:L7"/>
    <mergeCell ref="I11:K11"/>
    <mergeCell ref="D30:F30"/>
    <mergeCell ref="D32:L32"/>
    <mergeCell ref="C17:L17"/>
    <mergeCell ref="C19:L19"/>
    <mergeCell ref="K20:L20"/>
    <mergeCell ref="E22:H22"/>
    <mergeCell ref="D31:L31"/>
  </mergeCells>
  <phoneticPr fontId="1"/>
  <pageMargins left="0.7" right="0.7" top="0.75" bottom="0.75" header="0.3" footer="0.3"/>
  <pageSetup paperSize="9" orientation="portrait" horizontalDpi="300" verticalDpi="3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P52"/>
  <sheetViews>
    <sheetView view="pageBreakPreview" zoomScaleNormal="100" zoomScaleSheetLayoutView="100" workbookViewId="0">
      <selection activeCell="J20" sqref="J20"/>
    </sheetView>
  </sheetViews>
  <sheetFormatPr defaultColWidth="9" defaultRowHeight="12.75" x14ac:dyDescent="0.15"/>
  <cols>
    <col min="1" max="1" width="2.625" style="1" customWidth="1"/>
    <col min="2" max="3" width="4" style="1" customWidth="1"/>
    <col min="4" max="4" width="11.375" style="1" customWidth="1"/>
    <col min="5" max="5" width="4" style="1" customWidth="1"/>
    <col min="6" max="6" width="4.75" style="1" customWidth="1"/>
    <col min="7" max="7" width="8.25" style="1" customWidth="1"/>
    <col min="8" max="8" width="7.75" style="1" customWidth="1"/>
    <col min="9" max="9" width="6.5" style="1" customWidth="1"/>
    <col min="10" max="10" width="6.75" style="1" customWidth="1"/>
    <col min="11" max="11" width="18" style="1" customWidth="1"/>
    <col min="12" max="12" width="4.25" style="1" customWidth="1"/>
    <col min="13" max="13" width="3.5" style="109" customWidth="1"/>
    <col min="14" max="14" width="3.625" style="1" customWidth="1"/>
    <col min="15" max="15" width="1.625" style="1" customWidth="1"/>
    <col min="16" max="16384" width="9" style="1"/>
  </cols>
  <sheetData>
    <row r="1" spans="2:14" x14ac:dyDescent="0.15">
      <c r="B1" s="1" t="s">
        <v>0</v>
      </c>
    </row>
    <row r="2" spans="2:14" x14ac:dyDescent="0.15">
      <c r="B2" s="1" t="s">
        <v>417</v>
      </c>
    </row>
    <row r="3" spans="2:14" ht="21" customHeight="1" x14ac:dyDescent="0.15">
      <c r="K3" s="254" t="s">
        <v>434</v>
      </c>
      <c r="L3" s="254"/>
      <c r="M3" s="254"/>
      <c r="N3" s="254"/>
    </row>
    <row r="4" spans="2:14" x14ac:dyDescent="0.15">
      <c r="B4" s="1" t="s">
        <v>49</v>
      </c>
    </row>
    <row r="5" spans="2:14" ht="21.75" customHeight="1" x14ac:dyDescent="0.15"/>
    <row r="6" spans="2:14" ht="6" customHeight="1" x14ac:dyDescent="0.15">
      <c r="M6" s="254"/>
      <c r="N6" s="254"/>
    </row>
    <row r="7" spans="2:14" x14ac:dyDescent="0.15">
      <c r="J7" s="107" t="s">
        <v>52</v>
      </c>
      <c r="K7" s="253" t="str">
        <f>IF(☆入力!D6="","",☆入力!D6)</f>
        <v/>
      </c>
      <c r="L7" s="253"/>
      <c r="M7" s="253"/>
      <c r="N7" s="253"/>
    </row>
    <row r="8" spans="2:14" ht="20.25" customHeight="1" x14ac:dyDescent="0.15">
      <c r="J8" s="107"/>
      <c r="K8" s="107"/>
    </row>
    <row r="9" spans="2:14" x14ac:dyDescent="0.15">
      <c r="J9" s="107" t="s">
        <v>53</v>
      </c>
      <c r="K9" s="253" t="str">
        <f>IF(☆入力!D8="","",☆入力!D8)</f>
        <v/>
      </c>
      <c r="L9" s="253"/>
      <c r="M9" s="109" t="s">
        <v>51</v>
      </c>
    </row>
    <row r="10" spans="2:14" ht="20.25" customHeight="1" x14ac:dyDescent="0.15">
      <c r="J10" s="107"/>
      <c r="K10" s="107"/>
    </row>
    <row r="11" spans="2:14" x14ac:dyDescent="0.15">
      <c r="J11" s="107" t="s">
        <v>54</v>
      </c>
      <c r="K11" s="253" t="str">
        <f>IF(☆入力!D9="","",☆入力!D9)</f>
        <v/>
      </c>
      <c r="L11" s="253"/>
      <c r="M11" s="253"/>
    </row>
    <row r="12" spans="2:14" ht="29.25" customHeight="1" x14ac:dyDescent="0.15"/>
    <row r="13" spans="2:14" ht="18.75" customHeight="1" x14ac:dyDescent="0.15">
      <c r="B13" s="256" t="s">
        <v>367</v>
      </c>
      <c r="C13" s="256"/>
      <c r="D13" s="256"/>
      <c r="E13" s="256"/>
      <c r="F13" s="256"/>
      <c r="G13" s="256"/>
      <c r="H13" s="256"/>
      <c r="I13" s="256"/>
      <c r="J13" s="256"/>
      <c r="K13" s="256"/>
      <c r="L13" s="256"/>
      <c r="M13" s="256"/>
      <c r="N13" s="256"/>
    </row>
    <row r="14" spans="2:14" ht="18.75" customHeight="1" x14ac:dyDescent="0.15">
      <c r="B14" s="255" t="s">
        <v>368</v>
      </c>
      <c r="C14" s="255"/>
      <c r="D14" s="255"/>
      <c r="E14" s="255"/>
      <c r="F14" s="255"/>
      <c r="G14" s="255"/>
      <c r="H14" s="255"/>
      <c r="I14" s="255"/>
      <c r="J14" s="255"/>
      <c r="K14" s="255"/>
      <c r="L14" s="255"/>
      <c r="M14" s="255"/>
      <c r="N14" s="255"/>
    </row>
    <row r="15" spans="2:14" ht="15.75" customHeight="1" x14ac:dyDescent="0.15"/>
    <row r="16" spans="2:14" s="10" customFormat="1" ht="50.25" customHeight="1" x14ac:dyDescent="0.15">
      <c r="B16" s="258" t="s">
        <v>463</v>
      </c>
      <c r="C16" s="258"/>
      <c r="D16" s="258"/>
      <c r="E16" s="258"/>
      <c r="F16" s="258"/>
      <c r="G16" s="258"/>
      <c r="H16" s="258"/>
      <c r="I16" s="258"/>
      <c r="J16" s="258"/>
      <c r="K16" s="258"/>
      <c r="L16" s="258"/>
      <c r="M16" s="258"/>
      <c r="N16" s="258"/>
    </row>
    <row r="17" spans="2:16" ht="15.75" customHeight="1" x14ac:dyDescent="0.15"/>
    <row r="18" spans="2:16" x14ac:dyDescent="0.15">
      <c r="B18" s="254" t="s">
        <v>55</v>
      </c>
      <c r="C18" s="254"/>
      <c r="D18" s="254"/>
      <c r="E18" s="254"/>
      <c r="F18" s="254"/>
      <c r="G18" s="254"/>
      <c r="H18" s="254"/>
      <c r="I18" s="254"/>
      <c r="J18" s="254"/>
      <c r="K18" s="254"/>
      <c r="L18" s="254"/>
      <c r="M18" s="254"/>
      <c r="N18" s="254"/>
    </row>
    <row r="19" spans="2:16" x14ac:dyDescent="0.15">
      <c r="M19" s="254"/>
      <c r="N19" s="254"/>
    </row>
    <row r="20" spans="2:16" x14ac:dyDescent="0.15">
      <c r="B20" s="1" t="s">
        <v>56</v>
      </c>
    </row>
    <row r="21" spans="2:16" ht="8.25" customHeight="1" x14ac:dyDescent="0.15"/>
    <row r="22" spans="2:16" x14ac:dyDescent="0.15">
      <c r="B22" s="1" t="s">
        <v>218</v>
      </c>
      <c r="E22" s="253" t="str">
        <f>IF(☆入力!D10="","",☆入力!D10)</f>
        <v/>
      </c>
      <c r="F22" s="253"/>
      <c r="G22" s="253"/>
      <c r="H22" s="253"/>
      <c r="I22" s="253"/>
      <c r="J22" s="253"/>
    </row>
    <row r="23" spans="2:16" ht="15.75" customHeight="1" x14ac:dyDescent="0.15">
      <c r="E23" s="108"/>
      <c r="F23" s="108"/>
      <c r="G23" s="108"/>
      <c r="H23" s="108"/>
      <c r="I23" s="108"/>
      <c r="J23" s="108"/>
    </row>
    <row r="24" spans="2:16" x14ac:dyDescent="0.15">
      <c r="B24" s="1" t="s">
        <v>369</v>
      </c>
    </row>
    <row r="25" spans="2:16" ht="5.25" customHeight="1" x14ac:dyDescent="0.15"/>
    <row r="26" spans="2:16" ht="21.75" customHeight="1" x14ac:dyDescent="0.15">
      <c r="B26" s="19"/>
      <c r="C26" s="337"/>
      <c r="D26" s="337" t="s">
        <v>374</v>
      </c>
      <c r="E26" s="347" t="s">
        <v>377</v>
      </c>
      <c r="F26" s="347"/>
      <c r="G26" s="347"/>
      <c r="H26" s="347"/>
      <c r="I26" s="347"/>
      <c r="J26" s="174" t="s">
        <v>58</v>
      </c>
      <c r="K26" s="176"/>
      <c r="L26" s="247" t="s">
        <v>390</v>
      </c>
      <c r="M26" s="347"/>
      <c r="P26" s="1" t="s">
        <v>127</v>
      </c>
    </row>
    <row r="27" spans="2:16" ht="21.75" customHeight="1" x14ac:dyDescent="0.15">
      <c r="B27" s="19"/>
      <c r="C27" s="337"/>
      <c r="D27" s="337"/>
      <c r="E27" s="479" t="s">
        <v>376</v>
      </c>
      <c r="F27" s="480"/>
      <c r="G27" s="347" t="s">
        <v>383</v>
      </c>
      <c r="H27" s="347"/>
      <c r="I27" s="347"/>
      <c r="J27" s="174" t="s">
        <v>58</v>
      </c>
      <c r="K27" s="176"/>
      <c r="L27" s="247" t="s">
        <v>391</v>
      </c>
      <c r="M27" s="347"/>
    </row>
    <row r="28" spans="2:16" ht="21.75" customHeight="1" x14ac:dyDescent="0.15">
      <c r="B28" s="19"/>
      <c r="C28" s="337"/>
      <c r="D28" s="337"/>
      <c r="E28" s="481"/>
      <c r="F28" s="482"/>
      <c r="G28" s="347" t="s">
        <v>384</v>
      </c>
      <c r="H28" s="347"/>
      <c r="I28" s="347"/>
      <c r="J28" s="174" t="s">
        <v>58</v>
      </c>
      <c r="K28" s="176"/>
      <c r="L28" s="247" t="s">
        <v>392</v>
      </c>
      <c r="M28" s="347"/>
    </row>
    <row r="29" spans="2:16" ht="18.75" customHeight="1" x14ac:dyDescent="0.15">
      <c r="B29" s="19"/>
      <c r="C29" s="337"/>
      <c r="D29" s="337"/>
      <c r="E29" s="481"/>
      <c r="F29" s="482"/>
      <c r="G29" s="347" t="s">
        <v>385</v>
      </c>
      <c r="H29" s="347"/>
      <c r="I29" s="347"/>
      <c r="J29" s="485" t="s">
        <v>389</v>
      </c>
      <c r="K29" s="485"/>
      <c r="L29" s="485"/>
      <c r="M29" s="485"/>
    </row>
    <row r="30" spans="2:16" ht="18.75" customHeight="1" x14ac:dyDescent="0.15">
      <c r="B30" s="19"/>
      <c r="C30" s="337"/>
      <c r="D30" s="337"/>
      <c r="E30" s="481"/>
      <c r="F30" s="482"/>
      <c r="G30" s="347"/>
      <c r="H30" s="347"/>
      <c r="I30" s="347"/>
      <c r="J30" s="175" t="s">
        <v>58</v>
      </c>
      <c r="K30" s="177" t="str">
        <f>IF(K27="","",MIN(K27,K28))</f>
        <v/>
      </c>
      <c r="L30" s="487" t="s">
        <v>393</v>
      </c>
      <c r="M30" s="488"/>
    </row>
    <row r="31" spans="2:16" ht="29.25" customHeight="1" x14ac:dyDescent="0.15">
      <c r="B31" s="19"/>
      <c r="C31" s="337"/>
      <c r="D31" s="337"/>
      <c r="E31" s="483"/>
      <c r="F31" s="484"/>
      <c r="G31" s="347" t="s">
        <v>386</v>
      </c>
      <c r="H31" s="347"/>
      <c r="I31" s="347"/>
      <c r="J31" s="174" t="s">
        <v>58</v>
      </c>
      <c r="K31" s="176"/>
      <c r="L31" s="246" t="s">
        <v>394</v>
      </c>
      <c r="M31" s="247"/>
    </row>
    <row r="32" spans="2:16" ht="21.75" customHeight="1" x14ac:dyDescent="0.15">
      <c r="B32" s="19"/>
      <c r="C32" s="337"/>
      <c r="D32" s="337"/>
      <c r="E32" s="347" t="s">
        <v>426</v>
      </c>
      <c r="F32" s="347"/>
      <c r="G32" s="347"/>
      <c r="H32" s="347"/>
      <c r="I32" s="347"/>
      <c r="J32" s="174" t="s">
        <v>58</v>
      </c>
      <c r="K32" s="176" t="str">
        <f>IF(K26="","",K31-K26)</f>
        <v/>
      </c>
      <c r="L32" s="247" t="s">
        <v>395</v>
      </c>
      <c r="M32" s="347"/>
    </row>
    <row r="33" spans="2:14" ht="21.75" customHeight="1" x14ac:dyDescent="0.15">
      <c r="B33" s="19"/>
      <c r="C33" s="337"/>
      <c r="D33" s="337" t="s">
        <v>375</v>
      </c>
      <c r="E33" s="347" t="s">
        <v>378</v>
      </c>
      <c r="F33" s="347"/>
      <c r="G33" s="347"/>
      <c r="H33" s="347"/>
      <c r="I33" s="347"/>
      <c r="J33" s="337" t="s">
        <v>396</v>
      </c>
      <c r="K33" s="337"/>
      <c r="L33" s="337"/>
      <c r="M33" s="337"/>
    </row>
    <row r="34" spans="2:14" ht="21.75" customHeight="1" x14ac:dyDescent="0.15">
      <c r="B34" s="19"/>
      <c r="C34" s="337"/>
      <c r="D34" s="337"/>
      <c r="E34" s="347" t="s">
        <v>379</v>
      </c>
      <c r="F34" s="347"/>
      <c r="G34" s="347"/>
      <c r="H34" s="347"/>
      <c r="I34" s="347"/>
      <c r="J34" s="337" t="s">
        <v>396</v>
      </c>
      <c r="K34" s="337"/>
      <c r="L34" s="337"/>
      <c r="M34" s="337"/>
    </row>
    <row r="35" spans="2:14" ht="21.75" customHeight="1" x14ac:dyDescent="0.15">
      <c r="B35" s="19"/>
      <c r="C35" s="337"/>
      <c r="D35" s="457" t="s">
        <v>397</v>
      </c>
      <c r="E35" s="347" t="s">
        <v>380</v>
      </c>
      <c r="F35" s="347"/>
      <c r="G35" s="347"/>
      <c r="H35" s="347"/>
      <c r="I35" s="347"/>
      <c r="J35" s="347" t="s">
        <v>387</v>
      </c>
      <c r="K35" s="347"/>
      <c r="L35" s="347"/>
      <c r="M35" s="347"/>
    </row>
    <row r="36" spans="2:14" ht="21.75" customHeight="1" x14ac:dyDescent="0.15">
      <c r="B36" s="19"/>
      <c r="C36" s="337"/>
      <c r="D36" s="457"/>
      <c r="E36" s="347" t="s">
        <v>381</v>
      </c>
      <c r="F36" s="347"/>
      <c r="G36" s="347"/>
      <c r="H36" s="347"/>
      <c r="I36" s="347"/>
      <c r="J36" s="347" t="s">
        <v>388</v>
      </c>
      <c r="K36" s="347"/>
      <c r="L36" s="347"/>
      <c r="M36" s="347"/>
    </row>
    <row r="37" spans="2:14" ht="21.75" customHeight="1" x14ac:dyDescent="0.15">
      <c r="B37" s="19"/>
      <c r="C37" s="366"/>
      <c r="D37" s="213" t="s">
        <v>451</v>
      </c>
      <c r="E37" s="357"/>
      <c r="F37" s="358"/>
      <c r="G37" s="358"/>
      <c r="H37" s="358"/>
      <c r="I37" s="358"/>
      <c r="J37" s="358"/>
      <c r="K37" s="358"/>
      <c r="L37" s="358"/>
      <c r="M37" s="359"/>
    </row>
    <row r="38" spans="2:14" ht="21.75" customHeight="1" x14ac:dyDescent="0.15">
      <c r="B38" s="19"/>
      <c r="C38" s="486"/>
      <c r="D38" s="215"/>
      <c r="E38" s="302"/>
      <c r="F38" s="303"/>
      <c r="G38" s="303"/>
      <c r="H38" s="303"/>
      <c r="I38" s="303"/>
      <c r="J38" s="303"/>
      <c r="K38" s="303"/>
      <c r="L38" s="303"/>
      <c r="M38" s="304"/>
    </row>
    <row r="39" spans="2:14" ht="44.25" customHeight="1" x14ac:dyDescent="0.15">
      <c r="B39" s="19"/>
      <c r="C39" s="337" t="s">
        <v>382</v>
      </c>
      <c r="D39" s="337"/>
      <c r="E39" s="337"/>
      <c r="F39" s="337"/>
      <c r="G39" s="337"/>
      <c r="H39" s="337"/>
      <c r="I39" s="337"/>
      <c r="J39" s="337"/>
      <c r="K39" s="337"/>
      <c r="L39" s="337"/>
      <c r="M39" s="337"/>
    </row>
    <row r="40" spans="2:14" ht="9.75" customHeight="1" x14ac:dyDescent="0.15">
      <c r="B40" s="19"/>
      <c r="C40" s="127"/>
      <c r="D40" s="127"/>
      <c r="E40" s="127"/>
      <c r="F40" s="127"/>
      <c r="G40" s="127"/>
      <c r="H40" s="127"/>
      <c r="I40" s="127"/>
      <c r="J40" s="127"/>
      <c r="K40" s="127"/>
      <c r="L40" s="127"/>
      <c r="M40" s="127"/>
    </row>
    <row r="41" spans="2:14" x14ac:dyDescent="0.15">
      <c r="B41" s="253" t="s">
        <v>261</v>
      </c>
      <c r="C41" s="253"/>
      <c r="D41" s="253"/>
    </row>
    <row r="42" spans="2:14" ht="6" customHeight="1" x14ac:dyDescent="0.15">
      <c r="M42" s="254"/>
      <c r="N42" s="254"/>
    </row>
    <row r="43" spans="2:14" ht="15.75" customHeight="1" x14ac:dyDescent="0.15">
      <c r="B43" s="1" t="s">
        <v>370</v>
      </c>
      <c r="M43" s="254"/>
      <c r="N43" s="254"/>
    </row>
    <row r="44" spans="2:14" ht="15.75" customHeight="1" x14ac:dyDescent="0.15">
      <c r="B44" s="1" t="s">
        <v>371</v>
      </c>
      <c r="M44" s="254"/>
      <c r="N44" s="254"/>
    </row>
    <row r="45" spans="2:14" ht="15.75" customHeight="1" x14ac:dyDescent="0.15">
      <c r="B45" s="1" t="s">
        <v>372</v>
      </c>
      <c r="M45" s="254"/>
      <c r="N45" s="254"/>
    </row>
    <row r="46" spans="2:14" ht="15.75" customHeight="1" x14ac:dyDescent="0.15">
      <c r="B46" s="1" t="s">
        <v>373</v>
      </c>
      <c r="M46" s="254"/>
      <c r="N46" s="254"/>
    </row>
    <row r="47" spans="2:14" x14ac:dyDescent="0.15">
      <c r="M47" s="254"/>
      <c r="N47" s="254"/>
    </row>
    <row r="48" spans="2:14" x14ac:dyDescent="0.15">
      <c r="M48" s="254"/>
      <c r="N48" s="254"/>
    </row>
    <row r="49" spans="13:14" x14ac:dyDescent="0.15">
      <c r="M49" s="254"/>
      <c r="N49" s="254"/>
    </row>
    <row r="50" spans="13:14" x14ac:dyDescent="0.15">
      <c r="M50" s="254"/>
      <c r="N50" s="254"/>
    </row>
    <row r="51" spans="13:14" x14ac:dyDescent="0.15">
      <c r="M51" s="254"/>
      <c r="N51" s="254"/>
    </row>
    <row r="52" spans="13:14" x14ac:dyDescent="0.15">
      <c r="M52" s="254"/>
      <c r="N52" s="254"/>
    </row>
  </sheetData>
  <mergeCells count="56">
    <mergeCell ref="C39:D39"/>
    <mergeCell ref="B13:N13"/>
    <mergeCell ref="B14:N14"/>
    <mergeCell ref="B16:N16"/>
    <mergeCell ref="B18:N18"/>
    <mergeCell ref="M19:N19"/>
    <mergeCell ref="D37:D38"/>
    <mergeCell ref="E37:M38"/>
    <mergeCell ref="L28:M28"/>
    <mergeCell ref="L30:M30"/>
    <mergeCell ref="C26:C32"/>
    <mergeCell ref="D35:D36"/>
    <mergeCell ref="C35:C36"/>
    <mergeCell ref="C33:C34"/>
    <mergeCell ref="D33:D34"/>
    <mergeCell ref="G27:I27"/>
    <mergeCell ref="G31:I31"/>
    <mergeCell ref="G28:I28"/>
    <mergeCell ref="K3:N3"/>
    <mergeCell ref="M6:N6"/>
    <mergeCell ref="K7:N7"/>
    <mergeCell ref="K9:L9"/>
    <mergeCell ref="K11:M11"/>
    <mergeCell ref="E22:J22"/>
    <mergeCell ref="M44:N44"/>
    <mergeCell ref="M45:N45"/>
    <mergeCell ref="M46:N46"/>
    <mergeCell ref="B41:D41"/>
    <mergeCell ref="E26:I26"/>
    <mergeCell ref="E32:I32"/>
    <mergeCell ref="E33:I33"/>
    <mergeCell ref="E39:M39"/>
    <mergeCell ref="J34:M34"/>
    <mergeCell ref="J33:M33"/>
    <mergeCell ref="J36:M36"/>
    <mergeCell ref="J35:M35"/>
    <mergeCell ref="E36:I36"/>
    <mergeCell ref="E35:I35"/>
    <mergeCell ref="E34:I34"/>
    <mergeCell ref="C37:C38"/>
    <mergeCell ref="M52:N52"/>
    <mergeCell ref="D26:D32"/>
    <mergeCell ref="E27:F31"/>
    <mergeCell ref="M47:N47"/>
    <mergeCell ref="M48:N48"/>
    <mergeCell ref="M49:N49"/>
    <mergeCell ref="M50:N50"/>
    <mergeCell ref="J29:M29"/>
    <mergeCell ref="L31:M31"/>
    <mergeCell ref="L32:M32"/>
    <mergeCell ref="G29:I30"/>
    <mergeCell ref="L26:M26"/>
    <mergeCell ref="L27:M27"/>
    <mergeCell ref="M51:N51"/>
    <mergeCell ref="M42:N42"/>
    <mergeCell ref="M43:N43"/>
  </mergeCells>
  <phoneticPr fontId="1"/>
  <dataValidations count="1">
    <dataValidation type="list" allowBlank="1" showInputMessage="1" showErrorMessage="1" sqref="C26:C37" xr:uid="{00000000-0002-0000-0E00-000000000000}">
      <formula1>$P$24:$P$26</formula1>
    </dataValidation>
  </dataValidations>
  <pageMargins left="0.7" right="0.7" top="0.75" bottom="0.75" header="0.3" footer="0.3"/>
  <pageSetup paperSize="9" scale="92" orientation="portrait" horizontalDpi="300" verticalDpi="3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K39"/>
  <sheetViews>
    <sheetView view="pageBreakPreview" zoomScaleNormal="100" zoomScaleSheetLayoutView="100" workbookViewId="0">
      <selection activeCell="H30" sqref="H30"/>
    </sheetView>
  </sheetViews>
  <sheetFormatPr defaultColWidth="9" defaultRowHeight="12.75" x14ac:dyDescent="0.15"/>
  <cols>
    <col min="1" max="1" width="2.625" style="1" customWidth="1"/>
    <col min="2" max="2" width="9" style="1"/>
    <col min="3" max="3" width="12.375" style="1" customWidth="1"/>
    <col min="4" max="4" width="5" style="1" customWidth="1"/>
    <col min="5" max="5" width="17" style="1" customWidth="1"/>
    <col min="6" max="6" width="6.5" style="1" customWidth="1"/>
    <col min="7" max="7" width="6.75" style="1" customWidth="1"/>
    <col min="8" max="8" width="12.5" style="1" customWidth="1"/>
    <col min="9" max="9" width="8.75" style="1" customWidth="1"/>
    <col min="10" max="10" width="4.25" style="109" customWidth="1"/>
    <col min="11" max="11" width="3.625" style="1" customWidth="1"/>
    <col min="12" max="12" width="1.625" style="1" customWidth="1"/>
    <col min="13" max="16384" width="9" style="1"/>
  </cols>
  <sheetData>
    <row r="1" spans="2:11" x14ac:dyDescent="0.15">
      <c r="B1" s="1" t="s">
        <v>0</v>
      </c>
    </row>
    <row r="2" spans="2:11" x14ac:dyDescent="0.15">
      <c r="B2" s="1" t="s">
        <v>452</v>
      </c>
    </row>
    <row r="3" spans="2:11" ht="21" customHeight="1" x14ac:dyDescent="0.15">
      <c r="H3" s="254" t="s">
        <v>434</v>
      </c>
      <c r="I3" s="254"/>
      <c r="J3" s="254"/>
      <c r="K3" s="254"/>
    </row>
    <row r="4" spans="2:11" x14ac:dyDescent="0.15">
      <c r="B4" s="1" t="s">
        <v>49</v>
      </c>
    </row>
    <row r="5" spans="2:11" ht="21.75" customHeight="1" x14ac:dyDescent="0.15"/>
    <row r="6" spans="2:11" ht="6" customHeight="1" x14ac:dyDescent="0.15">
      <c r="J6" s="254"/>
      <c r="K6" s="254"/>
    </row>
    <row r="7" spans="2:11" x14ac:dyDescent="0.15">
      <c r="G7" s="107" t="s">
        <v>52</v>
      </c>
      <c r="H7" s="253" t="str">
        <f>IF(☆入力!D6="","",☆入力!D6)</f>
        <v/>
      </c>
      <c r="I7" s="253"/>
      <c r="J7" s="253"/>
      <c r="K7" s="253"/>
    </row>
    <row r="8" spans="2:11" ht="20.25" customHeight="1" x14ac:dyDescent="0.15">
      <c r="G8" s="107"/>
      <c r="H8" s="107"/>
    </row>
    <row r="9" spans="2:11" x14ac:dyDescent="0.15">
      <c r="G9" s="107" t="s">
        <v>53</v>
      </c>
      <c r="H9" s="253" t="str">
        <f>IF(☆入力!D8="","",☆入力!D8)</f>
        <v/>
      </c>
      <c r="I9" s="253"/>
      <c r="J9" s="109" t="s">
        <v>51</v>
      </c>
    </row>
    <row r="10" spans="2:11" ht="20.25" customHeight="1" x14ac:dyDescent="0.15">
      <c r="G10" s="107"/>
      <c r="H10" s="107"/>
    </row>
    <row r="11" spans="2:11" x14ac:dyDescent="0.15">
      <c r="G11" s="107" t="s">
        <v>54</v>
      </c>
      <c r="H11" s="253" t="str">
        <f>IF(☆入力!D9="","",☆入力!D9)</f>
        <v/>
      </c>
      <c r="I11" s="253"/>
      <c r="J11" s="253"/>
    </row>
    <row r="12" spans="2:11" ht="29.25" customHeight="1" x14ac:dyDescent="0.15"/>
    <row r="13" spans="2:11" ht="18.75" customHeight="1" x14ac:dyDescent="0.15">
      <c r="B13" s="256" t="s">
        <v>79</v>
      </c>
      <c r="C13" s="256"/>
      <c r="D13" s="256"/>
      <c r="E13" s="256"/>
      <c r="F13" s="256"/>
      <c r="G13" s="256"/>
      <c r="H13" s="256"/>
      <c r="I13" s="256"/>
      <c r="J13" s="256"/>
      <c r="K13" s="256"/>
    </row>
    <row r="14" spans="2:11" ht="18.75" customHeight="1" x14ac:dyDescent="0.15">
      <c r="B14" s="255" t="s">
        <v>365</v>
      </c>
      <c r="C14" s="255"/>
      <c r="D14" s="255"/>
      <c r="E14" s="255"/>
      <c r="F14" s="255"/>
      <c r="G14" s="255"/>
      <c r="H14" s="255"/>
      <c r="I14" s="255"/>
      <c r="J14" s="255"/>
      <c r="K14" s="255"/>
    </row>
    <row r="15" spans="2:11" ht="15.75" customHeight="1" x14ac:dyDescent="0.15"/>
    <row r="16" spans="2:11" s="10" customFormat="1" ht="48.75" customHeight="1" x14ac:dyDescent="0.15">
      <c r="B16" s="258" t="s">
        <v>464</v>
      </c>
      <c r="C16" s="258"/>
      <c r="D16" s="258"/>
      <c r="E16" s="258"/>
      <c r="F16" s="258"/>
      <c r="G16" s="258"/>
      <c r="H16" s="258"/>
      <c r="I16" s="258"/>
      <c r="J16" s="258"/>
      <c r="K16" s="258"/>
    </row>
    <row r="17" spans="2:11" ht="15.75" customHeight="1" x14ac:dyDescent="0.15"/>
    <row r="18" spans="2:11" x14ac:dyDescent="0.15">
      <c r="B18" s="254" t="s">
        <v>55</v>
      </c>
      <c r="C18" s="254"/>
      <c r="D18" s="254"/>
      <c r="E18" s="254"/>
      <c r="F18" s="254"/>
      <c r="G18" s="254"/>
      <c r="H18" s="254"/>
      <c r="I18" s="254"/>
      <c r="J18" s="254"/>
      <c r="K18" s="254"/>
    </row>
    <row r="19" spans="2:11" x14ac:dyDescent="0.15">
      <c r="J19" s="254"/>
      <c r="K19" s="254"/>
    </row>
    <row r="20" spans="2:11" x14ac:dyDescent="0.15">
      <c r="B20" s="1" t="s">
        <v>56</v>
      </c>
    </row>
    <row r="21" spans="2:11" x14ac:dyDescent="0.15">
      <c r="B21" s="1" t="s">
        <v>218</v>
      </c>
      <c r="D21" s="253" t="str">
        <f>IF(☆入力!D10="","",☆入力!D10)</f>
        <v/>
      </c>
      <c r="E21" s="253"/>
      <c r="F21" s="253"/>
      <c r="G21" s="253"/>
    </row>
    <row r="22" spans="2:11" ht="20.25" customHeight="1" x14ac:dyDescent="0.15"/>
    <row r="23" spans="2:11" x14ac:dyDescent="0.15">
      <c r="B23" s="253" t="s">
        <v>80</v>
      </c>
      <c r="C23" s="253"/>
      <c r="D23" s="107" t="s">
        <v>58</v>
      </c>
      <c r="E23" s="178" t="str">
        <f>IF(【一括→設計】変更!K31="","",【一括→設計】変更!K31)</f>
        <v/>
      </c>
      <c r="F23" s="1" t="s">
        <v>45</v>
      </c>
    </row>
    <row r="24" spans="2:11" ht="20.25" customHeight="1" x14ac:dyDescent="0.15"/>
    <row r="25" spans="2:11" x14ac:dyDescent="0.15">
      <c r="B25" s="253" t="s">
        <v>81</v>
      </c>
      <c r="C25" s="253"/>
      <c r="D25" s="253" t="s">
        <v>466</v>
      </c>
      <c r="E25" s="253"/>
      <c r="F25" s="253"/>
    </row>
    <row r="26" spans="2:11" ht="20.25" customHeight="1" x14ac:dyDescent="0.15"/>
    <row r="27" spans="2:11" x14ac:dyDescent="0.15">
      <c r="B27" s="253" t="s">
        <v>82</v>
      </c>
      <c r="C27" s="253"/>
    </row>
    <row r="28" spans="2:11" ht="6" customHeight="1" x14ac:dyDescent="0.15">
      <c r="J28" s="254"/>
      <c r="K28" s="254"/>
    </row>
    <row r="29" spans="2:11" ht="15.75" customHeight="1" x14ac:dyDescent="0.15">
      <c r="B29" s="1" t="s">
        <v>366</v>
      </c>
      <c r="J29" s="254"/>
      <c r="K29" s="254"/>
    </row>
    <row r="30" spans="2:11" ht="15.75" customHeight="1" x14ac:dyDescent="0.15">
      <c r="B30" s="1" t="s">
        <v>361</v>
      </c>
      <c r="J30" s="254"/>
      <c r="K30" s="254"/>
    </row>
    <row r="31" spans="2:11" ht="15.75" customHeight="1" x14ac:dyDescent="0.15">
      <c r="B31" s="1" t="s">
        <v>362</v>
      </c>
      <c r="J31" s="254"/>
      <c r="K31" s="254"/>
    </row>
    <row r="32" spans="2:11" ht="15.75" customHeight="1" x14ac:dyDescent="0.15">
      <c r="B32" s="1" t="s">
        <v>363</v>
      </c>
      <c r="J32" s="254"/>
      <c r="K32" s="254"/>
    </row>
    <row r="33" spans="2:11" ht="15.75" customHeight="1" x14ac:dyDescent="0.15">
      <c r="B33" s="1" t="s">
        <v>364</v>
      </c>
      <c r="J33" s="254"/>
      <c r="K33" s="254"/>
    </row>
    <row r="34" spans="2:11" x14ac:dyDescent="0.15">
      <c r="J34" s="254"/>
      <c r="K34" s="254"/>
    </row>
    <row r="35" spans="2:11" x14ac:dyDescent="0.15">
      <c r="J35" s="254"/>
      <c r="K35" s="254"/>
    </row>
    <row r="36" spans="2:11" x14ac:dyDescent="0.15">
      <c r="J36" s="254"/>
      <c r="K36" s="254"/>
    </row>
    <row r="37" spans="2:11" x14ac:dyDescent="0.15">
      <c r="J37" s="254"/>
      <c r="K37" s="254"/>
    </row>
    <row r="38" spans="2:11" x14ac:dyDescent="0.15">
      <c r="J38" s="254"/>
      <c r="K38" s="254"/>
    </row>
    <row r="39" spans="2:11" x14ac:dyDescent="0.15">
      <c r="J39" s="254"/>
      <c r="K39" s="254"/>
    </row>
  </sheetData>
  <mergeCells count="27">
    <mergeCell ref="B13:K13"/>
    <mergeCell ref="H3:K3"/>
    <mergeCell ref="J6:K6"/>
    <mergeCell ref="H7:K7"/>
    <mergeCell ref="H9:I9"/>
    <mergeCell ref="H11:J11"/>
    <mergeCell ref="J30:K30"/>
    <mergeCell ref="B14:K14"/>
    <mergeCell ref="B16:K16"/>
    <mergeCell ref="B18:K18"/>
    <mergeCell ref="J19:K19"/>
    <mergeCell ref="D21:G21"/>
    <mergeCell ref="B23:C23"/>
    <mergeCell ref="B25:C25"/>
    <mergeCell ref="D25:F25"/>
    <mergeCell ref="B27:C27"/>
    <mergeCell ref="J28:K28"/>
    <mergeCell ref="J29:K29"/>
    <mergeCell ref="J37:K37"/>
    <mergeCell ref="J38:K38"/>
    <mergeCell ref="J39:K39"/>
    <mergeCell ref="J31:K31"/>
    <mergeCell ref="J32:K32"/>
    <mergeCell ref="J33:K33"/>
    <mergeCell ref="J34:K34"/>
    <mergeCell ref="J35:K35"/>
    <mergeCell ref="J36:K36"/>
  </mergeCells>
  <phoneticPr fontId="1"/>
  <pageMargins left="0.7" right="0.7" top="0.75" bottom="0.75" header="0.3" footer="0.3"/>
  <pageSetup paperSize="9" orientation="portrait" horizontalDpi="300" verticalDpi="3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58"/>
  <sheetViews>
    <sheetView view="pageBreakPreview" topLeftCell="A37" zoomScaleNormal="100" zoomScaleSheetLayoutView="100" workbookViewId="0">
      <selection activeCell="I23" sqref="I23"/>
    </sheetView>
  </sheetViews>
  <sheetFormatPr defaultColWidth="9" defaultRowHeight="12.75" x14ac:dyDescent="0.15"/>
  <cols>
    <col min="1" max="1" width="2.625" style="1" customWidth="1"/>
    <col min="2" max="2" width="9" style="1"/>
    <col min="3" max="3" width="12.375" style="1" customWidth="1"/>
    <col min="4" max="4" width="5" style="1" customWidth="1"/>
    <col min="5" max="5" width="17" style="1" customWidth="1"/>
    <col min="6" max="6" width="6.5" style="1" customWidth="1"/>
    <col min="7" max="7" width="6.75" style="1" customWidth="1"/>
    <col min="8" max="8" width="12.5" style="1" customWidth="1"/>
    <col min="9" max="9" width="8.75" style="1" customWidth="1"/>
    <col min="10" max="10" width="4.25" style="23" customWidth="1"/>
    <col min="11" max="11" width="3.625" style="1" customWidth="1"/>
    <col min="12" max="12" width="1.625" style="1" customWidth="1"/>
    <col min="13" max="16384" width="9" style="1"/>
  </cols>
  <sheetData>
    <row r="1" spans="2:11" x14ac:dyDescent="0.15">
      <c r="B1" s="1" t="s">
        <v>0</v>
      </c>
    </row>
    <row r="2" spans="2:11" x14ac:dyDescent="0.15">
      <c r="B2" s="1" t="s">
        <v>453</v>
      </c>
    </row>
    <row r="3" spans="2:11" ht="21" customHeight="1" x14ac:dyDescent="0.15">
      <c r="H3" s="254" t="s">
        <v>434</v>
      </c>
      <c r="I3" s="254"/>
      <c r="J3" s="254"/>
      <c r="K3" s="254"/>
    </row>
    <row r="4" spans="2:11" x14ac:dyDescent="0.15">
      <c r="B4" s="1" t="s">
        <v>49</v>
      </c>
    </row>
    <row r="5" spans="2:11" ht="21.75" customHeight="1" x14ac:dyDescent="0.15"/>
    <row r="6" spans="2:11" x14ac:dyDescent="0.15">
      <c r="G6" s="22" t="s">
        <v>52</v>
      </c>
      <c r="H6" s="257" t="str">
        <f>IF(☆入力!D6="","",☆入力!D6)</f>
        <v/>
      </c>
      <c r="I6" s="257"/>
      <c r="J6" s="257"/>
      <c r="K6" s="257"/>
    </row>
    <row r="7" spans="2:11" ht="20.25" customHeight="1" x14ac:dyDescent="0.15">
      <c r="G7" s="22"/>
      <c r="H7" s="22"/>
    </row>
    <row r="8" spans="2:11" x14ac:dyDescent="0.15">
      <c r="G8" s="22" t="s">
        <v>53</v>
      </c>
      <c r="H8" s="253" t="str">
        <f>IF(☆入力!D8="","",☆入力!D8)</f>
        <v/>
      </c>
      <c r="I8" s="253"/>
      <c r="J8" s="23" t="s">
        <v>51</v>
      </c>
    </row>
    <row r="9" spans="2:11" ht="20.25" customHeight="1" x14ac:dyDescent="0.15">
      <c r="G9" s="22"/>
      <c r="H9" s="22"/>
    </row>
    <row r="10" spans="2:11" x14ac:dyDescent="0.15">
      <c r="G10" s="22" t="s">
        <v>54</v>
      </c>
      <c r="H10" s="253" t="str">
        <f>IF(☆入力!D9="","",☆入力!D9)</f>
        <v/>
      </c>
      <c r="I10" s="253"/>
      <c r="J10" s="253"/>
    </row>
    <row r="11" spans="2:11" ht="20.25" customHeight="1" x14ac:dyDescent="0.15"/>
    <row r="12" spans="2:11" ht="18.75" customHeight="1" x14ac:dyDescent="0.15">
      <c r="B12" s="256" t="s">
        <v>50</v>
      </c>
      <c r="C12" s="256"/>
      <c r="D12" s="256"/>
      <c r="E12" s="256"/>
      <c r="F12" s="256"/>
      <c r="G12" s="256"/>
      <c r="H12" s="256"/>
      <c r="I12" s="256"/>
      <c r="J12" s="256"/>
      <c r="K12" s="256"/>
    </row>
    <row r="13" spans="2:11" ht="18.75" customHeight="1" x14ac:dyDescent="0.15">
      <c r="B13" s="255" t="s">
        <v>359</v>
      </c>
      <c r="C13" s="255"/>
      <c r="D13" s="255"/>
      <c r="E13" s="255"/>
      <c r="F13" s="255"/>
      <c r="G13" s="255"/>
      <c r="H13" s="255"/>
      <c r="I13" s="255"/>
      <c r="J13" s="255"/>
      <c r="K13" s="255"/>
    </row>
    <row r="14" spans="2:11" ht="15.75" customHeight="1" x14ac:dyDescent="0.15"/>
    <row r="15" spans="2:11" s="10" customFormat="1" ht="33.75" customHeight="1" x14ac:dyDescent="0.15">
      <c r="B15" s="258" t="s">
        <v>406</v>
      </c>
      <c r="C15" s="258"/>
      <c r="D15" s="258"/>
      <c r="E15" s="258"/>
      <c r="F15" s="258"/>
      <c r="G15" s="258"/>
      <c r="H15" s="258"/>
      <c r="I15" s="258"/>
      <c r="J15" s="258"/>
      <c r="K15" s="258"/>
    </row>
    <row r="16" spans="2:11" ht="10.5" customHeight="1" x14ac:dyDescent="0.15"/>
    <row r="17" spans="1:11" x14ac:dyDescent="0.15">
      <c r="B17" s="254" t="s">
        <v>55</v>
      </c>
      <c r="C17" s="254"/>
      <c r="D17" s="254"/>
      <c r="E17" s="254"/>
      <c r="F17" s="254"/>
      <c r="G17" s="254"/>
      <c r="H17" s="254"/>
      <c r="I17" s="254"/>
      <c r="J17" s="254"/>
      <c r="K17" s="254"/>
    </row>
    <row r="18" spans="1:11" ht="6" customHeight="1" x14ac:dyDescent="0.15">
      <c r="J18" s="254"/>
      <c r="K18" s="254"/>
    </row>
    <row r="19" spans="1:11" x14ac:dyDescent="0.15">
      <c r="B19" s="1" t="s">
        <v>56</v>
      </c>
    </row>
    <row r="20" spans="1:11" x14ac:dyDescent="0.15">
      <c r="B20" s="1" t="s">
        <v>218</v>
      </c>
      <c r="D20" s="253" t="str">
        <f>IF(☆入力!D10="","",☆入力!D10)</f>
        <v/>
      </c>
      <c r="E20" s="253"/>
      <c r="F20" s="253"/>
      <c r="G20" s="253"/>
    </row>
    <row r="21" spans="1:11" ht="17.25" customHeight="1" x14ac:dyDescent="0.15"/>
    <row r="22" spans="1:11" x14ac:dyDescent="0.15">
      <c r="B22" s="253" t="s">
        <v>57</v>
      </c>
      <c r="C22" s="253"/>
      <c r="D22" s="22" t="s">
        <v>58</v>
      </c>
      <c r="E22" s="16" t="str">
        <f>IF(☆入力!D83="","",☆入力!D83)</f>
        <v/>
      </c>
      <c r="F22" s="1" t="s">
        <v>45</v>
      </c>
    </row>
    <row r="23" spans="1:11" ht="17.25" customHeight="1" x14ac:dyDescent="0.15"/>
    <row r="24" spans="1:11" x14ac:dyDescent="0.15">
      <c r="B24" s="253" t="s">
        <v>423</v>
      </c>
      <c r="C24" s="253"/>
      <c r="D24" s="22" t="s">
        <v>58</v>
      </c>
      <c r="E24" s="16" t="str">
        <f>IF(☆入力!D84="","",☆入力!D84)</f>
        <v/>
      </c>
      <c r="F24" s="1" t="s">
        <v>45</v>
      </c>
    </row>
    <row r="25" spans="1:11" ht="17.25" customHeight="1" x14ac:dyDescent="0.15"/>
    <row r="26" spans="1:11" ht="15" customHeight="1" x14ac:dyDescent="0.15">
      <c r="B26" s="253" t="s">
        <v>60</v>
      </c>
      <c r="C26" s="253"/>
      <c r="D26" s="253" t="s">
        <v>467</v>
      </c>
      <c r="E26" s="253"/>
      <c r="F26" s="253"/>
    </row>
    <row r="27" spans="1:11" ht="12.75" customHeight="1" x14ac:dyDescent="0.15"/>
    <row r="28" spans="1:11" x14ac:dyDescent="0.15">
      <c r="B28" s="253" t="s">
        <v>61</v>
      </c>
      <c r="C28" s="253"/>
    </row>
    <row r="29" spans="1:11" ht="28.5" customHeight="1" x14ac:dyDescent="0.15">
      <c r="B29" s="258" t="s">
        <v>336</v>
      </c>
      <c r="C29" s="258"/>
      <c r="D29" s="258"/>
      <c r="E29" s="258"/>
      <c r="F29" s="258"/>
      <c r="G29" s="258"/>
      <c r="H29" s="258"/>
      <c r="I29" s="258"/>
      <c r="J29" s="258"/>
      <c r="K29" s="258"/>
    </row>
    <row r="30" spans="1:11" ht="6" customHeight="1" x14ac:dyDescent="0.15">
      <c r="J30" s="254"/>
      <c r="K30" s="254"/>
    </row>
    <row r="31" spans="1:11" ht="16.5" customHeight="1" x14ac:dyDescent="0.15">
      <c r="A31" s="268" t="s">
        <v>62</v>
      </c>
      <c r="B31" s="269"/>
      <c r="C31" s="269"/>
      <c r="D31" s="269"/>
      <c r="E31" s="269"/>
      <c r="F31" s="269"/>
      <c r="G31" s="269"/>
      <c r="H31" s="270"/>
      <c r="I31" s="489" t="s">
        <v>64</v>
      </c>
      <c r="J31" s="489" t="s">
        <v>65</v>
      </c>
      <c r="K31" s="489"/>
    </row>
    <row r="32" spans="1:11" ht="16.5" customHeight="1" x14ac:dyDescent="0.15">
      <c r="A32" s="265" t="s">
        <v>63</v>
      </c>
      <c r="B32" s="266"/>
      <c r="C32" s="266"/>
      <c r="D32" s="266"/>
      <c r="E32" s="266"/>
      <c r="F32" s="266"/>
      <c r="G32" s="266"/>
      <c r="H32" s="267"/>
      <c r="I32" s="489"/>
      <c r="J32" s="489"/>
      <c r="K32" s="489"/>
    </row>
    <row r="33" spans="1:11" ht="15.75" customHeight="1" x14ac:dyDescent="0.15">
      <c r="A33" s="245" t="s">
        <v>219</v>
      </c>
      <c r="B33" s="246"/>
      <c r="C33" s="246"/>
      <c r="D33" s="246"/>
      <c r="E33" s="246"/>
      <c r="F33" s="246"/>
      <c r="G33" s="246"/>
      <c r="H33" s="247"/>
      <c r="I33" s="15"/>
      <c r="J33" s="337"/>
      <c r="K33" s="337"/>
    </row>
    <row r="34" spans="1:11" ht="15.75" customHeight="1" x14ac:dyDescent="0.15">
      <c r="A34" s="245" t="s">
        <v>220</v>
      </c>
      <c r="B34" s="246"/>
      <c r="C34" s="246"/>
      <c r="D34" s="246"/>
      <c r="E34" s="246"/>
      <c r="F34" s="246"/>
      <c r="G34" s="246"/>
      <c r="H34" s="247"/>
      <c r="I34" s="15"/>
      <c r="J34" s="337"/>
      <c r="K34" s="337"/>
    </row>
    <row r="35" spans="1:11" ht="15.75" customHeight="1" x14ac:dyDescent="0.15">
      <c r="A35" s="245" t="s">
        <v>203</v>
      </c>
      <c r="B35" s="246"/>
      <c r="C35" s="246"/>
      <c r="D35" s="246"/>
      <c r="E35" s="246"/>
      <c r="F35" s="246"/>
      <c r="G35" s="246"/>
      <c r="H35" s="247"/>
      <c r="I35" s="24" t="s">
        <v>66</v>
      </c>
      <c r="J35" s="337"/>
      <c r="K35" s="337"/>
    </row>
    <row r="36" spans="1:11" ht="15.75" customHeight="1" x14ac:dyDescent="0.15">
      <c r="A36" s="245" t="s">
        <v>221</v>
      </c>
      <c r="B36" s="246"/>
      <c r="C36" s="246"/>
      <c r="D36" s="246"/>
      <c r="E36" s="246"/>
      <c r="F36" s="246"/>
      <c r="G36" s="246"/>
      <c r="H36" s="247"/>
      <c r="I36" s="15"/>
      <c r="J36" s="337"/>
      <c r="K36" s="337"/>
    </row>
    <row r="37" spans="1:11" ht="15.75" customHeight="1" x14ac:dyDescent="0.15">
      <c r="A37" s="245" t="s">
        <v>222</v>
      </c>
      <c r="B37" s="246"/>
      <c r="C37" s="246"/>
      <c r="D37" s="246"/>
      <c r="E37" s="246"/>
      <c r="F37" s="246"/>
      <c r="G37" s="246"/>
      <c r="H37" s="247"/>
      <c r="I37" s="24" t="s">
        <v>66</v>
      </c>
      <c r="J37" s="337"/>
      <c r="K37" s="337"/>
    </row>
    <row r="38" spans="1:11" ht="15.75" customHeight="1" x14ac:dyDescent="0.15">
      <c r="A38" s="245" t="s">
        <v>223</v>
      </c>
      <c r="B38" s="246"/>
      <c r="C38" s="246"/>
      <c r="D38" s="246"/>
      <c r="E38" s="246"/>
      <c r="F38" s="246"/>
      <c r="G38" s="246"/>
      <c r="H38" s="247"/>
      <c r="I38" s="24" t="s">
        <v>66</v>
      </c>
      <c r="J38" s="337"/>
      <c r="K38" s="337"/>
    </row>
    <row r="39" spans="1:11" ht="29.25" customHeight="1" x14ac:dyDescent="0.15">
      <c r="A39" s="248" t="s">
        <v>224</v>
      </c>
      <c r="B39" s="249"/>
      <c r="C39" s="249"/>
      <c r="D39" s="249"/>
      <c r="E39" s="249"/>
      <c r="F39" s="249"/>
      <c r="G39" s="249"/>
      <c r="H39" s="250"/>
      <c r="I39" s="24" t="s">
        <v>66</v>
      </c>
      <c r="J39" s="337"/>
      <c r="K39" s="337"/>
    </row>
    <row r="40" spans="1:11" ht="29.25" customHeight="1" x14ac:dyDescent="0.15">
      <c r="A40" s="248" t="s">
        <v>342</v>
      </c>
      <c r="B40" s="246"/>
      <c r="C40" s="246"/>
      <c r="D40" s="246"/>
      <c r="E40" s="246"/>
      <c r="F40" s="246"/>
      <c r="G40" s="246"/>
      <c r="H40" s="247"/>
      <c r="I40" s="24" t="s">
        <v>337</v>
      </c>
      <c r="J40" s="337"/>
      <c r="K40" s="337"/>
    </row>
    <row r="41" spans="1:11" ht="29.25" customHeight="1" x14ac:dyDescent="0.15">
      <c r="A41" s="248" t="s">
        <v>343</v>
      </c>
      <c r="B41" s="249"/>
      <c r="C41" s="249"/>
      <c r="D41" s="249"/>
      <c r="E41" s="249"/>
      <c r="F41" s="249"/>
      <c r="G41" s="249"/>
      <c r="H41" s="250"/>
      <c r="I41" s="105" t="s">
        <v>337</v>
      </c>
      <c r="J41" s="203"/>
      <c r="K41" s="204"/>
    </row>
    <row r="42" spans="1:11" ht="15.75" customHeight="1" x14ac:dyDescent="0.15">
      <c r="A42" s="245" t="s">
        <v>338</v>
      </c>
      <c r="B42" s="246"/>
      <c r="C42" s="246"/>
      <c r="D42" s="246"/>
      <c r="E42" s="246"/>
      <c r="F42" s="246"/>
      <c r="G42" s="246"/>
      <c r="H42" s="247"/>
      <c r="I42" s="76" t="s">
        <v>66</v>
      </c>
      <c r="J42" s="337"/>
      <c r="K42" s="337"/>
    </row>
    <row r="43" spans="1:11" ht="15.75" customHeight="1" x14ac:dyDescent="0.15">
      <c r="A43" s="245" t="s">
        <v>339</v>
      </c>
      <c r="B43" s="246"/>
      <c r="C43" s="246"/>
      <c r="D43" s="246"/>
      <c r="E43" s="246"/>
      <c r="F43" s="246"/>
      <c r="G43" s="246"/>
      <c r="H43" s="247"/>
      <c r="I43" s="24" t="s">
        <v>66</v>
      </c>
      <c r="J43" s="337"/>
      <c r="K43" s="337"/>
    </row>
    <row r="44" spans="1:11" ht="15.75" customHeight="1" x14ac:dyDescent="0.15">
      <c r="A44" s="245" t="s">
        <v>340</v>
      </c>
      <c r="B44" s="246"/>
      <c r="C44" s="246"/>
      <c r="D44" s="246"/>
      <c r="E44" s="246"/>
      <c r="F44" s="246"/>
      <c r="G44" s="246"/>
      <c r="H44" s="247"/>
      <c r="I44" s="24" t="s">
        <v>66</v>
      </c>
      <c r="J44" s="337"/>
      <c r="K44" s="337"/>
    </row>
    <row r="45" spans="1:11" ht="15.75" customHeight="1" x14ac:dyDescent="0.15">
      <c r="A45" s="245" t="s">
        <v>341</v>
      </c>
      <c r="B45" s="246"/>
      <c r="C45" s="246"/>
      <c r="D45" s="246"/>
      <c r="E45" s="246"/>
      <c r="F45" s="246"/>
      <c r="G45" s="246"/>
      <c r="H45" s="247"/>
      <c r="I45" s="89" t="s">
        <v>66</v>
      </c>
      <c r="J45" s="337"/>
      <c r="K45" s="337"/>
    </row>
    <row r="46" spans="1:11" ht="15.75" customHeight="1" x14ac:dyDescent="0.15">
      <c r="A46" s="245" t="s">
        <v>243</v>
      </c>
      <c r="B46" s="246"/>
      <c r="C46" s="246"/>
      <c r="D46" s="246"/>
      <c r="E46" s="246"/>
      <c r="F46" s="246"/>
      <c r="G46" s="246"/>
      <c r="H46" s="247"/>
      <c r="I46" s="15"/>
      <c r="J46" s="337"/>
      <c r="K46" s="337"/>
    </row>
    <row r="47" spans="1:11" x14ac:dyDescent="0.15">
      <c r="J47" s="254"/>
      <c r="K47" s="254"/>
    </row>
    <row r="48" spans="1:11" x14ac:dyDescent="0.15">
      <c r="J48" s="254"/>
      <c r="K48" s="254"/>
    </row>
    <row r="49" spans="10:11" x14ac:dyDescent="0.15">
      <c r="J49" s="254"/>
      <c r="K49" s="254"/>
    </row>
    <row r="50" spans="10:11" x14ac:dyDescent="0.15">
      <c r="J50" s="254"/>
      <c r="K50" s="254"/>
    </row>
    <row r="51" spans="10:11" x14ac:dyDescent="0.15">
      <c r="J51" s="254"/>
      <c r="K51" s="254"/>
    </row>
    <row r="52" spans="10:11" x14ac:dyDescent="0.15">
      <c r="J52" s="254"/>
      <c r="K52" s="254"/>
    </row>
    <row r="53" spans="10:11" x14ac:dyDescent="0.15">
      <c r="J53" s="254"/>
      <c r="K53" s="254"/>
    </row>
    <row r="54" spans="10:11" x14ac:dyDescent="0.15">
      <c r="J54" s="254"/>
      <c r="K54" s="254"/>
    </row>
    <row r="55" spans="10:11" x14ac:dyDescent="0.15">
      <c r="J55" s="254"/>
      <c r="K55" s="254"/>
    </row>
    <row r="56" spans="10:11" x14ac:dyDescent="0.15">
      <c r="J56" s="254"/>
      <c r="K56" s="254"/>
    </row>
    <row r="57" spans="10:11" x14ac:dyDescent="0.15">
      <c r="J57" s="254"/>
      <c r="K57" s="254"/>
    </row>
    <row r="58" spans="10:11" x14ac:dyDescent="0.15">
      <c r="J58" s="254"/>
      <c r="K58" s="254"/>
    </row>
  </sheetData>
  <mergeCells count="61">
    <mergeCell ref="B24:C24"/>
    <mergeCell ref="H3:K3"/>
    <mergeCell ref="H8:I8"/>
    <mergeCell ref="B12:K12"/>
    <mergeCell ref="B13:K13"/>
    <mergeCell ref="B15:K15"/>
    <mergeCell ref="B17:K17"/>
    <mergeCell ref="J18:K18"/>
    <mergeCell ref="D20:G20"/>
    <mergeCell ref="B22:C22"/>
    <mergeCell ref="H6:K6"/>
    <mergeCell ref="H10:J10"/>
    <mergeCell ref="B26:C26"/>
    <mergeCell ref="D26:F26"/>
    <mergeCell ref="B28:C28"/>
    <mergeCell ref="B29:K29"/>
    <mergeCell ref="J30:K30"/>
    <mergeCell ref="I31:I32"/>
    <mergeCell ref="J31:K32"/>
    <mergeCell ref="J33:K33"/>
    <mergeCell ref="A33:H33"/>
    <mergeCell ref="A32:H32"/>
    <mergeCell ref="A31:H31"/>
    <mergeCell ref="J34:K34"/>
    <mergeCell ref="J35:K35"/>
    <mergeCell ref="J36:K36"/>
    <mergeCell ref="A36:H36"/>
    <mergeCell ref="A35:H35"/>
    <mergeCell ref="A34:H34"/>
    <mergeCell ref="J46:K46"/>
    <mergeCell ref="J45:K45"/>
    <mergeCell ref="J38:K38"/>
    <mergeCell ref="J39:K39"/>
    <mergeCell ref="J40:K40"/>
    <mergeCell ref="J41:K41"/>
    <mergeCell ref="A46:H46"/>
    <mergeCell ref="A45:H45"/>
    <mergeCell ref="A44:H44"/>
    <mergeCell ref="A43:H43"/>
    <mergeCell ref="A42:H42"/>
    <mergeCell ref="J58:K58"/>
    <mergeCell ref="J47:K47"/>
    <mergeCell ref="J48:K48"/>
    <mergeCell ref="J49:K49"/>
    <mergeCell ref="J50:K50"/>
    <mergeCell ref="J51:K51"/>
    <mergeCell ref="J52:K52"/>
    <mergeCell ref="J53:K53"/>
    <mergeCell ref="J54:K54"/>
    <mergeCell ref="J55:K55"/>
    <mergeCell ref="J56:K56"/>
    <mergeCell ref="J57:K57"/>
    <mergeCell ref="J37:K37"/>
    <mergeCell ref="J43:K43"/>
    <mergeCell ref="J44:K44"/>
    <mergeCell ref="J42:K42"/>
    <mergeCell ref="A39:H39"/>
    <mergeCell ref="A38:H38"/>
    <mergeCell ref="A37:H37"/>
    <mergeCell ref="A40:H40"/>
    <mergeCell ref="A41:H41"/>
  </mergeCells>
  <phoneticPr fontId="1"/>
  <pageMargins left="0.7" right="0.7" top="0.75" bottom="0.75" header="0.3" footer="0.3"/>
  <pageSetup paperSize="9" scale="99" orientation="portrait" horizontalDpi="300" verticalDpi="3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N35"/>
  <sheetViews>
    <sheetView view="pageBreakPreview" topLeftCell="A25" zoomScaleNormal="100" zoomScaleSheetLayoutView="100" workbookViewId="0">
      <selection activeCell="B4" sqref="B4:N4"/>
    </sheetView>
  </sheetViews>
  <sheetFormatPr defaultColWidth="9" defaultRowHeight="12.75" x14ac:dyDescent="0.15"/>
  <cols>
    <col min="1" max="1" width="3" style="1" customWidth="1"/>
    <col min="2" max="2" width="6" style="1" customWidth="1"/>
    <col min="3" max="3" width="4.625" style="1" customWidth="1"/>
    <col min="4" max="4" width="10.875" style="1" customWidth="1"/>
    <col min="5" max="5" width="5.75" style="1" customWidth="1"/>
    <col min="6" max="6" width="1.875" style="1" customWidth="1"/>
    <col min="7" max="7" width="9.875" style="1" customWidth="1"/>
    <col min="8" max="8" width="3.375" style="1" customWidth="1"/>
    <col min="9" max="9" width="11.25" style="1" customWidth="1"/>
    <col min="10" max="10" width="3.375" style="1" customWidth="1"/>
    <col min="11" max="11" width="11.25" style="1" customWidth="1"/>
    <col min="12" max="12" width="3.375" style="1" customWidth="1"/>
    <col min="13" max="13" width="11.25" style="1" customWidth="1"/>
    <col min="14" max="14" width="3.375" style="1" customWidth="1"/>
    <col min="15" max="15" width="9" style="1"/>
    <col min="16" max="16" width="9" style="1" customWidth="1"/>
    <col min="17" max="16384" width="9" style="1"/>
  </cols>
  <sheetData>
    <row r="1" spans="2:14" x14ac:dyDescent="0.15">
      <c r="B1" s="253" t="s">
        <v>0</v>
      </c>
      <c r="C1" s="253"/>
      <c r="D1" s="253"/>
      <c r="N1" s="22" t="s">
        <v>1</v>
      </c>
    </row>
    <row r="2" spans="2:14" x14ac:dyDescent="0.15">
      <c r="B2" s="253" t="s">
        <v>454</v>
      </c>
      <c r="C2" s="253"/>
      <c r="D2" s="253"/>
      <c r="E2" s="253"/>
    </row>
    <row r="3" spans="2:14" ht="4.5" customHeight="1" x14ac:dyDescent="0.15"/>
    <row r="4" spans="2:14" ht="16.5" customHeight="1" x14ac:dyDescent="0.15">
      <c r="B4" s="256" t="s">
        <v>128</v>
      </c>
      <c r="C4" s="256"/>
      <c r="D4" s="256"/>
      <c r="E4" s="256"/>
      <c r="F4" s="256"/>
      <c r="G4" s="256"/>
      <c r="H4" s="256"/>
      <c r="I4" s="256"/>
      <c r="J4" s="256"/>
      <c r="K4" s="256"/>
      <c r="L4" s="256"/>
      <c r="M4" s="256"/>
      <c r="N4" s="256"/>
    </row>
    <row r="5" spans="2:14" ht="4.5" customHeight="1" x14ac:dyDescent="0.15"/>
    <row r="6" spans="2:14" s="23" customFormat="1" ht="27" customHeight="1" x14ac:dyDescent="0.15">
      <c r="B6" s="228" t="s">
        <v>2</v>
      </c>
      <c r="C6" s="284" t="s">
        <v>11</v>
      </c>
      <c r="D6" s="285"/>
      <c r="E6" s="286"/>
      <c r="F6" s="31"/>
      <c r="G6" s="311" t="str">
        <f>IF(☆入力!D6="","",☆入力!D6)</f>
        <v/>
      </c>
      <c r="H6" s="311"/>
      <c r="I6" s="311"/>
      <c r="J6" s="311"/>
      <c r="K6" s="311"/>
      <c r="L6" s="311"/>
      <c r="M6" s="311"/>
      <c r="N6" s="312"/>
    </row>
    <row r="7" spans="2:14" s="23" customFormat="1" ht="27" customHeight="1" x14ac:dyDescent="0.15">
      <c r="B7" s="287"/>
      <c r="C7" s="278" t="s">
        <v>12</v>
      </c>
      <c r="D7" s="279"/>
      <c r="E7" s="280"/>
      <c r="F7" s="29"/>
      <c r="G7" s="246" t="str">
        <f>IF(☆入力!D8="","",☆入力!D8)</f>
        <v/>
      </c>
      <c r="H7" s="246"/>
      <c r="I7" s="246"/>
      <c r="J7" s="246"/>
      <c r="K7" s="246"/>
      <c r="L7" s="246"/>
      <c r="M7" s="246"/>
      <c r="N7" s="289"/>
    </row>
    <row r="8" spans="2:14" s="23" customFormat="1" ht="27" customHeight="1" x14ac:dyDescent="0.15">
      <c r="B8" s="288" t="s">
        <v>3</v>
      </c>
      <c r="C8" s="281" t="s">
        <v>20</v>
      </c>
      <c r="D8" s="282"/>
      <c r="E8" s="283"/>
      <c r="F8" s="30"/>
      <c r="G8" s="246" t="str">
        <f>IF(☆入力!D10="","",☆入力!D10)</f>
        <v/>
      </c>
      <c r="H8" s="246"/>
      <c r="I8" s="246"/>
      <c r="J8" s="246"/>
      <c r="K8" s="246"/>
      <c r="L8" s="246"/>
      <c r="M8" s="246"/>
      <c r="N8" s="289"/>
    </row>
    <row r="9" spans="2:14" s="23" customFormat="1" ht="42" customHeight="1" x14ac:dyDescent="0.15">
      <c r="B9" s="229"/>
      <c r="C9" s="278" t="s">
        <v>13</v>
      </c>
      <c r="D9" s="279"/>
      <c r="E9" s="280"/>
      <c r="F9" s="29"/>
      <c r="G9" s="249" t="str">
        <f>IF(☆入力!D11="","",☆入力!D11)</f>
        <v>□ 一戸建て住宅
□ 貸家
□ 併用住宅 （ □店舗 □事務所 □その他（　 　　　））</v>
      </c>
      <c r="H9" s="249"/>
      <c r="I9" s="249"/>
      <c r="J9" s="249"/>
      <c r="K9" s="249"/>
      <c r="L9" s="249"/>
      <c r="M9" s="249"/>
      <c r="N9" s="271"/>
    </row>
    <row r="10" spans="2:14" s="23" customFormat="1" ht="42" customHeight="1" x14ac:dyDescent="0.15">
      <c r="B10" s="229"/>
      <c r="C10" s="278" t="s">
        <v>225</v>
      </c>
      <c r="D10" s="279"/>
      <c r="E10" s="280"/>
      <c r="F10" s="29"/>
      <c r="G10" s="249" t="str">
        <f>IF(☆入力!D12="","",☆入力!D12)</f>
        <v>□ 平屋
□ ２階建て
□ ３階建て</v>
      </c>
      <c r="H10" s="249"/>
      <c r="I10" s="249"/>
      <c r="J10" s="249"/>
      <c r="K10" s="249"/>
      <c r="L10" s="249"/>
      <c r="M10" s="249"/>
      <c r="N10" s="271"/>
    </row>
    <row r="11" spans="2:14" s="23" customFormat="1" ht="21.75" customHeight="1" x14ac:dyDescent="0.15">
      <c r="B11" s="229"/>
      <c r="C11" s="329" t="s">
        <v>4</v>
      </c>
      <c r="D11" s="203"/>
      <c r="E11" s="204"/>
      <c r="F11" s="203" t="s">
        <v>17</v>
      </c>
      <c r="G11" s="251"/>
      <c r="H11" s="204"/>
      <c r="I11" s="203" t="s">
        <v>18</v>
      </c>
      <c r="J11" s="204"/>
      <c r="K11" s="203" t="s">
        <v>8</v>
      </c>
      <c r="L11" s="204"/>
      <c r="M11" s="203" t="s">
        <v>19</v>
      </c>
      <c r="N11" s="277"/>
    </row>
    <row r="12" spans="2:14" s="23" customFormat="1" ht="24" customHeight="1" x14ac:dyDescent="0.15">
      <c r="B12" s="229"/>
      <c r="C12" s="330"/>
      <c r="D12" s="213" t="s">
        <v>5</v>
      </c>
      <c r="E12" s="105" t="s">
        <v>14</v>
      </c>
      <c r="F12" s="493" t="str">
        <f>IF(☆入力!I13="","",☆入力!I13)</f>
        <v/>
      </c>
      <c r="G12" s="494"/>
      <c r="H12" s="116" t="s">
        <v>23</v>
      </c>
      <c r="I12" s="103" t="str">
        <f>IF(☆入力!K13="","",☆入力!K13)</f>
        <v/>
      </c>
      <c r="J12" s="116" t="s">
        <v>23</v>
      </c>
      <c r="K12" s="103" t="str">
        <f>IF(☆入力!M13="","",☆入力!M13)</f>
        <v/>
      </c>
      <c r="L12" s="115" t="s">
        <v>23</v>
      </c>
      <c r="M12" s="495" t="str">
        <f>IF(☆入力!O13="","",☆入力!O13)</f>
        <v/>
      </c>
      <c r="N12" s="210" t="s">
        <v>23</v>
      </c>
    </row>
    <row r="13" spans="2:14" s="102" customFormat="1" ht="24" customHeight="1" x14ac:dyDescent="0.15">
      <c r="B13" s="229"/>
      <c r="C13" s="330"/>
      <c r="D13" s="214"/>
      <c r="E13" s="105" t="s">
        <v>15</v>
      </c>
      <c r="F13" s="493" t="str">
        <f>IF(☆入力!I14="","",☆入力!I14)</f>
        <v/>
      </c>
      <c r="G13" s="494"/>
      <c r="H13" s="116" t="s">
        <v>23</v>
      </c>
      <c r="I13" s="103" t="str">
        <f>IF(☆入力!K14="","",☆入力!K14)</f>
        <v/>
      </c>
      <c r="J13" s="116" t="s">
        <v>23</v>
      </c>
      <c r="K13" s="103" t="str">
        <f>IF(☆入力!M14="","",☆入力!M14)</f>
        <v/>
      </c>
      <c r="L13" s="115" t="s">
        <v>23</v>
      </c>
      <c r="M13" s="496"/>
      <c r="N13" s="211"/>
    </row>
    <row r="14" spans="2:14" s="23" customFormat="1" ht="24" customHeight="1" x14ac:dyDescent="0.15">
      <c r="B14" s="229"/>
      <c r="C14" s="330"/>
      <c r="D14" s="215"/>
      <c r="E14" s="105" t="s">
        <v>269</v>
      </c>
      <c r="F14" s="493" t="str">
        <f>IF(☆入力!I15="","",☆入力!I15)</f>
        <v/>
      </c>
      <c r="G14" s="494"/>
      <c r="H14" s="116" t="s">
        <v>23</v>
      </c>
      <c r="I14" s="103" t="str">
        <f>IF(☆入力!K15="","",☆入力!K15)</f>
        <v/>
      </c>
      <c r="J14" s="116" t="s">
        <v>23</v>
      </c>
      <c r="K14" s="103" t="str">
        <f>IF(☆入力!M15="","",☆入力!M15)</f>
        <v/>
      </c>
      <c r="L14" s="115" t="s">
        <v>23</v>
      </c>
      <c r="M14" s="497"/>
      <c r="N14" s="212"/>
    </row>
    <row r="15" spans="2:14" s="102" customFormat="1" ht="27" customHeight="1" x14ac:dyDescent="0.15">
      <c r="B15" s="229"/>
      <c r="C15" s="330"/>
      <c r="D15" s="213" t="s">
        <v>427</v>
      </c>
      <c r="E15" s="105" t="s">
        <v>14</v>
      </c>
      <c r="F15" s="493" t="str">
        <f>IF(☆入力!I16="","",☆入力!I16)</f>
        <v/>
      </c>
      <c r="G15" s="494"/>
      <c r="H15" s="116" t="s">
        <v>23</v>
      </c>
      <c r="I15" s="103" t="str">
        <f>IF(☆入力!K16="","",☆入力!K16)</f>
        <v/>
      </c>
      <c r="J15" s="116" t="s">
        <v>23</v>
      </c>
      <c r="K15" s="103" t="str">
        <f>IF(☆入力!M16="","",☆入力!M16)</f>
        <v/>
      </c>
      <c r="L15" s="115" t="s">
        <v>23</v>
      </c>
      <c r="M15" s="495" t="str">
        <f>IF(☆入力!O16="","",☆入力!O16)</f>
        <v/>
      </c>
      <c r="N15" s="210" t="s">
        <v>23</v>
      </c>
    </row>
    <row r="16" spans="2:14" s="102" customFormat="1" ht="27" customHeight="1" x14ac:dyDescent="0.15">
      <c r="B16" s="229"/>
      <c r="C16" s="330"/>
      <c r="D16" s="214"/>
      <c r="E16" s="105" t="s">
        <v>15</v>
      </c>
      <c r="F16" s="493" t="str">
        <f>IF(☆入力!I17="","",☆入力!I17)</f>
        <v/>
      </c>
      <c r="G16" s="494"/>
      <c r="H16" s="116" t="s">
        <v>23</v>
      </c>
      <c r="I16" s="103" t="str">
        <f>IF(☆入力!K17="","",☆入力!K17)</f>
        <v/>
      </c>
      <c r="J16" s="116" t="s">
        <v>23</v>
      </c>
      <c r="K16" s="103" t="str">
        <f>IF(☆入力!M17="","",☆入力!M17)</f>
        <v/>
      </c>
      <c r="L16" s="116" t="s">
        <v>23</v>
      </c>
      <c r="M16" s="496"/>
      <c r="N16" s="211"/>
    </row>
    <row r="17" spans="2:14" s="102" customFormat="1" ht="27" customHeight="1" x14ac:dyDescent="0.15">
      <c r="B17" s="229"/>
      <c r="C17" s="330"/>
      <c r="D17" s="215"/>
      <c r="E17" s="105" t="s">
        <v>269</v>
      </c>
      <c r="F17" s="493" t="str">
        <f>IF(☆入力!I18="","",☆入力!I18)</f>
        <v/>
      </c>
      <c r="G17" s="494"/>
      <c r="H17" s="116" t="s">
        <v>23</v>
      </c>
      <c r="I17" s="103" t="str">
        <f>IF(☆入力!K18="","",☆入力!K18)</f>
        <v/>
      </c>
      <c r="J17" s="116" t="s">
        <v>23</v>
      </c>
      <c r="K17" s="103" t="str">
        <f>IF(☆入力!M18="","",☆入力!M18)</f>
        <v/>
      </c>
      <c r="L17" s="115" t="s">
        <v>23</v>
      </c>
      <c r="M17" s="497"/>
      <c r="N17" s="212"/>
    </row>
    <row r="18" spans="2:14" s="23" customFormat="1" ht="24" customHeight="1" x14ac:dyDescent="0.15">
      <c r="B18" s="229"/>
      <c r="C18" s="330"/>
      <c r="D18" s="213" t="s">
        <v>276</v>
      </c>
      <c r="E18" s="105" t="s">
        <v>14</v>
      </c>
      <c r="F18" s="493" t="str">
        <f>IF(☆入力!I19="","",☆入力!I19)</f>
        <v/>
      </c>
      <c r="G18" s="494"/>
      <c r="H18" s="116" t="s">
        <v>23</v>
      </c>
      <c r="I18" s="103" t="str">
        <f>IF(☆入力!K19="","",☆入力!K19)</f>
        <v/>
      </c>
      <c r="J18" s="116" t="s">
        <v>23</v>
      </c>
      <c r="K18" s="103" t="str">
        <f>IF(☆入力!M19="","",☆入力!M19)</f>
        <v/>
      </c>
      <c r="L18" s="115" t="s">
        <v>23</v>
      </c>
      <c r="M18" s="495" t="str">
        <f>IF(☆入力!O19="","",☆入力!O19)</f>
        <v/>
      </c>
      <c r="N18" s="210" t="s">
        <v>23</v>
      </c>
    </row>
    <row r="19" spans="2:14" s="102" customFormat="1" ht="24" customHeight="1" x14ac:dyDescent="0.15">
      <c r="B19" s="229"/>
      <c r="C19" s="330"/>
      <c r="D19" s="214"/>
      <c r="E19" s="105" t="s">
        <v>15</v>
      </c>
      <c r="F19" s="493" t="str">
        <f>IF(☆入力!I20="","",☆入力!I20)</f>
        <v/>
      </c>
      <c r="G19" s="494"/>
      <c r="H19" s="116" t="s">
        <v>23</v>
      </c>
      <c r="I19" s="103" t="str">
        <f>IF(☆入力!K20="","",☆入力!K20)</f>
        <v/>
      </c>
      <c r="J19" s="116" t="s">
        <v>23</v>
      </c>
      <c r="K19" s="103" t="str">
        <f>IF(☆入力!M20="","",☆入力!M20)</f>
        <v/>
      </c>
      <c r="L19" s="116" t="s">
        <v>23</v>
      </c>
      <c r="M19" s="496"/>
      <c r="N19" s="211"/>
    </row>
    <row r="20" spans="2:14" s="23" customFormat="1" ht="24" customHeight="1" x14ac:dyDescent="0.15">
      <c r="B20" s="229"/>
      <c r="C20" s="330"/>
      <c r="D20" s="215"/>
      <c r="E20" s="105" t="s">
        <v>269</v>
      </c>
      <c r="F20" s="493" t="str">
        <f>IF(☆入力!I21="","",☆入力!I21)</f>
        <v/>
      </c>
      <c r="G20" s="494"/>
      <c r="H20" s="116" t="s">
        <v>23</v>
      </c>
      <c r="I20" s="103" t="str">
        <f>IF(☆入力!K21="","",☆入力!K21)</f>
        <v/>
      </c>
      <c r="J20" s="116" t="s">
        <v>23</v>
      </c>
      <c r="K20" s="103" t="str">
        <f>IF(☆入力!M21="","",☆入力!M21)</f>
        <v/>
      </c>
      <c r="L20" s="115" t="s">
        <v>23</v>
      </c>
      <c r="M20" s="497"/>
      <c r="N20" s="212"/>
    </row>
    <row r="21" spans="2:14" s="23" customFormat="1" ht="24" customHeight="1" x14ac:dyDescent="0.15">
      <c r="B21" s="229"/>
      <c r="C21" s="330"/>
      <c r="D21" s="203" t="s">
        <v>6</v>
      </c>
      <c r="E21" s="204"/>
      <c r="F21" s="493" t="str">
        <f>IF(☆入力!I22="","",☆入力!I22)</f>
        <v/>
      </c>
      <c r="G21" s="494"/>
      <c r="H21" s="116" t="s">
        <v>23</v>
      </c>
      <c r="I21" s="103" t="str">
        <f>IF(☆入力!K22="","",☆入力!K22)</f>
        <v/>
      </c>
      <c r="J21" s="116" t="s">
        <v>23</v>
      </c>
      <c r="K21" s="291"/>
      <c r="L21" s="292"/>
      <c r="M21" s="292"/>
      <c r="N21" s="293"/>
    </row>
    <row r="22" spans="2:14" s="23" customFormat="1" ht="24" customHeight="1" x14ac:dyDescent="0.15">
      <c r="B22" s="229"/>
      <c r="C22" s="330"/>
      <c r="D22" s="203" t="s">
        <v>7</v>
      </c>
      <c r="E22" s="204"/>
      <c r="F22" s="493" t="str">
        <f>IF(☆入力!I23="","",☆入力!I23)</f>
        <v/>
      </c>
      <c r="G22" s="494"/>
      <c r="H22" s="116" t="s">
        <v>23</v>
      </c>
      <c r="I22" s="103" t="str">
        <f>IF(☆入力!K23="","",☆入力!K23)</f>
        <v/>
      </c>
      <c r="J22" s="116" t="s">
        <v>23</v>
      </c>
      <c r="K22" s="294"/>
      <c r="L22" s="295"/>
      <c r="M22" s="295"/>
      <c r="N22" s="296"/>
    </row>
    <row r="23" spans="2:14" s="102" customFormat="1" ht="24" customHeight="1" x14ac:dyDescent="0.15">
      <c r="B23" s="229"/>
      <c r="C23" s="330"/>
      <c r="D23" s="203" t="s">
        <v>270</v>
      </c>
      <c r="E23" s="204"/>
      <c r="F23" s="493" t="str">
        <f>IF(☆入力!I24="","",☆入力!I24)</f>
        <v/>
      </c>
      <c r="G23" s="494"/>
      <c r="H23" s="116" t="s">
        <v>23</v>
      </c>
      <c r="I23" s="103" t="str">
        <f>IF(☆入力!K24="","",☆入力!K24)</f>
        <v/>
      </c>
      <c r="J23" s="116" t="s">
        <v>23</v>
      </c>
      <c r="K23" s="297"/>
      <c r="L23" s="298"/>
      <c r="M23" s="298"/>
      <c r="N23" s="299"/>
    </row>
    <row r="24" spans="2:14" s="23" customFormat="1" ht="24" customHeight="1" x14ac:dyDescent="0.15">
      <c r="B24" s="229"/>
      <c r="C24" s="331"/>
      <c r="D24" s="203" t="s">
        <v>8</v>
      </c>
      <c r="E24" s="204"/>
      <c r="F24" s="493" t="str">
        <f>IF(☆入力!I25="","",☆入力!I25)</f>
        <v/>
      </c>
      <c r="G24" s="494"/>
      <c r="H24" s="116" t="s">
        <v>23</v>
      </c>
      <c r="I24" s="103" t="str">
        <f>IF(☆入力!K25="","",☆入力!K25)</f>
        <v/>
      </c>
      <c r="J24" s="116" t="s">
        <v>23</v>
      </c>
      <c r="K24" s="203" t="s">
        <v>233</v>
      </c>
      <c r="L24" s="204"/>
      <c r="M24" s="103" t="str">
        <f>IF(☆入力!O25="","",☆入力!O25)</f>
        <v/>
      </c>
      <c r="N24" s="104" t="s">
        <v>23</v>
      </c>
    </row>
    <row r="25" spans="2:14" s="23" customFormat="1" ht="27" customHeight="1" x14ac:dyDescent="0.15">
      <c r="B25" s="229"/>
      <c r="C25" s="322" t="s">
        <v>9</v>
      </c>
      <c r="D25" s="323"/>
      <c r="E25" s="324"/>
      <c r="F25" s="25"/>
      <c r="G25" s="246" t="str">
        <f>IF(☆入力!D15="","",☆入力!D15)</f>
        <v/>
      </c>
      <c r="H25" s="246"/>
      <c r="I25" s="246"/>
      <c r="J25" s="246"/>
      <c r="K25" s="246"/>
      <c r="L25" s="246"/>
      <c r="M25" s="246"/>
      <c r="N25" s="289"/>
    </row>
    <row r="26" spans="2:14" s="23" customFormat="1" ht="27" customHeight="1" x14ac:dyDescent="0.15">
      <c r="B26" s="229"/>
      <c r="C26" s="490" t="s">
        <v>10</v>
      </c>
      <c r="D26" s="491"/>
      <c r="E26" s="492"/>
      <c r="F26" s="51"/>
      <c r="G26" s="369" t="str">
        <f>IF(☆入力!D16="","",☆入力!D16)</f>
        <v/>
      </c>
      <c r="H26" s="369"/>
      <c r="I26" s="369"/>
      <c r="J26" s="369"/>
      <c r="K26" s="369"/>
      <c r="L26" s="369"/>
      <c r="M26" s="369"/>
      <c r="N26" s="370"/>
    </row>
    <row r="27" spans="2:14" s="23" customFormat="1" ht="27" customHeight="1" x14ac:dyDescent="0.15">
      <c r="B27" s="501" t="s">
        <v>226</v>
      </c>
      <c r="C27" s="320"/>
      <c r="D27" s="320"/>
      <c r="E27" s="321"/>
      <c r="F27" s="337" t="s">
        <v>206</v>
      </c>
      <c r="G27" s="337"/>
      <c r="H27" s="337"/>
      <c r="I27" s="337" t="s">
        <v>227</v>
      </c>
      <c r="J27" s="337"/>
      <c r="K27" s="337" t="s">
        <v>228</v>
      </c>
      <c r="L27" s="337"/>
      <c r="M27" s="382" t="s">
        <v>229</v>
      </c>
      <c r="N27" s="510"/>
    </row>
    <row r="28" spans="2:14" s="23" customFormat="1" ht="27" customHeight="1" x14ac:dyDescent="0.15">
      <c r="B28" s="498" t="s">
        <v>230</v>
      </c>
      <c r="C28" s="499"/>
      <c r="D28" s="499"/>
      <c r="E28" s="500"/>
      <c r="F28" s="305" t="str">
        <f>IF(☆入力!D20="","",☆入力!D20)</f>
        <v/>
      </c>
      <c r="G28" s="306"/>
      <c r="H28" s="307"/>
      <c r="I28" s="305" t="str">
        <f>IF(☆入力!D21="","",☆入力!D21)</f>
        <v/>
      </c>
      <c r="J28" s="307"/>
      <c r="K28" s="305" t="str">
        <f>IF(☆入力!D22="","",☆入力!D22)</f>
        <v/>
      </c>
      <c r="L28" s="307"/>
      <c r="M28" s="309" t="str">
        <f>IF(☆入力!D23="","",☆入力!D23)</f>
        <v/>
      </c>
      <c r="N28" s="310"/>
    </row>
    <row r="29" spans="2:14" s="102" customFormat="1" ht="27" customHeight="1" x14ac:dyDescent="0.15">
      <c r="B29" s="498" t="s">
        <v>130</v>
      </c>
      <c r="C29" s="499"/>
      <c r="D29" s="499"/>
      <c r="E29" s="500"/>
      <c r="F29" s="506" t="str">
        <f>IF(☆入力!D70="","",☆入力!D70)</f>
        <v/>
      </c>
      <c r="G29" s="506"/>
      <c r="H29" s="506"/>
      <c r="I29" s="305" t="str">
        <f>IF(☆入力!D71="","",☆入力!D71)</f>
        <v/>
      </c>
      <c r="J29" s="307"/>
      <c r="K29" s="305" t="str">
        <f>IF(☆入力!D72="","",☆入力!D72)</f>
        <v/>
      </c>
      <c r="L29" s="307"/>
      <c r="M29" s="309" t="str">
        <f>IF(☆入力!D73="","",☆入力!D73)</f>
        <v/>
      </c>
      <c r="N29" s="310"/>
    </row>
    <row r="30" spans="2:14" s="102" customFormat="1" ht="27" customHeight="1" x14ac:dyDescent="0.15">
      <c r="B30" s="505" t="s">
        <v>226</v>
      </c>
      <c r="C30" s="378"/>
      <c r="D30" s="378"/>
      <c r="E30" s="379"/>
      <c r="F30" s="337" t="s">
        <v>273</v>
      </c>
      <c r="G30" s="337"/>
      <c r="H30" s="337"/>
      <c r="I30" s="337" t="s">
        <v>344</v>
      </c>
      <c r="J30" s="337"/>
      <c r="K30" s="291"/>
      <c r="L30" s="292"/>
      <c r="M30" s="292"/>
      <c r="N30" s="293"/>
    </row>
    <row r="31" spans="2:14" s="102" customFormat="1" ht="27" customHeight="1" x14ac:dyDescent="0.15">
      <c r="B31" s="498" t="s">
        <v>129</v>
      </c>
      <c r="C31" s="499"/>
      <c r="D31" s="499"/>
      <c r="E31" s="500"/>
      <c r="F31" s="305" t="str">
        <f>IF(☆入力!D24="","",☆入力!D24)</f>
        <v/>
      </c>
      <c r="G31" s="306"/>
      <c r="H31" s="307"/>
      <c r="I31" s="305" t="str">
        <f>IF(☆入力!D25="","",☆入力!D25)</f>
        <v/>
      </c>
      <c r="J31" s="307"/>
      <c r="K31" s="294"/>
      <c r="L31" s="295"/>
      <c r="M31" s="295"/>
      <c r="N31" s="296"/>
    </row>
    <row r="32" spans="2:14" s="23" customFormat="1" ht="27" customHeight="1" x14ac:dyDescent="0.15">
      <c r="B32" s="502" t="s">
        <v>231</v>
      </c>
      <c r="C32" s="503"/>
      <c r="D32" s="503"/>
      <c r="E32" s="504"/>
      <c r="F32" s="507" t="str">
        <f>IF(☆入力!D74="","",☆入力!D74)</f>
        <v/>
      </c>
      <c r="G32" s="508"/>
      <c r="H32" s="509"/>
      <c r="I32" s="507" t="str">
        <f>IF(☆入力!D75="","",☆入力!D75)</f>
        <v/>
      </c>
      <c r="J32" s="509"/>
      <c r="K32" s="326"/>
      <c r="L32" s="327"/>
      <c r="M32" s="327"/>
      <c r="N32" s="328"/>
    </row>
    <row r="33" spans="14:14" ht="3" customHeight="1" x14ac:dyDescent="0.15">
      <c r="N33" s="22"/>
    </row>
    <row r="34" spans="14:14" x14ac:dyDescent="0.15">
      <c r="N34" s="22" t="s">
        <v>26</v>
      </c>
    </row>
    <row r="35" spans="14:14" ht="3.75" customHeight="1" x14ac:dyDescent="0.15"/>
  </sheetData>
  <mergeCells count="78">
    <mergeCell ref="M29:N29"/>
    <mergeCell ref="F31:H31"/>
    <mergeCell ref="I31:J31"/>
    <mergeCell ref="K30:N32"/>
    <mergeCell ref="F23:G23"/>
    <mergeCell ref="F32:H32"/>
    <mergeCell ref="I32:J32"/>
    <mergeCell ref="F28:H28"/>
    <mergeCell ref="I28:J28"/>
    <mergeCell ref="K28:L28"/>
    <mergeCell ref="M28:N28"/>
    <mergeCell ref="F27:H27"/>
    <mergeCell ref="I27:J27"/>
    <mergeCell ref="K27:L27"/>
    <mergeCell ref="M27:N27"/>
    <mergeCell ref="I30:J30"/>
    <mergeCell ref="B29:E29"/>
    <mergeCell ref="B31:E31"/>
    <mergeCell ref="B30:E30"/>
    <mergeCell ref="F30:H30"/>
    <mergeCell ref="F29:H29"/>
    <mergeCell ref="B28:E28"/>
    <mergeCell ref="B27:E27"/>
    <mergeCell ref="B32:E32"/>
    <mergeCell ref="B1:D1"/>
    <mergeCell ref="B4:N4"/>
    <mergeCell ref="B6:B7"/>
    <mergeCell ref="C6:E6"/>
    <mergeCell ref="G6:N6"/>
    <mergeCell ref="C7:E7"/>
    <mergeCell ref="G7:N7"/>
    <mergeCell ref="B2:E2"/>
    <mergeCell ref="B8:B26"/>
    <mergeCell ref="C8:E8"/>
    <mergeCell ref="G8:N8"/>
    <mergeCell ref="C9:E9"/>
    <mergeCell ref="G9:N9"/>
    <mergeCell ref="C10:E10"/>
    <mergeCell ref="C11:C24"/>
    <mergeCell ref="D12:D14"/>
    <mergeCell ref="F12:G12"/>
    <mergeCell ref="M12:M14"/>
    <mergeCell ref="G10:N10"/>
    <mergeCell ref="D15:D17"/>
    <mergeCell ref="F15:G15"/>
    <mergeCell ref="M15:M17"/>
    <mergeCell ref="N15:N17"/>
    <mergeCell ref="F17:G17"/>
    <mergeCell ref="K21:N23"/>
    <mergeCell ref="D23:E23"/>
    <mergeCell ref="F13:G13"/>
    <mergeCell ref="F16:G16"/>
    <mergeCell ref="F19:G19"/>
    <mergeCell ref="C25:E25"/>
    <mergeCell ref="G25:N25"/>
    <mergeCell ref="N12:N14"/>
    <mergeCell ref="F14:G14"/>
    <mergeCell ref="D11:E11"/>
    <mergeCell ref="F11:H11"/>
    <mergeCell ref="I11:J11"/>
    <mergeCell ref="K11:L11"/>
    <mergeCell ref="M11:N11"/>
    <mergeCell ref="I29:J29"/>
    <mergeCell ref="K29:L29"/>
    <mergeCell ref="C26:E26"/>
    <mergeCell ref="G26:N26"/>
    <mergeCell ref="D18:D20"/>
    <mergeCell ref="F18:G18"/>
    <mergeCell ref="M18:M20"/>
    <mergeCell ref="N18:N20"/>
    <mergeCell ref="F20:G20"/>
    <mergeCell ref="D21:E21"/>
    <mergeCell ref="F21:G21"/>
    <mergeCell ref="D22:E22"/>
    <mergeCell ref="F22:G22"/>
    <mergeCell ref="D24:E24"/>
    <mergeCell ref="F24:G24"/>
    <mergeCell ref="K24:L24"/>
  </mergeCells>
  <phoneticPr fontId="1"/>
  <pageMargins left="0.7" right="0.7" top="0.75" bottom="0.75" header="0.3" footer="0.3"/>
  <pageSetup paperSize="9" scale="96"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K26"/>
  <sheetViews>
    <sheetView view="pageBreakPreview" zoomScaleNormal="100" zoomScaleSheetLayoutView="100" workbookViewId="0">
      <selection activeCell="F21" sqref="F21:K21"/>
    </sheetView>
  </sheetViews>
  <sheetFormatPr defaultColWidth="9" defaultRowHeight="12.75" x14ac:dyDescent="0.15"/>
  <cols>
    <col min="1" max="1" width="3" style="1" customWidth="1"/>
    <col min="2" max="2" width="11" style="1" customWidth="1"/>
    <col min="3" max="3" width="4.625" style="1" customWidth="1"/>
    <col min="4" max="4" width="8.875" style="1" customWidth="1"/>
    <col min="5" max="5" width="4.5" style="1" customWidth="1"/>
    <col min="6" max="6" width="1.75" style="1" customWidth="1"/>
    <col min="7" max="7" width="9.5" style="1" customWidth="1"/>
    <col min="8" max="8" width="8.125" style="1" customWidth="1"/>
    <col min="9" max="9" width="8.5" style="1" customWidth="1"/>
    <col min="10" max="10" width="18.375" style="1" customWidth="1"/>
    <col min="11" max="11" width="9.25" style="1" customWidth="1"/>
    <col min="12" max="12" width="9" style="1"/>
    <col min="13" max="13" width="9" style="1" customWidth="1"/>
    <col min="14" max="16384" width="9" style="1"/>
  </cols>
  <sheetData>
    <row r="1" spans="2:11" x14ac:dyDescent="0.15">
      <c r="K1" s="22" t="s">
        <v>27</v>
      </c>
    </row>
    <row r="3" spans="2:11" ht="9" customHeight="1" x14ac:dyDescent="0.15"/>
    <row r="4" spans="2:11" s="23" customFormat="1" ht="21" customHeight="1" x14ac:dyDescent="0.15">
      <c r="B4" s="334" t="s">
        <v>350</v>
      </c>
      <c r="C4" s="340" t="s">
        <v>28</v>
      </c>
      <c r="D4" s="340"/>
      <c r="E4" s="193"/>
      <c r="F4" s="332" t="str">
        <f>IF(☆入力!D27="","",☆入力!D27)</f>
        <v>（　　　　県）知事登録　第　　　　　　号</v>
      </c>
      <c r="G4" s="332"/>
      <c r="H4" s="332"/>
      <c r="I4" s="332"/>
      <c r="J4" s="332"/>
      <c r="K4" s="333"/>
    </row>
    <row r="5" spans="2:11" s="23" customFormat="1" ht="21" customHeight="1" x14ac:dyDescent="0.15">
      <c r="B5" s="335"/>
      <c r="C5" s="337"/>
      <c r="D5" s="337"/>
      <c r="E5" s="203"/>
      <c r="F5" s="341" t="s">
        <v>30</v>
      </c>
      <c r="G5" s="342"/>
      <c r="H5" s="342" t="str">
        <f>IF(☆入力!D28="","",☆入力!D28)</f>
        <v/>
      </c>
      <c r="I5" s="342"/>
      <c r="J5" s="342"/>
      <c r="K5" s="346"/>
    </row>
    <row r="6" spans="2:11" s="23" customFormat="1" ht="21" customHeight="1" x14ac:dyDescent="0.15">
      <c r="B6" s="335"/>
      <c r="C6" s="337"/>
      <c r="D6" s="337"/>
      <c r="E6" s="203"/>
      <c r="F6" s="341" t="s">
        <v>33</v>
      </c>
      <c r="G6" s="342"/>
      <c r="H6" s="342" t="str">
        <f>IF(☆入力!D29="","",☆入力!D29)</f>
        <v/>
      </c>
      <c r="I6" s="342"/>
      <c r="J6" s="342"/>
      <c r="K6" s="346"/>
    </row>
    <row r="7" spans="2:11" s="23" customFormat="1" ht="21" customHeight="1" x14ac:dyDescent="0.15">
      <c r="B7" s="335"/>
      <c r="C7" s="337"/>
      <c r="D7" s="337"/>
      <c r="E7" s="203"/>
      <c r="F7" s="345" t="s">
        <v>31</v>
      </c>
      <c r="G7" s="343"/>
      <c r="H7" s="343" t="str">
        <f>IF(☆入力!D31="","",☆入力!D31)</f>
        <v/>
      </c>
      <c r="I7" s="343"/>
      <c r="J7" s="343"/>
      <c r="K7" s="344"/>
    </row>
    <row r="8" spans="2:11" s="23" customFormat="1" ht="21" customHeight="1" x14ac:dyDescent="0.15">
      <c r="B8" s="335"/>
      <c r="C8" s="337" t="s">
        <v>424</v>
      </c>
      <c r="D8" s="337"/>
      <c r="E8" s="203"/>
      <c r="F8" s="338" t="str">
        <f>IF(☆入力!D33="","",☆入力!D33)</f>
        <v>（　　 　）建築士（　　　 ）登録　第　　　　　　　号</v>
      </c>
      <c r="G8" s="338"/>
      <c r="H8" s="338"/>
      <c r="I8" s="338"/>
      <c r="J8" s="338"/>
      <c r="K8" s="339"/>
    </row>
    <row r="9" spans="2:11" s="23" customFormat="1" ht="21" customHeight="1" x14ac:dyDescent="0.15">
      <c r="B9" s="336"/>
      <c r="C9" s="337"/>
      <c r="D9" s="337"/>
      <c r="E9" s="203"/>
      <c r="F9" s="345" t="s">
        <v>32</v>
      </c>
      <c r="G9" s="343"/>
      <c r="H9" s="343" t="str">
        <f>IF(☆入力!D34="","",☆入力!D34)</f>
        <v/>
      </c>
      <c r="I9" s="343"/>
      <c r="J9" s="343"/>
      <c r="K9" s="344"/>
    </row>
    <row r="10" spans="2:11" s="23" customFormat="1" ht="21" customHeight="1" x14ac:dyDescent="0.15">
      <c r="B10" s="335" t="s">
        <v>349</v>
      </c>
      <c r="C10" s="357" t="s">
        <v>348</v>
      </c>
      <c r="D10" s="358"/>
      <c r="E10" s="359"/>
      <c r="F10" s="368" t="s">
        <v>351</v>
      </c>
      <c r="G10" s="369"/>
      <c r="H10" s="342" t="str">
        <f>IF(☆入力!D63="","",☆入力!D63)</f>
        <v/>
      </c>
      <c r="I10" s="342"/>
      <c r="J10" s="342"/>
      <c r="K10" s="346"/>
    </row>
    <row r="11" spans="2:11" s="23" customFormat="1" ht="21" customHeight="1" x14ac:dyDescent="0.15">
      <c r="B11" s="335"/>
      <c r="C11" s="360"/>
      <c r="D11" s="361"/>
      <c r="E11" s="362"/>
      <c r="F11" s="341" t="s">
        <v>33</v>
      </c>
      <c r="G11" s="342"/>
      <c r="H11" s="342" t="str">
        <f>IF(☆入力!D64="","",☆入力!D64)</f>
        <v/>
      </c>
      <c r="I11" s="342"/>
      <c r="J11" s="342"/>
      <c r="K11" s="346"/>
    </row>
    <row r="12" spans="2:11" s="23" customFormat="1" ht="21" customHeight="1" x14ac:dyDescent="0.15">
      <c r="B12" s="335"/>
      <c r="C12" s="360"/>
      <c r="D12" s="361"/>
      <c r="E12" s="362"/>
      <c r="F12" s="341" t="s">
        <v>31</v>
      </c>
      <c r="G12" s="342"/>
      <c r="H12" s="342" t="str">
        <f>IF(☆入力!D65="","",☆入力!D65)</f>
        <v/>
      </c>
      <c r="I12" s="342"/>
      <c r="J12" s="342"/>
      <c r="K12" s="346"/>
    </row>
    <row r="13" spans="2:11" s="23" customFormat="1" ht="21" customHeight="1" x14ac:dyDescent="0.15">
      <c r="B13" s="336"/>
      <c r="C13" s="302"/>
      <c r="D13" s="303"/>
      <c r="E13" s="304"/>
      <c r="F13" s="345" t="s">
        <v>347</v>
      </c>
      <c r="G13" s="343"/>
      <c r="H13" s="343" t="str">
        <f>IF(☆入力!D66="","",☆入力!D66)</f>
        <v/>
      </c>
      <c r="I13" s="343"/>
      <c r="J13" s="343"/>
      <c r="K13" s="344"/>
    </row>
    <row r="14" spans="2:11" s="23" customFormat="1" ht="34.5" customHeight="1" x14ac:dyDescent="0.15">
      <c r="B14" s="355" t="s">
        <v>34</v>
      </c>
      <c r="C14" s="382" t="s">
        <v>35</v>
      </c>
      <c r="D14" s="382"/>
      <c r="E14" s="382"/>
      <c r="F14" s="511" t="s">
        <v>352</v>
      </c>
      <c r="G14" s="485"/>
      <c r="H14" s="485"/>
      <c r="I14" s="485"/>
      <c r="J14" s="512" t="s">
        <v>139</v>
      </c>
      <c r="K14" s="339"/>
    </row>
    <row r="15" spans="2:11" s="23" customFormat="1" ht="34.5" customHeight="1" x14ac:dyDescent="0.15">
      <c r="B15" s="335"/>
      <c r="C15" s="382"/>
      <c r="D15" s="382"/>
      <c r="E15" s="382"/>
      <c r="F15" s="513" t="str">
        <f>IF(☆入力!D78="","",☆入力!D78)</f>
        <v/>
      </c>
      <c r="G15" s="514"/>
      <c r="H15" s="514"/>
      <c r="I15" s="94" t="s">
        <v>36</v>
      </c>
      <c r="J15" s="8" t="str">
        <f>IF(☆入力!D79="","",☆入力!D79)</f>
        <v/>
      </c>
      <c r="K15" s="6" t="s">
        <v>37</v>
      </c>
    </row>
    <row r="16" spans="2:11" s="23" customFormat="1" ht="42.75" customHeight="1" x14ac:dyDescent="0.15">
      <c r="B16" s="335"/>
      <c r="C16" s="382"/>
      <c r="D16" s="382"/>
      <c r="E16" s="382"/>
      <c r="F16" s="457" t="s">
        <v>38</v>
      </c>
      <c r="G16" s="463"/>
      <c r="H16" s="463"/>
      <c r="I16" s="515" t="str">
        <f>IF(☆入力!D80="","",☆入力!D80)</f>
        <v/>
      </c>
      <c r="J16" s="516"/>
      <c r="K16" s="5" t="s">
        <v>39</v>
      </c>
    </row>
    <row r="17" spans="2:11" s="23" customFormat="1" ht="42.75" customHeight="1" x14ac:dyDescent="0.15">
      <c r="B17" s="335"/>
      <c r="C17" s="319" t="s">
        <v>425</v>
      </c>
      <c r="D17" s="320"/>
      <c r="E17" s="321"/>
      <c r="F17" s="351" t="str">
        <f>IF(☆入力!D81="","",☆入力!D81)</f>
        <v/>
      </c>
      <c r="G17" s="351"/>
      <c r="H17" s="351"/>
      <c r="I17" s="351"/>
      <c r="J17" s="352"/>
      <c r="K17" s="5" t="s">
        <v>46</v>
      </c>
    </row>
    <row r="18" spans="2:11" s="23" customFormat="1" ht="21" customHeight="1" x14ac:dyDescent="0.15">
      <c r="B18" s="335"/>
      <c r="C18" s="350" t="s">
        <v>41</v>
      </c>
      <c r="D18" s="350"/>
      <c r="E18" s="350"/>
      <c r="F18" s="368" t="s">
        <v>47</v>
      </c>
      <c r="G18" s="369"/>
      <c r="H18" s="369"/>
      <c r="I18" s="369"/>
      <c r="J18" s="369"/>
      <c r="K18" s="370"/>
    </row>
    <row r="19" spans="2:11" s="23" customFormat="1" ht="34.5" customHeight="1" x14ac:dyDescent="0.15">
      <c r="B19" s="335"/>
      <c r="C19" s="350"/>
      <c r="D19" s="350"/>
      <c r="E19" s="350"/>
      <c r="F19" s="371" t="str">
        <f>IF(☆入力!D83="","",☆入力!D83)</f>
        <v/>
      </c>
      <c r="G19" s="371"/>
      <c r="H19" s="371"/>
      <c r="I19" s="371"/>
      <c r="J19" s="372"/>
      <c r="K19" s="7" t="s">
        <v>44</v>
      </c>
    </row>
    <row r="20" spans="2:11" s="23" customFormat="1" ht="42.75" customHeight="1" x14ac:dyDescent="0.15">
      <c r="B20" s="336"/>
      <c r="C20" s="382" t="s">
        <v>141</v>
      </c>
      <c r="D20" s="382"/>
      <c r="E20" s="382"/>
      <c r="F20" s="371" t="str">
        <f>IF(☆入力!D84="","",☆入力!D84)</f>
        <v/>
      </c>
      <c r="G20" s="371"/>
      <c r="H20" s="371"/>
      <c r="I20" s="371"/>
      <c r="J20" s="372"/>
      <c r="K20" s="5" t="s">
        <v>45</v>
      </c>
    </row>
    <row r="21" spans="2:11" s="23" customFormat="1" ht="42.75" customHeight="1" x14ac:dyDescent="0.15">
      <c r="B21" s="349" t="s">
        <v>42</v>
      </c>
      <c r="C21" s="350"/>
      <c r="D21" s="350"/>
      <c r="E21" s="350"/>
      <c r="F21" s="347" t="str">
        <f>IF(☆入力!D85="","",☆入力!D85)</f>
        <v>　　　　　　　年　　月　　日</v>
      </c>
      <c r="G21" s="347"/>
      <c r="H21" s="347"/>
      <c r="I21" s="347"/>
      <c r="J21" s="347"/>
      <c r="K21" s="348"/>
    </row>
    <row r="22" spans="2:11" s="23" customFormat="1" ht="42.75" customHeight="1" x14ac:dyDescent="0.15">
      <c r="B22" s="381" t="s">
        <v>43</v>
      </c>
      <c r="C22" s="382"/>
      <c r="D22" s="382"/>
      <c r="E22" s="382"/>
      <c r="F22" s="347" t="s">
        <v>468</v>
      </c>
      <c r="G22" s="347"/>
      <c r="H22" s="347"/>
      <c r="I22" s="347"/>
      <c r="J22" s="347"/>
      <c r="K22" s="348"/>
    </row>
    <row r="23" spans="2:11" s="23" customFormat="1" ht="24.75" customHeight="1" x14ac:dyDescent="0.15">
      <c r="B23" s="373" t="s">
        <v>48</v>
      </c>
      <c r="C23" s="369"/>
      <c r="D23" s="359"/>
      <c r="E23" s="366"/>
      <c r="F23" s="366"/>
      <c r="G23" s="366"/>
      <c r="H23" s="366"/>
      <c r="I23" s="366"/>
      <c r="J23" s="366"/>
      <c r="K23" s="367"/>
    </row>
    <row r="24" spans="2:11" s="23" customFormat="1" ht="69" customHeight="1" x14ac:dyDescent="0.15">
      <c r="B24" s="363"/>
      <c r="C24" s="364"/>
      <c r="D24" s="364"/>
      <c r="E24" s="364"/>
      <c r="F24" s="364"/>
      <c r="G24" s="364"/>
      <c r="H24" s="364"/>
      <c r="I24" s="364"/>
      <c r="J24" s="364"/>
      <c r="K24" s="365"/>
    </row>
    <row r="26" spans="2:11" x14ac:dyDescent="0.15">
      <c r="B26" s="1" t="s">
        <v>140</v>
      </c>
      <c r="K26" s="22"/>
    </row>
  </sheetData>
  <mergeCells count="44">
    <mergeCell ref="C10:E13"/>
    <mergeCell ref="B4:B9"/>
    <mergeCell ref="C4:E7"/>
    <mergeCell ref="F4:K4"/>
    <mergeCell ref="F5:G5"/>
    <mergeCell ref="H5:K5"/>
    <mergeCell ref="F6:G6"/>
    <mergeCell ref="H6:K6"/>
    <mergeCell ref="F7:G7"/>
    <mergeCell ref="H7:K7"/>
    <mergeCell ref="C8:E9"/>
    <mergeCell ref="F8:K8"/>
    <mergeCell ref="F9:G9"/>
    <mergeCell ref="H9:K9"/>
    <mergeCell ref="F13:G13"/>
    <mergeCell ref="H13:K13"/>
    <mergeCell ref="B14:B20"/>
    <mergeCell ref="C14:E16"/>
    <mergeCell ref="F14:I14"/>
    <mergeCell ref="J14:K14"/>
    <mergeCell ref="F15:H15"/>
    <mergeCell ref="F16:H16"/>
    <mergeCell ref="I16:J16"/>
    <mergeCell ref="C18:E19"/>
    <mergeCell ref="F18:K18"/>
    <mergeCell ref="F19:J19"/>
    <mergeCell ref="C20:E20"/>
    <mergeCell ref="F20:J20"/>
    <mergeCell ref="B24:K24"/>
    <mergeCell ref="B10:B13"/>
    <mergeCell ref="F10:G10"/>
    <mergeCell ref="H10:K10"/>
    <mergeCell ref="F11:G11"/>
    <mergeCell ref="H11:K11"/>
    <mergeCell ref="F12:G12"/>
    <mergeCell ref="H12:K12"/>
    <mergeCell ref="B21:E21"/>
    <mergeCell ref="F21:K21"/>
    <mergeCell ref="B22:E22"/>
    <mergeCell ref="F22:K22"/>
    <mergeCell ref="B23:C23"/>
    <mergeCell ref="D23:K23"/>
    <mergeCell ref="C17:E17"/>
    <mergeCell ref="F17:J17"/>
  </mergeCells>
  <phoneticPr fontId="1"/>
  <pageMargins left="0.7" right="0.7" top="0.75" bottom="0.75" header="0.3" footer="0.3"/>
  <pageSetup paperSize="9"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1:L41"/>
  <sheetViews>
    <sheetView view="pageBreakPreview" zoomScaleNormal="100" zoomScaleSheetLayoutView="100" workbookViewId="0">
      <selection activeCell="E10" sqref="E10"/>
    </sheetView>
  </sheetViews>
  <sheetFormatPr defaultColWidth="9" defaultRowHeight="12.75" x14ac:dyDescent="0.15"/>
  <cols>
    <col min="1" max="1" width="2.625" style="1" customWidth="1"/>
    <col min="2" max="2" width="2.125" style="1" customWidth="1"/>
    <col min="3" max="3" width="15" style="1" customWidth="1"/>
    <col min="4" max="4" width="4.625" style="1" customWidth="1"/>
    <col min="5" max="5" width="5" style="1" customWidth="1"/>
    <col min="6" max="6" width="16.25" style="1" customWidth="1"/>
    <col min="7" max="7" width="6.5" style="1" customWidth="1"/>
    <col min="8" max="8" width="8.5" style="1" customWidth="1"/>
    <col min="9" max="9" width="11.75" style="1" customWidth="1"/>
    <col min="10" max="10" width="8.75" style="1" customWidth="1"/>
    <col min="11" max="11" width="4.25" style="171" customWidth="1"/>
    <col min="12" max="12" width="3.625" style="1" customWidth="1"/>
    <col min="13" max="13" width="1.625" style="1" customWidth="1"/>
    <col min="14" max="16384" width="9" style="1"/>
  </cols>
  <sheetData>
    <row r="1" spans="3:12" x14ac:dyDescent="0.15">
      <c r="C1" s="1" t="s">
        <v>0</v>
      </c>
    </row>
    <row r="2" spans="3:12" x14ac:dyDescent="0.15">
      <c r="C2" s="1" t="s">
        <v>455</v>
      </c>
    </row>
    <row r="3" spans="3:12" ht="21" customHeight="1" x14ac:dyDescent="0.15">
      <c r="I3" s="254" t="s">
        <v>436</v>
      </c>
      <c r="J3" s="254"/>
      <c r="K3" s="254"/>
      <c r="L3" s="254"/>
    </row>
    <row r="4" spans="3:12" x14ac:dyDescent="0.15">
      <c r="C4" s="1" t="s">
        <v>49</v>
      </c>
    </row>
    <row r="5" spans="3:12" ht="21.75" customHeight="1" x14ac:dyDescent="0.15"/>
    <row r="6" spans="3:12" ht="6" customHeight="1" x14ac:dyDescent="0.15">
      <c r="K6" s="254"/>
      <c r="L6" s="254"/>
    </row>
    <row r="7" spans="3:12" x14ac:dyDescent="0.15">
      <c r="H7" s="172" t="s">
        <v>52</v>
      </c>
      <c r="I7" s="253" t="str">
        <f>IF(☆入力!D6="","",☆入力!D6)</f>
        <v/>
      </c>
      <c r="J7" s="253"/>
      <c r="K7" s="253"/>
      <c r="L7" s="253"/>
    </row>
    <row r="8" spans="3:12" ht="20.25" customHeight="1" x14ac:dyDescent="0.15">
      <c r="H8" s="172"/>
      <c r="I8" s="172"/>
    </row>
    <row r="9" spans="3:12" x14ac:dyDescent="0.15">
      <c r="H9" s="172" t="s">
        <v>53</v>
      </c>
      <c r="I9" s="253" t="str">
        <f>IF(☆入力!D8="","",☆入力!D8)</f>
        <v/>
      </c>
      <c r="J9" s="253"/>
      <c r="K9" s="171" t="s">
        <v>51</v>
      </c>
    </row>
    <row r="10" spans="3:12" ht="20.25" customHeight="1" x14ac:dyDescent="0.15">
      <c r="H10" s="172"/>
      <c r="I10" s="172"/>
    </row>
    <row r="11" spans="3:12" x14ac:dyDescent="0.15">
      <c r="H11" s="172" t="s">
        <v>54</v>
      </c>
      <c r="I11" s="253" t="str">
        <f>IF(☆入力!D9="","",☆入力!D9)</f>
        <v/>
      </c>
      <c r="J11" s="253"/>
      <c r="K11" s="253"/>
    </row>
    <row r="12" spans="3:12" ht="17.25" customHeight="1" x14ac:dyDescent="0.15"/>
    <row r="13" spans="3:12" ht="18.75" customHeight="1" x14ac:dyDescent="0.15">
      <c r="C13" s="256" t="s">
        <v>403</v>
      </c>
      <c r="D13" s="256"/>
      <c r="E13" s="256"/>
      <c r="F13" s="256"/>
      <c r="G13" s="256"/>
      <c r="H13" s="256"/>
      <c r="I13" s="256"/>
      <c r="J13" s="256"/>
      <c r="K13" s="256"/>
      <c r="L13" s="256"/>
    </row>
    <row r="14" spans="3:12" ht="6" customHeight="1" x14ac:dyDescent="0.15">
      <c r="K14" s="254"/>
      <c r="L14" s="254"/>
    </row>
    <row r="15" spans="3:12" ht="18.75" customHeight="1" x14ac:dyDescent="0.15">
      <c r="C15" s="255" t="s">
        <v>267</v>
      </c>
      <c r="D15" s="255"/>
      <c r="E15" s="255"/>
      <c r="F15" s="255"/>
      <c r="G15" s="255"/>
      <c r="H15" s="255"/>
      <c r="I15" s="255"/>
      <c r="J15" s="255"/>
      <c r="K15" s="255"/>
      <c r="L15" s="255"/>
    </row>
    <row r="16" spans="3:12" x14ac:dyDescent="0.15">
      <c r="C16" s="173"/>
      <c r="D16" s="173"/>
      <c r="E16" s="173"/>
      <c r="F16" s="173"/>
      <c r="G16" s="173"/>
      <c r="H16" s="173"/>
      <c r="I16" s="173"/>
      <c r="J16" s="173"/>
      <c r="K16" s="173"/>
      <c r="L16" s="173"/>
    </row>
    <row r="17" spans="2:12" s="10" customFormat="1" ht="39.75" customHeight="1" x14ac:dyDescent="0.15">
      <c r="C17" s="258" t="s">
        <v>418</v>
      </c>
      <c r="D17" s="258"/>
      <c r="E17" s="258"/>
      <c r="F17" s="258"/>
      <c r="G17" s="258"/>
      <c r="H17" s="258"/>
      <c r="I17" s="258"/>
      <c r="J17" s="258"/>
      <c r="K17" s="258"/>
      <c r="L17" s="258"/>
    </row>
    <row r="18" spans="2:12" ht="15.75" customHeight="1" x14ac:dyDescent="0.15"/>
    <row r="19" spans="2:12" x14ac:dyDescent="0.15">
      <c r="C19" s="254" t="s">
        <v>55</v>
      </c>
      <c r="D19" s="254"/>
      <c r="E19" s="254"/>
      <c r="F19" s="254"/>
      <c r="G19" s="254"/>
      <c r="H19" s="254"/>
      <c r="I19" s="254"/>
      <c r="J19" s="254"/>
      <c r="K19" s="254"/>
      <c r="L19" s="254"/>
    </row>
    <row r="20" spans="2:12" ht="11.25" customHeight="1" x14ac:dyDescent="0.15">
      <c r="K20" s="254"/>
      <c r="L20" s="254"/>
    </row>
    <row r="21" spans="2:12" x14ac:dyDescent="0.15">
      <c r="B21" s="1" t="s">
        <v>94</v>
      </c>
    </row>
    <row r="22" spans="2:12" x14ac:dyDescent="0.15">
      <c r="C22" s="1" t="s">
        <v>232</v>
      </c>
      <c r="E22" s="253" t="str">
        <f>IF(☆入力!D10="","",☆入力!D10)</f>
        <v/>
      </c>
      <c r="F22" s="253"/>
      <c r="G22" s="253"/>
      <c r="H22" s="253"/>
    </row>
    <row r="23" spans="2:12" ht="18.75" customHeight="1" x14ac:dyDescent="0.15"/>
    <row r="24" spans="2:12" x14ac:dyDescent="0.15">
      <c r="B24" s="1" t="s">
        <v>404</v>
      </c>
      <c r="C24" s="14"/>
      <c r="D24" s="14"/>
      <c r="E24" s="172" t="s">
        <v>98</v>
      </c>
      <c r="F24" s="450" t="str">
        <f>IF(☆入力!D64="","",☆入力!D64)</f>
        <v/>
      </c>
      <c r="G24" s="450"/>
    </row>
    <row r="25" spans="2:12" ht="18.75" customHeight="1" x14ac:dyDescent="0.15"/>
    <row r="26" spans="2:12" x14ac:dyDescent="0.15">
      <c r="C26" s="14"/>
      <c r="D26" s="14"/>
      <c r="E26" s="172" t="s">
        <v>251</v>
      </c>
      <c r="F26" s="450" t="str">
        <f>IF(☆入力!D63="","",☆入力!D63)</f>
        <v/>
      </c>
      <c r="G26" s="450"/>
      <c r="H26" s="171" t="s">
        <v>51</v>
      </c>
    </row>
    <row r="27" spans="2:12" ht="18.75" customHeight="1" x14ac:dyDescent="0.15"/>
    <row r="28" spans="2:12" x14ac:dyDescent="0.15">
      <c r="C28" s="14"/>
      <c r="D28" s="14"/>
      <c r="E28" s="172" t="s">
        <v>100</v>
      </c>
      <c r="F28" s="450" t="str">
        <f>IF(☆入力!D67="","",☆入力!D67)</f>
        <v/>
      </c>
      <c r="G28" s="450"/>
    </row>
    <row r="29" spans="2:12" ht="18.75" customHeight="1" x14ac:dyDescent="0.15"/>
    <row r="30" spans="2:12" x14ac:dyDescent="0.15">
      <c r="C30" s="14"/>
      <c r="D30" s="14"/>
      <c r="E30" s="172" t="s">
        <v>101</v>
      </c>
      <c r="F30" s="450" t="str">
        <f>IF(☆入力!D65="","",☆入力!D65)</f>
        <v/>
      </c>
      <c r="G30" s="450"/>
    </row>
    <row r="31" spans="2:12" ht="18.75" customHeight="1" x14ac:dyDescent="0.15"/>
    <row r="32" spans="2:12" x14ac:dyDescent="0.15">
      <c r="B32" s="1" t="s">
        <v>96</v>
      </c>
      <c r="C32" s="14"/>
      <c r="D32" s="14"/>
      <c r="E32" s="253"/>
      <c r="F32" s="253"/>
      <c r="G32" s="253"/>
    </row>
    <row r="33" spans="3:12" ht="6" customHeight="1" x14ac:dyDescent="0.15">
      <c r="K33" s="254"/>
      <c r="L33" s="254"/>
    </row>
    <row r="34" spans="3:12" ht="25.5" customHeight="1" x14ac:dyDescent="0.15">
      <c r="C34" s="473" t="s">
        <v>92</v>
      </c>
      <c r="D34" s="340"/>
      <c r="E34" s="340"/>
      <c r="F34" s="340"/>
      <c r="G34" s="340"/>
      <c r="H34" s="340"/>
      <c r="I34" s="340"/>
      <c r="J34" s="340"/>
      <c r="K34" s="340"/>
      <c r="L34" s="474"/>
    </row>
    <row r="35" spans="3:12" ht="51.75" customHeight="1" x14ac:dyDescent="0.15">
      <c r="C35" s="478" t="s">
        <v>93</v>
      </c>
      <c r="D35" s="476"/>
      <c r="E35" s="476"/>
      <c r="F35" s="476"/>
      <c r="G35" s="475" t="s">
        <v>86</v>
      </c>
      <c r="H35" s="476"/>
      <c r="I35" s="476"/>
      <c r="J35" s="476"/>
      <c r="K35" s="476"/>
      <c r="L35" s="477"/>
    </row>
    <row r="36" spans="3:12" ht="39.75" customHeight="1" x14ac:dyDescent="0.15">
      <c r="C36" s="32" t="s">
        <v>90</v>
      </c>
      <c r="D36" s="337" t="s">
        <v>87</v>
      </c>
      <c r="E36" s="337"/>
      <c r="F36" s="337"/>
      <c r="G36" s="337" t="s">
        <v>91</v>
      </c>
      <c r="H36" s="337"/>
      <c r="I36" s="337"/>
      <c r="J36" s="337"/>
      <c r="K36" s="337"/>
      <c r="L36" s="458"/>
    </row>
    <row r="37" spans="3:12" ht="25.5" customHeight="1" x14ac:dyDescent="0.15">
      <c r="C37" s="33" t="s">
        <v>89</v>
      </c>
      <c r="D37" s="366" t="str">
        <f>IF(☆入力!D62="","",☆入力!D62)</f>
        <v/>
      </c>
      <c r="E37" s="366"/>
      <c r="F37" s="366"/>
      <c r="G37" s="366"/>
      <c r="H37" s="366"/>
      <c r="I37" s="366"/>
      <c r="J37" s="366"/>
      <c r="K37" s="366"/>
      <c r="L37" s="367"/>
    </row>
    <row r="38" spans="3:12" ht="38.25" customHeight="1" x14ac:dyDescent="0.15">
      <c r="C38" s="34" t="s">
        <v>88</v>
      </c>
      <c r="D38" s="471" t="str">
        <f>IF(☆入力!D63="","",☆入力!D63)</f>
        <v/>
      </c>
      <c r="E38" s="471"/>
      <c r="F38" s="471"/>
      <c r="G38" s="471"/>
      <c r="H38" s="471"/>
      <c r="I38" s="471"/>
      <c r="J38" s="471"/>
      <c r="K38" s="471"/>
      <c r="L38" s="472"/>
    </row>
    <row r="39" spans="3:12" ht="8.25" customHeight="1" x14ac:dyDescent="0.15"/>
    <row r="40" spans="3:12" x14ac:dyDescent="0.15">
      <c r="K40" s="254"/>
      <c r="L40" s="254"/>
    </row>
    <row r="41" spans="3:12" x14ac:dyDescent="0.15">
      <c r="K41" s="254"/>
      <c r="L41" s="254"/>
    </row>
  </sheetData>
  <mergeCells count="28">
    <mergeCell ref="C35:F35"/>
    <mergeCell ref="G35:L35"/>
    <mergeCell ref="K40:L40"/>
    <mergeCell ref="K41:L41"/>
    <mergeCell ref="D36:F36"/>
    <mergeCell ref="G36:H36"/>
    <mergeCell ref="I36:L36"/>
    <mergeCell ref="D37:L37"/>
    <mergeCell ref="D38:L38"/>
    <mergeCell ref="K20:L20"/>
    <mergeCell ref="E22:H22"/>
    <mergeCell ref="E32:G32"/>
    <mergeCell ref="K33:L33"/>
    <mergeCell ref="C34:L34"/>
    <mergeCell ref="F30:G30"/>
    <mergeCell ref="F28:G28"/>
    <mergeCell ref="F26:G26"/>
    <mergeCell ref="F24:G24"/>
    <mergeCell ref="C13:L13"/>
    <mergeCell ref="K14:L14"/>
    <mergeCell ref="C15:L15"/>
    <mergeCell ref="C17:L17"/>
    <mergeCell ref="C19:L19"/>
    <mergeCell ref="I3:L3"/>
    <mergeCell ref="K6:L6"/>
    <mergeCell ref="I7:L7"/>
    <mergeCell ref="I9:J9"/>
    <mergeCell ref="I11:K11"/>
  </mergeCells>
  <phoneticPr fontId="1"/>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K56"/>
  <sheetViews>
    <sheetView view="pageBreakPreview" topLeftCell="A13" zoomScale="85" zoomScaleNormal="100" zoomScaleSheetLayoutView="85" workbookViewId="0">
      <selection activeCell="F23" sqref="F23"/>
    </sheetView>
  </sheetViews>
  <sheetFormatPr defaultColWidth="9" defaultRowHeight="12.75" x14ac:dyDescent="0.15"/>
  <cols>
    <col min="1" max="1" width="2.625" style="1" customWidth="1"/>
    <col min="2" max="2" width="9" style="1"/>
    <col min="3" max="3" width="12.375" style="1" customWidth="1"/>
    <col min="4" max="4" width="5" style="1" customWidth="1"/>
    <col min="5" max="5" width="17" style="1" customWidth="1"/>
    <col min="6" max="6" width="6.5" style="1" customWidth="1"/>
    <col min="7" max="7" width="6.75" style="1" customWidth="1"/>
    <col min="8" max="8" width="22" style="1" customWidth="1"/>
    <col min="9" max="9" width="3.75" style="1" customWidth="1"/>
    <col min="10" max="10" width="3.375" style="3" customWidth="1"/>
    <col min="11" max="11" width="1" style="1" customWidth="1"/>
    <col min="12" max="12" width="1.625" style="1" customWidth="1"/>
    <col min="13" max="16384" width="9" style="1"/>
  </cols>
  <sheetData>
    <row r="1" spans="2:11" x14ac:dyDescent="0.15">
      <c r="B1" s="1" t="s">
        <v>0</v>
      </c>
    </row>
    <row r="2" spans="2:11" x14ac:dyDescent="0.15">
      <c r="B2" s="1" t="s">
        <v>405</v>
      </c>
    </row>
    <row r="3" spans="2:11" ht="21" customHeight="1" x14ac:dyDescent="0.15">
      <c r="H3" s="252" t="s">
        <v>429</v>
      </c>
      <c r="I3" s="252"/>
      <c r="J3" s="252"/>
      <c r="K3" s="252"/>
    </row>
    <row r="4" spans="2:11" x14ac:dyDescent="0.15">
      <c r="B4" s="1" t="s">
        <v>49</v>
      </c>
    </row>
    <row r="5" spans="2:11" ht="21.75" customHeight="1" x14ac:dyDescent="0.15"/>
    <row r="6" spans="2:11" x14ac:dyDescent="0.15">
      <c r="G6" s="2" t="s">
        <v>52</v>
      </c>
      <c r="H6" s="257" t="str">
        <f>IF(☆入力!D6="","",☆入力!D6)</f>
        <v/>
      </c>
      <c r="I6" s="257"/>
      <c r="J6" s="257"/>
      <c r="K6" s="257"/>
    </row>
    <row r="7" spans="2:11" ht="20.25" customHeight="1" x14ac:dyDescent="0.15">
      <c r="G7" s="2"/>
      <c r="H7" s="11"/>
    </row>
    <row r="8" spans="2:11" x14ac:dyDescent="0.15">
      <c r="G8" s="2" t="s">
        <v>53</v>
      </c>
      <c r="H8" s="253" t="str">
        <f>IF(☆入力!D8="","",☆入力!D8)</f>
        <v/>
      </c>
      <c r="I8" s="253"/>
      <c r="J8" s="3" t="s">
        <v>51</v>
      </c>
    </row>
    <row r="9" spans="2:11" ht="20.25" customHeight="1" x14ac:dyDescent="0.15">
      <c r="G9" s="2"/>
      <c r="H9" s="11"/>
    </row>
    <row r="10" spans="2:11" x14ac:dyDescent="0.15">
      <c r="G10" s="2" t="s">
        <v>54</v>
      </c>
      <c r="H10" s="253" t="str">
        <f>IF(☆入力!D9="","",☆入力!D9)</f>
        <v/>
      </c>
      <c r="I10" s="253"/>
      <c r="J10" s="253"/>
    </row>
    <row r="11" spans="2:11" ht="20.25" customHeight="1" x14ac:dyDescent="0.15"/>
    <row r="12" spans="2:11" ht="18.75" customHeight="1" x14ac:dyDescent="0.15">
      <c r="B12" s="256" t="s">
        <v>50</v>
      </c>
      <c r="C12" s="256"/>
      <c r="D12" s="256"/>
      <c r="E12" s="256"/>
      <c r="F12" s="256"/>
      <c r="G12" s="256"/>
      <c r="H12" s="256"/>
      <c r="I12" s="256"/>
      <c r="J12" s="256"/>
      <c r="K12" s="256"/>
    </row>
    <row r="13" spans="2:11" ht="18.75" customHeight="1" x14ac:dyDescent="0.15">
      <c r="B13" s="255" t="s">
        <v>358</v>
      </c>
      <c r="C13" s="255"/>
      <c r="D13" s="255"/>
      <c r="E13" s="255"/>
      <c r="F13" s="255"/>
      <c r="G13" s="255"/>
      <c r="H13" s="255"/>
      <c r="I13" s="255"/>
      <c r="J13" s="255"/>
      <c r="K13" s="255"/>
    </row>
    <row r="14" spans="2:11" ht="15.75" customHeight="1" x14ac:dyDescent="0.15"/>
    <row r="15" spans="2:11" s="10" customFormat="1" ht="33.75" customHeight="1" x14ac:dyDescent="0.15">
      <c r="B15" s="258" t="s">
        <v>406</v>
      </c>
      <c r="C15" s="258"/>
      <c r="D15" s="258"/>
      <c r="E15" s="258"/>
      <c r="F15" s="258"/>
      <c r="G15" s="258"/>
      <c r="H15" s="258"/>
      <c r="I15" s="258"/>
      <c r="J15" s="258"/>
      <c r="K15" s="258"/>
    </row>
    <row r="16" spans="2:11" ht="15.75" customHeight="1" x14ac:dyDescent="0.15"/>
    <row r="17" spans="1:11" x14ac:dyDescent="0.15">
      <c r="B17" s="254" t="s">
        <v>55</v>
      </c>
      <c r="C17" s="254"/>
      <c r="D17" s="254"/>
      <c r="E17" s="254"/>
      <c r="F17" s="254"/>
      <c r="G17" s="254"/>
      <c r="H17" s="254"/>
      <c r="I17" s="254"/>
      <c r="J17" s="254"/>
      <c r="K17" s="254"/>
    </row>
    <row r="18" spans="1:11" ht="6" customHeight="1" x14ac:dyDescent="0.15">
      <c r="J18" s="254"/>
      <c r="K18" s="254"/>
    </row>
    <row r="19" spans="1:11" x14ac:dyDescent="0.15">
      <c r="B19" s="1" t="s">
        <v>56</v>
      </c>
    </row>
    <row r="20" spans="1:11" x14ac:dyDescent="0.15">
      <c r="B20" s="1" t="s">
        <v>218</v>
      </c>
      <c r="D20" s="253" t="str">
        <f>IF(☆入力!D10="","",☆入力!D10)</f>
        <v/>
      </c>
      <c r="E20" s="253"/>
      <c r="F20" s="253"/>
      <c r="G20" s="253"/>
    </row>
    <row r="21" spans="1:11" ht="20.25" customHeight="1" x14ac:dyDescent="0.15"/>
    <row r="22" spans="1:11" x14ac:dyDescent="0.15">
      <c r="B22" s="253" t="s">
        <v>57</v>
      </c>
      <c r="C22" s="253"/>
      <c r="D22" s="11" t="s">
        <v>58</v>
      </c>
      <c r="E22" s="16" t="str">
        <f>IF(☆入力!D49="","",☆入力!D49)</f>
        <v/>
      </c>
      <c r="F22" s="1" t="s">
        <v>59</v>
      </c>
    </row>
    <row r="23" spans="1:11" ht="20.25" customHeight="1" x14ac:dyDescent="0.15"/>
    <row r="24" spans="1:11" x14ac:dyDescent="0.15">
      <c r="B24" s="253" t="s">
        <v>423</v>
      </c>
      <c r="C24" s="253"/>
      <c r="D24" s="11" t="s">
        <v>58</v>
      </c>
      <c r="E24" s="16" t="str">
        <f>IF(☆入力!D50="","",☆入力!D50)</f>
        <v/>
      </c>
      <c r="F24" s="1" t="s">
        <v>59</v>
      </c>
    </row>
    <row r="25" spans="1:11" ht="20.25" customHeight="1" x14ac:dyDescent="0.15"/>
    <row r="26" spans="1:11" x14ac:dyDescent="0.15">
      <c r="B26" s="253" t="s">
        <v>60</v>
      </c>
      <c r="C26" s="253"/>
      <c r="D26" s="253" t="s">
        <v>487</v>
      </c>
      <c r="E26" s="253"/>
      <c r="F26" s="253"/>
    </row>
    <row r="27" spans="1:11" ht="20.25" customHeight="1" x14ac:dyDescent="0.15"/>
    <row r="28" spans="1:11" x14ac:dyDescent="0.15">
      <c r="B28" s="253" t="s">
        <v>61</v>
      </c>
      <c r="C28" s="253"/>
    </row>
    <row r="29" spans="1:11" ht="3.75" customHeight="1" x14ac:dyDescent="0.15">
      <c r="J29" s="254"/>
      <c r="K29" s="254"/>
    </row>
    <row r="30" spans="1:11" ht="16.5" customHeight="1" x14ac:dyDescent="0.15">
      <c r="A30" s="268" t="s">
        <v>62</v>
      </c>
      <c r="B30" s="269"/>
      <c r="C30" s="269"/>
      <c r="D30" s="269"/>
      <c r="E30" s="269"/>
      <c r="F30" s="269"/>
      <c r="G30" s="269"/>
      <c r="H30" s="270"/>
      <c r="I30" s="259" t="s">
        <v>65</v>
      </c>
      <c r="J30" s="260"/>
      <c r="K30" s="261"/>
    </row>
    <row r="31" spans="1:11" ht="16.5" customHeight="1" x14ac:dyDescent="0.15">
      <c r="A31" s="265" t="s">
        <v>63</v>
      </c>
      <c r="B31" s="266"/>
      <c r="C31" s="266"/>
      <c r="D31" s="266"/>
      <c r="E31" s="266"/>
      <c r="F31" s="266"/>
      <c r="G31" s="266"/>
      <c r="H31" s="267"/>
      <c r="I31" s="262"/>
      <c r="J31" s="263"/>
      <c r="K31" s="264"/>
    </row>
    <row r="32" spans="1:11" ht="18" customHeight="1" x14ac:dyDescent="0.15">
      <c r="A32" s="245" t="s">
        <v>202</v>
      </c>
      <c r="B32" s="246"/>
      <c r="C32" s="246"/>
      <c r="D32" s="246"/>
      <c r="E32" s="246"/>
      <c r="F32" s="246"/>
      <c r="G32" s="246"/>
      <c r="H32" s="247"/>
      <c r="I32" s="203"/>
      <c r="J32" s="251"/>
      <c r="K32" s="204"/>
    </row>
    <row r="33" spans="1:11" ht="18" customHeight="1" x14ac:dyDescent="0.15">
      <c r="A33" s="245" t="s">
        <v>234</v>
      </c>
      <c r="B33" s="246"/>
      <c r="C33" s="246"/>
      <c r="D33" s="246"/>
      <c r="E33" s="246"/>
      <c r="F33" s="246"/>
      <c r="G33" s="246"/>
      <c r="H33" s="247"/>
      <c r="I33" s="203"/>
      <c r="J33" s="251"/>
      <c r="K33" s="204"/>
    </row>
    <row r="34" spans="1:11" ht="18" customHeight="1" x14ac:dyDescent="0.15">
      <c r="A34" s="245" t="s">
        <v>235</v>
      </c>
      <c r="B34" s="246"/>
      <c r="C34" s="246"/>
      <c r="D34" s="246"/>
      <c r="E34" s="246"/>
      <c r="F34" s="246"/>
      <c r="G34" s="246"/>
      <c r="H34" s="247"/>
      <c r="I34" s="203"/>
      <c r="J34" s="251"/>
      <c r="K34" s="204"/>
    </row>
    <row r="35" spans="1:11" ht="18" customHeight="1" x14ac:dyDescent="0.15">
      <c r="A35" s="245" t="s">
        <v>236</v>
      </c>
      <c r="B35" s="246"/>
      <c r="C35" s="246"/>
      <c r="D35" s="246"/>
      <c r="E35" s="246"/>
      <c r="F35" s="246"/>
      <c r="G35" s="246"/>
      <c r="H35" s="247"/>
      <c r="I35" s="203"/>
      <c r="J35" s="251"/>
      <c r="K35" s="204"/>
    </row>
    <row r="36" spans="1:11" ht="18" customHeight="1" x14ac:dyDescent="0.15">
      <c r="A36" s="245" t="s">
        <v>237</v>
      </c>
      <c r="B36" s="246"/>
      <c r="C36" s="246"/>
      <c r="D36" s="246"/>
      <c r="E36" s="246"/>
      <c r="F36" s="246"/>
      <c r="G36" s="246"/>
      <c r="H36" s="247"/>
      <c r="I36" s="203"/>
      <c r="J36" s="251"/>
      <c r="K36" s="204"/>
    </row>
    <row r="37" spans="1:11" ht="18" customHeight="1" x14ac:dyDescent="0.15">
      <c r="A37" s="245" t="s">
        <v>238</v>
      </c>
      <c r="B37" s="246"/>
      <c r="C37" s="246"/>
      <c r="D37" s="246"/>
      <c r="E37" s="246"/>
      <c r="F37" s="246"/>
      <c r="G37" s="246"/>
      <c r="H37" s="247"/>
      <c r="I37" s="203"/>
      <c r="J37" s="251"/>
      <c r="K37" s="204"/>
    </row>
    <row r="38" spans="1:11" ht="18" customHeight="1" x14ac:dyDescent="0.15">
      <c r="A38" s="248" t="s">
        <v>239</v>
      </c>
      <c r="B38" s="249"/>
      <c r="C38" s="249"/>
      <c r="D38" s="249"/>
      <c r="E38" s="249"/>
      <c r="F38" s="249"/>
      <c r="G38" s="249"/>
      <c r="H38" s="250"/>
      <c r="I38" s="203"/>
      <c r="J38" s="251"/>
      <c r="K38" s="204"/>
    </row>
    <row r="39" spans="1:11" ht="30.75" customHeight="1" x14ac:dyDescent="0.15">
      <c r="A39" s="248" t="s">
        <v>244</v>
      </c>
      <c r="B39" s="246"/>
      <c r="C39" s="246"/>
      <c r="D39" s="246"/>
      <c r="E39" s="246"/>
      <c r="F39" s="246"/>
      <c r="G39" s="246"/>
      <c r="H39" s="247"/>
      <c r="I39" s="203"/>
      <c r="J39" s="251"/>
      <c r="K39" s="204"/>
    </row>
    <row r="40" spans="1:11" ht="30.75" customHeight="1" x14ac:dyDescent="0.15">
      <c r="A40" s="248" t="s">
        <v>245</v>
      </c>
      <c r="B40" s="246"/>
      <c r="C40" s="246"/>
      <c r="D40" s="246"/>
      <c r="E40" s="246"/>
      <c r="F40" s="246"/>
      <c r="G40" s="246"/>
      <c r="H40" s="247"/>
      <c r="I40" s="203"/>
      <c r="J40" s="251"/>
      <c r="K40" s="204"/>
    </row>
    <row r="41" spans="1:11" ht="18" customHeight="1" x14ac:dyDescent="0.15">
      <c r="A41" s="245" t="s">
        <v>240</v>
      </c>
      <c r="B41" s="246"/>
      <c r="C41" s="246"/>
      <c r="D41" s="246"/>
      <c r="E41" s="246"/>
      <c r="F41" s="246"/>
      <c r="G41" s="246"/>
      <c r="H41" s="247"/>
      <c r="I41" s="203"/>
      <c r="J41" s="251"/>
      <c r="K41" s="204"/>
    </row>
    <row r="42" spans="1:11" ht="18" customHeight="1" x14ac:dyDescent="0.15">
      <c r="A42" s="245" t="s">
        <v>241</v>
      </c>
      <c r="B42" s="246"/>
      <c r="C42" s="246"/>
      <c r="D42" s="246"/>
      <c r="E42" s="246"/>
      <c r="F42" s="246"/>
      <c r="G42" s="246"/>
      <c r="H42" s="247"/>
      <c r="I42" s="203"/>
      <c r="J42" s="251"/>
      <c r="K42" s="204"/>
    </row>
    <row r="43" spans="1:11" ht="18" customHeight="1" x14ac:dyDescent="0.15">
      <c r="A43" s="245" t="s">
        <v>242</v>
      </c>
      <c r="B43" s="246"/>
      <c r="C43" s="246"/>
      <c r="D43" s="246"/>
      <c r="E43" s="246"/>
      <c r="F43" s="246"/>
      <c r="G43" s="246"/>
      <c r="H43" s="247"/>
      <c r="I43" s="203"/>
      <c r="J43" s="251"/>
      <c r="K43" s="204"/>
    </row>
    <row r="44" spans="1:11" ht="18" customHeight="1" x14ac:dyDescent="0.15">
      <c r="A44" s="245" t="s">
        <v>428</v>
      </c>
      <c r="B44" s="246"/>
      <c r="C44" s="246"/>
      <c r="D44" s="246"/>
      <c r="E44" s="246"/>
      <c r="F44" s="246"/>
      <c r="G44" s="246"/>
      <c r="H44" s="247"/>
      <c r="I44" s="203"/>
      <c r="J44" s="251"/>
      <c r="K44" s="204"/>
    </row>
    <row r="45" spans="1:11" ht="6" customHeight="1" x14ac:dyDescent="0.15">
      <c r="J45" s="254"/>
      <c r="K45" s="254"/>
    </row>
    <row r="46" spans="1:11" x14ac:dyDescent="0.15">
      <c r="J46" s="254"/>
      <c r="K46" s="254"/>
    </row>
    <row r="47" spans="1:11" x14ac:dyDescent="0.15">
      <c r="J47" s="254"/>
      <c r="K47" s="254"/>
    </row>
    <row r="48" spans="1:11" x14ac:dyDescent="0.15">
      <c r="J48" s="254"/>
      <c r="K48" s="254"/>
    </row>
    <row r="49" spans="10:11" x14ac:dyDescent="0.15">
      <c r="J49" s="254"/>
      <c r="K49" s="254"/>
    </row>
    <row r="50" spans="10:11" x14ac:dyDescent="0.15">
      <c r="J50" s="254"/>
      <c r="K50" s="254"/>
    </row>
    <row r="51" spans="10:11" x14ac:dyDescent="0.15">
      <c r="J51" s="254"/>
      <c r="K51" s="254"/>
    </row>
    <row r="52" spans="10:11" x14ac:dyDescent="0.15">
      <c r="J52" s="254"/>
      <c r="K52" s="254"/>
    </row>
    <row r="53" spans="10:11" x14ac:dyDescent="0.15">
      <c r="J53" s="254"/>
      <c r="K53" s="254"/>
    </row>
    <row r="54" spans="10:11" x14ac:dyDescent="0.15">
      <c r="J54" s="254"/>
      <c r="K54" s="254"/>
    </row>
    <row r="55" spans="10:11" x14ac:dyDescent="0.15">
      <c r="J55" s="254"/>
      <c r="K55" s="254"/>
    </row>
    <row r="56" spans="10:11" x14ac:dyDescent="0.15">
      <c r="J56" s="254"/>
      <c r="K56" s="254"/>
    </row>
  </sheetData>
  <mergeCells count="57">
    <mergeCell ref="J46:K46"/>
    <mergeCell ref="J45:K45"/>
    <mergeCell ref="J51:K51"/>
    <mergeCell ref="J50:K50"/>
    <mergeCell ref="J49:K49"/>
    <mergeCell ref="J48:K48"/>
    <mergeCell ref="J47:K47"/>
    <mergeCell ref="J56:K56"/>
    <mergeCell ref="J55:K55"/>
    <mergeCell ref="J54:K54"/>
    <mergeCell ref="J53:K53"/>
    <mergeCell ref="J52:K52"/>
    <mergeCell ref="A32:H32"/>
    <mergeCell ref="A31:H31"/>
    <mergeCell ref="A30:H30"/>
    <mergeCell ref="A37:H37"/>
    <mergeCell ref="A36:H36"/>
    <mergeCell ref="A35:H35"/>
    <mergeCell ref="A33:H33"/>
    <mergeCell ref="A34:H34"/>
    <mergeCell ref="I30:K31"/>
    <mergeCell ref="I37:K37"/>
    <mergeCell ref="I36:K36"/>
    <mergeCell ref="I35:K35"/>
    <mergeCell ref="I33:K33"/>
    <mergeCell ref="I32:K32"/>
    <mergeCell ref="I34:K34"/>
    <mergeCell ref="H3:K3"/>
    <mergeCell ref="D20:G20"/>
    <mergeCell ref="J18:K18"/>
    <mergeCell ref="J29:K29"/>
    <mergeCell ref="B13:K13"/>
    <mergeCell ref="B12:K12"/>
    <mergeCell ref="B17:K17"/>
    <mergeCell ref="B28:C28"/>
    <mergeCell ref="B26:C26"/>
    <mergeCell ref="B22:C22"/>
    <mergeCell ref="B24:C24"/>
    <mergeCell ref="D26:F26"/>
    <mergeCell ref="H6:K6"/>
    <mergeCell ref="H10:J10"/>
    <mergeCell ref="H8:I8"/>
    <mergeCell ref="B15:K15"/>
    <mergeCell ref="I44:K44"/>
    <mergeCell ref="I43:K43"/>
    <mergeCell ref="I41:K41"/>
    <mergeCell ref="I39:K39"/>
    <mergeCell ref="I38:K38"/>
    <mergeCell ref="I40:K40"/>
    <mergeCell ref="I42:K42"/>
    <mergeCell ref="A44:H44"/>
    <mergeCell ref="A43:H43"/>
    <mergeCell ref="A41:H41"/>
    <mergeCell ref="A39:H39"/>
    <mergeCell ref="A38:H38"/>
    <mergeCell ref="A40:H40"/>
    <mergeCell ref="A42:H42"/>
  </mergeCells>
  <phoneticPr fontId="1"/>
  <pageMargins left="0.7" right="0.7" top="0.75" bottom="0.75" header="0.3" footer="0.3"/>
  <pageSetup paperSize="9" orientation="portrait" horizontalDpi="300" verticalDpi="3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1:L49"/>
  <sheetViews>
    <sheetView view="pageBreakPreview" topLeftCell="A7" zoomScaleNormal="100" zoomScaleSheetLayoutView="100" workbookViewId="0">
      <selection activeCell="F14" sqref="F14"/>
    </sheetView>
  </sheetViews>
  <sheetFormatPr defaultColWidth="9" defaultRowHeight="12.75" x14ac:dyDescent="0.15"/>
  <cols>
    <col min="1" max="1" width="2.625" style="1" customWidth="1"/>
    <col min="2" max="2" width="2.125" style="1" customWidth="1"/>
    <col min="3" max="3" width="15" style="1" customWidth="1"/>
    <col min="4" max="4" width="4.625" style="1" customWidth="1"/>
    <col min="5" max="5" width="5" style="1" customWidth="1"/>
    <col min="6" max="6" width="16.25" style="1" customWidth="1"/>
    <col min="7" max="7" width="6.5" style="1" customWidth="1"/>
    <col min="8" max="8" width="8.5" style="1" customWidth="1"/>
    <col min="9" max="9" width="11.75" style="1" customWidth="1"/>
    <col min="10" max="10" width="8.75" style="1" customWidth="1"/>
    <col min="11" max="11" width="4.25" style="109" customWidth="1"/>
    <col min="12" max="12" width="3.625" style="1" customWidth="1"/>
    <col min="13" max="13" width="1.625" style="1" customWidth="1"/>
    <col min="14" max="16384" width="9" style="1"/>
  </cols>
  <sheetData>
    <row r="1" spans="3:12" x14ac:dyDescent="0.15">
      <c r="C1" s="1" t="s">
        <v>0</v>
      </c>
    </row>
    <row r="2" spans="3:12" x14ac:dyDescent="0.15">
      <c r="C2" s="1" t="s">
        <v>456</v>
      </c>
    </row>
    <row r="3" spans="3:12" ht="21" customHeight="1" x14ac:dyDescent="0.15">
      <c r="I3" s="254" t="s">
        <v>435</v>
      </c>
      <c r="J3" s="254"/>
      <c r="K3" s="254"/>
      <c r="L3" s="254"/>
    </row>
    <row r="4" spans="3:12" x14ac:dyDescent="0.15">
      <c r="C4" s="1" t="s">
        <v>49</v>
      </c>
    </row>
    <row r="5" spans="3:12" ht="21.75" customHeight="1" x14ac:dyDescent="0.15"/>
    <row r="6" spans="3:12" ht="6" customHeight="1" x14ac:dyDescent="0.15">
      <c r="K6" s="254"/>
      <c r="L6" s="254"/>
    </row>
    <row r="7" spans="3:12" x14ac:dyDescent="0.15">
      <c r="H7" s="107" t="s">
        <v>399</v>
      </c>
      <c r="I7" s="253" t="str">
        <f>IF(☆入力!D64="","",☆入力!D64)</f>
        <v/>
      </c>
      <c r="J7" s="253"/>
      <c r="K7" s="253"/>
      <c r="L7" s="253"/>
    </row>
    <row r="8" spans="3:12" ht="15.75" customHeight="1" x14ac:dyDescent="0.15">
      <c r="H8" s="172"/>
      <c r="I8" s="172"/>
      <c r="K8" s="171"/>
    </row>
    <row r="9" spans="3:12" x14ac:dyDescent="0.15">
      <c r="H9" s="172" t="s">
        <v>266</v>
      </c>
      <c r="I9" s="253" t="str">
        <f>IF(☆入力!D63="","",☆入力!D63)</f>
        <v/>
      </c>
      <c r="J9" s="253"/>
      <c r="K9" s="171" t="s">
        <v>51</v>
      </c>
    </row>
    <row r="10" spans="3:12" ht="15.75" customHeight="1" x14ac:dyDescent="0.15">
      <c r="H10" s="107"/>
      <c r="I10" s="107"/>
    </row>
    <row r="11" spans="3:12" x14ac:dyDescent="0.15">
      <c r="H11" s="107" t="s">
        <v>53</v>
      </c>
      <c r="I11" s="253" t="str">
        <f>IF(☆入力!D67="","",☆入力!D67)</f>
        <v/>
      </c>
      <c r="J11" s="253"/>
    </row>
    <row r="12" spans="3:12" ht="15.75" customHeight="1" x14ac:dyDescent="0.15">
      <c r="H12" s="107"/>
      <c r="I12" s="107"/>
    </row>
    <row r="13" spans="3:12" x14ac:dyDescent="0.15">
      <c r="H13" s="107" t="s">
        <v>54</v>
      </c>
      <c r="I13" s="253" t="str">
        <f>IF(☆入力!D65="","",☆入力!D65)</f>
        <v/>
      </c>
      <c r="J13" s="253"/>
      <c r="K13" s="253"/>
    </row>
    <row r="14" spans="3:12" ht="15.75" customHeight="1" x14ac:dyDescent="0.15">
      <c r="H14" s="172"/>
      <c r="I14" s="172"/>
      <c r="K14" s="171"/>
    </row>
    <row r="15" spans="3:12" x14ac:dyDescent="0.15">
      <c r="H15" s="172" t="s">
        <v>400</v>
      </c>
      <c r="I15" s="253" t="str">
        <f>IF(☆入力!D8="","",☆入力!D8)</f>
        <v/>
      </c>
      <c r="J15" s="253"/>
      <c r="K15" s="253"/>
    </row>
    <row r="16" spans="3:12" ht="17.25" customHeight="1" x14ac:dyDescent="0.15"/>
    <row r="17" spans="2:12" ht="18.75" customHeight="1" x14ac:dyDescent="0.15">
      <c r="C17" s="256" t="s">
        <v>398</v>
      </c>
      <c r="D17" s="256"/>
      <c r="E17" s="256"/>
      <c r="F17" s="256"/>
      <c r="G17" s="256"/>
      <c r="H17" s="256"/>
      <c r="I17" s="256"/>
      <c r="J17" s="256"/>
      <c r="K17" s="256"/>
      <c r="L17" s="256"/>
    </row>
    <row r="18" spans="2:12" ht="6" customHeight="1" x14ac:dyDescent="0.15">
      <c r="K18" s="254"/>
      <c r="L18" s="254"/>
    </row>
    <row r="19" spans="2:12" ht="18.75" customHeight="1" x14ac:dyDescent="0.15">
      <c r="C19" s="255" t="s">
        <v>267</v>
      </c>
      <c r="D19" s="255"/>
      <c r="E19" s="255"/>
      <c r="F19" s="255"/>
      <c r="G19" s="255"/>
      <c r="H19" s="255"/>
      <c r="I19" s="255"/>
      <c r="J19" s="255"/>
      <c r="K19" s="255"/>
      <c r="L19" s="255"/>
    </row>
    <row r="20" spans="2:12" x14ac:dyDescent="0.15">
      <c r="C20" s="110"/>
      <c r="D20" s="110"/>
      <c r="E20" s="110"/>
      <c r="F20" s="110"/>
      <c r="G20" s="110"/>
      <c r="H20" s="110"/>
      <c r="I20" s="110"/>
      <c r="J20" s="110"/>
      <c r="K20" s="110"/>
      <c r="L20" s="110"/>
    </row>
    <row r="21" spans="2:12" s="10" customFormat="1" ht="62.25" customHeight="1" x14ac:dyDescent="0.15">
      <c r="C21" s="258" t="s">
        <v>465</v>
      </c>
      <c r="D21" s="258"/>
      <c r="E21" s="258"/>
      <c r="F21" s="258"/>
      <c r="G21" s="258"/>
      <c r="H21" s="258"/>
      <c r="I21" s="258"/>
      <c r="J21" s="258"/>
      <c r="K21" s="258"/>
      <c r="L21" s="258"/>
    </row>
    <row r="22" spans="2:12" ht="15.75" customHeight="1" x14ac:dyDescent="0.15"/>
    <row r="23" spans="2:12" x14ac:dyDescent="0.15">
      <c r="C23" s="254" t="s">
        <v>55</v>
      </c>
      <c r="D23" s="254"/>
      <c r="E23" s="254"/>
      <c r="F23" s="254"/>
      <c r="G23" s="254"/>
      <c r="H23" s="254"/>
      <c r="I23" s="254"/>
      <c r="J23" s="254"/>
      <c r="K23" s="254"/>
      <c r="L23" s="254"/>
    </row>
    <row r="24" spans="2:12" ht="11.25" customHeight="1" x14ac:dyDescent="0.15">
      <c r="K24" s="254"/>
      <c r="L24" s="254"/>
    </row>
    <row r="25" spans="2:12" x14ac:dyDescent="0.15">
      <c r="B25" s="1" t="s">
        <v>94</v>
      </c>
    </row>
    <row r="26" spans="2:12" x14ac:dyDescent="0.15">
      <c r="C26" s="1" t="s">
        <v>232</v>
      </c>
      <c r="E26" s="253" t="str">
        <f>IF(☆入力!D10="","",☆入力!D10)</f>
        <v/>
      </c>
      <c r="F26" s="253"/>
      <c r="G26" s="253"/>
      <c r="H26" s="253"/>
    </row>
    <row r="27" spans="2:12" ht="18.75" customHeight="1" x14ac:dyDescent="0.15"/>
    <row r="28" spans="2:12" x14ac:dyDescent="0.15">
      <c r="B28" s="1" t="s">
        <v>95</v>
      </c>
      <c r="C28" s="14"/>
      <c r="D28" s="14"/>
      <c r="E28" s="107" t="s">
        <v>58</v>
      </c>
      <c r="F28" s="16" t="str">
        <f>IF(☆入力!D50="","",☆入力!D50)</f>
        <v/>
      </c>
      <c r="G28" s="1" t="s">
        <v>45</v>
      </c>
    </row>
    <row r="29" spans="2:12" ht="18.75" customHeight="1" x14ac:dyDescent="0.15"/>
    <row r="30" spans="2:12" x14ac:dyDescent="0.15">
      <c r="B30" s="1" t="s">
        <v>96</v>
      </c>
      <c r="C30" s="14"/>
      <c r="D30" s="14"/>
      <c r="E30" s="253"/>
      <c r="F30" s="253"/>
      <c r="G30" s="253"/>
    </row>
    <row r="31" spans="2:12" ht="6" customHeight="1" x14ac:dyDescent="0.15">
      <c r="K31" s="254"/>
      <c r="L31" s="254"/>
    </row>
    <row r="32" spans="2:12" ht="22.5" customHeight="1" x14ac:dyDescent="0.15">
      <c r="C32" s="473" t="s">
        <v>92</v>
      </c>
      <c r="D32" s="340"/>
      <c r="E32" s="340"/>
      <c r="F32" s="340"/>
      <c r="G32" s="340"/>
      <c r="H32" s="340"/>
      <c r="I32" s="340"/>
      <c r="J32" s="340"/>
      <c r="K32" s="340"/>
      <c r="L32" s="474"/>
    </row>
    <row r="33" spans="2:12" ht="51.75" customHeight="1" x14ac:dyDescent="0.15">
      <c r="C33" s="478" t="s">
        <v>93</v>
      </c>
      <c r="D33" s="476"/>
      <c r="E33" s="476"/>
      <c r="F33" s="476"/>
      <c r="G33" s="475" t="s">
        <v>86</v>
      </c>
      <c r="H33" s="476"/>
      <c r="I33" s="476"/>
      <c r="J33" s="476"/>
      <c r="K33" s="476"/>
      <c r="L33" s="477"/>
    </row>
    <row r="34" spans="2:12" ht="29.25" customHeight="1" x14ac:dyDescent="0.15">
      <c r="C34" s="32" t="s">
        <v>90</v>
      </c>
      <c r="D34" s="337" t="s">
        <v>87</v>
      </c>
      <c r="E34" s="337"/>
      <c r="F34" s="337"/>
      <c r="G34" s="337" t="s">
        <v>91</v>
      </c>
      <c r="H34" s="337"/>
      <c r="I34" s="337"/>
      <c r="J34" s="337"/>
      <c r="K34" s="337"/>
      <c r="L34" s="458"/>
    </row>
    <row r="35" spans="2:12" ht="21" customHeight="1" x14ac:dyDescent="0.15">
      <c r="C35" s="33" t="s">
        <v>89</v>
      </c>
      <c r="D35" s="366" t="str">
        <f>IF(☆入力!D62="","",☆入力!D62)</f>
        <v/>
      </c>
      <c r="E35" s="366"/>
      <c r="F35" s="366"/>
      <c r="G35" s="366"/>
      <c r="H35" s="366"/>
      <c r="I35" s="366"/>
      <c r="J35" s="366"/>
      <c r="K35" s="366"/>
      <c r="L35" s="367"/>
    </row>
    <row r="36" spans="2:12" ht="38.25" customHeight="1" x14ac:dyDescent="0.15">
      <c r="C36" s="34" t="s">
        <v>88</v>
      </c>
      <c r="D36" s="471" t="str">
        <f>IF(☆入力!D63="","",☆入力!D63)</f>
        <v/>
      </c>
      <c r="E36" s="471"/>
      <c r="F36" s="471"/>
      <c r="G36" s="471"/>
      <c r="H36" s="471"/>
      <c r="I36" s="471"/>
      <c r="J36" s="471"/>
      <c r="K36" s="471"/>
      <c r="L36" s="472"/>
    </row>
    <row r="37" spans="2:12" ht="8.25" customHeight="1" x14ac:dyDescent="0.15"/>
    <row r="38" spans="2:12" x14ac:dyDescent="0.15">
      <c r="B38" s="1" t="s">
        <v>97</v>
      </c>
      <c r="C38" s="14"/>
      <c r="D38" s="14"/>
    </row>
    <row r="39" spans="2:12" ht="6" customHeight="1" x14ac:dyDescent="0.15">
      <c r="K39" s="254"/>
      <c r="L39" s="254"/>
    </row>
    <row r="40" spans="2:12" ht="15.75" customHeight="1" x14ac:dyDescent="0.15">
      <c r="C40" s="253" t="s">
        <v>438</v>
      </c>
      <c r="D40" s="253"/>
      <c r="E40" s="253"/>
      <c r="F40" s="253"/>
      <c r="G40" s="253"/>
      <c r="H40" s="253"/>
      <c r="I40" s="253"/>
      <c r="J40" s="253"/>
      <c r="K40" s="253"/>
      <c r="L40" s="253"/>
    </row>
    <row r="41" spans="2:12" ht="15.75" customHeight="1" x14ac:dyDescent="0.15">
      <c r="C41" s="14"/>
      <c r="D41" s="14"/>
      <c r="E41" s="14"/>
      <c r="F41" s="14"/>
      <c r="G41" s="14"/>
      <c r="H41" s="14"/>
      <c r="I41" s="14"/>
      <c r="J41" s="14"/>
      <c r="K41" s="14"/>
      <c r="L41" s="14"/>
    </row>
    <row r="42" spans="2:12" ht="15.75" customHeight="1" x14ac:dyDescent="0.15">
      <c r="C42" s="14"/>
      <c r="D42" s="14"/>
      <c r="E42" s="14"/>
      <c r="F42" s="14"/>
      <c r="G42" s="14"/>
      <c r="H42" s="14"/>
      <c r="I42" s="14"/>
      <c r="J42" s="14"/>
      <c r="K42" s="14"/>
      <c r="L42" s="14"/>
    </row>
    <row r="43" spans="2:12" ht="15.75" customHeight="1" x14ac:dyDescent="0.15">
      <c r="C43" s="14"/>
      <c r="D43" s="14"/>
      <c r="E43" s="14"/>
      <c r="F43" s="14"/>
      <c r="G43" s="14"/>
      <c r="H43" s="14"/>
      <c r="I43" s="14"/>
      <c r="J43" s="14"/>
      <c r="K43" s="14"/>
      <c r="L43" s="14"/>
    </row>
    <row r="44" spans="2:12" ht="15.75" customHeight="1" x14ac:dyDescent="0.15">
      <c r="C44" s="185"/>
      <c r="D44" s="185"/>
      <c r="E44" s="185"/>
      <c r="F44" s="185"/>
      <c r="G44" s="185"/>
      <c r="H44" s="185"/>
      <c r="I44" s="185"/>
      <c r="J44" s="185"/>
      <c r="K44" s="185"/>
      <c r="L44" s="185"/>
    </row>
    <row r="45" spans="2:12" ht="15.75" customHeight="1" x14ac:dyDescent="0.15">
      <c r="C45" s="14"/>
      <c r="D45" s="14"/>
      <c r="E45" s="14"/>
      <c r="F45" s="14"/>
      <c r="G45" s="14"/>
      <c r="H45" s="14"/>
      <c r="I45" s="14"/>
      <c r="J45" s="14"/>
      <c r="K45" s="14"/>
      <c r="L45" s="14"/>
    </row>
    <row r="46" spans="2:12" ht="15.75" customHeight="1" x14ac:dyDescent="0.15">
      <c r="C46" s="14"/>
      <c r="D46" s="14"/>
      <c r="E46" s="14"/>
      <c r="F46" s="14"/>
      <c r="G46" s="14"/>
      <c r="H46" s="14"/>
      <c r="I46" s="14"/>
      <c r="J46" s="14"/>
      <c r="K46" s="14"/>
      <c r="L46" s="14"/>
    </row>
    <row r="47" spans="2:12" x14ac:dyDescent="0.15">
      <c r="K47" s="254"/>
      <c r="L47" s="254"/>
    </row>
    <row r="48" spans="2:12" x14ac:dyDescent="0.15">
      <c r="K48" s="254"/>
      <c r="L48" s="254"/>
    </row>
    <row r="49" spans="11:12" x14ac:dyDescent="0.15">
      <c r="K49" s="254"/>
      <c r="L49" s="254"/>
    </row>
  </sheetData>
  <mergeCells count="29">
    <mergeCell ref="C17:L17"/>
    <mergeCell ref="I9:J9"/>
    <mergeCell ref="I15:K15"/>
    <mergeCell ref="I3:L3"/>
    <mergeCell ref="K6:L6"/>
    <mergeCell ref="I7:L7"/>
    <mergeCell ref="I11:J11"/>
    <mergeCell ref="I13:K13"/>
    <mergeCell ref="D34:F34"/>
    <mergeCell ref="G34:H34"/>
    <mergeCell ref="I34:L34"/>
    <mergeCell ref="K18:L18"/>
    <mergeCell ref="C19:L19"/>
    <mergeCell ref="C21:L21"/>
    <mergeCell ref="C23:L23"/>
    <mergeCell ref="K24:L24"/>
    <mergeCell ref="E26:H26"/>
    <mergeCell ref="E30:G30"/>
    <mergeCell ref="K31:L31"/>
    <mergeCell ref="C32:L32"/>
    <mergeCell ref="C33:F33"/>
    <mergeCell ref="G33:L33"/>
    <mergeCell ref="K47:L47"/>
    <mergeCell ref="K48:L48"/>
    <mergeCell ref="K49:L49"/>
    <mergeCell ref="D35:L35"/>
    <mergeCell ref="D36:L36"/>
    <mergeCell ref="K39:L39"/>
    <mergeCell ref="C40:L40"/>
  </mergeCells>
  <phoneticPr fontId="1"/>
  <pageMargins left="0.7" right="0.7" top="0.75" bottom="0.75" header="0.3" footer="0.3"/>
  <pageSetup paperSize="9" orientation="portrait" horizontalDpi="300" verticalDpi="30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4F802-05B1-4A70-BB88-E0C1651E007D}">
  <dimension ref="B1:K37"/>
  <sheetViews>
    <sheetView view="pageBreakPreview" topLeftCell="A13" zoomScale="85" zoomScaleNormal="100" zoomScaleSheetLayoutView="85" workbookViewId="0">
      <selection activeCell="D21" sqref="D21:G21"/>
    </sheetView>
  </sheetViews>
  <sheetFormatPr defaultColWidth="9" defaultRowHeight="12.75" x14ac:dyDescent="0.15"/>
  <cols>
    <col min="1" max="1" width="2.625" style="1" customWidth="1"/>
    <col min="2" max="2" width="9" style="1"/>
    <col min="3" max="3" width="12.375" style="1" customWidth="1"/>
    <col min="4" max="4" width="5" style="1" customWidth="1"/>
    <col min="5" max="5" width="17" style="1" customWidth="1"/>
    <col min="6" max="6" width="6.5" style="1" customWidth="1"/>
    <col min="7" max="7" width="6.75" style="1" customWidth="1"/>
    <col min="8" max="8" width="12.5" style="1" customWidth="1"/>
    <col min="9" max="9" width="8.75" style="1" customWidth="1"/>
    <col min="10" max="10" width="4.25" style="192" customWidth="1"/>
    <col min="11" max="11" width="3.625" style="1" customWidth="1"/>
    <col min="12" max="12" width="1.625" style="1" customWidth="1"/>
    <col min="13" max="16384" width="9" style="1"/>
  </cols>
  <sheetData>
    <row r="1" spans="2:11" x14ac:dyDescent="0.15">
      <c r="B1" s="1" t="s">
        <v>0</v>
      </c>
    </row>
    <row r="2" spans="2:11" x14ac:dyDescent="0.15">
      <c r="B2" s="1" t="s">
        <v>480</v>
      </c>
    </row>
    <row r="3" spans="2:11" ht="21" customHeight="1" x14ac:dyDescent="0.15">
      <c r="H3" s="254" t="s">
        <v>434</v>
      </c>
      <c r="I3" s="254"/>
      <c r="J3" s="254"/>
      <c r="K3" s="254"/>
    </row>
    <row r="4" spans="2:11" x14ac:dyDescent="0.15">
      <c r="B4" s="1" t="s">
        <v>49</v>
      </c>
    </row>
    <row r="5" spans="2:11" ht="21.75" customHeight="1" x14ac:dyDescent="0.15"/>
    <row r="6" spans="2:11" ht="6" customHeight="1" x14ac:dyDescent="0.15">
      <c r="J6" s="254"/>
      <c r="K6" s="254"/>
    </row>
    <row r="7" spans="2:11" x14ac:dyDescent="0.15">
      <c r="G7" s="191" t="s">
        <v>481</v>
      </c>
      <c r="H7" s="253" t="str">
        <f>IF(☆入力!D6="","",☆入力!D6)</f>
        <v/>
      </c>
      <c r="I7" s="253"/>
      <c r="J7" s="253"/>
      <c r="K7" s="253"/>
    </row>
    <row r="8" spans="2:11" ht="20.25" customHeight="1" x14ac:dyDescent="0.15">
      <c r="G8" s="191"/>
      <c r="H8" s="191"/>
    </row>
    <row r="9" spans="2:11" x14ac:dyDescent="0.15">
      <c r="G9" s="191" t="s">
        <v>53</v>
      </c>
      <c r="H9" s="253" t="str">
        <f>IF(☆入力!D8="","",☆入力!D8)</f>
        <v/>
      </c>
      <c r="I9" s="253"/>
      <c r="J9" s="192" t="s">
        <v>51</v>
      </c>
    </row>
    <row r="10" spans="2:11" ht="20.25" customHeight="1" x14ac:dyDescent="0.15">
      <c r="G10" s="191"/>
      <c r="H10" s="191"/>
    </row>
    <row r="11" spans="2:11" x14ac:dyDescent="0.15">
      <c r="G11" s="191" t="s">
        <v>54</v>
      </c>
      <c r="H11" s="253" t="str">
        <f>IF(☆入力!D9="","",☆入力!D9)</f>
        <v/>
      </c>
      <c r="I11" s="253"/>
      <c r="J11" s="253"/>
    </row>
    <row r="12" spans="2:11" ht="29.25" customHeight="1" x14ac:dyDescent="0.15"/>
    <row r="13" spans="2:11" ht="18.75" customHeight="1" x14ac:dyDescent="0.15">
      <c r="B13" s="256" t="s">
        <v>79</v>
      </c>
      <c r="C13" s="256"/>
      <c r="D13" s="256"/>
      <c r="E13" s="256"/>
      <c r="F13" s="256"/>
      <c r="G13" s="256"/>
      <c r="H13" s="256"/>
      <c r="I13" s="256"/>
      <c r="J13" s="256"/>
      <c r="K13" s="256"/>
    </row>
    <row r="14" spans="2:11" ht="18.75" customHeight="1" x14ac:dyDescent="0.15">
      <c r="B14" s="255" t="s">
        <v>267</v>
      </c>
      <c r="C14" s="255"/>
      <c r="D14" s="255"/>
      <c r="E14" s="255"/>
      <c r="F14" s="255"/>
      <c r="G14" s="255"/>
      <c r="H14" s="255"/>
      <c r="I14" s="255"/>
      <c r="J14" s="255"/>
      <c r="K14" s="255"/>
    </row>
    <row r="15" spans="2:11" ht="15.75" customHeight="1" x14ac:dyDescent="0.15"/>
    <row r="16" spans="2:11" s="10" customFormat="1" ht="48.75" customHeight="1" x14ac:dyDescent="0.15">
      <c r="B16" s="258" t="s">
        <v>482</v>
      </c>
      <c r="C16" s="258"/>
      <c r="D16" s="258"/>
      <c r="E16" s="258"/>
      <c r="F16" s="258"/>
      <c r="G16" s="258"/>
      <c r="H16" s="258"/>
      <c r="I16" s="258"/>
      <c r="J16" s="258"/>
      <c r="K16" s="258"/>
    </row>
    <row r="17" spans="2:11" ht="15.75" customHeight="1" x14ac:dyDescent="0.15"/>
    <row r="18" spans="2:11" x14ac:dyDescent="0.15">
      <c r="B18" s="254" t="s">
        <v>55</v>
      </c>
      <c r="C18" s="254"/>
      <c r="D18" s="254"/>
      <c r="E18" s="254"/>
      <c r="F18" s="254"/>
      <c r="G18" s="254"/>
      <c r="H18" s="254"/>
      <c r="I18" s="254"/>
      <c r="J18" s="254"/>
      <c r="K18" s="254"/>
    </row>
    <row r="19" spans="2:11" x14ac:dyDescent="0.15">
      <c r="J19" s="254"/>
      <c r="K19" s="254"/>
    </row>
    <row r="20" spans="2:11" x14ac:dyDescent="0.15">
      <c r="B20" s="1" t="s">
        <v>56</v>
      </c>
    </row>
    <row r="21" spans="2:11" x14ac:dyDescent="0.15">
      <c r="B21" s="1" t="s">
        <v>218</v>
      </c>
      <c r="D21" s="253" t="str">
        <f>IF(☆入力!D10="","",☆入力!D10)</f>
        <v/>
      </c>
      <c r="E21" s="253"/>
      <c r="F21" s="253"/>
      <c r="G21" s="253"/>
    </row>
    <row r="22" spans="2:11" ht="20.25" customHeight="1" x14ac:dyDescent="0.15"/>
    <row r="23" spans="2:11" x14ac:dyDescent="0.15">
      <c r="B23" s="253" t="s">
        <v>80</v>
      </c>
      <c r="C23" s="253"/>
      <c r="D23" s="191" t="s">
        <v>58</v>
      </c>
      <c r="E23" s="178" t="str">
        <f>IF(【一括→設計】変更!K31="","",【一括→設計】変更!K31)</f>
        <v/>
      </c>
      <c r="F23" s="1" t="s">
        <v>45</v>
      </c>
    </row>
    <row r="24" spans="2:11" ht="20.25" customHeight="1" x14ac:dyDescent="0.15"/>
    <row r="25" spans="2:11" x14ac:dyDescent="0.15">
      <c r="B25" s="253" t="s">
        <v>483</v>
      </c>
      <c r="C25" s="253"/>
      <c r="D25" s="253"/>
      <c r="E25" s="253"/>
      <c r="F25" s="253"/>
    </row>
    <row r="26" spans="2:11" ht="6" customHeight="1" x14ac:dyDescent="0.15">
      <c r="J26" s="254"/>
      <c r="K26" s="254"/>
    </row>
    <row r="27" spans="2:11" ht="15.75" customHeight="1" x14ac:dyDescent="0.15">
      <c r="B27" s="1" t="s">
        <v>485</v>
      </c>
      <c r="J27" s="254"/>
      <c r="K27" s="254"/>
    </row>
    <row r="28" spans="2:11" ht="15.75" customHeight="1" x14ac:dyDescent="0.15">
      <c r="B28" s="1" t="s">
        <v>484</v>
      </c>
      <c r="J28" s="254"/>
      <c r="K28" s="254"/>
    </row>
    <row r="29" spans="2:11" ht="15.75" customHeight="1" x14ac:dyDescent="0.15">
      <c r="B29" s="1" t="s">
        <v>486</v>
      </c>
      <c r="J29" s="254"/>
      <c r="K29" s="254"/>
    </row>
    <row r="30" spans="2:11" ht="15.75" customHeight="1" x14ac:dyDescent="0.15">
      <c r="J30" s="254"/>
      <c r="K30" s="254"/>
    </row>
    <row r="31" spans="2:11" ht="15.75" customHeight="1" x14ac:dyDescent="0.15">
      <c r="J31" s="254"/>
      <c r="K31" s="254"/>
    </row>
    <row r="32" spans="2:11" x14ac:dyDescent="0.15">
      <c r="J32" s="254"/>
      <c r="K32" s="254"/>
    </row>
    <row r="33" spans="10:11" x14ac:dyDescent="0.15">
      <c r="J33" s="254"/>
      <c r="K33" s="254"/>
    </row>
    <row r="34" spans="10:11" x14ac:dyDescent="0.15">
      <c r="J34" s="254"/>
      <c r="K34" s="254"/>
    </row>
    <row r="35" spans="10:11" x14ac:dyDescent="0.15">
      <c r="J35" s="254"/>
      <c r="K35" s="254"/>
    </row>
    <row r="36" spans="10:11" x14ac:dyDescent="0.15">
      <c r="J36" s="254"/>
      <c r="K36" s="254"/>
    </row>
    <row r="37" spans="10:11" x14ac:dyDescent="0.15">
      <c r="J37" s="254"/>
      <c r="K37" s="254"/>
    </row>
  </sheetData>
  <mergeCells count="26">
    <mergeCell ref="B23:C23"/>
    <mergeCell ref="H3:K3"/>
    <mergeCell ref="J6:K6"/>
    <mergeCell ref="H7:K7"/>
    <mergeCell ref="H9:I9"/>
    <mergeCell ref="H11:J11"/>
    <mergeCell ref="B13:K13"/>
    <mergeCell ref="B14:K14"/>
    <mergeCell ref="B16:K16"/>
    <mergeCell ref="B18:K18"/>
    <mergeCell ref="J19:K19"/>
    <mergeCell ref="D21:G21"/>
    <mergeCell ref="B25:C25"/>
    <mergeCell ref="D25:F25"/>
    <mergeCell ref="J26:K26"/>
    <mergeCell ref="J27:K27"/>
    <mergeCell ref="J28:K28"/>
    <mergeCell ref="J35:K35"/>
    <mergeCell ref="J36:K36"/>
    <mergeCell ref="J37:K37"/>
    <mergeCell ref="J29:K29"/>
    <mergeCell ref="J30:K30"/>
    <mergeCell ref="J31:K31"/>
    <mergeCell ref="J32:K32"/>
    <mergeCell ref="J33:K33"/>
    <mergeCell ref="J34:K34"/>
  </mergeCells>
  <phoneticPr fontId="1"/>
  <pageMargins left="0.7" right="0.7"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P34"/>
  <sheetViews>
    <sheetView view="pageBreakPreview" zoomScaleNormal="100" zoomScaleSheetLayoutView="100" workbookViewId="0">
      <selection activeCell="B2" sqref="B2:J2"/>
    </sheetView>
  </sheetViews>
  <sheetFormatPr defaultColWidth="9" defaultRowHeight="12.75" x14ac:dyDescent="0.15"/>
  <cols>
    <col min="1" max="1" width="3" style="1" customWidth="1"/>
    <col min="2" max="2" width="5" style="1" customWidth="1"/>
    <col min="3" max="3" width="4.625" style="1" customWidth="1"/>
    <col min="4" max="4" width="11.875" style="1" customWidth="1"/>
    <col min="5" max="5" width="5" style="1" customWidth="1"/>
    <col min="6" max="6" width="1.875" style="1" customWidth="1"/>
    <col min="7" max="7" width="9.875" style="1" customWidth="1"/>
    <col min="8" max="8" width="3.375" style="1" customWidth="1"/>
    <col min="9" max="9" width="11.25" style="1" customWidth="1"/>
    <col min="10" max="10" width="3.375" style="1" customWidth="1"/>
    <col min="11" max="11" width="11.25" style="1" customWidth="1"/>
    <col min="12" max="12" width="3.375" style="1" customWidth="1"/>
    <col min="13" max="13" width="11.25" style="1" customWidth="1"/>
    <col min="14" max="14" width="3.375" style="1" customWidth="1"/>
    <col min="15" max="15" width="9" style="1"/>
    <col min="16" max="16" width="9" style="1" customWidth="1"/>
    <col min="17" max="16384" width="9" style="1"/>
  </cols>
  <sheetData>
    <row r="1" spans="2:14" x14ac:dyDescent="0.15">
      <c r="B1" s="253" t="s">
        <v>0</v>
      </c>
      <c r="C1" s="253"/>
      <c r="D1" s="253"/>
      <c r="N1" s="2" t="s">
        <v>1</v>
      </c>
    </row>
    <row r="2" spans="2:14" ht="14.25" customHeight="1" x14ac:dyDescent="0.15">
      <c r="B2" s="253" t="s">
        <v>443</v>
      </c>
      <c r="C2" s="253"/>
      <c r="D2" s="253"/>
      <c r="E2" s="253"/>
      <c r="F2" s="253"/>
      <c r="G2" s="253"/>
      <c r="H2" s="253"/>
      <c r="I2" s="253"/>
      <c r="J2" s="253"/>
    </row>
    <row r="3" spans="2:14" ht="9" customHeight="1" x14ac:dyDescent="0.15"/>
    <row r="4" spans="2:14" ht="13.5" customHeight="1" x14ac:dyDescent="0.15">
      <c r="B4" s="256" t="s">
        <v>421</v>
      </c>
      <c r="C4" s="256"/>
      <c r="D4" s="256"/>
      <c r="E4" s="256"/>
      <c r="F4" s="256"/>
      <c r="G4" s="256"/>
      <c r="H4" s="256"/>
      <c r="I4" s="256"/>
      <c r="J4" s="256"/>
      <c r="K4" s="256"/>
      <c r="L4" s="256"/>
      <c r="M4" s="256"/>
      <c r="N4" s="256"/>
    </row>
    <row r="5" spans="2:14" ht="9" customHeight="1" x14ac:dyDescent="0.15"/>
    <row r="6" spans="2:14" s="3" customFormat="1" ht="31.5" customHeight="1" x14ac:dyDescent="0.15">
      <c r="B6" s="228" t="s">
        <v>2</v>
      </c>
      <c r="C6" s="284" t="s">
        <v>11</v>
      </c>
      <c r="D6" s="285"/>
      <c r="E6" s="286"/>
      <c r="F6" s="31"/>
      <c r="G6" s="311" t="str">
        <f>IF(☆入力!D6="","",☆入力!D6)</f>
        <v/>
      </c>
      <c r="H6" s="311"/>
      <c r="I6" s="311"/>
      <c r="J6" s="311"/>
      <c r="K6" s="311"/>
      <c r="L6" s="311"/>
      <c r="M6" s="311"/>
      <c r="N6" s="312"/>
    </row>
    <row r="7" spans="2:14" s="3" customFormat="1" ht="31.5" customHeight="1" x14ac:dyDescent="0.15">
      <c r="B7" s="287"/>
      <c r="C7" s="278" t="s">
        <v>12</v>
      </c>
      <c r="D7" s="279"/>
      <c r="E7" s="280"/>
      <c r="F7" s="29"/>
      <c r="G7" s="246" t="str">
        <f>IF(☆入力!D8="","",☆入力!D8)</f>
        <v/>
      </c>
      <c r="H7" s="246"/>
      <c r="I7" s="246"/>
      <c r="J7" s="246"/>
      <c r="K7" s="246"/>
      <c r="L7" s="246"/>
      <c r="M7" s="246"/>
      <c r="N7" s="289"/>
    </row>
    <row r="8" spans="2:14" s="3" customFormat="1" ht="31.5" customHeight="1" x14ac:dyDescent="0.15">
      <c r="B8" s="288" t="s">
        <v>3</v>
      </c>
      <c r="C8" s="281" t="s">
        <v>20</v>
      </c>
      <c r="D8" s="282"/>
      <c r="E8" s="283"/>
      <c r="F8" s="30"/>
      <c r="G8" s="246" t="str">
        <f>IF(☆入力!D10="","",☆入力!D10)</f>
        <v/>
      </c>
      <c r="H8" s="246"/>
      <c r="I8" s="246"/>
      <c r="J8" s="246"/>
      <c r="K8" s="246"/>
      <c r="L8" s="246"/>
      <c r="M8" s="246"/>
      <c r="N8" s="289"/>
    </row>
    <row r="9" spans="2:14" s="3" customFormat="1" ht="42" customHeight="1" x14ac:dyDescent="0.15">
      <c r="B9" s="229"/>
      <c r="C9" s="278" t="s">
        <v>13</v>
      </c>
      <c r="D9" s="279"/>
      <c r="E9" s="280"/>
      <c r="F9" s="29"/>
      <c r="G9" s="249" t="str">
        <f>IF(☆入力!D11="","",☆入力!D11)</f>
        <v>□ 一戸建て住宅
□ 貸家
□ 併用住宅 （ □店舗 □事務所 □その他（　 　　　））</v>
      </c>
      <c r="H9" s="249"/>
      <c r="I9" s="249"/>
      <c r="J9" s="249"/>
      <c r="K9" s="249"/>
      <c r="L9" s="249"/>
      <c r="M9" s="249"/>
      <c r="N9" s="271"/>
    </row>
    <row r="10" spans="2:14" s="3" customFormat="1" ht="42" customHeight="1" x14ac:dyDescent="0.15">
      <c r="B10" s="229"/>
      <c r="C10" s="278" t="s">
        <v>204</v>
      </c>
      <c r="D10" s="279"/>
      <c r="E10" s="280"/>
      <c r="F10" s="29"/>
      <c r="G10" s="249" t="str">
        <f>IF(☆入力!D12="","",☆入力!D12)</f>
        <v>□ 平屋
□ ２階建て
□ ３階建て</v>
      </c>
      <c r="H10" s="249"/>
      <c r="I10" s="249"/>
      <c r="J10" s="249"/>
      <c r="K10" s="249"/>
      <c r="L10" s="249"/>
      <c r="M10" s="249"/>
      <c r="N10" s="271"/>
    </row>
    <row r="11" spans="2:14" s="3" customFormat="1" ht="24.75" customHeight="1" x14ac:dyDescent="0.15">
      <c r="B11" s="229"/>
      <c r="C11" s="329" t="s">
        <v>4</v>
      </c>
      <c r="D11" s="203"/>
      <c r="E11" s="204"/>
      <c r="F11" s="203" t="s">
        <v>17</v>
      </c>
      <c r="G11" s="251"/>
      <c r="H11" s="204"/>
      <c r="I11" s="203" t="s">
        <v>18</v>
      </c>
      <c r="J11" s="204"/>
      <c r="K11" s="203" t="s">
        <v>8</v>
      </c>
      <c r="L11" s="204"/>
      <c r="M11" s="203" t="s">
        <v>19</v>
      </c>
      <c r="N11" s="277"/>
    </row>
    <row r="12" spans="2:14" s="3" customFormat="1" ht="24" customHeight="1" x14ac:dyDescent="0.15">
      <c r="B12" s="229"/>
      <c r="C12" s="330"/>
      <c r="D12" s="213" t="s">
        <v>5</v>
      </c>
      <c r="E12" s="4" t="s">
        <v>14</v>
      </c>
      <c r="F12" s="275" t="str">
        <f>IF(☆入力!I13="","",☆入力!I13)</f>
        <v/>
      </c>
      <c r="G12" s="276"/>
      <c r="H12" s="41" t="s">
        <v>109</v>
      </c>
      <c r="I12" s="189" t="str">
        <f>IF(☆入力!K13="","",☆入力!K13)</f>
        <v/>
      </c>
      <c r="J12" s="41" t="s">
        <v>109</v>
      </c>
      <c r="K12" s="189" t="str">
        <f>IF(☆入力!M13="","",☆入力!M13)</f>
        <v/>
      </c>
      <c r="L12" s="28" t="s">
        <v>109</v>
      </c>
      <c r="M12" s="272" t="str">
        <f>IF(☆入力!O13="","",☆入力!O13)</f>
        <v/>
      </c>
      <c r="N12" s="210" t="s">
        <v>25</v>
      </c>
    </row>
    <row r="13" spans="2:14" s="102" customFormat="1" ht="24" customHeight="1" x14ac:dyDescent="0.15">
      <c r="B13" s="229"/>
      <c r="C13" s="330"/>
      <c r="D13" s="214"/>
      <c r="E13" s="105" t="s">
        <v>15</v>
      </c>
      <c r="F13" s="275" t="str">
        <f>IF(☆入力!I14="","",☆入力!I14)</f>
        <v/>
      </c>
      <c r="G13" s="276"/>
      <c r="H13" s="116" t="s">
        <v>23</v>
      </c>
      <c r="I13" s="189" t="str">
        <f>IF(☆入力!K14="","",☆入力!K14)</f>
        <v/>
      </c>
      <c r="J13" s="116" t="s">
        <v>23</v>
      </c>
      <c r="K13" s="189" t="str">
        <f>IF(☆入力!M14="","",☆入力!M14)</f>
        <v/>
      </c>
      <c r="L13" s="115" t="s">
        <v>23</v>
      </c>
      <c r="M13" s="273"/>
      <c r="N13" s="211"/>
    </row>
    <row r="14" spans="2:14" s="3" customFormat="1" ht="24" customHeight="1" x14ac:dyDescent="0.15">
      <c r="B14" s="229"/>
      <c r="C14" s="330"/>
      <c r="D14" s="215"/>
      <c r="E14" s="4" t="s">
        <v>269</v>
      </c>
      <c r="F14" s="275" t="str">
        <f>IF(☆入力!I15="","",☆入力!I15)</f>
        <v/>
      </c>
      <c r="G14" s="276"/>
      <c r="H14" s="41" t="s">
        <v>109</v>
      </c>
      <c r="I14" s="189" t="str">
        <f>IF(☆入力!K15="","",☆入力!K15)</f>
        <v/>
      </c>
      <c r="J14" s="41" t="s">
        <v>109</v>
      </c>
      <c r="K14" s="189" t="str">
        <f>IF(☆入力!M15="","",☆入力!M15)</f>
        <v/>
      </c>
      <c r="L14" s="28" t="s">
        <v>109</v>
      </c>
      <c r="M14" s="274"/>
      <c r="N14" s="212"/>
    </row>
    <row r="15" spans="2:14" s="102" customFormat="1" ht="24" customHeight="1" x14ac:dyDescent="0.15">
      <c r="B15" s="229"/>
      <c r="C15" s="330"/>
      <c r="D15" s="213" t="s">
        <v>427</v>
      </c>
      <c r="E15" s="105" t="s">
        <v>14</v>
      </c>
      <c r="F15" s="275" t="str">
        <f>IF(☆入力!I16="","",☆入力!I16)</f>
        <v/>
      </c>
      <c r="G15" s="276"/>
      <c r="H15" s="116" t="s">
        <v>23</v>
      </c>
      <c r="I15" s="189" t="str">
        <f>IF(☆入力!K16="","",☆入力!K16)</f>
        <v/>
      </c>
      <c r="J15" s="116" t="s">
        <v>23</v>
      </c>
      <c r="K15" s="189" t="str">
        <f>IF(☆入力!M16="","",☆入力!M16)</f>
        <v/>
      </c>
      <c r="L15" s="115" t="s">
        <v>23</v>
      </c>
      <c r="M15" s="272" t="str">
        <f>IF(☆入力!O16="","",☆入力!O16)</f>
        <v/>
      </c>
      <c r="N15" s="210" t="s">
        <v>23</v>
      </c>
    </row>
    <row r="16" spans="2:14" s="102" customFormat="1" ht="24" customHeight="1" x14ac:dyDescent="0.15">
      <c r="B16" s="229"/>
      <c r="C16" s="330"/>
      <c r="D16" s="214"/>
      <c r="E16" s="105" t="s">
        <v>15</v>
      </c>
      <c r="F16" s="275" t="str">
        <f>IF(☆入力!I17="","",☆入力!I17)</f>
        <v/>
      </c>
      <c r="G16" s="276"/>
      <c r="H16" s="116" t="s">
        <v>23</v>
      </c>
      <c r="I16" s="189" t="str">
        <f>IF(☆入力!K17="","",☆入力!K17)</f>
        <v/>
      </c>
      <c r="J16" s="116" t="s">
        <v>23</v>
      </c>
      <c r="K16" s="189" t="str">
        <f>IF(☆入力!M17="","",☆入力!M17)</f>
        <v/>
      </c>
      <c r="L16" s="116" t="s">
        <v>23</v>
      </c>
      <c r="M16" s="273"/>
      <c r="N16" s="211"/>
    </row>
    <row r="17" spans="2:16" s="102" customFormat="1" ht="24" customHeight="1" x14ac:dyDescent="0.15">
      <c r="B17" s="229"/>
      <c r="C17" s="330"/>
      <c r="D17" s="215"/>
      <c r="E17" s="105" t="s">
        <v>269</v>
      </c>
      <c r="F17" s="275" t="str">
        <f>IF(☆入力!I18="","",☆入力!I18)</f>
        <v/>
      </c>
      <c r="G17" s="276"/>
      <c r="H17" s="116" t="s">
        <v>23</v>
      </c>
      <c r="I17" s="189" t="str">
        <f>IF(☆入力!K18="","",☆入力!K18)</f>
        <v/>
      </c>
      <c r="J17" s="116" t="s">
        <v>23</v>
      </c>
      <c r="K17" s="189" t="str">
        <f>IF(☆入力!M18="","",☆入力!M18)</f>
        <v/>
      </c>
      <c r="L17" s="115" t="s">
        <v>23</v>
      </c>
      <c r="M17" s="274"/>
      <c r="N17" s="212"/>
    </row>
    <row r="18" spans="2:16" s="3" customFormat="1" ht="24" customHeight="1" x14ac:dyDescent="0.15">
      <c r="B18" s="229"/>
      <c r="C18" s="330"/>
      <c r="D18" s="213" t="s">
        <v>276</v>
      </c>
      <c r="E18" s="105" t="s">
        <v>14</v>
      </c>
      <c r="F18" s="275" t="str">
        <f>IF(☆入力!I19="","",☆入力!I19)</f>
        <v/>
      </c>
      <c r="G18" s="276"/>
      <c r="H18" s="41" t="s">
        <v>109</v>
      </c>
      <c r="I18" s="189" t="str">
        <f>IF(☆入力!K19="","",☆入力!K19)</f>
        <v/>
      </c>
      <c r="J18" s="41" t="s">
        <v>109</v>
      </c>
      <c r="K18" s="189" t="str">
        <f>IF(☆入力!M19="","",☆入力!M19)</f>
        <v/>
      </c>
      <c r="L18" s="28" t="s">
        <v>109</v>
      </c>
      <c r="M18" s="272" t="str">
        <f>IF(☆入力!O19="","",☆入力!O19)</f>
        <v/>
      </c>
      <c r="N18" s="210" t="s">
        <v>25</v>
      </c>
    </row>
    <row r="19" spans="2:16" s="102" customFormat="1" ht="24" customHeight="1" x14ac:dyDescent="0.15">
      <c r="B19" s="229"/>
      <c r="C19" s="330"/>
      <c r="D19" s="214"/>
      <c r="E19" s="105" t="s">
        <v>15</v>
      </c>
      <c r="F19" s="275" t="str">
        <f>IF(☆入力!I20="","",☆入力!I20)</f>
        <v/>
      </c>
      <c r="G19" s="276"/>
      <c r="H19" s="116" t="s">
        <v>23</v>
      </c>
      <c r="I19" s="189" t="str">
        <f>IF(☆入力!K20="","",☆入力!K20)</f>
        <v/>
      </c>
      <c r="J19" s="116" t="s">
        <v>23</v>
      </c>
      <c r="K19" s="189" t="str">
        <f>IF(☆入力!M20="","",☆入力!M20)</f>
        <v/>
      </c>
      <c r="L19" s="116" t="s">
        <v>23</v>
      </c>
      <c r="M19" s="273"/>
      <c r="N19" s="211"/>
    </row>
    <row r="20" spans="2:16" s="3" customFormat="1" ht="24" customHeight="1" x14ac:dyDescent="0.15">
      <c r="B20" s="229"/>
      <c r="C20" s="330"/>
      <c r="D20" s="215"/>
      <c r="E20" s="105" t="s">
        <v>269</v>
      </c>
      <c r="F20" s="275" t="str">
        <f>IF(☆入力!I21="","",☆入力!I21)</f>
        <v/>
      </c>
      <c r="G20" s="276"/>
      <c r="H20" s="41" t="s">
        <v>109</v>
      </c>
      <c r="I20" s="189" t="str">
        <f>IF(☆入力!K21="","",☆入力!K21)</f>
        <v/>
      </c>
      <c r="J20" s="41" t="s">
        <v>109</v>
      </c>
      <c r="K20" s="189" t="str">
        <f>IF(☆入力!M21="","",☆入力!M21)</f>
        <v/>
      </c>
      <c r="L20" s="28" t="s">
        <v>109</v>
      </c>
      <c r="M20" s="274"/>
      <c r="N20" s="212"/>
    </row>
    <row r="21" spans="2:16" s="3" customFormat="1" ht="24" customHeight="1" x14ac:dyDescent="0.15">
      <c r="B21" s="229"/>
      <c r="C21" s="330"/>
      <c r="D21" s="203" t="s">
        <v>6</v>
      </c>
      <c r="E21" s="204"/>
      <c r="F21" s="275" t="str">
        <f>IF(☆入力!I22="","",☆入力!I22)</f>
        <v/>
      </c>
      <c r="G21" s="276"/>
      <c r="H21" s="41" t="s">
        <v>110</v>
      </c>
      <c r="I21" s="189" t="str">
        <f>IF(☆入力!K22="","",☆入力!K22)</f>
        <v/>
      </c>
      <c r="J21" s="41" t="s">
        <v>110</v>
      </c>
      <c r="K21" s="291"/>
      <c r="L21" s="292"/>
      <c r="M21" s="292"/>
      <c r="N21" s="293"/>
    </row>
    <row r="22" spans="2:16" s="3" customFormat="1" ht="24" customHeight="1" x14ac:dyDescent="0.15">
      <c r="B22" s="229"/>
      <c r="C22" s="330"/>
      <c r="D22" s="203" t="s">
        <v>7</v>
      </c>
      <c r="E22" s="204"/>
      <c r="F22" s="275" t="str">
        <f>IF(☆入力!I23="","",☆入力!I23)</f>
        <v/>
      </c>
      <c r="G22" s="276"/>
      <c r="H22" s="41" t="s">
        <v>109</v>
      </c>
      <c r="I22" s="189" t="str">
        <f>IF(☆入力!K23="","",☆入力!K23)</f>
        <v/>
      </c>
      <c r="J22" s="41" t="s">
        <v>109</v>
      </c>
      <c r="K22" s="294"/>
      <c r="L22" s="295"/>
      <c r="M22" s="295"/>
      <c r="N22" s="296"/>
    </row>
    <row r="23" spans="2:16" s="102" customFormat="1" ht="24" customHeight="1" x14ac:dyDescent="0.15">
      <c r="B23" s="229"/>
      <c r="C23" s="330"/>
      <c r="D23" s="203" t="s">
        <v>270</v>
      </c>
      <c r="E23" s="204"/>
      <c r="F23" s="275" t="str">
        <f>IF(☆入力!I24="","",☆入力!I24)</f>
        <v/>
      </c>
      <c r="G23" s="276"/>
      <c r="H23" s="116" t="s">
        <v>23</v>
      </c>
      <c r="I23" s="189" t="str">
        <f>IF(☆入力!K24="","",☆入力!K24)</f>
        <v/>
      </c>
      <c r="J23" s="116" t="s">
        <v>23</v>
      </c>
      <c r="K23" s="297"/>
      <c r="L23" s="298"/>
      <c r="M23" s="298"/>
      <c r="N23" s="299"/>
    </row>
    <row r="24" spans="2:16" s="3" customFormat="1" ht="24" customHeight="1" x14ac:dyDescent="0.15">
      <c r="B24" s="229"/>
      <c r="C24" s="331"/>
      <c r="D24" s="203" t="s">
        <v>8</v>
      </c>
      <c r="E24" s="204"/>
      <c r="F24" s="275" t="str">
        <f>IF(☆入力!I25="","",☆入力!I25)</f>
        <v/>
      </c>
      <c r="G24" s="276"/>
      <c r="H24" s="41" t="s">
        <v>110</v>
      </c>
      <c r="I24" s="189" t="str">
        <f>IF(☆入力!K25="","",☆入力!K25)</f>
        <v/>
      </c>
      <c r="J24" s="41" t="s">
        <v>110</v>
      </c>
      <c r="K24" s="203" t="s">
        <v>233</v>
      </c>
      <c r="L24" s="204"/>
      <c r="M24" s="43" t="str">
        <f>IF(☆入力!O25="","",☆入力!O25)</f>
        <v/>
      </c>
      <c r="N24" s="27" t="s">
        <v>24</v>
      </c>
    </row>
    <row r="25" spans="2:16" s="3" customFormat="1" ht="31.5" customHeight="1" x14ac:dyDescent="0.15">
      <c r="B25" s="229"/>
      <c r="C25" s="322" t="s">
        <v>9</v>
      </c>
      <c r="D25" s="323"/>
      <c r="E25" s="324"/>
      <c r="F25" s="25"/>
      <c r="G25" s="246" t="str">
        <f>IF(☆入力!D15="","",☆入力!D15)</f>
        <v/>
      </c>
      <c r="H25" s="246"/>
      <c r="I25" s="246"/>
      <c r="J25" s="246"/>
      <c r="K25" s="246"/>
      <c r="L25" s="246"/>
      <c r="M25" s="246"/>
      <c r="N25" s="289"/>
    </row>
    <row r="26" spans="2:16" s="3" customFormat="1" ht="31.5" customHeight="1" x14ac:dyDescent="0.15">
      <c r="B26" s="287"/>
      <c r="C26" s="322" t="s">
        <v>10</v>
      </c>
      <c r="D26" s="323"/>
      <c r="E26" s="324"/>
      <c r="F26" s="25"/>
      <c r="G26" s="246" t="str">
        <f>IF(☆入力!D16="","",☆入力!D16)</f>
        <v/>
      </c>
      <c r="H26" s="246"/>
      <c r="I26" s="246"/>
      <c r="J26" s="246"/>
      <c r="K26" s="246"/>
      <c r="L26" s="246"/>
      <c r="M26" s="246"/>
      <c r="N26" s="289"/>
      <c r="P26" s="87"/>
    </row>
    <row r="27" spans="2:16" s="3" customFormat="1" ht="31.5" customHeight="1" x14ac:dyDescent="0.15">
      <c r="B27" s="288" t="s">
        <v>16</v>
      </c>
      <c r="C27" s="319" t="s">
        <v>21</v>
      </c>
      <c r="D27" s="320"/>
      <c r="E27" s="321"/>
      <c r="F27" s="26"/>
      <c r="G27" s="249" t="str">
        <f>IF(☆入力!D17="","",☆入力!D17)</f>
        <v>□ 有り（　　年度）
□ 無し</v>
      </c>
      <c r="H27" s="249"/>
      <c r="I27" s="249"/>
      <c r="J27" s="249"/>
      <c r="K27" s="249"/>
      <c r="L27" s="249"/>
      <c r="M27" s="249"/>
      <c r="N27" s="271"/>
    </row>
    <row r="28" spans="2:16" s="3" customFormat="1" ht="22.5" customHeight="1" x14ac:dyDescent="0.15">
      <c r="B28" s="229"/>
      <c r="C28" s="313" t="s">
        <v>214</v>
      </c>
      <c r="D28" s="314"/>
      <c r="E28" s="315"/>
      <c r="F28" s="203" t="s">
        <v>206</v>
      </c>
      <c r="G28" s="251"/>
      <c r="H28" s="204"/>
      <c r="I28" s="203" t="s">
        <v>207</v>
      </c>
      <c r="J28" s="204"/>
      <c r="K28" s="203" t="s">
        <v>208</v>
      </c>
      <c r="L28" s="204"/>
      <c r="M28" s="319" t="s">
        <v>209</v>
      </c>
      <c r="N28" s="325"/>
    </row>
    <row r="29" spans="2:16" s="102" customFormat="1" ht="28.5" customHeight="1" x14ac:dyDescent="0.15">
      <c r="B29" s="229"/>
      <c r="C29" s="313"/>
      <c r="D29" s="314"/>
      <c r="E29" s="315"/>
      <c r="F29" s="305" t="str">
        <f>IF(☆入力!D20="","",☆入力!D20)</f>
        <v/>
      </c>
      <c r="G29" s="306"/>
      <c r="H29" s="307"/>
      <c r="I29" s="305" t="str">
        <f>IF(☆入力!D21="","",☆入力!D21)</f>
        <v/>
      </c>
      <c r="J29" s="307"/>
      <c r="K29" s="305" t="str">
        <f>IF(☆入力!D22="","",☆入力!D22)</f>
        <v/>
      </c>
      <c r="L29" s="307"/>
      <c r="M29" s="309" t="str">
        <f>IF(☆入力!D23="","",☆入力!D23)</f>
        <v/>
      </c>
      <c r="N29" s="310"/>
    </row>
    <row r="30" spans="2:16" s="102" customFormat="1" ht="22.5" customHeight="1" x14ac:dyDescent="0.15">
      <c r="B30" s="229"/>
      <c r="C30" s="313"/>
      <c r="D30" s="314"/>
      <c r="E30" s="315"/>
      <c r="F30" s="302" t="s">
        <v>273</v>
      </c>
      <c r="G30" s="303"/>
      <c r="H30" s="304"/>
      <c r="I30" s="302" t="s">
        <v>274</v>
      </c>
      <c r="J30" s="304"/>
      <c r="K30" s="291"/>
      <c r="L30" s="292"/>
      <c r="M30" s="292"/>
      <c r="N30" s="293"/>
    </row>
    <row r="31" spans="2:16" s="3" customFormat="1" ht="28.5" customHeight="1" x14ac:dyDescent="0.15">
      <c r="B31" s="230"/>
      <c r="C31" s="316"/>
      <c r="D31" s="317"/>
      <c r="E31" s="318"/>
      <c r="F31" s="300" t="str">
        <f>IF(☆入力!D24="","",☆入力!D24)</f>
        <v/>
      </c>
      <c r="G31" s="308"/>
      <c r="H31" s="301"/>
      <c r="I31" s="300" t="str">
        <f>IF(☆入力!D25="","",☆入力!D25)</f>
        <v/>
      </c>
      <c r="J31" s="301"/>
      <c r="K31" s="326"/>
      <c r="L31" s="327"/>
      <c r="M31" s="327"/>
      <c r="N31" s="328"/>
    </row>
    <row r="32" spans="2:16" ht="5.25" customHeight="1" x14ac:dyDescent="0.15">
      <c r="N32" s="2"/>
    </row>
    <row r="33" spans="1:14" ht="13.5" customHeight="1" x14ac:dyDescent="0.15">
      <c r="A33" s="290" t="s">
        <v>422</v>
      </c>
      <c r="B33" s="290"/>
      <c r="C33" s="290"/>
      <c r="D33" s="290"/>
      <c r="E33" s="290"/>
      <c r="F33" s="290"/>
      <c r="G33" s="290"/>
      <c r="H33" s="290"/>
      <c r="I33" s="290"/>
      <c r="J33" s="290"/>
      <c r="K33" s="290"/>
      <c r="L33" s="290"/>
      <c r="M33" s="290"/>
      <c r="N33" s="290"/>
    </row>
    <row r="34" spans="1:14" ht="8.25" customHeight="1" x14ac:dyDescent="0.15"/>
  </sheetData>
  <mergeCells count="71">
    <mergeCell ref="G6:N6"/>
    <mergeCell ref="G8:N8"/>
    <mergeCell ref="G9:N9"/>
    <mergeCell ref="D12:D14"/>
    <mergeCell ref="C28:E31"/>
    <mergeCell ref="C27:E27"/>
    <mergeCell ref="C26:E26"/>
    <mergeCell ref="G27:N27"/>
    <mergeCell ref="M28:N28"/>
    <mergeCell ref="K30:N31"/>
    <mergeCell ref="D18:D20"/>
    <mergeCell ref="C11:C24"/>
    <mergeCell ref="D11:E11"/>
    <mergeCell ref="C25:E25"/>
    <mergeCell ref="D24:E24"/>
    <mergeCell ref="D22:E22"/>
    <mergeCell ref="A33:N33"/>
    <mergeCell ref="F19:G19"/>
    <mergeCell ref="F23:G23"/>
    <mergeCell ref="K21:N23"/>
    <mergeCell ref="G7:N7"/>
    <mergeCell ref="B27:B31"/>
    <mergeCell ref="I31:J31"/>
    <mergeCell ref="I28:J28"/>
    <mergeCell ref="F30:H30"/>
    <mergeCell ref="I30:J30"/>
    <mergeCell ref="F29:H29"/>
    <mergeCell ref="I29:J29"/>
    <mergeCell ref="F31:H31"/>
    <mergeCell ref="F28:H28"/>
    <mergeCell ref="K29:L29"/>
    <mergeCell ref="M29:N29"/>
    <mergeCell ref="B1:D1"/>
    <mergeCell ref="C9:E9"/>
    <mergeCell ref="C8:E8"/>
    <mergeCell ref="C7:E7"/>
    <mergeCell ref="C6:E6"/>
    <mergeCell ref="B6:B7"/>
    <mergeCell ref="B4:N4"/>
    <mergeCell ref="B8:B26"/>
    <mergeCell ref="C10:E10"/>
    <mergeCell ref="F13:G13"/>
    <mergeCell ref="F16:G16"/>
    <mergeCell ref="G25:N25"/>
    <mergeCell ref="G26:N26"/>
    <mergeCell ref="K24:L24"/>
    <mergeCell ref="I11:J11"/>
    <mergeCell ref="B2:J2"/>
    <mergeCell ref="N15:N17"/>
    <mergeCell ref="D21:E21"/>
    <mergeCell ref="D15:D17"/>
    <mergeCell ref="D23:E23"/>
    <mergeCell ref="F15:G15"/>
    <mergeCell ref="M15:M17"/>
    <mergeCell ref="F17:G17"/>
    <mergeCell ref="K28:L28"/>
    <mergeCell ref="G10:N10"/>
    <mergeCell ref="M18:M20"/>
    <mergeCell ref="M12:M14"/>
    <mergeCell ref="F11:H11"/>
    <mergeCell ref="F24:G24"/>
    <mergeCell ref="F22:G22"/>
    <mergeCell ref="F21:G21"/>
    <mergeCell ref="F20:G20"/>
    <mergeCell ref="F18:G18"/>
    <mergeCell ref="F14:G14"/>
    <mergeCell ref="F12:G12"/>
    <mergeCell ref="N18:N20"/>
    <mergeCell ref="N12:N14"/>
    <mergeCell ref="K11:L11"/>
    <mergeCell ref="M11:N11"/>
  </mergeCells>
  <phoneticPr fontId="1"/>
  <pageMargins left="0.7" right="0.7" top="0.75" bottom="0.75" header="0.3" footer="0.3"/>
  <pageSetup paperSize="9" scale="97"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K28"/>
  <sheetViews>
    <sheetView view="pageBreakPreview" zoomScaleNormal="100" zoomScaleSheetLayoutView="100" workbookViewId="0">
      <selection activeCell="F22" sqref="F22:K22"/>
    </sheetView>
  </sheetViews>
  <sheetFormatPr defaultColWidth="9" defaultRowHeight="12.75" x14ac:dyDescent="0.15"/>
  <cols>
    <col min="1" max="1" width="3" style="1" customWidth="1"/>
    <col min="2" max="2" width="10.75" style="1" customWidth="1"/>
    <col min="3" max="3" width="3.75" style="1" customWidth="1"/>
    <col min="4" max="4" width="10.875" style="1" customWidth="1"/>
    <col min="5" max="5" width="7" style="1" customWidth="1"/>
    <col min="6" max="6" width="1.75" style="1" customWidth="1"/>
    <col min="7" max="7" width="9.5" style="1" customWidth="1"/>
    <col min="8" max="8" width="13.625" style="1" customWidth="1"/>
    <col min="9" max="9" width="4.25" style="1" customWidth="1"/>
    <col min="10" max="10" width="14.375" style="1" customWidth="1"/>
    <col min="11" max="11" width="10" style="1" customWidth="1"/>
    <col min="12" max="12" width="9" style="1"/>
    <col min="13" max="13" width="9" style="1" customWidth="1"/>
    <col min="14" max="16384" width="9" style="1"/>
  </cols>
  <sheetData>
    <row r="1" spans="2:11" x14ac:dyDescent="0.15">
      <c r="K1" s="2" t="s">
        <v>27</v>
      </c>
    </row>
    <row r="2" spans="2:11" ht="9" customHeight="1" x14ac:dyDescent="0.15"/>
    <row r="3" spans="2:11" s="3" customFormat="1" ht="21" customHeight="1" x14ac:dyDescent="0.15">
      <c r="B3" s="334" t="s">
        <v>360</v>
      </c>
      <c r="C3" s="340" t="s">
        <v>28</v>
      </c>
      <c r="D3" s="340"/>
      <c r="E3" s="193"/>
      <c r="F3" s="332" t="str">
        <f>IF(☆入力!D27="","",☆入力!D27)</f>
        <v>（　　　　県）知事登録　第　　　　　　号</v>
      </c>
      <c r="G3" s="332"/>
      <c r="H3" s="332"/>
      <c r="I3" s="332"/>
      <c r="J3" s="332"/>
      <c r="K3" s="333"/>
    </row>
    <row r="4" spans="2:11" s="3" customFormat="1" ht="21" customHeight="1" x14ac:dyDescent="0.15">
      <c r="B4" s="335"/>
      <c r="C4" s="337"/>
      <c r="D4" s="337"/>
      <c r="E4" s="203"/>
      <c r="F4" s="341" t="s">
        <v>30</v>
      </c>
      <c r="G4" s="342"/>
      <c r="H4" s="342" t="str">
        <f>IF(☆入力!D28="","",☆入力!D28)</f>
        <v/>
      </c>
      <c r="I4" s="342"/>
      <c r="J4" s="342"/>
      <c r="K4" s="346"/>
    </row>
    <row r="5" spans="2:11" s="3" customFormat="1" ht="21" customHeight="1" x14ac:dyDescent="0.15">
      <c r="B5" s="335"/>
      <c r="C5" s="337"/>
      <c r="D5" s="337"/>
      <c r="E5" s="203"/>
      <c r="F5" s="341" t="s">
        <v>33</v>
      </c>
      <c r="G5" s="342"/>
      <c r="H5" s="342" t="str">
        <f>IF(☆入力!D29="","",☆入力!D29)</f>
        <v/>
      </c>
      <c r="I5" s="342"/>
      <c r="J5" s="342"/>
      <c r="K5" s="346"/>
    </row>
    <row r="6" spans="2:11" s="3" customFormat="1" ht="21" customHeight="1" x14ac:dyDescent="0.15">
      <c r="B6" s="335"/>
      <c r="C6" s="337"/>
      <c r="D6" s="337"/>
      <c r="E6" s="203"/>
      <c r="F6" s="345" t="s">
        <v>31</v>
      </c>
      <c r="G6" s="343"/>
      <c r="H6" s="343" t="str">
        <f>IF(☆入力!D31="","",☆入力!D31)</f>
        <v/>
      </c>
      <c r="I6" s="343"/>
      <c r="J6" s="343"/>
      <c r="K6" s="344"/>
    </row>
    <row r="7" spans="2:11" s="3" customFormat="1" ht="21" customHeight="1" x14ac:dyDescent="0.15">
      <c r="B7" s="335"/>
      <c r="C7" s="337" t="s">
        <v>29</v>
      </c>
      <c r="D7" s="337"/>
      <c r="E7" s="203"/>
      <c r="F7" s="338" t="str">
        <f>IF(☆入力!D33="","",☆入力!D33)</f>
        <v>（　　 　）建築士（　　　 ）登録　第　　　　　　　号</v>
      </c>
      <c r="G7" s="338"/>
      <c r="H7" s="338"/>
      <c r="I7" s="338"/>
      <c r="J7" s="338"/>
      <c r="K7" s="339"/>
    </row>
    <row r="8" spans="2:11" s="3" customFormat="1" ht="21" customHeight="1" x14ac:dyDescent="0.15">
      <c r="B8" s="336"/>
      <c r="C8" s="337"/>
      <c r="D8" s="337"/>
      <c r="E8" s="203"/>
      <c r="F8" s="345" t="s">
        <v>32</v>
      </c>
      <c r="G8" s="343"/>
      <c r="H8" s="343" t="str">
        <f>IF(☆入力!D34="","",☆入力!D34)</f>
        <v/>
      </c>
      <c r="I8" s="343"/>
      <c r="J8" s="343"/>
      <c r="K8" s="344"/>
    </row>
    <row r="9" spans="2:11" s="102" customFormat="1" ht="42" customHeight="1" x14ac:dyDescent="0.15">
      <c r="B9" s="355" t="s">
        <v>357</v>
      </c>
      <c r="C9" s="357" t="s">
        <v>277</v>
      </c>
      <c r="D9" s="358"/>
      <c r="E9" s="359"/>
      <c r="F9" s="248" t="str">
        <f>IF(☆入力!D36="","",☆入力!D36)</f>
        <v>　□　補強施工者未選定
　□　補強施工者選定済み（下欄に記載）</v>
      </c>
      <c r="G9" s="249"/>
      <c r="H9" s="249"/>
      <c r="I9" s="249"/>
      <c r="J9" s="249"/>
      <c r="K9" s="271"/>
    </row>
    <row r="10" spans="2:11" s="102" customFormat="1" ht="21" customHeight="1" x14ac:dyDescent="0.15">
      <c r="B10" s="335"/>
      <c r="C10" s="360"/>
      <c r="D10" s="361"/>
      <c r="E10" s="362"/>
      <c r="F10" s="341" t="s">
        <v>279</v>
      </c>
      <c r="G10" s="342"/>
      <c r="H10" s="342" t="str">
        <f>IF(☆入力!D37="","",☆入力!D37)</f>
        <v/>
      </c>
      <c r="I10" s="342"/>
      <c r="J10" s="342"/>
      <c r="K10" s="346"/>
    </row>
    <row r="11" spans="2:11" s="102" customFormat="1" ht="21" customHeight="1" x14ac:dyDescent="0.15">
      <c r="B11" s="335"/>
      <c r="C11" s="360"/>
      <c r="D11" s="361"/>
      <c r="E11" s="362"/>
      <c r="F11" s="341" t="s">
        <v>33</v>
      </c>
      <c r="G11" s="342"/>
      <c r="H11" s="342" t="str">
        <f>IF(☆入力!D38="","",☆入力!D38)</f>
        <v/>
      </c>
      <c r="I11" s="342"/>
      <c r="J11" s="342"/>
      <c r="K11" s="346"/>
    </row>
    <row r="12" spans="2:11" s="102" customFormat="1" ht="21" customHeight="1" x14ac:dyDescent="0.15">
      <c r="B12" s="335"/>
      <c r="C12" s="360"/>
      <c r="D12" s="361"/>
      <c r="E12" s="362"/>
      <c r="F12" s="341" t="s">
        <v>31</v>
      </c>
      <c r="G12" s="342"/>
      <c r="H12" s="342" t="str">
        <f>IF(☆入力!D39="","",☆入力!D39)</f>
        <v/>
      </c>
      <c r="I12" s="342"/>
      <c r="J12" s="342"/>
      <c r="K12" s="346"/>
    </row>
    <row r="13" spans="2:11" s="102" customFormat="1" ht="21" customHeight="1" x14ac:dyDescent="0.15">
      <c r="B13" s="336"/>
      <c r="C13" s="302"/>
      <c r="D13" s="303"/>
      <c r="E13" s="304"/>
      <c r="F13" s="345" t="s">
        <v>278</v>
      </c>
      <c r="G13" s="343"/>
      <c r="H13" s="342" t="str">
        <f>IF(☆入力!D40="","",☆入力!D40)</f>
        <v/>
      </c>
      <c r="I13" s="342"/>
      <c r="J13" s="342"/>
      <c r="K13" s="346"/>
    </row>
    <row r="14" spans="2:11" s="3" customFormat="1" ht="4.5" customHeight="1" x14ac:dyDescent="0.15">
      <c r="B14" s="355" t="s">
        <v>34</v>
      </c>
      <c r="C14" s="374" t="s">
        <v>35</v>
      </c>
      <c r="D14" s="375"/>
      <c r="E14" s="376"/>
      <c r="F14" s="357" t="s">
        <v>285</v>
      </c>
      <c r="G14" s="358"/>
      <c r="H14" s="359"/>
      <c r="I14" s="128"/>
      <c r="J14" s="128"/>
      <c r="K14" s="129"/>
    </row>
    <row r="15" spans="2:11" s="3" customFormat="1" ht="39.75" customHeight="1" x14ac:dyDescent="0.15">
      <c r="B15" s="335"/>
      <c r="C15" s="313"/>
      <c r="D15" s="314"/>
      <c r="E15" s="315"/>
      <c r="F15" s="302"/>
      <c r="G15" s="303"/>
      <c r="H15" s="304"/>
      <c r="I15" s="354" t="str">
        <f>IF(☆入力!D42="","",☆入力!D42)</f>
        <v/>
      </c>
      <c r="J15" s="380"/>
      <c r="K15" s="7" t="s">
        <v>45</v>
      </c>
    </row>
    <row r="16" spans="2:11" s="99" customFormat="1" ht="39.75" customHeight="1" x14ac:dyDescent="0.15">
      <c r="B16" s="335"/>
      <c r="C16" s="313"/>
      <c r="D16" s="314"/>
      <c r="E16" s="315"/>
      <c r="F16" s="215" t="s">
        <v>286</v>
      </c>
      <c r="G16" s="356"/>
      <c r="H16" s="215"/>
      <c r="I16" s="353" t="str">
        <f>IF(☆入力!D45="","",☆入力!D45)</f>
        <v/>
      </c>
      <c r="J16" s="354"/>
      <c r="K16" s="7" t="s">
        <v>39</v>
      </c>
    </row>
    <row r="17" spans="2:11" s="99" customFormat="1" ht="39.75" customHeight="1" x14ac:dyDescent="0.15">
      <c r="B17" s="335"/>
      <c r="C17" s="377"/>
      <c r="D17" s="378"/>
      <c r="E17" s="379"/>
      <c r="F17" s="215" t="s">
        <v>287</v>
      </c>
      <c r="G17" s="356"/>
      <c r="H17" s="215"/>
      <c r="I17" s="353" t="str">
        <f>IF(☆入力!D46="","",☆入力!D46)</f>
        <v/>
      </c>
      <c r="J17" s="354"/>
      <c r="K17" s="7" t="s">
        <v>45</v>
      </c>
    </row>
    <row r="18" spans="2:11" s="3" customFormat="1" ht="42.75" customHeight="1" x14ac:dyDescent="0.15">
      <c r="B18" s="335"/>
      <c r="C18" s="350" t="s">
        <v>40</v>
      </c>
      <c r="D18" s="350"/>
      <c r="E18" s="350"/>
      <c r="F18" s="351">
        <f>IF(☆入力!D47="","",☆入力!D47)</f>
        <v>1250000</v>
      </c>
      <c r="G18" s="351"/>
      <c r="H18" s="351"/>
      <c r="I18" s="351"/>
      <c r="J18" s="352"/>
      <c r="K18" s="5" t="s">
        <v>46</v>
      </c>
    </row>
    <row r="19" spans="2:11" s="3" customFormat="1" ht="21" customHeight="1" x14ac:dyDescent="0.15">
      <c r="B19" s="335"/>
      <c r="C19" s="350" t="s">
        <v>41</v>
      </c>
      <c r="D19" s="350"/>
      <c r="E19" s="350"/>
      <c r="F19" s="368" t="s">
        <v>47</v>
      </c>
      <c r="G19" s="369"/>
      <c r="H19" s="369"/>
      <c r="I19" s="369"/>
      <c r="J19" s="369"/>
      <c r="K19" s="370"/>
    </row>
    <row r="20" spans="2:11" s="3" customFormat="1" ht="34.5" customHeight="1" x14ac:dyDescent="0.15">
      <c r="B20" s="335"/>
      <c r="C20" s="350"/>
      <c r="D20" s="350"/>
      <c r="E20" s="350"/>
      <c r="F20" s="371" t="str">
        <f>IF(☆入力!D49="","",☆入力!D49)</f>
        <v/>
      </c>
      <c r="G20" s="371"/>
      <c r="H20" s="371"/>
      <c r="I20" s="371"/>
      <c r="J20" s="372"/>
      <c r="K20" s="7" t="s">
        <v>44</v>
      </c>
    </row>
    <row r="21" spans="2:11" s="3" customFormat="1" ht="42.75" customHeight="1" x14ac:dyDescent="0.15">
      <c r="B21" s="336"/>
      <c r="C21" s="382" t="s">
        <v>249</v>
      </c>
      <c r="D21" s="382"/>
      <c r="E21" s="382"/>
      <c r="F21" s="371" t="str">
        <f>IF(☆入力!D50="","",☆入力!D50)</f>
        <v/>
      </c>
      <c r="G21" s="371"/>
      <c r="H21" s="371"/>
      <c r="I21" s="371"/>
      <c r="J21" s="372"/>
      <c r="K21" s="5" t="s">
        <v>45</v>
      </c>
    </row>
    <row r="22" spans="2:11" s="3" customFormat="1" ht="42.75" customHeight="1" x14ac:dyDescent="0.15">
      <c r="B22" s="349" t="s">
        <v>247</v>
      </c>
      <c r="C22" s="350"/>
      <c r="D22" s="350"/>
      <c r="E22" s="350"/>
      <c r="F22" s="347" t="str">
        <f>IF(☆入力!D51="","",☆入力!D51)</f>
        <v>　　　　　　　年　　　月　　　日</v>
      </c>
      <c r="G22" s="347"/>
      <c r="H22" s="347"/>
      <c r="I22" s="347"/>
      <c r="J22" s="347"/>
      <c r="K22" s="348"/>
    </row>
    <row r="23" spans="2:11" s="99" customFormat="1" ht="42.75" customHeight="1" x14ac:dyDescent="0.15">
      <c r="B23" s="349" t="s">
        <v>248</v>
      </c>
      <c r="C23" s="350"/>
      <c r="D23" s="350"/>
      <c r="E23" s="350"/>
      <c r="F23" s="347" t="str">
        <f>IF(☆入力!D52="","",☆入力!D52)</f>
        <v>　　　　　　　年　　　月　　　日</v>
      </c>
      <c r="G23" s="347"/>
      <c r="H23" s="347"/>
      <c r="I23" s="347"/>
      <c r="J23" s="347"/>
      <c r="K23" s="348"/>
    </row>
    <row r="24" spans="2:11" s="3" customFormat="1" ht="42.75" customHeight="1" x14ac:dyDescent="0.15">
      <c r="B24" s="381" t="s">
        <v>43</v>
      </c>
      <c r="C24" s="382"/>
      <c r="D24" s="382"/>
      <c r="E24" s="382"/>
      <c r="F24" s="347" t="s">
        <v>479</v>
      </c>
      <c r="G24" s="347"/>
      <c r="H24" s="347"/>
      <c r="I24" s="347"/>
      <c r="J24" s="347"/>
      <c r="K24" s="348"/>
    </row>
    <row r="25" spans="2:11" s="3" customFormat="1" ht="24.75" customHeight="1" x14ac:dyDescent="0.15">
      <c r="B25" s="373" t="s">
        <v>48</v>
      </c>
      <c r="C25" s="369"/>
      <c r="D25" s="359"/>
      <c r="E25" s="366"/>
      <c r="F25" s="366"/>
      <c r="G25" s="366"/>
      <c r="H25" s="366"/>
      <c r="I25" s="366"/>
      <c r="J25" s="366"/>
      <c r="K25" s="367"/>
    </row>
    <row r="26" spans="2:11" s="3" customFormat="1" ht="69" customHeight="1" x14ac:dyDescent="0.15">
      <c r="B26" s="363"/>
      <c r="C26" s="364"/>
      <c r="D26" s="364"/>
      <c r="E26" s="364"/>
      <c r="F26" s="364"/>
      <c r="G26" s="364"/>
      <c r="H26" s="364"/>
      <c r="I26" s="364"/>
      <c r="J26" s="364"/>
      <c r="K26" s="365"/>
    </row>
    <row r="27" spans="2:11" ht="5.25" customHeight="1" x14ac:dyDescent="0.15"/>
    <row r="28" spans="2:11" x14ac:dyDescent="0.15">
      <c r="B28" s="1" t="s">
        <v>246</v>
      </c>
      <c r="K28" s="2"/>
    </row>
  </sheetData>
  <mergeCells count="48">
    <mergeCell ref="B26:K26"/>
    <mergeCell ref="D25:K25"/>
    <mergeCell ref="F24:K24"/>
    <mergeCell ref="C19:E20"/>
    <mergeCell ref="F19:K19"/>
    <mergeCell ref="F21:J21"/>
    <mergeCell ref="F20:J20"/>
    <mergeCell ref="B25:C25"/>
    <mergeCell ref="B14:B21"/>
    <mergeCell ref="F14:H15"/>
    <mergeCell ref="C14:E17"/>
    <mergeCell ref="I15:J15"/>
    <mergeCell ref="B24:E24"/>
    <mergeCell ref="C18:E18"/>
    <mergeCell ref="C21:E21"/>
    <mergeCell ref="F17:H17"/>
    <mergeCell ref="I17:J17"/>
    <mergeCell ref="B9:B13"/>
    <mergeCell ref="F16:H16"/>
    <mergeCell ref="I16:J16"/>
    <mergeCell ref="F13:G13"/>
    <mergeCell ref="H13:K13"/>
    <mergeCell ref="C9:E13"/>
    <mergeCell ref="F10:G10"/>
    <mergeCell ref="H10:K10"/>
    <mergeCell ref="F9:K9"/>
    <mergeCell ref="F11:G11"/>
    <mergeCell ref="H11:K11"/>
    <mergeCell ref="F12:G12"/>
    <mergeCell ref="H12:K12"/>
    <mergeCell ref="F22:K22"/>
    <mergeCell ref="B22:E22"/>
    <mergeCell ref="B23:E23"/>
    <mergeCell ref="F23:K23"/>
    <mergeCell ref="F18:J18"/>
    <mergeCell ref="F3:K3"/>
    <mergeCell ref="B3:B8"/>
    <mergeCell ref="C7:E8"/>
    <mergeCell ref="F7:K7"/>
    <mergeCell ref="C3:E6"/>
    <mergeCell ref="F4:G4"/>
    <mergeCell ref="H6:K6"/>
    <mergeCell ref="F8:G8"/>
    <mergeCell ref="F5:G5"/>
    <mergeCell ref="H5:K5"/>
    <mergeCell ref="H4:K4"/>
    <mergeCell ref="F6:G6"/>
    <mergeCell ref="H8:K8"/>
  </mergeCells>
  <phoneticPr fontId="1"/>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V37"/>
  <sheetViews>
    <sheetView view="pageBreakPreview" topLeftCell="A7" zoomScale="85" zoomScaleNormal="115" zoomScaleSheetLayoutView="85" workbookViewId="0">
      <selection activeCell="X9" sqref="X9"/>
    </sheetView>
  </sheetViews>
  <sheetFormatPr defaultColWidth="3" defaultRowHeight="18" customHeight="1" x14ac:dyDescent="0.15"/>
  <cols>
    <col min="1" max="1" width="1.5" style="130" customWidth="1"/>
    <col min="2" max="10" width="2.5" style="130" customWidth="1"/>
    <col min="11" max="11" width="1.625" style="130" customWidth="1"/>
    <col min="12" max="12" width="2.5" style="130" customWidth="1"/>
    <col min="13" max="13" width="3" style="130" customWidth="1"/>
    <col min="14" max="14" width="3" style="130"/>
    <col min="15" max="15" width="1.5" style="130" customWidth="1"/>
    <col min="16" max="16" width="6.125" style="130" customWidth="1"/>
    <col min="17" max="17" width="4.25" style="130" customWidth="1"/>
    <col min="18" max="20" width="3" style="130"/>
    <col min="21" max="21" width="3.75" style="130" customWidth="1"/>
    <col min="22" max="23" width="3" style="130"/>
    <col min="24" max="24" width="4.25" style="130" customWidth="1"/>
    <col min="25" max="25" width="4.875" style="130" customWidth="1"/>
    <col min="26" max="26" width="3.25" style="130" customWidth="1"/>
    <col min="27" max="28" width="3.75" style="130" customWidth="1"/>
    <col min="29" max="29" width="2.75" style="130" customWidth="1"/>
    <col min="30" max="30" width="3.75" style="130" customWidth="1"/>
    <col min="31" max="31" width="5.125" style="130" customWidth="1"/>
    <col min="32" max="33" width="3" style="130"/>
    <col min="34" max="34" width="2.375" style="130" customWidth="1"/>
    <col min="35" max="37" width="3" style="130"/>
    <col min="38" max="38" width="2.625" style="130" customWidth="1"/>
    <col min="39" max="39" width="2.125" style="130" customWidth="1"/>
    <col min="40" max="42" width="3" style="130"/>
    <col min="43" max="43" width="3" style="130" customWidth="1"/>
    <col min="44" max="45" width="3" style="130"/>
    <col min="46" max="46" width="5.25" style="130" customWidth="1"/>
    <col min="47" max="48" width="3" style="130"/>
    <col min="49" max="49" width="1.5" style="130" customWidth="1"/>
    <col min="50" max="16384" width="3" style="130"/>
  </cols>
  <sheetData>
    <row r="1" spans="1:48" ht="21" customHeight="1" x14ac:dyDescent="0.15">
      <c r="P1" s="402" t="s">
        <v>471</v>
      </c>
      <c r="Q1" s="402"/>
      <c r="R1" s="402"/>
      <c r="S1" s="402"/>
      <c r="T1" s="402"/>
      <c r="U1" s="402"/>
      <c r="V1" s="402"/>
      <c r="W1" s="402"/>
      <c r="X1" s="402"/>
      <c r="Y1" s="402"/>
      <c r="Z1" s="402"/>
      <c r="AA1" s="402"/>
      <c r="AB1" s="402"/>
      <c r="AC1" s="402"/>
      <c r="AO1" s="408" t="s">
        <v>431</v>
      </c>
      <c r="AP1" s="408"/>
      <c r="AQ1" s="408"/>
      <c r="AR1" s="408"/>
      <c r="AS1" s="408"/>
      <c r="AT1" s="408"/>
      <c r="AU1" s="408"/>
      <c r="AV1" s="408"/>
    </row>
    <row r="2" spans="1:48" ht="4.5" customHeight="1" x14ac:dyDescent="0.15">
      <c r="AO2" s="408"/>
      <c r="AP2" s="408"/>
      <c r="AQ2" s="408"/>
      <c r="AR2" s="408"/>
      <c r="AS2" s="408"/>
      <c r="AT2" s="408"/>
      <c r="AU2" s="408"/>
      <c r="AV2" s="408"/>
    </row>
    <row r="3" spans="1:48" ht="24.75" customHeight="1" x14ac:dyDescent="0.15">
      <c r="B3" s="406">
        <f>☆入力!D8</f>
        <v>0</v>
      </c>
      <c r="C3" s="406"/>
      <c r="D3" s="406"/>
      <c r="E3" s="406"/>
      <c r="F3" s="406"/>
      <c r="G3" s="406"/>
      <c r="H3" s="406"/>
      <c r="I3" s="406"/>
      <c r="J3" s="406"/>
      <c r="K3" s="406" t="s">
        <v>290</v>
      </c>
      <c r="L3" s="406"/>
    </row>
    <row r="5" spans="1:48" ht="18" customHeight="1" x14ac:dyDescent="0.15">
      <c r="B5" s="410" t="s">
        <v>475</v>
      </c>
      <c r="C5" s="410"/>
      <c r="D5" s="410"/>
      <c r="E5" s="410"/>
      <c r="F5" s="410"/>
      <c r="G5" s="410"/>
      <c r="H5" s="410"/>
      <c r="I5" s="410"/>
      <c r="J5" s="410"/>
      <c r="K5" s="410"/>
      <c r="L5" s="410"/>
      <c r="M5" s="410"/>
      <c r="N5" s="410"/>
      <c r="O5" s="410"/>
      <c r="P5" s="410"/>
      <c r="Q5" s="410"/>
      <c r="R5" s="410"/>
      <c r="S5" s="410"/>
      <c r="AF5" s="387" t="s">
        <v>98</v>
      </c>
      <c r="AG5" s="387"/>
      <c r="AH5" s="387"/>
      <c r="AI5" s="387"/>
      <c r="AJ5" s="387"/>
      <c r="AK5" s="135" t="s">
        <v>309</v>
      </c>
      <c r="AL5" s="405">
        <f>☆入力!D29</f>
        <v>0</v>
      </c>
      <c r="AM5" s="405"/>
      <c r="AN5" s="405"/>
      <c r="AO5" s="405"/>
      <c r="AP5" s="405"/>
      <c r="AQ5" s="405"/>
      <c r="AR5" s="405"/>
      <c r="AS5" s="405"/>
      <c r="AT5" s="405"/>
      <c r="AU5" s="405"/>
      <c r="AV5" s="405"/>
    </row>
    <row r="6" spans="1:48" ht="18" customHeight="1" x14ac:dyDescent="0.15">
      <c r="B6" s="130" t="s">
        <v>476</v>
      </c>
      <c r="AF6" s="387" t="s">
        <v>291</v>
      </c>
      <c r="AG6" s="387"/>
      <c r="AH6" s="387"/>
      <c r="AI6" s="387"/>
      <c r="AJ6" s="387"/>
      <c r="AK6" s="136" t="s">
        <v>310</v>
      </c>
      <c r="AL6" s="136">
        <f>☆入力!D28</f>
        <v>0</v>
      </c>
      <c r="AM6" s="136"/>
      <c r="AN6" s="136"/>
      <c r="AO6" s="136"/>
      <c r="AP6" s="136"/>
      <c r="AQ6" s="136"/>
      <c r="AR6" s="186"/>
      <c r="AS6" s="133"/>
      <c r="AT6" s="133"/>
      <c r="AU6" s="133"/>
      <c r="AV6" s="133"/>
    </row>
    <row r="7" spans="1:48" ht="18" customHeight="1" x14ac:dyDescent="0.15">
      <c r="B7" s="130" t="s">
        <v>477</v>
      </c>
      <c r="AF7" s="387" t="s">
        <v>146</v>
      </c>
      <c r="AG7" s="387"/>
      <c r="AH7" s="387"/>
      <c r="AI7" s="387"/>
      <c r="AJ7" s="387"/>
      <c r="AK7" s="136" t="s">
        <v>311</v>
      </c>
      <c r="AL7" s="388">
        <f>☆入力!D30</f>
        <v>0</v>
      </c>
      <c r="AM7" s="388"/>
      <c r="AN7" s="388"/>
      <c r="AO7" s="388"/>
      <c r="AP7" s="388"/>
      <c r="AQ7" s="388"/>
      <c r="AR7" s="132"/>
      <c r="AS7" s="133"/>
      <c r="AT7" s="409" t="s">
        <v>51</v>
      </c>
      <c r="AU7" s="409"/>
      <c r="AV7" s="133"/>
    </row>
    <row r="8" spans="1:48" ht="18" customHeight="1" x14ac:dyDescent="0.15">
      <c r="A8" s="135"/>
      <c r="B8" s="135"/>
      <c r="C8" s="135"/>
      <c r="D8" s="135"/>
      <c r="E8" s="131"/>
      <c r="F8" s="135"/>
      <c r="G8" s="135"/>
      <c r="H8" s="135"/>
      <c r="I8" s="135"/>
      <c r="J8" s="135"/>
      <c r="K8" s="135"/>
      <c r="L8" s="135"/>
      <c r="M8" s="135"/>
      <c r="N8" s="135"/>
      <c r="O8" s="135"/>
      <c r="P8" s="135"/>
      <c r="Q8" s="135"/>
      <c r="R8" s="135"/>
      <c r="AF8" s="387" t="s">
        <v>292</v>
      </c>
      <c r="AG8" s="387"/>
      <c r="AH8" s="387"/>
      <c r="AI8" s="387"/>
      <c r="AJ8" s="387"/>
      <c r="AK8" s="136" t="s">
        <v>309</v>
      </c>
      <c r="AL8" s="388">
        <f>☆入力!D34</f>
        <v>0</v>
      </c>
      <c r="AM8" s="388"/>
      <c r="AN8" s="388"/>
      <c r="AO8" s="388"/>
      <c r="AP8" s="388"/>
      <c r="AQ8" s="388"/>
      <c r="AR8" s="132"/>
      <c r="AS8" s="133"/>
      <c r="AT8" s="133"/>
      <c r="AU8" s="133"/>
      <c r="AV8" s="133"/>
    </row>
    <row r="9" spans="1:48" ht="18" customHeight="1" x14ac:dyDescent="0.15">
      <c r="A9" s="387" t="s">
        <v>293</v>
      </c>
      <c r="B9" s="387"/>
      <c r="C9" s="387"/>
      <c r="D9" s="387"/>
      <c r="E9" s="131" t="s">
        <v>309</v>
      </c>
      <c r="F9" s="447">
        <f>☆入力!D8</f>
        <v>0</v>
      </c>
      <c r="G9" s="447"/>
      <c r="H9" s="447"/>
      <c r="I9" s="447"/>
      <c r="J9" s="447"/>
      <c r="K9" s="447"/>
      <c r="L9" s="447"/>
      <c r="M9" s="447"/>
      <c r="N9" s="447" t="s">
        <v>295</v>
      </c>
      <c r="O9" s="447"/>
      <c r="P9" s="447"/>
      <c r="Q9" s="447"/>
      <c r="R9" s="447"/>
    </row>
    <row r="10" spans="1:48" ht="18" customHeight="1" x14ac:dyDescent="0.15">
      <c r="A10" s="387" t="s">
        <v>294</v>
      </c>
      <c r="B10" s="387"/>
      <c r="C10" s="387"/>
      <c r="D10" s="387"/>
      <c r="E10" s="131" t="s">
        <v>309</v>
      </c>
      <c r="F10" s="388">
        <f>☆入力!D10</f>
        <v>0</v>
      </c>
      <c r="G10" s="388"/>
      <c r="H10" s="388"/>
      <c r="I10" s="388"/>
      <c r="J10" s="388"/>
      <c r="K10" s="388"/>
      <c r="L10" s="388"/>
      <c r="M10" s="388"/>
      <c r="N10" s="388"/>
      <c r="O10" s="388"/>
      <c r="P10" s="388"/>
      <c r="Q10" s="388"/>
      <c r="R10" s="388"/>
    </row>
    <row r="11" spans="1:48" ht="17.25" customHeight="1" x14ac:dyDescent="0.15"/>
    <row r="12" spans="1:48" s="134" customFormat="1" ht="28.5" customHeight="1" x14ac:dyDescent="0.15">
      <c r="B12" s="403"/>
      <c r="C12" s="404"/>
      <c r="D12" s="404" t="s">
        <v>299</v>
      </c>
      <c r="E12" s="404"/>
      <c r="F12" s="404"/>
      <c r="G12" s="404"/>
      <c r="H12" s="404"/>
      <c r="I12" s="404"/>
      <c r="J12" s="404"/>
      <c r="K12" s="404"/>
      <c r="L12" s="404"/>
      <c r="M12" s="404" t="s">
        <v>300</v>
      </c>
      <c r="N12" s="404"/>
      <c r="O12" s="404"/>
      <c r="P12" s="404"/>
      <c r="Q12" s="404"/>
      <c r="R12" s="404" t="s">
        <v>301</v>
      </c>
      <c r="S12" s="404"/>
      <c r="T12" s="404"/>
      <c r="U12" s="404"/>
      <c r="V12" s="404"/>
      <c r="W12" s="404"/>
      <c r="X12" s="404"/>
      <c r="Y12" s="404"/>
      <c r="Z12" s="404"/>
      <c r="AA12" s="404"/>
      <c r="AB12" s="404"/>
      <c r="AC12" s="404"/>
      <c r="AD12" s="404"/>
      <c r="AE12" s="404"/>
      <c r="AF12" s="404"/>
      <c r="AG12" s="404"/>
      <c r="AH12" s="404"/>
      <c r="AI12" s="404"/>
      <c r="AJ12" s="404"/>
      <c r="AK12" s="404"/>
      <c r="AL12" s="404"/>
      <c r="AM12" s="404"/>
      <c r="AN12" s="404" t="s">
        <v>302</v>
      </c>
      <c r="AO12" s="404"/>
      <c r="AP12" s="404"/>
      <c r="AQ12" s="404"/>
      <c r="AR12" s="404"/>
      <c r="AS12" s="404"/>
      <c r="AT12" s="404"/>
      <c r="AU12" s="404"/>
      <c r="AV12" s="407"/>
    </row>
    <row r="13" spans="1:48" ht="15" customHeight="1" x14ac:dyDescent="0.15">
      <c r="B13" s="389">
        <v>1</v>
      </c>
      <c r="C13" s="390"/>
      <c r="D13" s="391" t="s">
        <v>469</v>
      </c>
      <c r="E13" s="392"/>
      <c r="F13" s="392"/>
      <c r="G13" s="392"/>
      <c r="H13" s="392"/>
      <c r="I13" s="392"/>
      <c r="J13" s="392"/>
      <c r="K13" s="392"/>
      <c r="L13" s="393"/>
      <c r="M13" s="397" t="s">
        <v>305</v>
      </c>
      <c r="N13" s="397"/>
      <c r="O13" s="397"/>
      <c r="P13" s="397"/>
      <c r="Q13" s="397"/>
      <c r="R13" s="391" t="s">
        <v>307</v>
      </c>
      <c r="S13" s="392"/>
      <c r="T13" s="392"/>
      <c r="U13" s="392"/>
      <c r="V13" s="392"/>
      <c r="W13" s="392"/>
      <c r="X13" s="392"/>
      <c r="Y13" s="392"/>
      <c r="Z13" s="392"/>
      <c r="AA13" s="392"/>
      <c r="AB13" s="392"/>
      <c r="AC13" s="392"/>
      <c r="AD13" s="392"/>
      <c r="AE13" s="392"/>
      <c r="AF13" s="392"/>
      <c r="AG13" s="392"/>
      <c r="AH13" s="392"/>
      <c r="AI13" s="392"/>
      <c r="AJ13" s="392"/>
      <c r="AK13" s="392"/>
      <c r="AL13" s="392"/>
      <c r="AM13" s="393"/>
      <c r="AN13" s="398">
        <f>☆入力!D42</f>
        <v>0</v>
      </c>
      <c r="AO13" s="399"/>
      <c r="AP13" s="399"/>
      <c r="AQ13" s="399"/>
      <c r="AR13" s="399"/>
      <c r="AS13" s="399"/>
      <c r="AT13" s="383" t="s">
        <v>319</v>
      </c>
      <c r="AU13" s="383"/>
      <c r="AV13" s="384"/>
    </row>
    <row r="14" spans="1:48" ht="15" customHeight="1" x14ac:dyDescent="0.15">
      <c r="B14" s="389"/>
      <c r="C14" s="390"/>
      <c r="D14" s="394"/>
      <c r="E14" s="395"/>
      <c r="F14" s="395"/>
      <c r="G14" s="395"/>
      <c r="H14" s="395"/>
      <c r="I14" s="395"/>
      <c r="J14" s="395"/>
      <c r="K14" s="395"/>
      <c r="L14" s="396"/>
      <c r="M14" s="397"/>
      <c r="N14" s="397"/>
      <c r="O14" s="397"/>
      <c r="P14" s="397"/>
      <c r="Q14" s="397"/>
      <c r="R14" s="394"/>
      <c r="S14" s="395"/>
      <c r="T14" s="395"/>
      <c r="U14" s="395"/>
      <c r="V14" s="395"/>
      <c r="W14" s="395"/>
      <c r="X14" s="395"/>
      <c r="Y14" s="395"/>
      <c r="Z14" s="395"/>
      <c r="AA14" s="395"/>
      <c r="AB14" s="395"/>
      <c r="AC14" s="395"/>
      <c r="AD14" s="395"/>
      <c r="AE14" s="395"/>
      <c r="AF14" s="395"/>
      <c r="AG14" s="395"/>
      <c r="AH14" s="395"/>
      <c r="AI14" s="395"/>
      <c r="AJ14" s="395"/>
      <c r="AK14" s="395"/>
      <c r="AL14" s="395"/>
      <c r="AM14" s="396"/>
      <c r="AN14" s="400"/>
      <c r="AO14" s="401"/>
      <c r="AP14" s="401"/>
      <c r="AQ14" s="401"/>
      <c r="AR14" s="401"/>
      <c r="AS14" s="401"/>
      <c r="AT14" s="385"/>
      <c r="AU14" s="385"/>
      <c r="AV14" s="386"/>
    </row>
    <row r="15" spans="1:48" ht="22.5" customHeight="1" x14ac:dyDescent="0.15">
      <c r="B15" s="389">
        <v>2</v>
      </c>
      <c r="C15" s="390"/>
      <c r="D15" s="441" t="s">
        <v>472</v>
      </c>
      <c r="E15" s="397"/>
      <c r="F15" s="397"/>
      <c r="G15" s="397"/>
      <c r="H15" s="397"/>
      <c r="I15" s="397"/>
      <c r="J15" s="397"/>
      <c r="K15" s="397"/>
      <c r="L15" s="397"/>
      <c r="M15" s="145"/>
      <c r="N15" s="146"/>
      <c r="O15" s="146"/>
      <c r="P15" s="146"/>
      <c r="Q15" s="445"/>
      <c r="R15" s="142"/>
      <c r="X15" s="428" t="s">
        <v>312</v>
      </c>
      <c r="Y15" s="428"/>
      <c r="Z15" s="428"/>
      <c r="AA15" s="428"/>
      <c r="AB15" s="428"/>
      <c r="AC15" s="428"/>
      <c r="AD15" s="428"/>
      <c r="AE15" s="428"/>
      <c r="AF15" s="428"/>
      <c r="AG15" s="143"/>
      <c r="AH15" s="143"/>
      <c r="AI15" s="143"/>
      <c r="AJ15" s="143"/>
      <c r="AK15" s="143"/>
      <c r="AL15" s="143"/>
      <c r="AM15" s="144"/>
      <c r="AN15" s="145"/>
      <c r="AO15" s="146"/>
      <c r="AP15" s="146"/>
      <c r="AQ15" s="146"/>
      <c r="AR15" s="146"/>
      <c r="AS15" s="146"/>
      <c r="AT15" s="426" t="s">
        <v>470</v>
      </c>
      <c r="AU15" s="426"/>
      <c r="AV15" s="427"/>
    </row>
    <row r="16" spans="1:48" ht="22.5" customHeight="1" x14ac:dyDescent="0.15">
      <c r="B16" s="389"/>
      <c r="C16" s="390"/>
      <c r="D16" s="397"/>
      <c r="E16" s="397"/>
      <c r="F16" s="397"/>
      <c r="G16" s="397"/>
      <c r="H16" s="397"/>
      <c r="I16" s="397"/>
      <c r="J16" s="397"/>
      <c r="K16" s="397"/>
      <c r="L16" s="397"/>
      <c r="M16" s="448" t="str">
        <f>IF(☆入力!I13="","",SUM(☆入力!O25))</f>
        <v/>
      </c>
      <c r="N16" s="449"/>
      <c r="O16" s="449"/>
      <c r="P16" s="449"/>
      <c r="Q16" s="445"/>
      <c r="R16" s="442" t="s">
        <v>313</v>
      </c>
      <c r="S16" s="428"/>
      <c r="T16" s="443">
        <f>☆入力!D44</f>
        <v>0</v>
      </c>
      <c r="U16" s="443"/>
      <c r="V16" s="428" t="s">
        <v>321</v>
      </c>
      <c r="W16" s="428"/>
      <c r="X16" s="428"/>
      <c r="Y16" s="428"/>
      <c r="Z16" s="428"/>
      <c r="AA16" s="428"/>
      <c r="AB16" s="428"/>
      <c r="AC16" s="143" t="s">
        <v>307</v>
      </c>
      <c r="AD16" s="444">
        <f>MIN(☆入力!D20:D25)</f>
        <v>0</v>
      </c>
      <c r="AE16" s="444"/>
      <c r="AF16" s="428" t="s">
        <v>318</v>
      </c>
      <c r="AG16" s="428"/>
      <c r="AH16" s="428"/>
      <c r="AI16" s="428"/>
      <c r="AJ16" s="428"/>
      <c r="AK16" s="428"/>
      <c r="AL16" s="428"/>
      <c r="AM16" s="445"/>
      <c r="AN16" s="429" t="str">
        <f>IF(M16="","",33000*(T16-AD16)*W17)</f>
        <v/>
      </c>
      <c r="AO16" s="430"/>
      <c r="AP16" s="430"/>
      <c r="AQ16" s="430"/>
      <c r="AR16" s="430"/>
      <c r="AS16" s="430"/>
      <c r="AT16" s="426"/>
      <c r="AU16" s="426"/>
      <c r="AV16" s="427"/>
    </row>
    <row r="17" spans="2:48" ht="22.5" customHeight="1" x14ac:dyDescent="0.15">
      <c r="B17" s="389"/>
      <c r="C17" s="390"/>
      <c r="D17" s="397"/>
      <c r="E17" s="397"/>
      <c r="F17" s="397"/>
      <c r="G17" s="397"/>
      <c r="H17" s="397"/>
      <c r="I17" s="397"/>
      <c r="J17" s="397"/>
      <c r="K17" s="397"/>
      <c r="L17" s="397"/>
      <c r="M17" s="145"/>
      <c r="N17" s="146"/>
      <c r="O17" s="146"/>
      <c r="P17" s="146"/>
      <c r="Q17" s="445"/>
      <c r="R17" s="142"/>
      <c r="S17" s="143"/>
      <c r="T17" s="143"/>
      <c r="U17" s="143"/>
      <c r="V17" s="143" t="s">
        <v>314</v>
      </c>
      <c r="W17" s="446" t="str">
        <f>M16</f>
        <v/>
      </c>
      <c r="X17" s="446"/>
      <c r="Y17" s="446"/>
      <c r="Z17" s="426" t="s">
        <v>315</v>
      </c>
      <c r="AA17" s="426"/>
      <c r="AB17" s="426"/>
      <c r="AC17" s="426"/>
      <c r="AD17" s="426"/>
      <c r="AE17" s="426"/>
      <c r="AF17" s="426"/>
      <c r="AG17" s="426"/>
      <c r="AH17" s="426"/>
      <c r="AI17" s="426"/>
      <c r="AJ17" s="143"/>
      <c r="AK17" s="143"/>
      <c r="AL17" s="143"/>
      <c r="AM17" s="144"/>
      <c r="AN17" s="145"/>
      <c r="AO17" s="146"/>
      <c r="AP17" s="146"/>
      <c r="AQ17" s="146"/>
      <c r="AR17" s="146"/>
      <c r="AS17" s="146"/>
      <c r="AT17" s="426"/>
      <c r="AU17" s="426"/>
      <c r="AV17" s="427"/>
    </row>
    <row r="18" spans="2:48" ht="6" customHeight="1" x14ac:dyDescent="0.15">
      <c r="B18" s="389"/>
      <c r="C18" s="390"/>
      <c r="D18" s="397"/>
      <c r="E18" s="397"/>
      <c r="F18" s="397"/>
      <c r="G18" s="397"/>
      <c r="H18" s="397"/>
      <c r="I18" s="397"/>
      <c r="J18" s="397"/>
      <c r="K18" s="397"/>
      <c r="L18" s="397"/>
      <c r="M18" s="147"/>
      <c r="N18" s="148"/>
      <c r="O18" s="148"/>
      <c r="P18" s="148"/>
      <c r="Q18" s="396"/>
      <c r="R18" s="149"/>
      <c r="S18" s="150"/>
      <c r="T18" s="150"/>
      <c r="U18" s="150"/>
      <c r="V18" s="150"/>
      <c r="W18" s="150"/>
      <c r="X18" s="150"/>
      <c r="Y18" s="150"/>
      <c r="Z18" s="150"/>
      <c r="AA18" s="150"/>
      <c r="AB18" s="150"/>
      <c r="AC18" s="150"/>
      <c r="AD18" s="150"/>
      <c r="AE18" s="150"/>
      <c r="AF18" s="150"/>
      <c r="AG18" s="150"/>
      <c r="AH18" s="150"/>
      <c r="AI18" s="150"/>
      <c r="AJ18" s="150"/>
      <c r="AK18" s="150"/>
      <c r="AL18" s="150"/>
      <c r="AM18" s="151"/>
      <c r="AN18" s="147"/>
      <c r="AO18" s="148"/>
      <c r="AP18" s="148"/>
      <c r="AQ18" s="148"/>
      <c r="AR18" s="148"/>
      <c r="AS18" s="148"/>
      <c r="AT18" s="385"/>
      <c r="AU18" s="385"/>
      <c r="AV18" s="386"/>
    </row>
    <row r="19" spans="2:48" ht="15" customHeight="1" x14ac:dyDescent="0.15">
      <c r="B19" s="389">
        <v>3</v>
      </c>
      <c r="C19" s="390"/>
      <c r="D19" s="397" t="s">
        <v>473</v>
      </c>
      <c r="E19" s="397"/>
      <c r="F19" s="397"/>
      <c r="G19" s="397"/>
      <c r="H19" s="397"/>
      <c r="I19" s="397"/>
      <c r="J19" s="397"/>
      <c r="K19" s="397"/>
      <c r="L19" s="397"/>
      <c r="M19" s="397" t="s">
        <v>305</v>
      </c>
      <c r="N19" s="397"/>
      <c r="O19" s="397"/>
      <c r="P19" s="397"/>
      <c r="Q19" s="397"/>
      <c r="R19" s="391" t="s">
        <v>307</v>
      </c>
      <c r="S19" s="392"/>
      <c r="T19" s="392"/>
      <c r="U19" s="392"/>
      <c r="V19" s="392"/>
      <c r="W19" s="392"/>
      <c r="X19" s="392"/>
      <c r="Y19" s="392"/>
      <c r="Z19" s="392"/>
      <c r="AA19" s="392"/>
      <c r="AB19" s="392"/>
      <c r="AC19" s="392"/>
      <c r="AD19" s="392"/>
      <c r="AE19" s="392"/>
      <c r="AF19" s="392"/>
      <c r="AG19" s="392"/>
      <c r="AH19" s="392"/>
      <c r="AI19" s="392"/>
      <c r="AJ19" s="392"/>
      <c r="AK19" s="392"/>
      <c r="AL19" s="392"/>
      <c r="AM19" s="393"/>
      <c r="AN19" s="398">
        <f>☆入力!D46</f>
        <v>0</v>
      </c>
      <c r="AO19" s="399"/>
      <c r="AP19" s="399"/>
      <c r="AQ19" s="399"/>
      <c r="AR19" s="399"/>
      <c r="AS19" s="399"/>
      <c r="AT19" s="383" t="s">
        <v>319</v>
      </c>
      <c r="AU19" s="383"/>
      <c r="AV19" s="384"/>
    </row>
    <row r="20" spans="2:48" ht="15" customHeight="1" x14ac:dyDescent="0.15">
      <c r="B20" s="389"/>
      <c r="C20" s="390"/>
      <c r="D20" s="397"/>
      <c r="E20" s="397"/>
      <c r="F20" s="397"/>
      <c r="G20" s="397"/>
      <c r="H20" s="397"/>
      <c r="I20" s="397"/>
      <c r="J20" s="397"/>
      <c r="K20" s="397"/>
      <c r="L20" s="397"/>
      <c r="M20" s="397"/>
      <c r="N20" s="397"/>
      <c r="O20" s="397"/>
      <c r="P20" s="397"/>
      <c r="Q20" s="397"/>
      <c r="R20" s="394"/>
      <c r="S20" s="395"/>
      <c r="T20" s="395"/>
      <c r="U20" s="395"/>
      <c r="V20" s="395"/>
      <c r="W20" s="395"/>
      <c r="X20" s="395"/>
      <c r="Y20" s="395"/>
      <c r="Z20" s="395"/>
      <c r="AA20" s="395"/>
      <c r="AB20" s="395"/>
      <c r="AC20" s="395"/>
      <c r="AD20" s="395"/>
      <c r="AE20" s="395"/>
      <c r="AF20" s="395"/>
      <c r="AG20" s="395"/>
      <c r="AH20" s="395"/>
      <c r="AI20" s="395"/>
      <c r="AJ20" s="395"/>
      <c r="AK20" s="395"/>
      <c r="AL20" s="395"/>
      <c r="AM20" s="396"/>
      <c r="AN20" s="400"/>
      <c r="AO20" s="401"/>
      <c r="AP20" s="401"/>
      <c r="AQ20" s="401"/>
      <c r="AR20" s="401"/>
      <c r="AS20" s="401"/>
      <c r="AT20" s="385"/>
      <c r="AU20" s="385"/>
      <c r="AV20" s="386"/>
    </row>
    <row r="21" spans="2:48" ht="1.5" customHeight="1" x14ac:dyDescent="0.15">
      <c r="B21" s="423"/>
      <c r="C21" s="424"/>
      <c r="D21" s="424"/>
      <c r="E21" s="424"/>
      <c r="F21" s="424"/>
      <c r="G21" s="424"/>
      <c r="H21" s="424"/>
      <c r="I21" s="424"/>
      <c r="J21" s="424"/>
      <c r="K21" s="424"/>
      <c r="L21" s="424"/>
      <c r="M21" s="424"/>
      <c r="N21" s="424"/>
      <c r="O21" s="424"/>
      <c r="P21" s="424"/>
      <c r="Q21" s="424"/>
      <c r="R21" s="424"/>
      <c r="S21" s="424"/>
      <c r="T21" s="424"/>
      <c r="U21" s="424"/>
      <c r="V21" s="424"/>
      <c r="W21" s="424"/>
      <c r="X21" s="424"/>
      <c r="Y21" s="424"/>
      <c r="Z21" s="424"/>
      <c r="AA21" s="424"/>
      <c r="AB21" s="424"/>
      <c r="AC21" s="424"/>
      <c r="AD21" s="424"/>
      <c r="AE21" s="424"/>
      <c r="AF21" s="424"/>
      <c r="AG21" s="424"/>
      <c r="AH21" s="424"/>
      <c r="AI21" s="424"/>
      <c r="AJ21" s="424"/>
      <c r="AK21" s="424"/>
      <c r="AL21" s="424"/>
      <c r="AM21" s="424"/>
      <c r="AN21" s="424"/>
      <c r="AO21" s="424"/>
      <c r="AP21" s="424"/>
      <c r="AQ21" s="424"/>
      <c r="AR21" s="424"/>
      <c r="AS21" s="424"/>
      <c r="AT21" s="424"/>
      <c r="AU21" s="424"/>
      <c r="AV21" s="425"/>
    </row>
    <row r="22" spans="2:48" ht="15" customHeight="1" x14ac:dyDescent="0.15">
      <c r="B22" s="389">
        <v>3</v>
      </c>
      <c r="C22" s="390"/>
      <c r="D22" s="397" t="s">
        <v>303</v>
      </c>
      <c r="E22" s="397"/>
      <c r="F22" s="397"/>
      <c r="G22" s="397"/>
      <c r="H22" s="397"/>
      <c r="I22" s="397"/>
      <c r="J22" s="397"/>
      <c r="K22" s="397"/>
      <c r="L22" s="397"/>
      <c r="M22" s="397" t="s">
        <v>307</v>
      </c>
      <c r="N22" s="397"/>
      <c r="O22" s="397"/>
      <c r="P22" s="397"/>
      <c r="Q22" s="397"/>
      <c r="R22" s="391" t="s">
        <v>307</v>
      </c>
      <c r="S22" s="392"/>
      <c r="T22" s="392"/>
      <c r="U22" s="392"/>
      <c r="V22" s="392"/>
      <c r="W22" s="392"/>
      <c r="X22" s="392"/>
      <c r="Y22" s="392"/>
      <c r="Z22" s="392"/>
      <c r="AA22" s="392"/>
      <c r="AB22" s="392"/>
      <c r="AC22" s="392"/>
      <c r="AD22" s="392"/>
      <c r="AE22" s="392"/>
      <c r="AF22" s="392"/>
      <c r="AG22" s="392"/>
      <c r="AH22" s="392"/>
      <c r="AI22" s="392"/>
      <c r="AJ22" s="392"/>
      <c r="AK22" s="392"/>
      <c r="AL22" s="392"/>
      <c r="AM22" s="393"/>
      <c r="AN22" s="398" t="e">
        <f>AN16+AN19+AN13</f>
        <v>#VALUE!</v>
      </c>
      <c r="AO22" s="399"/>
      <c r="AP22" s="399"/>
      <c r="AQ22" s="399"/>
      <c r="AR22" s="399"/>
      <c r="AS22" s="399"/>
      <c r="AT22" s="383" t="s">
        <v>319</v>
      </c>
      <c r="AU22" s="383"/>
      <c r="AV22" s="384"/>
    </row>
    <row r="23" spans="2:48" ht="15" customHeight="1" x14ac:dyDescent="0.15">
      <c r="B23" s="389"/>
      <c r="C23" s="390"/>
      <c r="D23" s="397"/>
      <c r="E23" s="397"/>
      <c r="F23" s="397"/>
      <c r="G23" s="397"/>
      <c r="H23" s="397"/>
      <c r="I23" s="397"/>
      <c r="J23" s="397"/>
      <c r="K23" s="397"/>
      <c r="L23" s="397"/>
      <c r="M23" s="397"/>
      <c r="N23" s="397"/>
      <c r="O23" s="397"/>
      <c r="P23" s="397"/>
      <c r="Q23" s="397"/>
      <c r="R23" s="394"/>
      <c r="S23" s="395"/>
      <c r="T23" s="395"/>
      <c r="U23" s="395"/>
      <c r="V23" s="395"/>
      <c r="W23" s="395"/>
      <c r="X23" s="395"/>
      <c r="Y23" s="395"/>
      <c r="Z23" s="395"/>
      <c r="AA23" s="395"/>
      <c r="AB23" s="395"/>
      <c r="AC23" s="395"/>
      <c r="AD23" s="395"/>
      <c r="AE23" s="395"/>
      <c r="AF23" s="395"/>
      <c r="AG23" s="395"/>
      <c r="AH23" s="395"/>
      <c r="AI23" s="395"/>
      <c r="AJ23" s="395"/>
      <c r="AK23" s="395"/>
      <c r="AL23" s="395"/>
      <c r="AM23" s="396"/>
      <c r="AN23" s="400"/>
      <c r="AO23" s="401"/>
      <c r="AP23" s="401"/>
      <c r="AQ23" s="401"/>
      <c r="AR23" s="401"/>
      <c r="AS23" s="401"/>
      <c r="AT23" s="385"/>
      <c r="AU23" s="385"/>
      <c r="AV23" s="386"/>
    </row>
    <row r="24" spans="2:48" ht="6" customHeight="1" x14ac:dyDescent="0.15">
      <c r="B24" s="389">
        <v>4</v>
      </c>
      <c r="C24" s="390"/>
      <c r="D24" s="397" t="s">
        <v>304</v>
      </c>
      <c r="E24" s="397"/>
      <c r="F24" s="397"/>
      <c r="G24" s="397"/>
      <c r="H24" s="397"/>
      <c r="I24" s="397"/>
      <c r="J24" s="397"/>
      <c r="K24" s="397"/>
      <c r="L24" s="397"/>
      <c r="M24" s="397" t="s">
        <v>306</v>
      </c>
      <c r="N24" s="397"/>
      <c r="O24" s="397"/>
      <c r="P24" s="397"/>
      <c r="Q24" s="397"/>
      <c r="R24" s="139"/>
      <c r="S24" s="140"/>
      <c r="T24" s="140"/>
      <c r="U24" s="140"/>
      <c r="V24" s="140"/>
      <c r="W24" s="140"/>
      <c r="X24" s="140"/>
      <c r="Y24" s="140"/>
      <c r="Z24" s="140"/>
      <c r="AA24" s="140"/>
      <c r="AB24" s="140"/>
      <c r="AC24" s="140"/>
      <c r="AD24" s="140"/>
      <c r="AE24" s="140"/>
      <c r="AF24" s="140"/>
      <c r="AG24" s="140"/>
      <c r="AH24" s="140"/>
      <c r="AI24" s="140"/>
      <c r="AJ24" s="140"/>
      <c r="AK24" s="140"/>
      <c r="AL24" s="140"/>
      <c r="AM24" s="141"/>
      <c r="AN24" s="137"/>
      <c r="AO24" s="138"/>
      <c r="AP24" s="138"/>
      <c r="AQ24" s="138"/>
      <c r="AR24" s="138"/>
      <c r="AS24" s="138"/>
      <c r="AT24" s="383" t="s">
        <v>320</v>
      </c>
      <c r="AU24" s="383"/>
      <c r="AV24" s="384"/>
    </row>
    <row r="25" spans="2:48" ht="22.5" customHeight="1" x14ac:dyDescent="0.15">
      <c r="B25" s="389"/>
      <c r="C25" s="390"/>
      <c r="D25" s="397"/>
      <c r="E25" s="397"/>
      <c r="F25" s="397"/>
      <c r="G25" s="397"/>
      <c r="H25" s="397"/>
      <c r="I25" s="397"/>
      <c r="J25" s="397"/>
      <c r="K25" s="397"/>
      <c r="L25" s="397"/>
      <c r="M25" s="397"/>
      <c r="N25" s="397"/>
      <c r="O25" s="397"/>
      <c r="P25" s="397"/>
      <c r="Q25" s="397"/>
      <c r="R25" s="142"/>
      <c r="S25" s="152"/>
      <c r="T25" s="431" t="str">
        <f>AN16</f>
        <v/>
      </c>
      <c r="U25" s="432"/>
      <c r="V25" s="432"/>
      <c r="W25" s="432"/>
      <c r="X25" s="432"/>
      <c r="Y25" s="426" t="s">
        <v>317</v>
      </c>
      <c r="Z25" s="426"/>
      <c r="AA25" s="426"/>
      <c r="AB25" s="426"/>
      <c r="AC25" s="426"/>
      <c r="AD25" s="426"/>
      <c r="AE25" s="426"/>
      <c r="AF25" s="426"/>
      <c r="AG25" s="426"/>
      <c r="AH25" s="426"/>
      <c r="AI25" s="426"/>
      <c r="AJ25" s="426"/>
      <c r="AK25" s="426"/>
      <c r="AL25" s="143"/>
      <c r="AM25" s="144"/>
      <c r="AN25" s="429" t="e">
        <f>MIN(ROUNDDOWN(T25/5000,0)*5000*4/5,1000000)</f>
        <v>#VALUE!</v>
      </c>
      <c r="AO25" s="430"/>
      <c r="AP25" s="430"/>
      <c r="AQ25" s="430"/>
      <c r="AR25" s="430"/>
      <c r="AS25" s="430"/>
      <c r="AT25" s="426"/>
      <c r="AU25" s="426"/>
      <c r="AV25" s="427"/>
    </row>
    <row r="26" spans="2:48" ht="22.5" customHeight="1" x14ac:dyDescent="0.15">
      <c r="B26" s="389"/>
      <c r="C26" s="390"/>
      <c r="D26" s="397"/>
      <c r="E26" s="397"/>
      <c r="F26" s="397"/>
      <c r="G26" s="397"/>
      <c r="H26" s="397"/>
      <c r="I26" s="397"/>
      <c r="J26" s="397"/>
      <c r="K26" s="397"/>
      <c r="L26" s="397"/>
      <c r="M26" s="397"/>
      <c r="N26" s="397"/>
      <c r="O26" s="397"/>
      <c r="P26" s="397"/>
      <c r="Q26" s="397"/>
      <c r="R26" s="142"/>
      <c r="S26" s="143"/>
      <c r="T26" s="143"/>
      <c r="U26" s="428" t="s">
        <v>316</v>
      </c>
      <c r="V26" s="428"/>
      <c r="W26" s="428"/>
      <c r="X26" s="428"/>
      <c r="Y26" s="428"/>
      <c r="Z26" s="428"/>
      <c r="AA26" s="428"/>
      <c r="AB26" s="428"/>
      <c r="AC26" s="428"/>
      <c r="AD26" s="428"/>
      <c r="AE26" s="428"/>
      <c r="AF26" s="428"/>
      <c r="AG26" s="428"/>
      <c r="AH26" s="428"/>
      <c r="AI26" s="428"/>
      <c r="AJ26" s="428"/>
      <c r="AK26" s="428"/>
      <c r="AL26" s="143"/>
      <c r="AM26" s="144"/>
      <c r="AN26" s="429"/>
      <c r="AO26" s="430"/>
      <c r="AP26" s="430"/>
      <c r="AQ26" s="430"/>
      <c r="AR26" s="430"/>
      <c r="AS26" s="430"/>
      <c r="AT26" s="426"/>
      <c r="AU26" s="426"/>
      <c r="AV26" s="427"/>
    </row>
    <row r="27" spans="2:48" ht="6" customHeight="1" x14ac:dyDescent="0.15">
      <c r="B27" s="389"/>
      <c r="C27" s="390"/>
      <c r="D27" s="397"/>
      <c r="E27" s="397"/>
      <c r="F27" s="397"/>
      <c r="G27" s="397"/>
      <c r="H27" s="397"/>
      <c r="I27" s="397"/>
      <c r="J27" s="397"/>
      <c r="K27" s="397"/>
      <c r="L27" s="397"/>
      <c r="M27" s="397"/>
      <c r="N27" s="397"/>
      <c r="O27" s="397"/>
      <c r="P27" s="397"/>
      <c r="Q27" s="397"/>
      <c r="R27" s="149"/>
      <c r="S27" s="150"/>
      <c r="T27" s="150"/>
      <c r="U27" s="150"/>
      <c r="V27" s="150"/>
      <c r="W27" s="150"/>
      <c r="X27" s="150"/>
      <c r="Y27" s="150"/>
      <c r="Z27" s="150"/>
      <c r="AA27" s="150"/>
      <c r="AB27" s="150"/>
      <c r="AC27" s="150"/>
      <c r="AD27" s="150"/>
      <c r="AE27" s="150"/>
      <c r="AF27" s="150"/>
      <c r="AG27" s="150"/>
      <c r="AH27" s="150"/>
      <c r="AI27" s="150"/>
      <c r="AJ27" s="150"/>
      <c r="AK27" s="150"/>
      <c r="AL27" s="150"/>
      <c r="AM27" s="151"/>
      <c r="AN27" s="147"/>
      <c r="AO27" s="148"/>
      <c r="AP27" s="148"/>
      <c r="AQ27" s="148"/>
      <c r="AR27" s="148"/>
      <c r="AS27" s="148"/>
      <c r="AT27" s="385"/>
      <c r="AU27" s="385"/>
      <c r="AV27" s="386"/>
    </row>
    <row r="28" spans="2:48" ht="1.5" customHeight="1" x14ac:dyDescent="0.15">
      <c r="B28" s="423"/>
      <c r="C28" s="424"/>
      <c r="D28" s="424"/>
      <c r="E28" s="424"/>
      <c r="F28" s="424"/>
      <c r="G28" s="424"/>
      <c r="H28" s="424"/>
      <c r="I28" s="424"/>
      <c r="J28" s="424"/>
      <c r="K28" s="424"/>
      <c r="L28" s="424"/>
      <c r="M28" s="424"/>
      <c r="N28" s="424"/>
      <c r="O28" s="424"/>
      <c r="P28" s="424"/>
      <c r="Q28" s="424"/>
      <c r="R28" s="424"/>
      <c r="S28" s="424"/>
      <c r="T28" s="424"/>
      <c r="U28" s="424"/>
      <c r="V28" s="424"/>
      <c r="W28" s="424"/>
      <c r="X28" s="424"/>
      <c r="Y28" s="424"/>
      <c r="Z28" s="424"/>
      <c r="AA28" s="424"/>
      <c r="AB28" s="424"/>
      <c r="AC28" s="424"/>
      <c r="AD28" s="424"/>
      <c r="AE28" s="424"/>
      <c r="AF28" s="424"/>
      <c r="AG28" s="424"/>
      <c r="AH28" s="424"/>
      <c r="AI28" s="424"/>
      <c r="AJ28" s="424"/>
      <c r="AK28" s="424"/>
      <c r="AL28" s="424"/>
      <c r="AM28" s="424"/>
      <c r="AN28" s="424"/>
      <c r="AO28" s="424"/>
      <c r="AP28" s="424"/>
      <c r="AQ28" s="424"/>
      <c r="AR28" s="424"/>
      <c r="AS28" s="424"/>
      <c r="AT28" s="424"/>
      <c r="AU28" s="424"/>
      <c r="AV28" s="425"/>
    </row>
    <row r="29" spans="2:48" ht="15" customHeight="1" x14ac:dyDescent="0.15">
      <c r="B29" s="411">
        <v>5</v>
      </c>
      <c r="C29" s="412"/>
      <c r="D29" s="415" t="s">
        <v>474</v>
      </c>
      <c r="E29" s="415"/>
      <c r="F29" s="415"/>
      <c r="G29" s="415"/>
      <c r="H29" s="415"/>
      <c r="I29" s="415"/>
      <c r="J29" s="415"/>
      <c r="K29" s="415"/>
      <c r="L29" s="415"/>
      <c r="M29" s="417" t="s">
        <v>308</v>
      </c>
      <c r="N29" s="418"/>
      <c r="O29" s="418"/>
      <c r="P29" s="418"/>
      <c r="Q29" s="419"/>
      <c r="R29" s="417" t="s">
        <v>307</v>
      </c>
      <c r="S29" s="418"/>
      <c r="T29" s="418"/>
      <c r="U29" s="418"/>
      <c r="V29" s="418"/>
      <c r="W29" s="418"/>
      <c r="X29" s="418"/>
      <c r="Y29" s="418"/>
      <c r="Z29" s="418"/>
      <c r="AA29" s="418"/>
      <c r="AB29" s="418"/>
      <c r="AC29" s="418"/>
      <c r="AD29" s="418"/>
      <c r="AE29" s="418"/>
      <c r="AF29" s="418"/>
      <c r="AG29" s="418"/>
      <c r="AH29" s="418"/>
      <c r="AI29" s="418"/>
      <c r="AJ29" s="418"/>
      <c r="AK29" s="418"/>
      <c r="AL29" s="418"/>
      <c r="AM29" s="419"/>
      <c r="AN29" s="437" t="e">
        <f>AN22-AN25</f>
        <v>#VALUE!</v>
      </c>
      <c r="AO29" s="438"/>
      <c r="AP29" s="438"/>
      <c r="AQ29" s="438"/>
      <c r="AR29" s="438"/>
      <c r="AS29" s="438"/>
      <c r="AT29" s="433" t="s">
        <v>45</v>
      </c>
      <c r="AU29" s="433"/>
      <c r="AV29" s="434"/>
    </row>
    <row r="30" spans="2:48" ht="15" customHeight="1" x14ac:dyDescent="0.15">
      <c r="B30" s="413"/>
      <c r="C30" s="414"/>
      <c r="D30" s="416"/>
      <c r="E30" s="416"/>
      <c r="F30" s="416"/>
      <c r="G30" s="416"/>
      <c r="H30" s="416"/>
      <c r="I30" s="416"/>
      <c r="J30" s="416"/>
      <c r="K30" s="416"/>
      <c r="L30" s="416"/>
      <c r="M30" s="420"/>
      <c r="N30" s="421"/>
      <c r="O30" s="421"/>
      <c r="P30" s="421"/>
      <c r="Q30" s="422"/>
      <c r="R30" s="420"/>
      <c r="S30" s="421"/>
      <c r="T30" s="421"/>
      <c r="U30" s="421"/>
      <c r="V30" s="421"/>
      <c r="W30" s="421"/>
      <c r="X30" s="421"/>
      <c r="Y30" s="421"/>
      <c r="Z30" s="421"/>
      <c r="AA30" s="421"/>
      <c r="AB30" s="421"/>
      <c r="AC30" s="421"/>
      <c r="AD30" s="421"/>
      <c r="AE30" s="421"/>
      <c r="AF30" s="421"/>
      <c r="AG30" s="421"/>
      <c r="AH30" s="421"/>
      <c r="AI30" s="421"/>
      <c r="AJ30" s="421"/>
      <c r="AK30" s="421"/>
      <c r="AL30" s="421"/>
      <c r="AM30" s="422"/>
      <c r="AN30" s="439"/>
      <c r="AO30" s="440"/>
      <c r="AP30" s="440"/>
      <c r="AQ30" s="440"/>
      <c r="AR30" s="440"/>
      <c r="AS30" s="440"/>
      <c r="AT30" s="435"/>
      <c r="AU30" s="435"/>
      <c r="AV30" s="436"/>
    </row>
    <row r="31" spans="2:48" ht="13.5" x14ac:dyDescent="0.15"/>
    <row r="32" spans="2:48" ht="18" customHeight="1" x14ac:dyDescent="0.15">
      <c r="B32" s="130" t="s">
        <v>432</v>
      </c>
    </row>
    <row r="33" spans="2:48" ht="18" customHeight="1" x14ac:dyDescent="0.15">
      <c r="C33" s="130" t="s">
        <v>297</v>
      </c>
    </row>
    <row r="34" spans="2:48" ht="18" customHeight="1" x14ac:dyDescent="0.15">
      <c r="B34" s="130" t="s">
        <v>298</v>
      </c>
    </row>
    <row r="35" spans="2:48" ht="18" customHeight="1" x14ac:dyDescent="0.15">
      <c r="B35" s="130" t="s">
        <v>296</v>
      </c>
    </row>
    <row r="36" spans="2:48" ht="18" customHeight="1" x14ac:dyDescent="0.15">
      <c r="B36" s="410"/>
      <c r="C36" s="410"/>
      <c r="D36" s="410"/>
      <c r="E36" s="410"/>
      <c r="F36" s="410"/>
      <c r="G36" s="410"/>
      <c r="H36" s="410"/>
      <c r="I36" s="410"/>
      <c r="J36" s="410"/>
      <c r="K36" s="410"/>
      <c r="L36" s="410"/>
      <c r="M36" s="410"/>
      <c r="N36" s="410"/>
      <c r="O36" s="410"/>
      <c r="P36" s="410"/>
      <c r="Q36" s="410"/>
      <c r="R36" s="410"/>
      <c r="S36" s="410"/>
      <c r="T36" s="410"/>
      <c r="U36" s="410"/>
      <c r="V36" s="410"/>
      <c r="W36" s="410"/>
      <c r="X36" s="410"/>
      <c r="Y36" s="410"/>
      <c r="Z36" s="410"/>
      <c r="AA36" s="410"/>
      <c r="AB36" s="410"/>
      <c r="AC36" s="410"/>
      <c r="AD36" s="410"/>
      <c r="AE36" s="410"/>
      <c r="AF36" s="410"/>
      <c r="AG36" s="410"/>
      <c r="AH36" s="410"/>
      <c r="AI36" s="410"/>
      <c r="AJ36" s="410"/>
      <c r="AK36" s="410"/>
      <c r="AL36" s="410"/>
      <c r="AM36" s="410"/>
      <c r="AN36" s="410"/>
      <c r="AO36" s="410"/>
      <c r="AP36" s="410"/>
      <c r="AQ36" s="410"/>
      <c r="AR36" s="410"/>
      <c r="AS36" s="410"/>
      <c r="AT36" s="410"/>
      <c r="AU36" s="410"/>
      <c r="AV36" s="410"/>
    </row>
    <row r="37" spans="2:48" ht="18" customHeight="1" x14ac:dyDescent="0.15">
      <c r="B37" s="410"/>
      <c r="C37" s="410"/>
      <c r="D37" s="410"/>
      <c r="E37" s="410"/>
      <c r="F37" s="410"/>
      <c r="G37" s="410"/>
      <c r="H37" s="410"/>
      <c r="I37" s="410"/>
      <c r="J37" s="410"/>
      <c r="K37" s="410"/>
      <c r="L37" s="410"/>
      <c r="M37" s="410"/>
      <c r="N37" s="410"/>
      <c r="O37" s="410"/>
      <c r="P37" s="410"/>
      <c r="Q37" s="410"/>
      <c r="R37" s="410"/>
      <c r="S37" s="410"/>
      <c r="T37" s="410"/>
      <c r="U37" s="410"/>
      <c r="V37" s="410"/>
      <c r="W37" s="410"/>
      <c r="X37" s="410"/>
      <c r="Y37" s="410"/>
      <c r="Z37" s="410"/>
      <c r="AA37" s="410"/>
      <c r="AB37" s="410"/>
      <c r="AC37" s="410"/>
      <c r="AD37" s="410"/>
      <c r="AE37" s="410"/>
      <c r="AF37" s="410"/>
      <c r="AG37" s="410"/>
      <c r="AH37" s="410"/>
      <c r="AI37" s="410"/>
      <c r="AJ37" s="410"/>
      <c r="AK37" s="410"/>
      <c r="AL37" s="410"/>
      <c r="AM37" s="410"/>
      <c r="AN37" s="410"/>
      <c r="AO37" s="410"/>
      <c r="AP37" s="410"/>
      <c r="AQ37" s="410"/>
      <c r="AR37" s="410"/>
      <c r="AS37" s="410"/>
      <c r="AT37" s="410"/>
      <c r="AU37" s="410"/>
      <c r="AV37" s="410"/>
    </row>
  </sheetData>
  <mergeCells count="72">
    <mergeCell ref="AN19:AS20"/>
    <mergeCell ref="AF6:AJ6"/>
    <mergeCell ref="AF16:AM16"/>
    <mergeCell ref="Q15:Q18"/>
    <mergeCell ref="W17:Y17"/>
    <mergeCell ref="AF7:AJ7"/>
    <mergeCell ref="N9:R9"/>
    <mergeCell ref="M16:P16"/>
    <mergeCell ref="F9:M9"/>
    <mergeCell ref="Z17:AI17"/>
    <mergeCell ref="X15:AF15"/>
    <mergeCell ref="R22:AM23"/>
    <mergeCell ref="B19:C20"/>
    <mergeCell ref="D19:L20"/>
    <mergeCell ref="M19:Q20"/>
    <mergeCell ref="R19:AM20"/>
    <mergeCell ref="B36:AV37"/>
    <mergeCell ref="A9:D9"/>
    <mergeCell ref="AT29:AV30"/>
    <mergeCell ref="R29:AM30"/>
    <mergeCell ref="AN29:AS30"/>
    <mergeCell ref="AT19:AV20"/>
    <mergeCell ref="B15:C18"/>
    <mergeCell ref="D15:L18"/>
    <mergeCell ref="AT15:AV18"/>
    <mergeCell ref="AT22:AV23"/>
    <mergeCell ref="R16:S16"/>
    <mergeCell ref="T16:U16"/>
    <mergeCell ref="V16:AB16"/>
    <mergeCell ref="AD16:AE16"/>
    <mergeCell ref="B21:AV21"/>
    <mergeCell ref="AN16:AS16"/>
    <mergeCell ref="AN22:AS23"/>
    <mergeCell ref="B29:C30"/>
    <mergeCell ref="D29:L30"/>
    <mergeCell ref="M29:Q30"/>
    <mergeCell ref="B22:C23"/>
    <mergeCell ref="D22:L23"/>
    <mergeCell ref="M22:Q23"/>
    <mergeCell ref="B28:AV28"/>
    <mergeCell ref="B24:C27"/>
    <mergeCell ref="D24:L27"/>
    <mergeCell ref="M24:Q27"/>
    <mergeCell ref="AT24:AV27"/>
    <mergeCell ref="U26:AK26"/>
    <mergeCell ref="AN25:AS26"/>
    <mergeCell ref="Y25:AK25"/>
    <mergeCell ref="T25:X25"/>
    <mergeCell ref="P1:AC1"/>
    <mergeCell ref="B12:C12"/>
    <mergeCell ref="D12:L12"/>
    <mergeCell ref="M12:Q12"/>
    <mergeCell ref="R12:AM12"/>
    <mergeCell ref="AL5:AV5"/>
    <mergeCell ref="AL7:AQ7"/>
    <mergeCell ref="AL8:AQ8"/>
    <mergeCell ref="B3:J3"/>
    <mergeCell ref="AF5:AJ5"/>
    <mergeCell ref="K3:L3"/>
    <mergeCell ref="AN12:AV12"/>
    <mergeCell ref="AO1:AV2"/>
    <mergeCell ref="AT7:AU7"/>
    <mergeCell ref="B5:S5"/>
    <mergeCell ref="AF8:AJ8"/>
    <mergeCell ref="AT13:AV14"/>
    <mergeCell ref="A10:D10"/>
    <mergeCell ref="F10:R10"/>
    <mergeCell ref="B13:C14"/>
    <mergeCell ref="D13:L14"/>
    <mergeCell ref="M13:Q14"/>
    <mergeCell ref="R13:AM14"/>
    <mergeCell ref="AN13:AS14"/>
  </mergeCells>
  <phoneticPr fontId="1"/>
  <pageMargins left="0.23622047244094491" right="0.23622047244094491" top="0.78740157480314965" bottom="0.19685039370078741" header="0.31496062992125984" footer="0.31496062992125984"/>
  <pageSetup paperSize="9" scale="97" orientation="landscape" horizontalDpi="300" verticalDpi="300"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K53"/>
  <sheetViews>
    <sheetView view="pageBreakPreview" topLeftCell="A7" zoomScaleNormal="100" zoomScaleSheetLayoutView="100" workbookViewId="0">
      <selection activeCell="C41" sqref="C41"/>
    </sheetView>
  </sheetViews>
  <sheetFormatPr defaultColWidth="9" defaultRowHeight="12.75" x14ac:dyDescent="0.15"/>
  <cols>
    <col min="1" max="1" width="2.625" style="1" customWidth="1"/>
    <col min="2" max="2" width="9" style="1"/>
    <col min="3" max="3" width="12.375" style="1" customWidth="1"/>
    <col min="4" max="4" width="5" style="1" customWidth="1"/>
    <col min="5" max="5" width="17" style="1" customWidth="1"/>
    <col min="6" max="6" width="6.5" style="1" customWidth="1"/>
    <col min="7" max="7" width="6.75" style="1" customWidth="1"/>
    <col min="8" max="8" width="12.5" style="1" customWidth="1"/>
    <col min="9" max="9" width="8.75" style="1" customWidth="1"/>
    <col min="10" max="10" width="4.25" style="9" customWidth="1"/>
    <col min="11" max="11" width="3.625" style="1" customWidth="1"/>
    <col min="12" max="12" width="1.625" style="1" customWidth="1"/>
    <col min="13" max="16384" width="9" style="1"/>
  </cols>
  <sheetData>
    <row r="1" spans="2:11" x14ac:dyDescent="0.15">
      <c r="B1" s="1" t="s">
        <v>0</v>
      </c>
    </row>
    <row r="2" spans="2:11" x14ac:dyDescent="0.15">
      <c r="B2" s="1" t="s">
        <v>444</v>
      </c>
    </row>
    <row r="3" spans="2:11" ht="21" customHeight="1" x14ac:dyDescent="0.15">
      <c r="B3" s="106" t="s">
        <v>445</v>
      </c>
      <c r="H3" s="254" t="s">
        <v>435</v>
      </c>
      <c r="I3" s="254"/>
      <c r="J3" s="254"/>
      <c r="K3" s="254"/>
    </row>
    <row r="4" spans="2:11" x14ac:dyDescent="0.15">
      <c r="B4" s="1" t="s">
        <v>49</v>
      </c>
    </row>
    <row r="5" spans="2:11" ht="21.75" customHeight="1" x14ac:dyDescent="0.15"/>
    <row r="6" spans="2:11" ht="18.75" customHeight="1" x14ac:dyDescent="0.15">
      <c r="B6" s="256" t="s">
        <v>67</v>
      </c>
      <c r="C6" s="256"/>
      <c r="D6" s="256"/>
      <c r="E6" s="256"/>
      <c r="F6" s="256"/>
      <c r="G6" s="256"/>
      <c r="H6" s="256"/>
      <c r="I6" s="256"/>
      <c r="J6" s="256"/>
      <c r="K6" s="256"/>
    </row>
    <row r="7" spans="2:11" ht="6" customHeight="1" x14ac:dyDescent="0.15">
      <c r="J7" s="254"/>
      <c r="K7" s="254"/>
    </row>
    <row r="8" spans="2:11" ht="18.75" customHeight="1" x14ac:dyDescent="0.15">
      <c r="B8" s="255" t="s">
        <v>250</v>
      </c>
      <c r="C8" s="255"/>
      <c r="D8" s="255"/>
      <c r="E8" s="255"/>
      <c r="F8" s="255"/>
      <c r="G8" s="255"/>
      <c r="H8" s="255"/>
      <c r="I8" s="255"/>
      <c r="J8" s="255"/>
      <c r="K8" s="255"/>
    </row>
    <row r="9" spans="2:11" ht="15.75" customHeight="1" x14ac:dyDescent="0.15"/>
    <row r="10" spans="2:11" s="10" customFormat="1" ht="33.75" customHeight="1" x14ac:dyDescent="0.15">
      <c r="B10" s="258" t="s">
        <v>68</v>
      </c>
      <c r="C10" s="258"/>
      <c r="D10" s="258"/>
      <c r="E10" s="258"/>
      <c r="F10" s="258"/>
      <c r="G10" s="258"/>
      <c r="H10" s="258"/>
      <c r="I10" s="258"/>
      <c r="J10" s="258"/>
      <c r="K10" s="258"/>
    </row>
    <row r="11" spans="2:11" ht="15.75" customHeight="1" x14ac:dyDescent="0.15"/>
    <row r="12" spans="2:11" x14ac:dyDescent="0.15">
      <c r="B12" s="254" t="s">
        <v>55</v>
      </c>
      <c r="C12" s="254"/>
      <c r="D12" s="254"/>
      <c r="E12" s="254"/>
      <c r="F12" s="254"/>
      <c r="G12" s="254"/>
      <c r="H12" s="254"/>
      <c r="I12" s="254"/>
      <c r="J12" s="254"/>
      <c r="K12" s="254"/>
    </row>
    <row r="13" spans="2:11" ht="6" customHeight="1" x14ac:dyDescent="0.15">
      <c r="J13" s="254"/>
      <c r="K13" s="254"/>
    </row>
    <row r="14" spans="2:11" x14ac:dyDescent="0.15">
      <c r="B14" s="1" t="s">
        <v>56</v>
      </c>
    </row>
    <row r="15" spans="2:11" ht="6" customHeight="1" x14ac:dyDescent="0.15">
      <c r="J15" s="254"/>
      <c r="K15" s="254"/>
    </row>
    <row r="16" spans="2:11" x14ac:dyDescent="0.15">
      <c r="B16" s="1" t="s">
        <v>218</v>
      </c>
      <c r="D16" s="253" t="str">
        <f>IF(☆入力!D10="","",☆入力!D10)</f>
        <v/>
      </c>
      <c r="E16" s="253"/>
      <c r="F16" s="253"/>
      <c r="G16" s="253"/>
    </row>
    <row r="17" spans="2:8" ht="20.25" customHeight="1" x14ac:dyDescent="0.15"/>
    <row r="18" spans="2:8" x14ac:dyDescent="0.15">
      <c r="B18" s="14" t="s">
        <v>69</v>
      </c>
      <c r="C18" s="14"/>
      <c r="D18" s="11" t="s">
        <v>71</v>
      </c>
      <c r="E18" s="450"/>
      <c r="F18" s="450"/>
      <c r="G18" s="450"/>
    </row>
    <row r="19" spans="2:8" ht="18" customHeight="1" x14ac:dyDescent="0.15"/>
    <row r="20" spans="2:8" x14ac:dyDescent="0.15">
      <c r="B20" s="14"/>
      <c r="C20" s="14"/>
      <c r="D20" s="11" t="s">
        <v>72</v>
      </c>
      <c r="E20" s="451"/>
      <c r="F20" s="451"/>
      <c r="G20" s="451"/>
      <c r="H20" s="1" t="s">
        <v>51</v>
      </c>
    </row>
    <row r="21" spans="2:8" ht="18" customHeight="1" x14ac:dyDescent="0.15"/>
    <row r="22" spans="2:8" x14ac:dyDescent="0.15">
      <c r="B22" s="14"/>
      <c r="C22" s="14"/>
      <c r="D22" s="11"/>
      <c r="E22" s="450"/>
      <c r="F22" s="450"/>
      <c r="G22" s="450"/>
    </row>
    <row r="23" spans="2:8" ht="35.25" customHeight="1" x14ac:dyDescent="0.15"/>
    <row r="24" spans="2:8" x14ac:dyDescent="0.15">
      <c r="B24" s="14"/>
      <c r="C24" s="14"/>
      <c r="D24" s="11" t="s">
        <v>71</v>
      </c>
      <c r="E24" s="450"/>
      <c r="F24" s="450"/>
      <c r="G24" s="450"/>
    </row>
    <row r="25" spans="2:8" ht="18" customHeight="1" x14ac:dyDescent="0.15"/>
    <row r="26" spans="2:8" x14ac:dyDescent="0.15">
      <c r="B26" s="14"/>
      <c r="C26" s="14"/>
      <c r="D26" s="11" t="s">
        <v>72</v>
      </c>
      <c r="E26" s="451"/>
      <c r="F26" s="451"/>
      <c r="G26" s="451"/>
      <c r="H26" s="1" t="s">
        <v>51</v>
      </c>
    </row>
    <row r="27" spans="2:8" ht="18" customHeight="1" x14ac:dyDescent="0.15"/>
    <row r="28" spans="2:8" x14ac:dyDescent="0.15">
      <c r="B28" s="14"/>
      <c r="C28" s="14"/>
      <c r="D28" s="11"/>
      <c r="E28" s="450"/>
      <c r="F28" s="450"/>
      <c r="G28" s="450"/>
    </row>
    <row r="29" spans="2:8" ht="35.25" customHeight="1" x14ac:dyDescent="0.15"/>
    <row r="30" spans="2:8" x14ac:dyDescent="0.15">
      <c r="B30" s="14"/>
      <c r="C30" s="14"/>
      <c r="D30" s="11" t="s">
        <v>71</v>
      </c>
      <c r="E30" s="450"/>
      <c r="F30" s="450"/>
      <c r="G30" s="450"/>
    </row>
    <row r="31" spans="2:8" ht="18" customHeight="1" x14ac:dyDescent="0.15"/>
    <row r="32" spans="2:8" x14ac:dyDescent="0.15">
      <c r="B32" s="14"/>
      <c r="C32" s="14"/>
      <c r="D32" s="11" t="s">
        <v>72</v>
      </c>
      <c r="E32" s="451"/>
      <c r="F32" s="451"/>
      <c r="G32" s="451"/>
      <c r="H32" s="1" t="s">
        <v>51</v>
      </c>
    </row>
    <row r="33" spans="2:11" ht="18" customHeight="1" x14ac:dyDescent="0.15"/>
    <row r="34" spans="2:11" x14ac:dyDescent="0.15">
      <c r="B34" s="14"/>
      <c r="C34" s="14"/>
      <c r="D34" s="11"/>
      <c r="E34" s="450"/>
      <c r="F34" s="450"/>
      <c r="G34" s="450"/>
    </row>
    <row r="35" spans="2:11" ht="35.25" customHeight="1" x14ac:dyDescent="0.15"/>
    <row r="36" spans="2:11" x14ac:dyDescent="0.15">
      <c r="B36" s="14"/>
      <c r="C36" s="14"/>
      <c r="D36" s="11" t="s">
        <v>71</v>
      </c>
      <c r="E36" s="450"/>
      <c r="F36" s="450"/>
      <c r="G36" s="450"/>
    </row>
    <row r="37" spans="2:11" ht="18" customHeight="1" x14ac:dyDescent="0.15"/>
    <row r="38" spans="2:11" x14ac:dyDescent="0.15">
      <c r="B38" s="14"/>
      <c r="C38" s="14"/>
      <c r="D38" s="11" t="s">
        <v>72</v>
      </c>
      <c r="E38" s="451"/>
      <c r="F38" s="451"/>
      <c r="G38" s="451"/>
      <c r="H38" s="1" t="s">
        <v>51</v>
      </c>
    </row>
    <row r="39" spans="2:11" ht="18" customHeight="1" x14ac:dyDescent="0.15"/>
    <row r="40" spans="2:11" x14ac:dyDescent="0.15">
      <c r="B40" s="14"/>
      <c r="C40" s="14"/>
      <c r="D40" s="11"/>
      <c r="E40" s="450"/>
      <c r="F40" s="450"/>
      <c r="G40" s="450"/>
    </row>
    <row r="41" spans="2:11" ht="35.25" customHeight="1" x14ac:dyDescent="0.15"/>
    <row r="42" spans="2:11" x14ac:dyDescent="0.15">
      <c r="J42" s="254"/>
      <c r="K42" s="254"/>
    </row>
    <row r="43" spans="2:11" x14ac:dyDescent="0.15">
      <c r="B43" s="1" t="s">
        <v>70</v>
      </c>
      <c r="J43" s="254"/>
      <c r="K43" s="254"/>
    </row>
    <row r="44" spans="2:11" x14ac:dyDescent="0.15">
      <c r="J44" s="254"/>
      <c r="K44" s="254"/>
    </row>
    <row r="45" spans="2:11" x14ac:dyDescent="0.15">
      <c r="J45" s="254"/>
      <c r="K45" s="254"/>
    </row>
    <row r="46" spans="2:11" x14ac:dyDescent="0.15">
      <c r="J46" s="254"/>
      <c r="K46" s="254"/>
    </row>
    <row r="47" spans="2:11" x14ac:dyDescent="0.15">
      <c r="J47" s="254"/>
      <c r="K47" s="254"/>
    </row>
    <row r="48" spans="2:11" x14ac:dyDescent="0.15">
      <c r="J48" s="254"/>
      <c r="K48" s="254"/>
    </row>
    <row r="49" spans="10:11" x14ac:dyDescent="0.15">
      <c r="J49" s="254"/>
      <c r="K49" s="254"/>
    </row>
    <row r="50" spans="10:11" x14ac:dyDescent="0.15">
      <c r="J50" s="254"/>
      <c r="K50" s="254"/>
    </row>
    <row r="51" spans="10:11" x14ac:dyDescent="0.15">
      <c r="J51" s="254"/>
      <c r="K51" s="254"/>
    </row>
    <row r="52" spans="10:11" x14ac:dyDescent="0.15">
      <c r="J52" s="254"/>
      <c r="K52" s="254"/>
    </row>
    <row r="53" spans="10:11" x14ac:dyDescent="0.15">
      <c r="J53" s="254"/>
      <c r="K53" s="254"/>
    </row>
  </sheetData>
  <mergeCells count="33">
    <mergeCell ref="H3:K3"/>
    <mergeCell ref="B6:K6"/>
    <mergeCell ref="J7:K7"/>
    <mergeCell ref="B8:K8"/>
    <mergeCell ref="E36:G36"/>
    <mergeCell ref="E32:G32"/>
    <mergeCell ref="E22:G22"/>
    <mergeCell ref="B10:K10"/>
    <mergeCell ref="B12:K12"/>
    <mergeCell ref="J13:K13"/>
    <mergeCell ref="D16:G16"/>
    <mergeCell ref="E18:G18"/>
    <mergeCell ref="E20:G20"/>
    <mergeCell ref="J53:K53"/>
    <mergeCell ref="J42:K42"/>
    <mergeCell ref="J43:K43"/>
    <mergeCell ref="J44:K44"/>
    <mergeCell ref="J45:K45"/>
    <mergeCell ref="J46:K46"/>
    <mergeCell ref="J47:K47"/>
    <mergeCell ref="J48:K48"/>
    <mergeCell ref="J49:K49"/>
    <mergeCell ref="J50:K50"/>
    <mergeCell ref="J51:K51"/>
    <mergeCell ref="J52:K52"/>
    <mergeCell ref="E40:G40"/>
    <mergeCell ref="J15:K15"/>
    <mergeCell ref="E24:G24"/>
    <mergeCell ref="E26:G26"/>
    <mergeCell ref="E28:G28"/>
    <mergeCell ref="E30:G30"/>
    <mergeCell ref="E38:G38"/>
    <mergeCell ref="E34:G34"/>
  </mergeCells>
  <phoneticPr fontId="1"/>
  <pageMargins left="0.7" right="0.7" top="0.75" bottom="0.75" header="0.3" footer="0.3"/>
  <pageSetup paperSize="9"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L39"/>
  <sheetViews>
    <sheetView view="pageBreakPreview" topLeftCell="A13" zoomScaleNormal="100" zoomScaleSheetLayoutView="100" workbookViewId="0">
      <selection activeCell="C3" sqref="C3"/>
    </sheetView>
  </sheetViews>
  <sheetFormatPr defaultColWidth="9" defaultRowHeight="12.75" x14ac:dyDescent="0.15"/>
  <cols>
    <col min="1" max="1" width="2.625" style="1" customWidth="1"/>
    <col min="2" max="2" width="1.375" style="1" customWidth="1"/>
    <col min="3" max="3" width="5.125" style="1" customWidth="1"/>
    <col min="4" max="6" width="12.25" style="1" customWidth="1"/>
    <col min="7" max="7" width="5.125" style="1" customWidth="1"/>
    <col min="8" max="8" width="12.25" style="1" customWidth="1"/>
    <col min="9" max="9" width="12.25" style="9" customWidth="1"/>
    <col min="10" max="10" width="12.25" style="1" customWidth="1"/>
    <col min="11" max="11" width="1.625" style="1" customWidth="1"/>
    <col min="12" max="16384" width="9" style="1"/>
  </cols>
  <sheetData>
    <row r="1" spans="2:12" x14ac:dyDescent="0.15">
      <c r="B1" s="1" t="s">
        <v>0</v>
      </c>
    </row>
    <row r="2" spans="2:12" x14ac:dyDescent="0.15">
      <c r="B2" s="1" t="s">
        <v>446</v>
      </c>
    </row>
    <row r="3" spans="2:12" ht="21" customHeight="1" x14ac:dyDescent="0.15">
      <c r="B3" s="106" t="s">
        <v>445</v>
      </c>
      <c r="G3" s="254" t="s">
        <v>433</v>
      </c>
      <c r="H3" s="254"/>
      <c r="I3" s="254"/>
      <c r="J3" s="254"/>
    </row>
    <row r="4" spans="2:12" x14ac:dyDescent="0.15">
      <c r="B4" s="1" t="s">
        <v>49</v>
      </c>
    </row>
    <row r="5" spans="2:12" ht="21.75" customHeight="1" x14ac:dyDescent="0.15"/>
    <row r="6" spans="2:12" ht="18.75" customHeight="1" x14ac:dyDescent="0.15">
      <c r="B6" s="256" t="s">
        <v>73</v>
      </c>
      <c r="C6" s="256"/>
      <c r="D6" s="256"/>
      <c r="E6" s="256"/>
      <c r="F6" s="256"/>
      <c r="G6" s="256"/>
      <c r="H6" s="256"/>
      <c r="I6" s="256"/>
      <c r="J6" s="256"/>
    </row>
    <row r="7" spans="2:12" ht="6" customHeight="1" x14ac:dyDescent="0.15">
      <c r="I7" s="254"/>
      <c r="J7" s="254"/>
    </row>
    <row r="8" spans="2:12" ht="18.75" customHeight="1" x14ac:dyDescent="0.15">
      <c r="B8" s="255" t="s">
        <v>250</v>
      </c>
      <c r="C8" s="255"/>
      <c r="D8" s="255"/>
      <c r="E8" s="255"/>
      <c r="F8" s="255"/>
      <c r="G8" s="255"/>
      <c r="H8" s="255"/>
      <c r="I8" s="255"/>
      <c r="J8" s="255"/>
      <c r="K8" s="255"/>
    </row>
    <row r="9" spans="2:12" ht="24" customHeight="1" x14ac:dyDescent="0.15"/>
    <row r="10" spans="2:12" s="10" customFormat="1" ht="33" customHeight="1" x14ac:dyDescent="0.15">
      <c r="B10" s="452" t="s">
        <v>78</v>
      </c>
      <c r="C10" s="452"/>
      <c r="D10" s="452"/>
      <c r="E10" s="452"/>
      <c r="F10" s="452"/>
      <c r="G10" s="452"/>
      <c r="H10" s="452"/>
      <c r="I10" s="452"/>
      <c r="J10" s="452"/>
    </row>
    <row r="11" spans="2:12" ht="6" customHeight="1" x14ac:dyDescent="0.15">
      <c r="I11" s="254"/>
      <c r="J11" s="254"/>
    </row>
    <row r="12" spans="2:12" s="10" customFormat="1" ht="33.75" customHeight="1" x14ac:dyDescent="0.15">
      <c r="B12" s="258" t="s">
        <v>252</v>
      </c>
      <c r="C12" s="258"/>
      <c r="D12" s="258"/>
      <c r="E12" s="258"/>
      <c r="F12" s="258"/>
      <c r="G12" s="258"/>
      <c r="H12" s="258"/>
      <c r="I12" s="258"/>
      <c r="J12" s="258"/>
    </row>
    <row r="14" spans="2:12" ht="31.5" customHeight="1" x14ac:dyDescent="0.15">
      <c r="B14" s="19"/>
      <c r="C14" s="24"/>
      <c r="D14" s="347" t="s">
        <v>74</v>
      </c>
      <c r="E14" s="347"/>
      <c r="F14" s="347"/>
      <c r="G14" s="347"/>
      <c r="H14" s="347"/>
      <c r="I14" s="347"/>
      <c r="J14" s="347"/>
      <c r="L14" s="1" t="s">
        <v>127</v>
      </c>
    </row>
    <row r="16" spans="2:12" s="10" customFormat="1" ht="33.75" customHeight="1" x14ac:dyDescent="0.15">
      <c r="B16" s="258" t="s">
        <v>75</v>
      </c>
      <c r="C16" s="258"/>
      <c r="D16" s="258"/>
      <c r="E16" s="258"/>
      <c r="F16" s="258"/>
      <c r="G16" s="258"/>
      <c r="H16" s="258"/>
      <c r="I16" s="258"/>
      <c r="J16" s="258"/>
    </row>
    <row r="17" spans="2:11" ht="9.75" customHeight="1" x14ac:dyDescent="0.15"/>
    <row r="18" spans="2:11" ht="6" customHeight="1" x14ac:dyDescent="0.15">
      <c r="I18" s="254"/>
      <c r="J18" s="254"/>
    </row>
    <row r="19" spans="2:11" ht="31.5" customHeight="1" x14ac:dyDescent="0.15">
      <c r="B19" s="19"/>
      <c r="C19" s="24"/>
      <c r="D19" s="347" t="s">
        <v>407</v>
      </c>
      <c r="E19" s="347"/>
      <c r="F19" s="347"/>
      <c r="G19" s="24"/>
      <c r="H19" s="347" t="s">
        <v>408</v>
      </c>
      <c r="I19" s="347"/>
      <c r="J19" s="347"/>
    </row>
    <row r="20" spans="2:11" ht="31.5" customHeight="1" x14ac:dyDescent="0.15">
      <c r="B20" s="19"/>
      <c r="C20" s="24"/>
      <c r="D20" s="347" t="s">
        <v>410</v>
      </c>
      <c r="E20" s="347"/>
      <c r="F20" s="347"/>
      <c r="G20" s="24"/>
      <c r="H20" s="347" t="s">
        <v>409</v>
      </c>
      <c r="I20" s="347"/>
      <c r="J20" s="347"/>
    </row>
    <row r="21" spans="2:11" ht="31.5" customHeight="1" x14ac:dyDescent="0.15">
      <c r="B21" s="19"/>
      <c r="C21" s="24"/>
      <c r="D21" s="347" t="s">
        <v>411</v>
      </c>
      <c r="E21" s="347"/>
      <c r="F21" s="347"/>
      <c r="G21" s="24"/>
      <c r="H21" s="347" t="s">
        <v>412</v>
      </c>
      <c r="I21" s="347"/>
      <c r="J21" s="347"/>
    </row>
    <row r="22" spans="2:11" ht="31.5" customHeight="1" x14ac:dyDescent="0.15">
      <c r="B22" s="19"/>
      <c r="C22" s="100"/>
      <c r="D22" s="347" t="s">
        <v>414</v>
      </c>
      <c r="E22" s="347"/>
      <c r="F22" s="347"/>
      <c r="G22" s="100"/>
      <c r="H22" s="347" t="s">
        <v>413</v>
      </c>
      <c r="I22" s="347"/>
      <c r="J22" s="347"/>
    </row>
    <row r="23" spans="2:11" ht="31.5" customHeight="1" x14ac:dyDescent="0.15">
      <c r="B23" s="19"/>
      <c r="C23" s="100"/>
      <c r="D23" s="347" t="s">
        <v>415</v>
      </c>
      <c r="E23" s="347"/>
      <c r="F23" s="347"/>
      <c r="G23" s="100"/>
      <c r="H23" s="347"/>
      <c r="I23" s="347"/>
      <c r="J23" s="347"/>
    </row>
    <row r="24" spans="2:11" ht="12.75" customHeight="1" x14ac:dyDescent="0.15"/>
    <row r="25" spans="2:11" ht="13.5" customHeight="1" x14ac:dyDescent="0.15">
      <c r="I25" s="254"/>
      <c r="J25" s="254"/>
    </row>
    <row r="26" spans="2:11" x14ac:dyDescent="0.15">
      <c r="D26" s="88" t="s">
        <v>217</v>
      </c>
      <c r="E26" s="14"/>
      <c r="F26" s="253" t="str">
        <f>IF(☆入力!D10="","",☆入力!D10)</f>
        <v/>
      </c>
      <c r="G26" s="253"/>
      <c r="H26" s="253"/>
      <c r="I26" s="253"/>
      <c r="J26" s="14"/>
    </row>
    <row r="27" spans="2:11" s="20" customFormat="1" ht="13.5" customHeight="1" x14ac:dyDescent="0.15">
      <c r="D27" s="21"/>
      <c r="K27" s="18"/>
    </row>
    <row r="28" spans="2:11" ht="13.5" customHeight="1" x14ac:dyDescent="0.15">
      <c r="I28" s="254"/>
      <c r="J28" s="254"/>
    </row>
    <row r="29" spans="2:11" x14ac:dyDescent="0.15">
      <c r="D29" s="9" t="s">
        <v>76</v>
      </c>
      <c r="I29" s="254"/>
      <c r="J29" s="254"/>
    </row>
    <row r="30" spans="2:11" x14ac:dyDescent="0.15">
      <c r="B30" s="14"/>
      <c r="C30" s="14"/>
      <c r="D30" s="14"/>
      <c r="E30" s="11" t="s">
        <v>71</v>
      </c>
      <c r="F30" s="450" t="str">
        <f>IF(☆入力!D6="","",☆入力!D6)</f>
        <v/>
      </c>
      <c r="G30" s="450"/>
      <c r="H30" s="450"/>
      <c r="I30" s="450"/>
      <c r="K30" s="9"/>
    </row>
    <row r="31" spans="2:11" ht="18" customHeight="1" x14ac:dyDescent="0.15">
      <c r="I31" s="1"/>
      <c r="K31" s="9"/>
    </row>
    <row r="32" spans="2:11" x14ac:dyDescent="0.15">
      <c r="B32" s="14"/>
      <c r="C32" s="14"/>
      <c r="D32" s="14"/>
      <c r="E32" s="11" t="s">
        <v>72</v>
      </c>
      <c r="F32" s="450" t="str">
        <f>IF(☆入力!D8="","",☆入力!D8)</f>
        <v/>
      </c>
      <c r="G32" s="450"/>
      <c r="H32" s="450"/>
      <c r="I32" s="1" t="s">
        <v>51</v>
      </c>
      <c r="K32" s="9"/>
    </row>
    <row r="33" spans="2:11" ht="18" customHeight="1" x14ac:dyDescent="0.15">
      <c r="I33" s="1"/>
      <c r="K33" s="9"/>
    </row>
    <row r="34" spans="2:11" x14ac:dyDescent="0.15">
      <c r="D34" s="9" t="s">
        <v>77</v>
      </c>
      <c r="I34" s="254"/>
      <c r="J34" s="254"/>
    </row>
    <row r="35" spans="2:11" x14ac:dyDescent="0.15">
      <c r="B35" s="14"/>
      <c r="C35" s="14"/>
      <c r="D35" s="14"/>
      <c r="E35" s="11" t="s">
        <v>71</v>
      </c>
      <c r="F35" s="450" t="str">
        <f>IF(☆入力!D29="","",☆入力!D29)</f>
        <v/>
      </c>
      <c r="G35" s="450"/>
      <c r="H35" s="450"/>
      <c r="I35" s="450"/>
      <c r="K35" s="9"/>
    </row>
    <row r="36" spans="2:11" ht="18" customHeight="1" x14ac:dyDescent="0.15">
      <c r="I36" s="1"/>
      <c r="K36" s="9"/>
    </row>
    <row r="37" spans="2:11" x14ac:dyDescent="0.15">
      <c r="E37" s="97" t="s">
        <v>251</v>
      </c>
      <c r="F37" s="253" t="str">
        <f>IF(☆入力!D28="","",☆入力!D28)</f>
        <v/>
      </c>
      <c r="G37" s="253"/>
      <c r="H37" s="253"/>
      <c r="I37" s="1"/>
      <c r="K37" s="99"/>
    </row>
    <row r="38" spans="2:11" ht="18" customHeight="1" x14ac:dyDescent="0.15">
      <c r="I38" s="1"/>
      <c r="K38" s="99"/>
    </row>
    <row r="39" spans="2:11" x14ac:dyDescent="0.15">
      <c r="B39" s="14"/>
      <c r="C39" s="14"/>
      <c r="D39" s="14"/>
      <c r="E39" s="11" t="s">
        <v>72</v>
      </c>
      <c r="F39" s="450" t="str">
        <f>IF(☆入力!D34="","",☆入力!D34)</f>
        <v/>
      </c>
      <c r="G39" s="450"/>
      <c r="H39" s="450"/>
      <c r="I39" s="1" t="s">
        <v>51</v>
      </c>
      <c r="K39" s="9"/>
    </row>
  </sheetData>
  <mergeCells count="30">
    <mergeCell ref="H22:J22"/>
    <mergeCell ref="D23:F23"/>
    <mergeCell ref="H23:J23"/>
    <mergeCell ref="G3:J3"/>
    <mergeCell ref="B6:J6"/>
    <mergeCell ref="I7:J7"/>
    <mergeCell ref="B10:J10"/>
    <mergeCell ref="B12:J12"/>
    <mergeCell ref="B8:K8"/>
    <mergeCell ref="I11:J11"/>
    <mergeCell ref="H19:J19"/>
    <mergeCell ref="D14:J14"/>
    <mergeCell ref="B16:J16"/>
    <mergeCell ref="D19:F19"/>
    <mergeCell ref="F39:H39"/>
    <mergeCell ref="I18:J18"/>
    <mergeCell ref="H21:J21"/>
    <mergeCell ref="I28:J28"/>
    <mergeCell ref="I29:J29"/>
    <mergeCell ref="I34:J34"/>
    <mergeCell ref="I25:J25"/>
    <mergeCell ref="F26:I26"/>
    <mergeCell ref="F30:I30"/>
    <mergeCell ref="D20:F20"/>
    <mergeCell ref="H20:J20"/>
    <mergeCell ref="D21:F21"/>
    <mergeCell ref="F35:I35"/>
    <mergeCell ref="F32:H32"/>
    <mergeCell ref="F37:H37"/>
    <mergeCell ref="D22:F22"/>
  </mergeCells>
  <phoneticPr fontId="1"/>
  <dataValidations count="1">
    <dataValidation type="list" allowBlank="1" showInputMessage="1" showErrorMessage="1" sqref="C14 G19:G23 C19:C23" xr:uid="{00000000-0002-0000-0600-000000000000}">
      <formula1>$L$14:$L$15</formula1>
    </dataValidation>
  </dataValidations>
  <pageMargins left="0.7" right="0.7" top="0.75" bottom="0.75" header="0.3" footer="0.3"/>
  <pageSetup paperSize="9"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K36"/>
  <sheetViews>
    <sheetView view="pageBreakPreview" topLeftCell="A31" zoomScaleNormal="100" zoomScaleSheetLayoutView="100" workbookViewId="0">
      <selection activeCell="E11" sqref="E11"/>
    </sheetView>
  </sheetViews>
  <sheetFormatPr defaultColWidth="9" defaultRowHeight="12.75" x14ac:dyDescent="0.15"/>
  <cols>
    <col min="1" max="1" width="2.625" style="1" customWidth="1"/>
    <col min="2" max="2" width="9" style="1"/>
    <col min="3" max="3" width="12.375" style="1" customWidth="1"/>
    <col min="4" max="4" width="5" style="1" customWidth="1"/>
    <col min="5" max="5" width="17" style="1" customWidth="1"/>
    <col min="6" max="6" width="6.5" style="1" customWidth="1"/>
    <col min="7" max="7" width="6.75" style="1" customWidth="1"/>
    <col min="8" max="8" width="12.5" style="1" customWidth="1"/>
    <col min="9" max="9" width="8.75" style="1" customWidth="1"/>
    <col min="10" max="10" width="4.25" style="13" customWidth="1"/>
    <col min="11" max="11" width="3.625" style="1" customWidth="1"/>
    <col min="12" max="12" width="1.625" style="1" customWidth="1"/>
    <col min="13" max="16384" width="9" style="1"/>
  </cols>
  <sheetData>
    <row r="1" spans="2:11" x14ac:dyDescent="0.15">
      <c r="B1" s="1" t="s">
        <v>0</v>
      </c>
    </row>
    <row r="2" spans="2:11" x14ac:dyDescent="0.15">
      <c r="B2" s="1" t="s">
        <v>416</v>
      </c>
    </row>
    <row r="3" spans="2:11" ht="21" customHeight="1" x14ac:dyDescent="0.15">
      <c r="H3" s="254" t="s">
        <v>436</v>
      </c>
      <c r="I3" s="254"/>
      <c r="J3" s="254"/>
      <c r="K3" s="254"/>
    </row>
    <row r="4" spans="2:11" x14ac:dyDescent="0.15">
      <c r="B4" s="1" t="s">
        <v>49</v>
      </c>
    </row>
    <row r="5" spans="2:11" ht="21.75" customHeight="1" x14ac:dyDescent="0.15"/>
    <row r="6" spans="2:11" ht="6" customHeight="1" x14ac:dyDescent="0.15">
      <c r="J6" s="254"/>
      <c r="K6" s="254"/>
    </row>
    <row r="7" spans="2:11" x14ac:dyDescent="0.15">
      <c r="G7" s="12" t="s">
        <v>52</v>
      </c>
      <c r="H7" s="253" t="str">
        <f>IF(☆入力!D6="","",☆入力!D6)</f>
        <v/>
      </c>
      <c r="I7" s="253"/>
      <c r="J7" s="253"/>
      <c r="K7" s="253"/>
    </row>
    <row r="8" spans="2:11" ht="20.25" customHeight="1" x14ac:dyDescent="0.15">
      <c r="G8" s="12"/>
      <c r="H8" s="12"/>
    </row>
    <row r="9" spans="2:11" x14ac:dyDescent="0.15">
      <c r="G9" s="12" t="s">
        <v>53</v>
      </c>
      <c r="H9" s="253" t="str">
        <f>IF(☆入力!D8="","",☆入力!D8)</f>
        <v/>
      </c>
      <c r="I9" s="253"/>
      <c r="J9" s="13" t="s">
        <v>51</v>
      </c>
    </row>
    <row r="10" spans="2:11" ht="20.25" customHeight="1" x14ac:dyDescent="0.15">
      <c r="G10" s="12"/>
      <c r="H10" s="12"/>
    </row>
    <row r="11" spans="2:11" x14ac:dyDescent="0.15">
      <c r="G11" s="12" t="s">
        <v>54</v>
      </c>
      <c r="H11" s="253" t="str">
        <f>IF(☆入力!D9="","",☆入力!D9)</f>
        <v/>
      </c>
      <c r="I11" s="253"/>
      <c r="J11" s="253"/>
    </row>
    <row r="12" spans="2:11" ht="29.25" customHeight="1" x14ac:dyDescent="0.15"/>
    <row r="13" spans="2:11" ht="18.75" customHeight="1" x14ac:dyDescent="0.15">
      <c r="B13" s="256" t="s">
        <v>253</v>
      </c>
      <c r="C13" s="256"/>
      <c r="D13" s="256"/>
      <c r="E13" s="256"/>
      <c r="F13" s="256"/>
      <c r="G13" s="256"/>
      <c r="H13" s="256"/>
      <c r="I13" s="256"/>
      <c r="J13" s="256"/>
      <c r="K13" s="256"/>
    </row>
    <row r="14" spans="2:11" ht="18.75" customHeight="1" x14ac:dyDescent="0.15">
      <c r="B14" s="255" t="s">
        <v>254</v>
      </c>
      <c r="C14" s="255"/>
      <c r="D14" s="255"/>
      <c r="E14" s="255"/>
      <c r="F14" s="255"/>
      <c r="G14" s="255"/>
      <c r="H14" s="255"/>
      <c r="I14" s="255"/>
      <c r="J14" s="255"/>
      <c r="K14" s="255"/>
    </row>
    <row r="15" spans="2:11" ht="15.75" customHeight="1" x14ac:dyDescent="0.15"/>
    <row r="16" spans="2:11" s="10" customFormat="1" ht="48.75" customHeight="1" x14ac:dyDescent="0.15">
      <c r="B16" s="258" t="s">
        <v>459</v>
      </c>
      <c r="C16" s="258"/>
      <c r="D16" s="258"/>
      <c r="E16" s="258"/>
      <c r="F16" s="258"/>
      <c r="G16" s="258"/>
      <c r="H16" s="258"/>
      <c r="I16" s="258"/>
      <c r="J16" s="258"/>
      <c r="K16" s="258"/>
    </row>
    <row r="17" spans="2:11" ht="15.75" customHeight="1" x14ac:dyDescent="0.15"/>
    <row r="18" spans="2:11" x14ac:dyDescent="0.15">
      <c r="B18" s="254" t="s">
        <v>55</v>
      </c>
      <c r="C18" s="254"/>
      <c r="D18" s="254"/>
      <c r="E18" s="254"/>
      <c r="F18" s="254"/>
      <c r="G18" s="254"/>
      <c r="H18" s="254"/>
      <c r="I18" s="254"/>
      <c r="J18" s="254"/>
      <c r="K18" s="254"/>
    </row>
    <row r="19" spans="2:11" x14ac:dyDescent="0.15">
      <c r="J19" s="254"/>
      <c r="K19" s="254"/>
    </row>
    <row r="20" spans="2:11" x14ac:dyDescent="0.15">
      <c r="B20" s="1" t="s">
        <v>56</v>
      </c>
    </row>
    <row r="21" spans="2:11" x14ac:dyDescent="0.15">
      <c r="B21" s="1" t="s">
        <v>218</v>
      </c>
      <c r="D21" s="253" t="str">
        <f>IF(☆入力!D10="","",☆入力!D10)</f>
        <v/>
      </c>
      <c r="E21" s="253"/>
      <c r="F21" s="253"/>
      <c r="G21" s="253"/>
    </row>
    <row r="22" spans="2:11" ht="20.25" customHeight="1" x14ac:dyDescent="0.15"/>
    <row r="23" spans="2:11" x14ac:dyDescent="0.15">
      <c r="B23" s="253" t="s">
        <v>258</v>
      </c>
      <c r="C23" s="253"/>
    </row>
    <row r="24" spans="2:11" ht="6" customHeight="1" x14ac:dyDescent="0.15">
      <c r="J24" s="254"/>
      <c r="K24" s="254"/>
    </row>
    <row r="25" spans="2:11" ht="15.75" customHeight="1" x14ac:dyDescent="0.15">
      <c r="B25" s="1" t="s">
        <v>255</v>
      </c>
      <c r="J25" s="254"/>
      <c r="K25" s="254"/>
    </row>
    <row r="26" spans="2:11" ht="15.75" customHeight="1" x14ac:dyDescent="0.15">
      <c r="B26" s="1" t="s">
        <v>83</v>
      </c>
      <c r="J26" s="254"/>
      <c r="K26" s="254"/>
    </row>
    <row r="27" spans="2:11" ht="15.75" customHeight="1" x14ac:dyDescent="0.15">
      <c r="B27" s="1" t="s">
        <v>84</v>
      </c>
      <c r="J27" s="254"/>
      <c r="K27" s="254"/>
    </row>
    <row r="28" spans="2:11" ht="15.75" customHeight="1" x14ac:dyDescent="0.15">
      <c r="B28" s="1" t="s">
        <v>256</v>
      </c>
      <c r="J28" s="254"/>
      <c r="K28" s="254"/>
    </row>
    <row r="29" spans="2:11" ht="15.75" customHeight="1" x14ac:dyDescent="0.15">
      <c r="B29" s="1" t="s">
        <v>419</v>
      </c>
      <c r="J29" s="254"/>
      <c r="K29" s="254"/>
    </row>
    <row r="30" spans="2:11" ht="15.75" customHeight="1" x14ac:dyDescent="0.15">
      <c r="B30" s="1" t="s">
        <v>257</v>
      </c>
      <c r="J30" s="254"/>
      <c r="K30" s="254"/>
    </row>
    <row r="31" spans="2:11" x14ac:dyDescent="0.15">
      <c r="J31" s="254"/>
      <c r="K31" s="254"/>
    </row>
    <row r="32" spans="2:11" x14ac:dyDescent="0.15">
      <c r="J32" s="254"/>
      <c r="K32" s="254"/>
    </row>
    <row r="33" spans="10:11" x14ac:dyDescent="0.15">
      <c r="J33" s="254"/>
      <c r="K33" s="254"/>
    </row>
    <row r="34" spans="10:11" x14ac:dyDescent="0.15">
      <c r="J34" s="254"/>
      <c r="K34" s="254"/>
    </row>
    <row r="35" spans="10:11" x14ac:dyDescent="0.15">
      <c r="J35" s="254"/>
      <c r="K35" s="254"/>
    </row>
    <row r="36" spans="10:11" x14ac:dyDescent="0.15">
      <c r="J36" s="254"/>
      <c r="K36" s="254"/>
    </row>
  </sheetData>
  <mergeCells count="25">
    <mergeCell ref="J36:K36"/>
    <mergeCell ref="J25:K25"/>
    <mergeCell ref="J26:K26"/>
    <mergeCell ref="J27:K27"/>
    <mergeCell ref="J29:K29"/>
    <mergeCell ref="J30:K30"/>
    <mergeCell ref="J31:K31"/>
    <mergeCell ref="J32:K32"/>
    <mergeCell ref="J33:K33"/>
    <mergeCell ref="J34:K34"/>
    <mergeCell ref="J35:K35"/>
    <mergeCell ref="J28:K28"/>
    <mergeCell ref="B23:C23"/>
    <mergeCell ref="J24:K24"/>
    <mergeCell ref="B16:K16"/>
    <mergeCell ref="B18:K18"/>
    <mergeCell ref="J19:K19"/>
    <mergeCell ref="D21:G21"/>
    <mergeCell ref="B14:K14"/>
    <mergeCell ref="J6:K6"/>
    <mergeCell ref="H3:K3"/>
    <mergeCell ref="H9:I9"/>
    <mergeCell ref="B13:K13"/>
    <mergeCell ref="H7:K7"/>
    <mergeCell ref="H11:J11"/>
  </mergeCells>
  <phoneticPr fontId="1"/>
  <pageMargins left="0.7" right="0.7" top="0.75" bottom="0.75" header="0.3" footer="0.3"/>
  <pageSetup paperSize="9"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K44"/>
  <sheetViews>
    <sheetView view="pageBreakPreview" topLeftCell="A16" zoomScaleNormal="100" zoomScaleSheetLayoutView="100" workbookViewId="0">
      <selection activeCell="H23" sqref="H23"/>
    </sheetView>
  </sheetViews>
  <sheetFormatPr defaultColWidth="9" defaultRowHeight="12.75" x14ac:dyDescent="0.15"/>
  <cols>
    <col min="1" max="1" width="2.625" style="1" customWidth="1"/>
    <col min="2" max="2" width="9" style="1"/>
    <col min="3" max="3" width="12.375" style="1" customWidth="1"/>
    <col min="4" max="4" width="5" style="1" customWidth="1"/>
    <col min="5" max="5" width="17" style="1" customWidth="1"/>
    <col min="6" max="6" width="6.5" style="1" customWidth="1"/>
    <col min="7" max="7" width="6.75" style="1" customWidth="1"/>
    <col min="8" max="8" width="12.5" style="1" customWidth="1"/>
    <col min="9" max="9" width="8.75" style="1" customWidth="1"/>
    <col min="10" max="10" width="4.25" style="99" customWidth="1"/>
    <col min="11" max="11" width="3.625" style="1" customWidth="1"/>
    <col min="12" max="12" width="1.625" style="1" customWidth="1"/>
    <col min="13" max="16384" width="9" style="1"/>
  </cols>
  <sheetData>
    <row r="1" spans="2:11" x14ac:dyDescent="0.15">
      <c r="B1" s="1" t="s">
        <v>0</v>
      </c>
    </row>
    <row r="2" spans="2:11" x14ac:dyDescent="0.15">
      <c r="B2" s="1" t="s">
        <v>416</v>
      </c>
    </row>
    <row r="3" spans="2:11" ht="21" customHeight="1" x14ac:dyDescent="0.15">
      <c r="H3" s="254" t="s">
        <v>436</v>
      </c>
      <c r="I3" s="254"/>
      <c r="J3" s="254"/>
      <c r="K3" s="254"/>
    </row>
    <row r="4" spans="2:11" x14ac:dyDescent="0.15">
      <c r="B4" s="1" t="s">
        <v>49</v>
      </c>
    </row>
    <row r="5" spans="2:11" ht="21.75" customHeight="1" x14ac:dyDescent="0.15"/>
    <row r="6" spans="2:11" ht="6" customHeight="1" x14ac:dyDescent="0.15">
      <c r="J6" s="254"/>
      <c r="K6" s="254"/>
    </row>
    <row r="7" spans="2:11" x14ac:dyDescent="0.15">
      <c r="G7" s="97" t="s">
        <v>52</v>
      </c>
      <c r="H7" s="253" t="str">
        <f>IF(☆入力!D6="","",☆入力!D6)</f>
        <v/>
      </c>
      <c r="I7" s="253"/>
      <c r="J7" s="253"/>
      <c r="K7" s="253"/>
    </row>
    <row r="8" spans="2:11" ht="20.25" customHeight="1" x14ac:dyDescent="0.15">
      <c r="G8" s="97"/>
      <c r="H8" s="97"/>
    </row>
    <row r="9" spans="2:11" x14ac:dyDescent="0.15">
      <c r="G9" s="97" t="s">
        <v>53</v>
      </c>
      <c r="H9" s="253" t="str">
        <f>IF(☆入力!D8="","",☆入力!D8)</f>
        <v/>
      </c>
      <c r="I9" s="253"/>
      <c r="J9" s="99" t="s">
        <v>51</v>
      </c>
    </row>
    <row r="10" spans="2:11" ht="20.25" customHeight="1" x14ac:dyDescent="0.15">
      <c r="G10" s="97"/>
      <c r="H10" s="97"/>
    </row>
    <row r="11" spans="2:11" x14ac:dyDescent="0.15">
      <c r="G11" s="97" t="s">
        <v>54</v>
      </c>
      <c r="H11" s="253" t="str">
        <f>IF(☆入力!D9="","",☆入力!D9)</f>
        <v/>
      </c>
      <c r="I11" s="253"/>
      <c r="J11" s="253"/>
    </row>
    <row r="12" spans="2:11" ht="29.25" customHeight="1" x14ac:dyDescent="0.15"/>
    <row r="13" spans="2:11" ht="18.75" customHeight="1" x14ac:dyDescent="0.15">
      <c r="B13" s="256" t="s">
        <v>259</v>
      </c>
      <c r="C13" s="256"/>
      <c r="D13" s="256"/>
      <c r="E13" s="256"/>
      <c r="F13" s="256"/>
      <c r="G13" s="256"/>
      <c r="H13" s="256"/>
      <c r="I13" s="256"/>
      <c r="J13" s="256"/>
      <c r="K13" s="256"/>
    </row>
    <row r="14" spans="2:11" ht="18.75" customHeight="1" x14ac:dyDescent="0.15">
      <c r="B14" s="255" t="s">
        <v>254</v>
      </c>
      <c r="C14" s="255"/>
      <c r="D14" s="255"/>
      <c r="E14" s="255"/>
      <c r="F14" s="255"/>
      <c r="G14" s="255"/>
      <c r="H14" s="255"/>
      <c r="I14" s="255"/>
      <c r="J14" s="255"/>
      <c r="K14" s="255"/>
    </row>
    <row r="15" spans="2:11" ht="15.75" customHeight="1" x14ac:dyDescent="0.15"/>
    <row r="16" spans="2:11" s="10" customFormat="1" ht="68.25" customHeight="1" x14ac:dyDescent="0.15">
      <c r="B16" s="258" t="s">
        <v>460</v>
      </c>
      <c r="C16" s="258"/>
      <c r="D16" s="258"/>
      <c r="E16" s="258"/>
      <c r="F16" s="258"/>
      <c r="G16" s="258"/>
      <c r="H16" s="258"/>
      <c r="I16" s="258"/>
      <c r="J16" s="258"/>
      <c r="K16" s="258"/>
    </row>
    <row r="17" spans="2:11" ht="15.75" customHeight="1" x14ac:dyDescent="0.15"/>
    <row r="18" spans="2:11" x14ac:dyDescent="0.15">
      <c r="B18" s="254" t="s">
        <v>55</v>
      </c>
      <c r="C18" s="254"/>
      <c r="D18" s="254"/>
      <c r="E18" s="254"/>
      <c r="F18" s="254"/>
      <c r="G18" s="254"/>
      <c r="H18" s="254"/>
      <c r="I18" s="254"/>
      <c r="J18" s="254"/>
      <c r="K18" s="254"/>
    </row>
    <row r="19" spans="2:11" x14ac:dyDescent="0.15">
      <c r="J19" s="254"/>
      <c r="K19" s="254"/>
    </row>
    <row r="20" spans="2:11" x14ac:dyDescent="0.15">
      <c r="B20" s="1" t="s">
        <v>56</v>
      </c>
    </row>
    <row r="21" spans="2:11" x14ac:dyDescent="0.15">
      <c r="B21" s="1" t="s">
        <v>218</v>
      </c>
      <c r="D21" s="253" t="str">
        <f>IF(☆入力!D10="","",☆入力!D10)</f>
        <v/>
      </c>
      <c r="E21" s="253"/>
      <c r="F21" s="253"/>
      <c r="G21" s="253"/>
    </row>
    <row r="22" spans="2:11" x14ac:dyDescent="0.15">
      <c r="D22" s="98"/>
      <c r="E22" s="98"/>
      <c r="F22" s="98"/>
      <c r="G22" s="98"/>
    </row>
    <row r="23" spans="2:11" x14ac:dyDescent="0.15">
      <c r="B23" s="1" t="s">
        <v>260</v>
      </c>
    </row>
    <row r="25" spans="2:11" x14ac:dyDescent="0.15">
      <c r="B25" s="1" t="s">
        <v>262</v>
      </c>
      <c r="D25" s="14"/>
      <c r="E25" s="16"/>
      <c r="F25" s="1" t="s">
        <v>45</v>
      </c>
    </row>
    <row r="27" spans="2:11" x14ac:dyDescent="0.15">
      <c r="B27" s="1" t="s">
        <v>263</v>
      </c>
      <c r="D27" s="14"/>
      <c r="E27" s="184"/>
      <c r="F27" s="1" t="s">
        <v>45</v>
      </c>
    </row>
    <row r="29" spans="2:11" x14ac:dyDescent="0.15">
      <c r="B29" s="1" t="s">
        <v>264</v>
      </c>
      <c r="D29" s="14"/>
      <c r="E29" s="184"/>
      <c r="F29" s="1" t="s">
        <v>45</v>
      </c>
    </row>
    <row r="30" spans="2:11" ht="20.25" customHeight="1" x14ac:dyDescent="0.15"/>
    <row r="31" spans="2:11" x14ac:dyDescent="0.15">
      <c r="B31" s="253" t="s">
        <v>261</v>
      </c>
      <c r="C31" s="253"/>
    </row>
    <row r="32" spans="2:11" ht="6" customHeight="1" x14ac:dyDescent="0.15">
      <c r="J32" s="254"/>
      <c r="K32" s="254"/>
    </row>
    <row r="33" spans="2:11" ht="15.75" customHeight="1" x14ac:dyDescent="0.15">
      <c r="B33" s="1" t="s">
        <v>255</v>
      </c>
      <c r="J33" s="254"/>
      <c r="K33" s="254"/>
    </row>
    <row r="34" spans="2:11" ht="15.75" customHeight="1" x14ac:dyDescent="0.15">
      <c r="B34" s="1" t="s">
        <v>83</v>
      </c>
      <c r="J34" s="254"/>
      <c r="K34" s="254"/>
    </row>
    <row r="35" spans="2:11" ht="15.75" customHeight="1" x14ac:dyDescent="0.15">
      <c r="B35" s="1" t="s">
        <v>84</v>
      </c>
      <c r="J35" s="254"/>
      <c r="K35" s="254"/>
    </row>
    <row r="36" spans="2:11" ht="15.75" customHeight="1" x14ac:dyDescent="0.15">
      <c r="B36" s="1" t="s">
        <v>256</v>
      </c>
      <c r="J36" s="254"/>
      <c r="K36" s="254"/>
    </row>
    <row r="37" spans="2:11" ht="15.75" customHeight="1" x14ac:dyDescent="0.15">
      <c r="B37" s="1" t="s">
        <v>420</v>
      </c>
      <c r="J37" s="254"/>
      <c r="K37" s="254"/>
    </row>
    <row r="38" spans="2:11" ht="15.75" customHeight="1" x14ac:dyDescent="0.15">
      <c r="B38" s="1" t="s">
        <v>257</v>
      </c>
      <c r="J38" s="254"/>
      <c r="K38" s="254"/>
    </row>
    <row r="39" spans="2:11" x14ac:dyDescent="0.15">
      <c r="J39" s="254"/>
      <c r="K39" s="254"/>
    </row>
    <row r="40" spans="2:11" x14ac:dyDescent="0.15">
      <c r="J40" s="254"/>
      <c r="K40" s="254"/>
    </row>
    <row r="41" spans="2:11" x14ac:dyDescent="0.15">
      <c r="J41" s="254"/>
      <c r="K41" s="254"/>
    </row>
    <row r="42" spans="2:11" x14ac:dyDescent="0.15">
      <c r="J42" s="254"/>
      <c r="K42" s="254"/>
    </row>
    <row r="43" spans="2:11" x14ac:dyDescent="0.15">
      <c r="J43" s="254"/>
      <c r="K43" s="254"/>
    </row>
    <row r="44" spans="2:11" x14ac:dyDescent="0.15">
      <c r="J44" s="254"/>
      <c r="K44" s="254"/>
    </row>
  </sheetData>
  <mergeCells count="25">
    <mergeCell ref="B13:K13"/>
    <mergeCell ref="H3:K3"/>
    <mergeCell ref="J6:K6"/>
    <mergeCell ref="H7:K7"/>
    <mergeCell ref="H9:I9"/>
    <mergeCell ref="H11:J11"/>
    <mergeCell ref="J37:K37"/>
    <mergeCell ref="B14:K14"/>
    <mergeCell ref="B16:K16"/>
    <mergeCell ref="B18:K18"/>
    <mergeCell ref="J19:K19"/>
    <mergeCell ref="D21:G21"/>
    <mergeCell ref="B31:C31"/>
    <mergeCell ref="J32:K32"/>
    <mergeCell ref="J33:K33"/>
    <mergeCell ref="J34:K34"/>
    <mergeCell ref="J35:K35"/>
    <mergeCell ref="J36:K36"/>
    <mergeCell ref="J44:K44"/>
    <mergeCell ref="J38:K38"/>
    <mergeCell ref="J39:K39"/>
    <mergeCell ref="J40:K40"/>
    <mergeCell ref="J41:K41"/>
    <mergeCell ref="J42:K42"/>
    <mergeCell ref="J43:K43"/>
  </mergeCells>
  <phoneticPr fontId="1"/>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21</vt:i4>
      </vt:variant>
    </vt:vector>
  </HeadingPairs>
  <TitlesOfParts>
    <vt:vector size="42" baseType="lpstr">
      <vt:lpstr>☆入力</vt:lpstr>
      <vt:lpstr>【一括】申請</vt:lpstr>
      <vt:lpstr>【一括】計画1面</vt:lpstr>
      <vt:lpstr>2面</vt:lpstr>
      <vt:lpstr>【一括】概算見積</vt:lpstr>
      <vt:lpstr>【共通】同意</vt:lpstr>
      <vt:lpstr>【共通】委任</vt:lpstr>
      <vt:lpstr>【一括】設計報告（変更無し）</vt:lpstr>
      <vt:lpstr>【一括】設計報告（変更有り） </vt:lpstr>
      <vt:lpstr>【一括・工事】完了</vt:lpstr>
      <vt:lpstr>【一括・工事】監理</vt:lpstr>
      <vt:lpstr>2面,</vt:lpstr>
      <vt:lpstr>【共通】請求</vt:lpstr>
      <vt:lpstr>【一括→設計】変更</vt:lpstr>
      <vt:lpstr>【設計】完了</vt:lpstr>
      <vt:lpstr>【工事】申請</vt:lpstr>
      <vt:lpstr>【工事】計画1面</vt:lpstr>
      <vt:lpstr>2面.</vt:lpstr>
      <vt:lpstr>【共通】代理受領</vt:lpstr>
      <vt:lpstr>【共通】代理受領請求</vt:lpstr>
      <vt:lpstr>権利承継届出書</vt:lpstr>
      <vt:lpstr>【一括】概算見積!Print_Area</vt:lpstr>
      <vt:lpstr>【一括】計画1面!Print_Area</vt:lpstr>
      <vt:lpstr>【一括】申請!Print_Area</vt:lpstr>
      <vt:lpstr>'【一括】設計報告（変更無し）'!Print_Area</vt:lpstr>
      <vt:lpstr>'【一括】設計報告（変更有り） '!Print_Area</vt:lpstr>
      <vt:lpstr>【一括→設計】変更!Print_Area</vt:lpstr>
      <vt:lpstr>【一括・工事】完了!Print_Area</vt:lpstr>
      <vt:lpstr>【一括・工事】監理!Print_Area</vt:lpstr>
      <vt:lpstr>【共通】委任!Print_Area</vt:lpstr>
      <vt:lpstr>【共通】請求!Print_Area</vt:lpstr>
      <vt:lpstr>【共通】代理受領!Print_Area</vt:lpstr>
      <vt:lpstr>【共通】代理受領請求!Print_Area</vt:lpstr>
      <vt:lpstr>【共通】同意!Print_Area</vt:lpstr>
      <vt:lpstr>【工事】計画1面!Print_Area</vt:lpstr>
      <vt:lpstr>【工事】申請!Print_Area</vt:lpstr>
      <vt:lpstr>【設計】完了!Print_Area</vt:lpstr>
      <vt:lpstr>☆入力!Print_Area</vt:lpstr>
      <vt:lpstr>'2面'!Print_Area</vt:lpstr>
      <vt:lpstr>'2面,'!Print_Area</vt:lpstr>
      <vt:lpstr>'2面.'!Print_Area</vt:lpstr>
      <vt:lpstr>権利承継届出書!Print_Area</vt:lpstr>
    </vt:vector>
  </TitlesOfParts>
  <Company>熊本市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熊本市職員</dc:creator>
  <cp:lastModifiedBy>吉岡　大輝</cp:lastModifiedBy>
  <cp:lastPrinted>2021-03-23T23:41:35Z</cp:lastPrinted>
  <dcterms:created xsi:type="dcterms:W3CDTF">2015-12-03T23:58:10Z</dcterms:created>
  <dcterms:modified xsi:type="dcterms:W3CDTF">2021-09-30T00:56:01Z</dcterms:modified>
</cp:coreProperties>
</file>