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Z:\2022年度\41　住宅支援班（旧建築物安全推進班）\03　要綱・様式\02　様式等\02　設計改修一括\"/>
    </mc:Choice>
  </mc:AlternateContent>
  <xr:revisionPtr revIDLastSave="0" documentId="13_ncr:1_{02032AA5-D7A5-4600-93B9-E497C6076CE4}" xr6:coauthVersionLast="45" xr6:coauthVersionMax="45" xr10:uidLastSave="{00000000-0000-0000-0000-000000000000}"/>
  <bookViews>
    <workbookView xWindow="-120" yWindow="-120" windowWidth="29040" windowHeight="15840" tabRatio="965" xr2:uid="{00000000-000D-0000-FFFF-FFFF00000000}"/>
  </bookViews>
  <sheets>
    <sheet name="☆入力" sheetId="3" r:id="rId1"/>
    <sheet name="【一括】申請" sheetId="2" r:id="rId2"/>
    <sheet name="【一括】計画1面" sheetId="1" r:id="rId3"/>
    <sheet name="2面" sheetId="4" r:id="rId4"/>
    <sheet name="【一括】概算見積" sheetId="21" r:id="rId5"/>
    <sheet name="【共通】同意" sheetId="6" r:id="rId6"/>
    <sheet name="【共通】委任" sheetId="7" r:id="rId7"/>
    <sheet name="【一括】設計報告（変更無し）" sheetId="8" r:id="rId8"/>
    <sheet name="【一括】設計報告（変更有り） " sheetId="20" r:id="rId9"/>
    <sheet name="【一括・工事】完了" sheetId="15" r:id="rId10"/>
    <sheet name="【一括・工事】監理" sheetId="19" r:id="rId11"/>
    <sheet name="2面," sheetId="18" r:id="rId12"/>
    <sheet name="【共通】請求" sheetId="9" r:id="rId13"/>
    <sheet name="【一括→設計】変更" sheetId="23" r:id="rId14"/>
    <sheet name="【設計】完了" sheetId="22" r:id="rId15"/>
    <sheet name="【工事】申請" sheetId="10" r:id="rId16"/>
    <sheet name="【工事】計画1面" sheetId="11" r:id="rId17"/>
    <sheet name="2面." sheetId="12" r:id="rId18"/>
    <sheet name="【共通】代理受領" sheetId="26" r:id="rId19"/>
    <sheet name="【共通】代理受領請求" sheetId="25" r:id="rId20"/>
    <sheet name="権利承継届出書" sheetId="27" r:id="rId21"/>
  </sheets>
  <definedNames>
    <definedName name="_xlnm.Print_Area" localSheetId="4">【一括】概算見積!$A$1:$AW$35</definedName>
    <definedName name="_xlnm.Print_Area" localSheetId="2">【一括】計画1面!$A$1:$N$34</definedName>
    <definedName name="_xlnm.Print_Area" localSheetId="1">【一括】申請!$A$1:$K$45</definedName>
    <definedName name="_xlnm.Print_Area" localSheetId="7">'【一括】設計報告（変更無し）'!$A$1:$K$47</definedName>
    <definedName name="_xlnm.Print_Area" localSheetId="8">'【一括】設計報告（変更有り） '!$A$1:$K$49</definedName>
    <definedName name="_xlnm.Print_Area" localSheetId="13">【一括→設計】変更!$A$1:$N$47</definedName>
    <definedName name="_xlnm.Print_Area" localSheetId="9">【一括・工事】完了!$A$1:$K$51</definedName>
    <definedName name="_xlnm.Print_Area" localSheetId="10">【一括・工事】監理!$A$1:$M$31</definedName>
    <definedName name="_xlnm.Print_Area" localSheetId="6">【共通】委任!$A$1:$J$41</definedName>
    <definedName name="_xlnm.Print_Area" localSheetId="12">【共通】請求!$A$1:$L$40</definedName>
    <definedName name="_xlnm.Print_Area" localSheetId="18">【共通】代理受領!$A$1:$L$39</definedName>
    <definedName name="_xlnm.Print_Area" localSheetId="19">【共通】代理受領請求!$A$1:$L$44</definedName>
    <definedName name="_xlnm.Print_Area" localSheetId="5">【共通】同意!$A$1:$K$46</definedName>
    <definedName name="_xlnm.Print_Area" localSheetId="16">【工事】計画1面!$A$1:$N$36</definedName>
    <definedName name="_xlnm.Print_Area" localSheetId="15">【工事】申請!$A$1:$K$46</definedName>
    <definedName name="_xlnm.Print_Area" localSheetId="14">【設計】完了!$A$1:$K$38</definedName>
    <definedName name="_xlnm.Print_Area" localSheetId="0">☆入力!$A$1:$Q$87</definedName>
    <definedName name="_xlnm.Print_Area" localSheetId="3">'2面'!$A$1:$K$29</definedName>
    <definedName name="_xlnm.Print_Area" localSheetId="11">'2面,'!$A$1:$M$28</definedName>
    <definedName name="_xlnm.Print_Area" localSheetId="17">'2面.'!$A$1:$K$28</definedName>
    <definedName name="_xlnm.Print_Area" localSheetId="20">権利承継届出書!$A$1:$K$36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1" l="1"/>
  <c r="G7" i="1"/>
  <c r="E23" i="27" l="1"/>
  <c r="D21" i="27"/>
  <c r="H11" i="27"/>
  <c r="H9" i="27"/>
  <c r="H7" i="27"/>
  <c r="F9" i="21" l="1"/>
  <c r="F10" i="21"/>
  <c r="AN13" i="21"/>
  <c r="AN19" i="21"/>
  <c r="I22" i="3" l="1"/>
  <c r="F16" i="1"/>
  <c r="F17" i="1"/>
  <c r="K32" i="23" l="1"/>
  <c r="G8" i="11" l="1"/>
  <c r="D63" i="3" l="1"/>
  <c r="F26" i="26" s="1"/>
  <c r="D64" i="3"/>
  <c r="I7" i="25" s="1"/>
  <c r="D65" i="3"/>
  <c r="F30" i="26" s="1"/>
  <c r="D66" i="3"/>
  <c r="F28" i="26"/>
  <c r="I11" i="25"/>
  <c r="I11" i="26"/>
  <c r="I9" i="26"/>
  <c r="I7" i="26"/>
  <c r="D37" i="26"/>
  <c r="E22" i="26"/>
  <c r="I15" i="25"/>
  <c r="D35" i="25"/>
  <c r="D38" i="26" l="1"/>
  <c r="D36" i="25"/>
  <c r="I9" i="25"/>
  <c r="F24" i="26"/>
  <c r="I13" i="25"/>
  <c r="E26" i="25"/>
  <c r="K9" i="23"/>
  <c r="E22" i="23"/>
  <c r="K11" i="23"/>
  <c r="K7" i="23"/>
  <c r="D21" i="22"/>
  <c r="H11" i="22"/>
  <c r="H9" i="22"/>
  <c r="H7" i="22"/>
  <c r="M29" i="11" l="1"/>
  <c r="K29" i="11"/>
  <c r="I29" i="11"/>
  <c r="F29" i="11"/>
  <c r="K7" i="19" l="1"/>
  <c r="H5" i="12"/>
  <c r="I33" i="11"/>
  <c r="F33" i="11"/>
  <c r="M30" i="11"/>
  <c r="K30" i="11"/>
  <c r="I30" i="11"/>
  <c r="F30" i="11"/>
  <c r="I32" i="11"/>
  <c r="F32" i="11"/>
  <c r="F13" i="11"/>
  <c r="I21" i="11"/>
  <c r="F21" i="11"/>
  <c r="I20" i="11"/>
  <c r="F20" i="11"/>
  <c r="I19" i="11"/>
  <c r="F19" i="11"/>
  <c r="I18" i="11"/>
  <c r="F18" i="11"/>
  <c r="I17" i="11"/>
  <c r="F17" i="11"/>
  <c r="I16" i="11"/>
  <c r="F16" i="11"/>
  <c r="I15" i="11"/>
  <c r="F15" i="11"/>
  <c r="I14" i="11"/>
  <c r="F14" i="11"/>
  <c r="I13" i="11"/>
  <c r="H7" i="8"/>
  <c r="F39" i="7"/>
  <c r="F37" i="7"/>
  <c r="D60" i="3"/>
  <c r="AL7" i="21"/>
  <c r="AL8" i="21"/>
  <c r="AL6" i="21"/>
  <c r="AL5" i="21"/>
  <c r="B3" i="21"/>
  <c r="D48" i="3"/>
  <c r="F18" i="4"/>
  <c r="I17" i="4"/>
  <c r="T16" i="21"/>
  <c r="AD16" i="21"/>
  <c r="D49" i="3" l="1"/>
  <c r="D50" i="3" s="1"/>
  <c r="F28" i="25" l="1"/>
  <c r="E23" i="15"/>
  <c r="K30" i="23" l="1"/>
  <c r="F23" i="4"/>
  <c r="F22" i="4"/>
  <c r="H13" i="4"/>
  <c r="H12" i="4"/>
  <c r="H11" i="4"/>
  <c r="H10" i="4"/>
  <c r="F9" i="4"/>
  <c r="H4" i="4"/>
  <c r="I32" i="1"/>
  <c r="F32" i="1"/>
  <c r="M30" i="1"/>
  <c r="K30" i="1"/>
  <c r="I30" i="1"/>
  <c r="F30" i="1"/>
  <c r="I14" i="1"/>
  <c r="I15" i="1"/>
  <c r="I16" i="1"/>
  <c r="I17" i="1"/>
  <c r="I18" i="1"/>
  <c r="I19" i="1"/>
  <c r="I20" i="1"/>
  <c r="I21" i="1"/>
  <c r="I13" i="1"/>
  <c r="F14" i="1"/>
  <c r="F15" i="1"/>
  <c r="F18" i="1"/>
  <c r="F19" i="1"/>
  <c r="F20" i="1"/>
  <c r="F21" i="1"/>
  <c r="F13" i="1"/>
  <c r="I24" i="3"/>
  <c r="K24" i="3"/>
  <c r="K23" i="3"/>
  <c r="K22" i="3"/>
  <c r="I23" i="3"/>
  <c r="M13" i="3"/>
  <c r="M14" i="3"/>
  <c r="M15" i="3"/>
  <c r="M16" i="3"/>
  <c r="K16" i="1" s="1"/>
  <c r="M17" i="3"/>
  <c r="K17" i="1" s="1"/>
  <c r="M18" i="3"/>
  <c r="M19" i="3"/>
  <c r="M20" i="3"/>
  <c r="M21" i="3"/>
  <c r="K25" i="3" l="1"/>
  <c r="I25" i="1" s="1"/>
  <c r="E23" i="22"/>
  <c r="K20" i="1"/>
  <c r="K20" i="11"/>
  <c r="K16" i="11"/>
  <c r="I24" i="1"/>
  <c r="I24" i="11"/>
  <c r="K15" i="1"/>
  <c r="K15" i="11"/>
  <c r="F24" i="1"/>
  <c r="F24" i="11"/>
  <c r="K18" i="1"/>
  <c r="K18" i="11"/>
  <c r="K14" i="1"/>
  <c r="K14" i="11"/>
  <c r="I22" i="1"/>
  <c r="I22" i="11"/>
  <c r="F22" i="1"/>
  <c r="F22" i="11"/>
  <c r="K19" i="1"/>
  <c r="K19" i="11"/>
  <c r="F23" i="1"/>
  <c r="F23" i="11"/>
  <c r="K21" i="1"/>
  <c r="K21" i="11"/>
  <c r="K17" i="11"/>
  <c r="K13" i="1"/>
  <c r="K13" i="11"/>
  <c r="I23" i="1"/>
  <c r="I23" i="11"/>
  <c r="I25" i="3"/>
  <c r="O13" i="3"/>
  <c r="M13" i="11" s="1"/>
  <c r="O19" i="3"/>
  <c r="O16" i="3"/>
  <c r="D21" i="20"/>
  <c r="H11" i="20"/>
  <c r="H9" i="20"/>
  <c r="H7" i="20"/>
  <c r="G10" i="1"/>
  <c r="I25" i="11" l="1"/>
  <c r="M16" i="1"/>
  <c r="M16" i="11"/>
  <c r="M19" i="1"/>
  <c r="M19" i="11"/>
  <c r="F25" i="1"/>
  <c r="F25" i="11"/>
  <c r="M13" i="1"/>
  <c r="O25" i="3"/>
  <c r="M16" i="21" s="1"/>
  <c r="AN16" i="21" s="1"/>
  <c r="W17" i="21" l="1"/>
  <c r="AN22" i="21" s="1"/>
  <c r="M25" i="1"/>
  <c r="M25" i="11"/>
  <c r="G28" i="1"/>
  <c r="I16" i="4" l="1"/>
  <c r="T25" i="21"/>
  <c r="AN25" i="21" s="1"/>
  <c r="E21" i="19"/>
  <c r="G9" i="1"/>
  <c r="K13" i="19"/>
  <c r="K11" i="19"/>
  <c r="K9" i="19"/>
  <c r="K5" i="19"/>
  <c r="C5" i="19"/>
  <c r="H10" i="12"/>
  <c r="H9" i="12"/>
  <c r="H7" i="12"/>
  <c r="H6" i="12"/>
  <c r="H8" i="2"/>
  <c r="H6" i="2"/>
  <c r="AN29" i="21" l="1"/>
  <c r="D55" i="3"/>
  <c r="D21" i="15"/>
  <c r="H11" i="15"/>
  <c r="H9" i="15"/>
  <c r="H7" i="15"/>
  <c r="G9" i="11"/>
  <c r="F21" i="12"/>
  <c r="F17" i="12"/>
  <c r="J15" i="12"/>
  <c r="F15" i="12"/>
  <c r="H13" i="12"/>
  <c r="H12" i="12"/>
  <c r="H11" i="12"/>
  <c r="F8" i="12"/>
  <c r="F4" i="12"/>
  <c r="G26" i="11"/>
  <c r="G27" i="11"/>
  <c r="G11" i="11"/>
  <c r="G10" i="11"/>
  <c r="G6" i="11"/>
  <c r="D20" i="10"/>
  <c r="H10" i="10"/>
  <c r="H8" i="10"/>
  <c r="H6" i="10"/>
  <c r="F35" i="7"/>
  <c r="H5" i="4"/>
  <c r="H8" i="4"/>
  <c r="D31" i="9"/>
  <c r="D32" i="9"/>
  <c r="F32" i="7"/>
  <c r="I11" i="9"/>
  <c r="H11" i="8"/>
  <c r="H10" i="2"/>
  <c r="I9" i="9"/>
  <c r="H9" i="8"/>
  <c r="I7" i="9"/>
  <c r="F30" i="7"/>
  <c r="E22" i="9"/>
  <c r="D21" i="8"/>
  <c r="F26" i="7"/>
  <c r="D16" i="6"/>
  <c r="D20" i="2"/>
  <c r="I16" i="12" l="1"/>
  <c r="F7" i="4"/>
  <c r="F3" i="4"/>
  <c r="H6" i="4"/>
  <c r="G8" i="1"/>
  <c r="G27" i="1"/>
  <c r="G26" i="1"/>
  <c r="G11" i="1"/>
  <c r="G6" i="1" l="1"/>
  <c r="F19" i="12" l="1"/>
  <c r="E22" i="10"/>
  <c r="E24" i="10"/>
  <c r="F20" i="12"/>
  <c r="I15" i="4"/>
  <c r="E22" i="2" l="1"/>
  <c r="F20" i="4" l="1"/>
  <c r="E24" i="2" l="1"/>
  <c r="F24" i="9"/>
  <c r="F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36" authorId="0" shapeId="0" xr:uid="{00000000-0006-0000-0400-000001000000}">
      <text>
        <r>
          <rPr>
            <b/>
            <sz val="9"/>
            <color indexed="81"/>
            <rFont val="ＭＳ Ｐゴシック"/>
            <family val="3"/>
            <charset val="128"/>
          </rPr>
          <t>その他備考欄
自由に記入できます</t>
        </r>
      </text>
    </comment>
  </commentList>
</comments>
</file>

<file path=xl/sharedStrings.xml><?xml version="1.0" encoding="utf-8"?>
<sst xmlns="http://schemas.openxmlformats.org/spreadsheetml/2006/main" count="949" uniqueCount="488">
  <si>
    <t>戸建木造住宅【改修】</t>
    <rPh sb="0" eb="2">
      <t>コダテ</t>
    </rPh>
    <rPh sb="2" eb="4">
      <t>モクゾウ</t>
    </rPh>
    <rPh sb="4" eb="5">
      <t>ジュウ</t>
    </rPh>
    <rPh sb="5" eb="6">
      <t>タク</t>
    </rPh>
    <rPh sb="7" eb="9">
      <t>カイシュウ</t>
    </rPh>
    <phoneticPr fontId="1"/>
  </si>
  <si>
    <t>（第一面）</t>
    <rPh sb="1" eb="2">
      <t>ダイ</t>
    </rPh>
    <rPh sb="2" eb="3">
      <t>イチ</t>
    </rPh>
    <rPh sb="3" eb="4">
      <t>メン</t>
    </rPh>
    <phoneticPr fontId="1"/>
  </si>
  <si>
    <t>申請者</t>
    <rPh sb="0" eb="3">
      <t>シンセイシャ</t>
    </rPh>
    <phoneticPr fontId="1"/>
  </si>
  <si>
    <t>住宅概要</t>
    <rPh sb="0" eb="1">
      <t>ジュウ</t>
    </rPh>
    <rPh sb="1" eb="2">
      <t>タク</t>
    </rPh>
    <rPh sb="2" eb="4">
      <t>ガイヨウ</t>
    </rPh>
    <phoneticPr fontId="1"/>
  </si>
  <si>
    <t>規模・床面積</t>
    <rPh sb="0" eb="2">
      <t>キボ</t>
    </rPh>
    <rPh sb="3" eb="6">
      <t>ユカメンセキ</t>
    </rPh>
    <phoneticPr fontId="1"/>
  </si>
  <si>
    <t>昭和56年5月31日以前に着工した部分</t>
    <rPh sb="0" eb="2">
      <t>ショウワ</t>
    </rPh>
    <rPh sb="4" eb="5">
      <t>ネン</t>
    </rPh>
    <rPh sb="6" eb="7">
      <t>ガツ</t>
    </rPh>
    <rPh sb="9" eb="10">
      <t>ニチ</t>
    </rPh>
    <rPh sb="10" eb="12">
      <t>イゼン</t>
    </rPh>
    <rPh sb="13" eb="15">
      <t>チャッコウ</t>
    </rPh>
    <rPh sb="17" eb="18">
      <t>ブ</t>
    </rPh>
    <rPh sb="18" eb="19">
      <t>ブン</t>
    </rPh>
    <phoneticPr fontId="1"/>
  </si>
  <si>
    <t>１階計</t>
    <rPh sb="1" eb="2">
      <t>カイ</t>
    </rPh>
    <rPh sb="2" eb="3">
      <t>ケイ</t>
    </rPh>
    <phoneticPr fontId="1"/>
  </si>
  <si>
    <t>２階計</t>
    <rPh sb="1" eb="2">
      <t>カイ</t>
    </rPh>
    <rPh sb="2" eb="3">
      <t>ケイ</t>
    </rPh>
    <phoneticPr fontId="1"/>
  </si>
  <si>
    <t>小計</t>
    <rPh sb="0" eb="2">
      <t>ショウケイ</t>
    </rPh>
    <phoneticPr fontId="1"/>
  </si>
  <si>
    <t>建築年月日</t>
    <rPh sb="0" eb="2">
      <t>ケンチク</t>
    </rPh>
    <rPh sb="2" eb="5">
      <t>ネンガッピ</t>
    </rPh>
    <phoneticPr fontId="1"/>
  </si>
  <si>
    <t>建築確認</t>
    <rPh sb="0" eb="2">
      <t>ケンチク</t>
    </rPh>
    <rPh sb="2" eb="4">
      <t>カクニン</t>
    </rPh>
    <phoneticPr fontId="1"/>
  </si>
  <si>
    <t>住所</t>
    <rPh sb="0" eb="1">
      <t>ジュウ</t>
    </rPh>
    <rPh sb="1" eb="2">
      <t>ショ</t>
    </rPh>
    <phoneticPr fontId="1"/>
  </si>
  <si>
    <t>氏名</t>
    <rPh sb="0" eb="1">
      <t>シ</t>
    </rPh>
    <rPh sb="1" eb="2">
      <t>メイ</t>
    </rPh>
    <phoneticPr fontId="1"/>
  </si>
  <si>
    <t>用途</t>
    <rPh sb="0" eb="1">
      <t>ヨウ</t>
    </rPh>
    <rPh sb="1" eb="2">
      <t>ト</t>
    </rPh>
    <phoneticPr fontId="1"/>
  </si>
  <si>
    <t>１階</t>
    <rPh sb="1" eb="2">
      <t>カイ</t>
    </rPh>
    <phoneticPr fontId="1"/>
  </si>
  <si>
    <t>２階</t>
    <rPh sb="1" eb="2">
      <t>カイ</t>
    </rPh>
    <phoneticPr fontId="1"/>
  </si>
  <si>
    <t>耐震診断の概要</t>
    <rPh sb="0" eb="2">
      <t>タイシン</t>
    </rPh>
    <rPh sb="2" eb="4">
      <t>シンダン</t>
    </rPh>
    <rPh sb="5" eb="7">
      <t>ガイヨウ</t>
    </rPh>
    <phoneticPr fontId="1"/>
  </si>
  <si>
    <t>住宅部分</t>
    <rPh sb="0" eb="1">
      <t>ジュウ</t>
    </rPh>
    <rPh sb="1" eb="2">
      <t>タク</t>
    </rPh>
    <rPh sb="2" eb="4">
      <t>ブブン</t>
    </rPh>
    <phoneticPr fontId="1"/>
  </si>
  <si>
    <t>住宅以外の部分</t>
    <rPh sb="0" eb="1">
      <t>ジュウ</t>
    </rPh>
    <rPh sb="1" eb="2">
      <t>タク</t>
    </rPh>
    <rPh sb="2" eb="4">
      <t>イガイ</t>
    </rPh>
    <rPh sb="5" eb="7">
      <t>ブブン</t>
    </rPh>
    <phoneticPr fontId="1"/>
  </si>
  <si>
    <t>合計</t>
    <rPh sb="0" eb="2">
      <t>ゴウケイ</t>
    </rPh>
    <phoneticPr fontId="1"/>
  </si>
  <si>
    <r>
      <t xml:space="preserve">所在地
   （地番）  </t>
    </r>
    <r>
      <rPr>
        <sz val="10.5"/>
        <color theme="0"/>
        <rFont val="ＭＳ 明朝"/>
        <family val="1"/>
        <charset val="128"/>
      </rPr>
      <t>.</t>
    </r>
    <rPh sb="0" eb="1">
      <t>トコロ</t>
    </rPh>
    <rPh sb="1" eb="2">
      <t>ザイ</t>
    </rPh>
    <rPh sb="2" eb="3">
      <t>チ</t>
    </rPh>
    <rPh sb="8" eb="9">
      <t>チ</t>
    </rPh>
    <rPh sb="9" eb="10">
      <t>バン</t>
    </rPh>
    <phoneticPr fontId="1"/>
  </si>
  <si>
    <t>熊本市の
制度の利用</t>
    <rPh sb="0" eb="3">
      <t>クマモトシ</t>
    </rPh>
    <rPh sb="5" eb="7">
      <t>セイド</t>
    </rPh>
    <rPh sb="8" eb="10">
      <t>リヨウ</t>
    </rPh>
    <phoneticPr fontId="1"/>
  </si>
  <si>
    <t>述床面積</t>
    <rPh sb="0" eb="1">
      <t>ノ</t>
    </rPh>
    <rPh sb="1" eb="2">
      <t>ユカ</t>
    </rPh>
    <rPh sb="2" eb="4">
      <t>メンセキ</t>
    </rPh>
    <phoneticPr fontId="1"/>
  </si>
  <si>
    <t>㎡</t>
    <phoneticPr fontId="1"/>
  </si>
  <si>
    <t>㎡</t>
    <phoneticPr fontId="1"/>
  </si>
  <si>
    <t>㎡</t>
    <phoneticPr fontId="1"/>
  </si>
  <si>
    <r>
      <t>（第二面）に続く</t>
    </r>
    <r>
      <rPr>
        <sz val="10.5"/>
        <color theme="0"/>
        <rFont val="ＭＳ 明朝"/>
        <family val="1"/>
        <charset val="128"/>
      </rPr>
      <t>.　</t>
    </r>
    <phoneticPr fontId="1"/>
  </si>
  <si>
    <t>（第二面）</t>
    <rPh sb="1" eb="2">
      <t>ダイ</t>
    </rPh>
    <rPh sb="2" eb="3">
      <t>２</t>
    </rPh>
    <rPh sb="3" eb="4">
      <t>メン</t>
    </rPh>
    <phoneticPr fontId="1"/>
  </si>
  <si>
    <t>建築士事務所</t>
    <rPh sb="0" eb="3">
      <t>ケンチクシ</t>
    </rPh>
    <rPh sb="3" eb="5">
      <t>ジム</t>
    </rPh>
    <rPh sb="5" eb="6">
      <t>ショ</t>
    </rPh>
    <phoneticPr fontId="1"/>
  </si>
  <si>
    <t>建築士</t>
    <rPh sb="0" eb="3">
      <t>ケンチクシ</t>
    </rPh>
    <phoneticPr fontId="1"/>
  </si>
  <si>
    <t>　事務所名</t>
    <rPh sb="1" eb="3">
      <t>ジム</t>
    </rPh>
    <rPh sb="3" eb="4">
      <t>ショ</t>
    </rPh>
    <rPh sb="4" eb="5">
      <t>メイ</t>
    </rPh>
    <phoneticPr fontId="1"/>
  </si>
  <si>
    <t>　電話番号</t>
    <rPh sb="1" eb="3">
      <t>デンワ</t>
    </rPh>
    <rPh sb="3" eb="5">
      <t>バンゴウ</t>
    </rPh>
    <phoneticPr fontId="1"/>
  </si>
  <si>
    <t>　氏　名</t>
    <rPh sb="1" eb="2">
      <t>シ</t>
    </rPh>
    <rPh sb="3" eb="4">
      <t>メイ</t>
    </rPh>
    <phoneticPr fontId="1"/>
  </si>
  <si>
    <t>　住　所</t>
    <rPh sb="1" eb="2">
      <t>ジュウ</t>
    </rPh>
    <rPh sb="3" eb="4">
      <t>ショ</t>
    </rPh>
    <phoneticPr fontId="1"/>
  </si>
  <si>
    <t>交付申請額の算出</t>
    <rPh sb="0" eb="2">
      <t>コウフ</t>
    </rPh>
    <rPh sb="2" eb="4">
      <t>シンセイ</t>
    </rPh>
    <rPh sb="4" eb="5">
      <t>ガク</t>
    </rPh>
    <rPh sb="6" eb="8">
      <t>サンシュツ</t>
    </rPh>
    <phoneticPr fontId="1"/>
  </si>
  <si>
    <t>見積額
（消費税を含む）</t>
    <rPh sb="0" eb="2">
      <t>ミツモリ</t>
    </rPh>
    <rPh sb="2" eb="3">
      <t>ガク</t>
    </rPh>
    <rPh sb="5" eb="8">
      <t>ショウヒゼイ</t>
    </rPh>
    <rPh sb="9" eb="10">
      <t>フク</t>
    </rPh>
    <phoneticPr fontId="1"/>
  </si>
  <si>
    <t>円（ア）</t>
    <rPh sb="0" eb="1">
      <t>エン</t>
    </rPh>
    <phoneticPr fontId="1"/>
  </si>
  <si>
    <t>円（イ）</t>
    <rPh sb="0" eb="1">
      <t>エン</t>
    </rPh>
    <phoneticPr fontId="1"/>
  </si>
  <si>
    <t>合計額（ア＋イ）</t>
    <rPh sb="0" eb="2">
      <t>ゴウケイ</t>
    </rPh>
    <rPh sb="2" eb="3">
      <t>ガク</t>
    </rPh>
    <phoneticPr fontId="1"/>
  </si>
  <si>
    <t>円（①）</t>
    <rPh sb="0" eb="1">
      <t>エン</t>
    </rPh>
    <phoneticPr fontId="1"/>
  </si>
  <si>
    <t>補助対象経費の上限額</t>
    <rPh sb="0" eb="2">
      <t>ホジョ</t>
    </rPh>
    <rPh sb="2" eb="4">
      <t>タイショウ</t>
    </rPh>
    <rPh sb="4" eb="6">
      <t>ケイヒ</t>
    </rPh>
    <rPh sb="7" eb="10">
      <t>ジョウゲンガク</t>
    </rPh>
    <phoneticPr fontId="1"/>
  </si>
  <si>
    <t>補助対象経費</t>
    <rPh sb="0" eb="2">
      <t>ホジョ</t>
    </rPh>
    <rPh sb="2" eb="4">
      <t>タイショウ</t>
    </rPh>
    <rPh sb="4" eb="6">
      <t>ケイヒ</t>
    </rPh>
    <phoneticPr fontId="1"/>
  </si>
  <si>
    <t>着手予定日</t>
    <rPh sb="0" eb="2">
      <t>チャクシュ</t>
    </rPh>
    <rPh sb="2" eb="5">
      <t>ヨテイビ</t>
    </rPh>
    <phoneticPr fontId="1"/>
  </si>
  <si>
    <t>完了予定日</t>
    <rPh sb="0" eb="2">
      <t>カンリョウ</t>
    </rPh>
    <rPh sb="2" eb="5">
      <t>ヨテイビ</t>
    </rPh>
    <phoneticPr fontId="1"/>
  </si>
  <si>
    <t>円（Ａ）</t>
    <rPh sb="0" eb="1">
      <t>エン</t>
    </rPh>
    <phoneticPr fontId="1"/>
  </si>
  <si>
    <t>円</t>
    <rPh sb="0" eb="1">
      <t>エン</t>
    </rPh>
    <phoneticPr fontId="1"/>
  </si>
  <si>
    <t>円（②）</t>
    <rPh sb="0" eb="1">
      <t>エン</t>
    </rPh>
    <phoneticPr fontId="1"/>
  </si>
  <si>
    <t>　①、②のうち最小の額（注１）</t>
    <rPh sb="7" eb="9">
      <t>サイショウ</t>
    </rPh>
    <rPh sb="10" eb="11">
      <t>ガク</t>
    </rPh>
    <rPh sb="12" eb="13">
      <t>チュウ</t>
    </rPh>
    <phoneticPr fontId="1"/>
  </si>
  <si>
    <t xml:space="preserve"> 備考</t>
    <rPh sb="1" eb="3">
      <t>ビコウ</t>
    </rPh>
    <phoneticPr fontId="1"/>
  </si>
  <si>
    <t>　熊本市長　大西　一史　様</t>
    <rPh sb="1" eb="5">
      <t>クマモトシチョウ</t>
    </rPh>
    <rPh sb="6" eb="8">
      <t>オオニシ</t>
    </rPh>
    <rPh sb="9" eb="10">
      <t>イチ</t>
    </rPh>
    <rPh sb="10" eb="11">
      <t>フミ</t>
    </rPh>
    <rPh sb="12" eb="13">
      <t>サマ</t>
    </rPh>
    <phoneticPr fontId="1"/>
  </si>
  <si>
    <t>補助金交付申請書</t>
    <rPh sb="0" eb="3">
      <t>ホジョキン</t>
    </rPh>
    <rPh sb="3" eb="5">
      <t>コウフ</t>
    </rPh>
    <rPh sb="5" eb="7">
      <t>シンセイ</t>
    </rPh>
    <rPh sb="7" eb="8">
      <t>ショ</t>
    </rPh>
    <phoneticPr fontId="1"/>
  </si>
  <si>
    <t>印</t>
    <rPh sb="0" eb="1">
      <t>イン</t>
    </rPh>
    <phoneticPr fontId="1"/>
  </si>
  <si>
    <t>申請者　住所　</t>
    <rPh sb="0" eb="3">
      <t>シンセイシャ</t>
    </rPh>
    <rPh sb="4" eb="6">
      <t>ジュウショ</t>
    </rPh>
    <phoneticPr fontId="1"/>
  </si>
  <si>
    <t>氏名　</t>
    <rPh sb="0" eb="2">
      <t>シメイ</t>
    </rPh>
    <phoneticPr fontId="1"/>
  </si>
  <si>
    <t>電話番号　</t>
    <rPh sb="0" eb="2">
      <t>デンワ</t>
    </rPh>
    <rPh sb="2" eb="4">
      <t>バンゴウ</t>
    </rPh>
    <phoneticPr fontId="1"/>
  </si>
  <si>
    <t>記</t>
    <rPh sb="0" eb="1">
      <t>シル</t>
    </rPh>
    <phoneticPr fontId="1"/>
  </si>
  <si>
    <t>１　対象住宅</t>
    <rPh sb="2" eb="4">
      <t>タイショウ</t>
    </rPh>
    <rPh sb="4" eb="5">
      <t>ジュウ</t>
    </rPh>
    <rPh sb="5" eb="6">
      <t>タク</t>
    </rPh>
    <phoneticPr fontId="1"/>
  </si>
  <si>
    <t>２　補助対象経費</t>
    <rPh sb="2" eb="4">
      <t>ホジョ</t>
    </rPh>
    <rPh sb="4" eb="6">
      <t>タイショウ</t>
    </rPh>
    <rPh sb="6" eb="8">
      <t>ケイヒ</t>
    </rPh>
    <phoneticPr fontId="1"/>
  </si>
  <si>
    <t>金</t>
    <rPh sb="0" eb="1">
      <t>キン</t>
    </rPh>
    <phoneticPr fontId="1"/>
  </si>
  <si>
    <t>円</t>
    <rPh sb="0" eb="1">
      <t>エン</t>
    </rPh>
    <phoneticPr fontId="1"/>
  </si>
  <si>
    <t>４　完了予定日</t>
    <rPh sb="2" eb="4">
      <t>カンリョウ</t>
    </rPh>
    <rPh sb="4" eb="7">
      <t>ヨテイビ</t>
    </rPh>
    <phoneticPr fontId="1"/>
  </si>
  <si>
    <t>５　添付書類</t>
    <rPh sb="2" eb="4">
      <t>テンプ</t>
    </rPh>
    <rPh sb="4" eb="6">
      <t>ショルイ</t>
    </rPh>
    <phoneticPr fontId="1"/>
  </si>
  <si>
    <t>分類</t>
    <rPh sb="0" eb="2">
      <t>ブンルイ</t>
    </rPh>
    <phoneticPr fontId="1"/>
  </si>
  <si>
    <t>書類</t>
    <rPh sb="0" eb="2">
      <t>ショルイ</t>
    </rPh>
    <phoneticPr fontId="1"/>
  </si>
  <si>
    <t>省略可能な書類</t>
    <rPh sb="0" eb="2">
      <t>ショウリャク</t>
    </rPh>
    <rPh sb="2" eb="4">
      <t>カノウ</t>
    </rPh>
    <rPh sb="5" eb="7">
      <t>ショルイ</t>
    </rPh>
    <phoneticPr fontId="1"/>
  </si>
  <si>
    <t>確認欄</t>
    <rPh sb="0" eb="2">
      <t>カクニン</t>
    </rPh>
    <rPh sb="2" eb="3">
      <t>ラン</t>
    </rPh>
    <phoneticPr fontId="1"/>
  </si>
  <si>
    <t>○</t>
    <phoneticPr fontId="1"/>
  </si>
  <si>
    <t>補助事業の実施に係る同意書</t>
    <rPh sb="0" eb="2">
      <t>ホジョ</t>
    </rPh>
    <rPh sb="2" eb="4">
      <t>ジギョウ</t>
    </rPh>
    <rPh sb="5" eb="7">
      <t>ジッシ</t>
    </rPh>
    <rPh sb="8" eb="9">
      <t>カカワ</t>
    </rPh>
    <rPh sb="10" eb="13">
      <t>ドウイショ</t>
    </rPh>
    <phoneticPr fontId="1"/>
  </si>
  <si>
    <t>　下記の住宅について、熊本市戸建木造住宅耐震改修事業を実施することに同意します。
　また、事業の円滑な実施のため、必要に応じ協力をいたします。</t>
    <rPh sb="1" eb="3">
      <t>カキ</t>
    </rPh>
    <rPh sb="4" eb="6">
      <t>ジュウタク</t>
    </rPh>
    <rPh sb="11" eb="14">
      <t>クマモトシ</t>
    </rPh>
    <rPh sb="14" eb="16">
      <t>コダテ</t>
    </rPh>
    <rPh sb="16" eb="18">
      <t>モクゾウ</t>
    </rPh>
    <rPh sb="18" eb="20">
      <t>ジュウタク</t>
    </rPh>
    <rPh sb="20" eb="22">
      <t>タイシン</t>
    </rPh>
    <rPh sb="22" eb="24">
      <t>カイシュウ</t>
    </rPh>
    <rPh sb="24" eb="26">
      <t>ジギョウ</t>
    </rPh>
    <rPh sb="27" eb="29">
      <t>ジッシ</t>
    </rPh>
    <rPh sb="34" eb="36">
      <t>ドウイ</t>
    </rPh>
    <rPh sb="45" eb="47">
      <t>ジギョウ</t>
    </rPh>
    <rPh sb="48" eb="50">
      <t>エンカツ</t>
    </rPh>
    <rPh sb="51" eb="53">
      <t>ジッシ</t>
    </rPh>
    <rPh sb="57" eb="59">
      <t>ヒツヨウ</t>
    </rPh>
    <rPh sb="60" eb="61">
      <t>オウ</t>
    </rPh>
    <rPh sb="62" eb="64">
      <t>キョウリョク</t>
    </rPh>
    <phoneticPr fontId="1"/>
  </si>
  <si>
    <t>２　共有者等</t>
    <rPh sb="2" eb="5">
      <t>キョウユウシャ</t>
    </rPh>
    <rPh sb="5" eb="6">
      <t>ナド</t>
    </rPh>
    <phoneticPr fontId="1"/>
  </si>
  <si>
    <t>※ 対象住宅に共有者又は賃借人がいる場合は、同意を得て２に記入すること。</t>
    <phoneticPr fontId="1"/>
  </si>
  <si>
    <t>住所　</t>
    <rPh sb="0" eb="2">
      <t>ジュウショ</t>
    </rPh>
    <phoneticPr fontId="1"/>
  </si>
  <si>
    <t>氏名　</t>
    <rPh sb="0" eb="2">
      <t>シメイ</t>
    </rPh>
    <phoneticPr fontId="1"/>
  </si>
  <si>
    <t>委　任　状</t>
    <rPh sb="0" eb="1">
      <t>イ</t>
    </rPh>
    <rPh sb="2" eb="3">
      <t>ニン</t>
    </rPh>
    <rPh sb="4" eb="5">
      <t>ジョウ</t>
    </rPh>
    <phoneticPr fontId="1"/>
  </si>
  <si>
    <t>熊本市戸建木造住宅耐震改修事業に係る２に示す申請及び報告等の手続における一切を委任</t>
    <phoneticPr fontId="1"/>
  </si>
  <si>
    <t>　２．熊本市戸建木造住宅耐震改修事業に係る申請及び報告等の手続のうち一部を委任する場合
　　　は、下記の項目の中から該当する事項に○をつけてください。</t>
    <phoneticPr fontId="1"/>
  </si>
  <si>
    <t>　　申請者（委任する方）　　</t>
    <rPh sb="2" eb="5">
      <t>シンセイシャ</t>
    </rPh>
    <rPh sb="6" eb="8">
      <t>イニン</t>
    </rPh>
    <rPh sb="10" eb="11">
      <t>ホウ</t>
    </rPh>
    <phoneticPr fontId="1"/>
  </si>
  <si>
    <t>　　代理者（窓口に来る方）　</t>
    <rPh sb="2" eb="4">
      <t>ダイリ</t>
    </rPh>
    <rPh sb="4" eb="5">
      <t>シャ</t>
    </rPh>
    <rPh sb="6" eb="8">
      <t>マドグチ</t>
    </rPh>
    <rPh sb="9" eb="10">
      <t>ク</t>
    </rPh>
    <rPh sb="11" eb="12">
      <t>ホウ</t>
    </rPh>
    <phoneticPr fontId="1"/>
  </si>
  <si>
    <r>
      <t>　私は、</t>
    </r>
    <r>
      <rPr>
        <u/>
        <sz val="10.5"/>
        <color theme="1"/>
        <rFont val="ＭＳ 明朝"/>
        <family val="1"/>
        <charset val="128"/>
      </rPr>
      <t>　　　　　　　　　　　</t>
    </r>
    <r>
      <rPr>
        <sz val="10.5"/>
        <color theme="1"/>
        <rFont val="ＭＳ 明朝"/>
        <family val="1"/>
        <charset val="128"/>
      </rPr>
      <t>を代理者（窓口に来る方）と定め、下記の事項を委任しました。</t>
    </r>
    <rPh sb="1" eb="2">
      <t>ワタシ</t>
    </rPh>
    <rPh sb="16" eb="18">
      <t>ダイリ</t>
    </rPh>
    <rPh sb="18" eb="19">
      <t>シャ</t>
    </rPh>
    <rPh sb="20" eb="22">
      <t>マドグチ</t>
    </rPh>
    <rPh sb="23" eb="24">
      <t>ク</t>
    </rPh>
    <rPh sb="25" eb="26">
      <t>ホウ</t>
    </rPh>
    <rPh sb="28" eb="29">
      <t>サダ</t>
    </rPh>
    <rPh sb="31" eb="33">
      <t>カキ</t>
    </rPh>
    <rPh sb="34" eb="36">
      <t>ジコウ</t>
    </rPh>
    <rPh sb="37" eb="39">
      <t>イニン</t>
    </rPh>
    <phoneticPr fontId="1"/>
  </si>
  <si>
    <t>完了実績報告書</t>
    <rPh sb="0" eb="2">
      <t>カンリョウ</t>
    </rPh>
    <rPh sb="2" eb="4">
      <t>ジッセキ</t>
    </rPh>
    <rPh sb="4" eb="6">
      <t>ホウコク</t>
    </rPh>
    <rPh sb="6" eb="7">
      <t>ショ</t>
    </rPh>
    <phoneticPr fontId="1"/>
  </si>
  <si>
    <t>２　交付決定額</t>
    <rPh sb="2" eb="4">
      <t>コウフ</t>
    </rPh>
    <rPh sb="4" eb="6">
      <t>ケッテイ</t>
    </rPh>
    <rPh sb="6" eb="7">
      <t>ガク</t>
    </rPh>
    <phoneticPr fontId="1"/>
  </si>
  <si>
    <t>３　完了期限</t>
    <rPh sb="2" eb="4">
      <t>カンリョウ</t>
    </rPh>
    <rPh sb="4" eb="6">
      <t>キゲン</t>
    </rPh>
    <phoneticPr fontId="1"/>
  </si>
  <si>
    <t>４　添付書類</t>
    <rPh sb="2" eb="4">
      <t>テンプ</t>
    </rPh>
    <rPh sb="4" eb="6">
      <t>ショルイ</t>
    </rPh>
    <phoneticPr fontId="1"/>
  </si>
  <si>
    <t>（２） 現況の各階平面図</t>
    <phoneticPr fontId="1"/>
  </si>
  <si>
    <t>（３） 実施要綱第４条第４項に掲げる設計図書</t>
    <phoneticPr fontId="1"/>
  </si>
  <si>
    <t>補助金交付請求書</t>
    <rPh sb="0" eb="3">
      <t>ホジョキン</t>
    </rPh>
    <rPh sb="3" eb="5">
      <t>コウフ</t>
    </rPh>
    <rPh sb="5" eb="8">
      <t>セイキュウショ</t>
    </rPh>
    <phoneticPr fontId="1"/>
  </si>
  <si>
    <r>
      <t>本　店</t>
    </r>
    <r>
      <rPr>
        <sz val="10.5"/>
        <color theme="0"/>
        <rFont val="ＭＳ 明朝"/>
        <family val="1"/>
        <charset val="128"/>
      </rPr>
      <t>,</t>
    </r>
    <r>
      <rPr>
        <sz val="10.5"/>
        <color theme="1"/>
        <rFont val="ＭＳ 明朝"/>
        <family val="1"/>
        <charset val="128"/>
      </rPr>
      <t xml:space="preserve">
支　店</t>
    </r>
    <r>
      <rPr>
        <sz val="10.5"/>
        <color theme="0"/>
        <rFont val="ＭＳ 明朝"/>
        <family val="1"/>
        <charset val="128"/>
      </rPr>
      <t>,</t>
    </r>
    <r>
      <rPr>
        <sz val="10.5"/>
        <color theme="1"/>
        <rFont val="ＭＳ 明朝"/>
        <family val="1"/>
        <charset val="128"/>
      </rPr>
      <t xml:space="preserve">
出張所</t>
    </r>
    <r>
      <rPr>
        <sz val="10.5"/>
        <color theme="0"/>
        <rFont val="ＭＳ 明朝"/>
        <family val="1"/>
        <charset val="128"/>
      </rPr>
      <t>,</t>
    </r>
    <rPh sb="0" eb="1">
      <t>ホン</t>
    </rPh>
    <rPh sb="2" eb="3">
      <t>テン</t>
    </rPh>
    <rPh sb="5" eb="6">
      <t>ササ</t>
    </rPh>
    <rPh sb="7" eb="8">
      <t>テン</t>
    </rPh>
    <rPh sb="10" eb="12">
      <t>シュッチョウ</t>
    </rPh>
    <rPh sb="12" eb="13">
      <t>ジョ</t>
    </rPh>
    <phoneticPr fontId="1"/>
  </si>
  <si>
    <t>普通 ・ 当座 ・ その他</t>
    <rPh sb="0" eb="2">
      <t>フツウ</t>
    </rPh>
    <rPh sb="5" eb="7">
      <t>トウザ</t>
    </rPh>
    <rPh sb="12" eb="13">
      <t>ホカ</t>
    </rPh>
    <phoneticPr fontId="1"/>
  </si>
  <si>
    <t>口 座 名 義</t>
    <rPh sb="0" eb="1">
      <t>クチ</t>
    </rPh>
    <rPh sb="2" eb="3">
      <t>ザ</t>
    </rPh>
    <rPh sb="4" eb="5">
      <t>メイ</t>
    </rPh>
    <rPh sb="6" eb="7">
      <t>ギ</t>
    </rPh>
    <phoneticPr fontId="1"/>
  </si>
  <si>
    <t>フ リ ガ ナ</t>
    <phoneticPr fontId="1"/>
  </si>
  <si>
    <t>預 金 種 別</t>
    <rPh sb="0" eb="1">
      <t>アズカリ</t>
    </rPh>
    <rPh sb="2" eb="3">
      <t>カネ</t>
    </rPh>
    <rPh sb="4" eb="5">
      <t>タネ</t>
    </rPh>
    <rPh sb="6" eb="7">
      <t>ベツ</t>
    </rPh>
    <phoneticPr fontId="1"/>
  </si>
  <si>
    <t>口 座 番 号</t>
    <rPh sb="0" eb="1">
      <t>クチ</t>
    </rPh>
    <rPh sb="2" eb="3">
      <t>ザ</t>
    </rPh>
    <rPh sb="4" eb="5">
      <t>バン</t>
    </rPh>
    <rPh sb="6" eb="7">
      <t>ゴウ</t>
    </rPh>
    <phoneticPr fontId="1"/>
  </si>
  <si>
    <t>金 融 機 関 名</t>
    <phoneticPr fontId="1"/>
  </si>
  <si>
    <r>
      <t>　　　　　　　　　銀 行</t>
    </r>
    <r>
      <rPr>
        <sz val="10.5"/>
        <color theme="0"/>
        <rFont val="ＭＳ 明朝"/>
        <family val="1"/>
        <charset val="128"/>
      </rPr>
      <t>,</t>
    </r>
    <r>
      <rPr>
        <sz val="10.5"/>
        <color theme="1"/>
        <rFont val="ＭＳ 明朝"/>
        <family val="1"/>
        <charset val="128"/>
      </rPr>
      <t>　
　　　　　　　　　金 庫</t>
    </r>
    <r>
      <rPr>
        <sz val="10.5"/>
        <color theme="0"/>
        <rFont val="ＭＳ 明朝"/>
        <family val="1"/>
        <charset val="128"/>
      </rPr>
      <t>,</t>
    </r>
    <r>
      <rPr>
        <sz val="10.5"/>
        <color theme="1"/>
        <rFont val="ＭＳ 明朝"/>
        <family val="1"/>
        <charset val="128"/>
      </rPr>
      <t>　
　　　　　　　　　農 協</t>
    </r>
    <r>
      <rPr>
        <sz val="10.5"/>
        <color theme="0"/>
        <rFont val="ＭＳ 明朝"/>
        <family val="1"/>
        <charset val="128"/>
      </rPr>
      <t>,</t>
    </r>
    <r>
      <rPr>
        <sz val="10.5"/>
        <color theme="1"/>
        <rFont val="ＭＳ 明朝"/>
        <family val="1"/>
        <charset val="128"/>
      </rPr>
      <t>　</t>
    </r>
    <rPh sb="9" eb="10">
      <t>ギン</t>
    </rPh>
    <rPh sb="11" eb="12">
      <t>ギョウ</t>
    </rPh>
    <rPh sb="24" eb="25">
      <t>キン</t>
    </rPh>
    <rPh sb="26" eb="27">
      <t>コ</t>
    </rPh>
    <rPh sb="39" eb="40">
      <t>ノウ</t>
    </rPh>
    <rPh sb="41" eb="42">
      <t>キョウ</t>
    </rPh>
    <phoneticPr fontId="1"/>
  </si>
  <si>
    <t>１　対象住宅</t>
    <phoneticPr fontId="1"/>
  </si>
  <si>
    <t>２　請求金額</t>
    <phoneticPr fontId="1"/>
  </si>
  <si>
    <t>３　口座振込先</t>
    <phoneticPr fontId="1"/>
  </si>
  <si>
    <t>４　添付書類</t>
    <phoneticPr fontId="1"/>
  </si>
  <si>
    <t>住所</t>
    <rPh sb="0" eb="2">
      <t>ジュウショ</t>
    </rPh>
    <phoneticPr fontId="1"/>
  </si>
  <si>
    <t>フリガナ</t>
    <phoneticPr fontId="1"/>
  </si>
  <si>
    <t>氏名</t>
    <rPh sb="0" eb="2">
      <t>シメイ</t>
    </rPh>
    <phoneticPr fontId="1"/>
  </si>
  <si>
    <t>電話番号</t>
    <rPh sb="0" eb="2">
      <t>デンワ</t>
    </rPh>
    <rPh sb="2" eb="4">
      <t>バンゴウ</t>
    </rPh>
    <phoneticPr fontId="1"/>
  </si>
  <si>
    <t>対象住宅の所在地
（地番）</t>
    <rPh sb="0" eb="2">
      <t>タイショウ</t>
    </rPh>
    <rPh sb="2" eb="3">
      <t>ジュウ</t>
    </rPh>
    <rPh sb="3" eb="4">
      <t>タク</t>
    </rPh>
    <rPh sb="5" eb="8">
      <t>ショザイチ</t>
    </rPh>
    <rPh sb="10" eb="12">
      <t>チバン</t>
    </rPh>
    <phoneticPr fontId="1"/>
  </si>
  <si>
    <t>補助対象経費</t>
    <rPh sb="0" eb="2">
      <t>ホジョ</t>
    </rPh>
    <rPh sb="2" eb="4">
      <t>タイショウ</t>
    </rPh>
    <rPh sb="4" eb="6">
      <t>ケイヒ</t>
    </rPh>
    <phoneticPr fontId="1"/>
  </si>
  <si>
    <t>交付請求額</t>
    <rPh sb="0" eb="2">
      <t>コウフ</t>
    </rPh>
    <rPh sb="2" eb="4">
      <t>セイキュウ</t>
    </rPh>
    <rPh sb="4" eb="5">
      <t>ガク</t>
    </rPh>
    <phoneticPr fontId="1"/>
  </si>
  <si>
    <t>用途</t>
    <rPh sb="0" eb="2">
      <t>ヨウト</t>
    </rPh>
    <phoneticPr fontId="1"/>
  </si>
  <si>
    <t>項目</t>
    <rPh sb="0" eb="2">
      <t>コウモク</t>
    </rPh>
    <phoneticPr fontId="1"/>
  </si>
  <si>
    <t>入力欄</t>
    <rPh sb="0" eb="2">
      <t>ニュウリョク</t>
    </rPh>
    <rPh sb="2" eb="3">
      <t>ラン</t>
    </rPh>
    <phoneticPr fontId="1"/>
  </si>
  <si>
    <t>面積</t>
    <rPh sb="0" eb="2">
      <t>メンセキ</t>
    </rPh>
    <phoneticPr fontId="1"/>
  </si>
  <si>
    <t>㎡</t>
    <phoneticPr fontId="1"/>
  </si>
  <si>
    <t>㎡</t>
    <phoneticPr fontId="1"/>
  </si>
  <si>
    <t>右の一覧表に記入</t>
    <rPh sb="0" eb="1">
      <t>ミギ</t>
    </rPh>
    <rPh sb="2" eb="4">
      <t>イチラン</t>
    </rPh>
    <rPh sb="4" eb="5">
      <t>ヒョウ</t>
    </rPh>
    <rPh sb="6" eb="8">
      <t>キニュウ</t>
    </rPh>
    <phoneticPr fontId="1"/>
  </si>
  <si>
    <t>建築年月日</t>
    <phoneticPr fontId="1"/>
  </si>
  <si>
    <t>建築確認</t>
    <phoneticPr fontId="1"/>
  </si>
  <si>
    <t>住宅概要</t>
    <phoneticPr fontId="1"/>
  </si>
  <si>
    <t>補助金</t>
    <rPh sb="0" eb="3">
      <t>ホジョキン</t>
    </rPh>
    <phoneticPr fontId="1"/>
  </si>
  <si>
    <t>熊本市の
制度の利用</t>
    <phoneticPr fontId="1"/>
  </si>
  <si>
    <t>耐震診断結果（上部構造評点）</t>
    <phoneticPr fontId="1"/>
  </si>
  <si>
    <t>建築士事務所</t>
    <phoneticPr fontId="1"/>
  </si>
  <si>
    <t>（　　　　県）知事登録　第　　　　　　号</t>
    <phoneticPr fontId="1"/>
  </si>
  <si>
    <t>番号</t>
    <rPh sb="0" eb="2">
      <t>バンゴウ</t>
    </rPh>
    <phoneticPr fontId="1"/>
  </si>
  <si>
    <t>建築士</t>
    <phoneticPr fontId="1"/>
  </si>
  <si>
    <t>（　　 　）建築士（　　　 ）登録　第　　　　　　　号</t>
    <phoneticPr fontId="1"/>
  </si>
  <si>
    <t>見積額（消費税を含む）</t>
    <phoneticPr fontId="1"/>
  </si>
  <si>
    <t>合計額</t>
    <rPh sb="0" eb="2">
      <t>ゴウケイ</t>
    </rPh>
    <rPh sb="2" eb="3">
      <t>ガク</t>
    </rPh>
    <phoneticPr fontId="1"/>
  </si>
  <si>
    <t>着手予定日</t>
    <phoneticPr fontId="1"/>
  </si>
  <si>
    <t>補助対象経費の上限額</t>
    <phoneticPr fontId="1"/>
  </si>
  <si>
    <t>○</t>
    <phoneticPr fontId="1"/>
  </si>
  <si>
    <t>事業計画書（耐震改修工事）</t>
    <rPh sb="0" eb="2">
      <t>ジギョウ</t>
    </rPh>
    <rPh sb="2" eb="5">
      <t>ケイカクショ</t>
    </rPh>
    <rPh sb="6" eb="8">
      <t>タイシン</t>
    </rPh>
    <rPh sb="8" eb="10">
      <t>カイシュウ</t>
    </rPh>
    <rPh sb="10" eb="12">
      <t>コウジ</t>
    </rPh>
    <phoneticPr fontId="1"/>
  </si>
  <si>
    <t>改修工事前（現況）</t>
    <phoneticPr fontId="1"/>
  </si>
  <si>
    <t>改修工事後（予定）</t>
    <phoneticPr fontId="1"/>
  </si>
  <si>
    <t>施工業者</t>
    <phoneticPr fontId="1"/>
  </si>
  <si>
    <t>住所</t>
    <phoneticPr fontId="1"/>
  </si>
  <si>
    <t>電話番号</t>
    <phoneticPr fontId="1"/>
  </si>
  <si>
    <t>住所</t>
    <phoneticPr fontId="1"/>
  </si>
  <si>
    <t>事務所名</t>
    <phoneticPr fontId="1"/>
  </si>
  <si>
    <t>氏名</t>
    <phoneticPr fontId="1"/>
  </si>
  <si>
    <t xml:space="preserve"> 工事監理に要する費用</t>
    <phoneticPr fontId="1"/>
  </si>
  <si>
    <t xml:space="preserve"> 耐震改修工事に要する費用</t>
    <phoneticPr fontId="1"/>
  </si>
  <si>
    <t xml:space="preserve"> 耐震改修工事に要する費用</t>
    <rPh sb="1" eb="3">
      <t>タイシン</t>
    </rPh>
    <rPh sb="3" eb="5">
      <t>カイシュウ</t>
    </rPh>
    <rPh sb="5" eb="7">
      <t>コウジ</t>
    </rPh>
    <rPh sb="8" eb="9">
      <t>ヨウ</t>
    </rPh>
    <rPh sb="11" eb="13">
      <t>ヒヨウ</t>
    </rPh>
    <phoneticPr fontId="1"/>
  </si>
  <si>
    <t>（注１）補助対象経費は、２千円の倍数となるよう端数を切り捨てた額とすること。</t>
    <rPh sb="1" eb="2">
      <t>チュウ</t>
    </rPh>
    <rPh sb="4" eb="6">
      <t>ホジョ</t>
    </rPh>
    <rPh sb="6" eb="8">
      <t>タイショウ</t>
    </rPh>
    <rPh sb="8" eb="10">
      <t>ケイヒ</t>
    </rPh>
    <rPh sb="13" eb="14">
      <t>セン</t>
    </rPh>
    <rPh sb="14" eb="15">
      <t>エン</t>
    </rPh>
    <rPh sb="16" eb="18">
      <t>バイスウ</t>
    </rPh>
    <rPh sb="23" eb="25">
      <t>ハスウ</t>
    </rPh>
    <rPh sb="26" eb="27">
      <t>キ</t>
    </rPh>
    <rPh sb="28" eb="29">
      <t>ス</t>
    </rPh>
    <rPh sb="31" eb="32">
      <t>ガク</t>
    </rPh>
    <phoneticPr fontId="1"/>
  </si>
  <si>
    <t>交付申請額
（＝Ａ×１／２）</t>
    <rPh sb="0" eb="2">
      <t>コウフ</t>
    </rPh>
    <rPh sb="2" eb="4">
      <t>シンセイ</t>
    </rPh>
    <rPh sb="4" eb="5">
      <t>ガク</t>
    </rPh>
    <phoneticPr fontId="1"/>
  </si>
  <si>
    <t>（１） 耐震改修工事監理報告書（実施要綱様式第１号）の写し</t>
    <phoneticPr fontId="1"/>
  </si>
  <si>
    <t>（２） 実施要綱第６条第３項に掲げる工事写真</t>
    <phoneticPr fontId="1"/>
  </si>
  <si>
    <t>建築士事務所名　</t>
    <rPh sb="0" eb="3">
      <t>ケンチクシ</t>
    </rPh>
    <rPh sb="3" eb="6">
      <t>ジムショ</t>
    </rPh>
    <rPh sb="6" eb="7">
      <t>メイ</t>
    </rPh>
    <phoneticPr fontId="1"/>
  </si>
  <si>
    <t>代表者名　</t>
    <rPh sb="0" eb="3">
      <t>ダイヒョウシャ</t>
    </rPh>
    <rPh sb="3" eb="4">
      <t>メイ</t>
    </rPh>
    <phoneticPr fontId="1"/>
  </si>
  <si>
    <t>代表者名</t>
    <rPh sb="0" eb="3">
      <t>ダイヒョウシャ</t>
    </rPh>
    <rPh sb="3" eb="4">
      <t>メイ</t>
    </rPh>
    <phoneticPr fontId="1"/>
  </si>
  <si>
    <t>工事監理者</t>
    <rPh sb="0" eb="2">
      <t>コウジ</t>
    </rPh>
    <rPh sb="2" eb="4">
      <t>カンリ</t>
    </rPh>
    <rPh sb="4" eb="5">
      <t>シャ</t>
    </rPh>
    <phoneticPr fontId="1"/>
  </si>
  <si>
    <t>工事監理者の概要</t>
    <phoneticPr fontId="1"/>
  </si>
  <si>
    <t>施工業者の概要</t>
    <phoneticPr fontId="1"/>
  </si>
  <si>
    <t>・・・黄色い部分を編集してください</t>
    <rPh sb="3" eb="5">
      <t>キイロ</t>
    </rPh>
    <rPh sb="6" eb="7">
      <t>ブ</t>
    </rPh>
    <rPh sb="7" eb="8">
      <t>ブン</t>
    </rPh>
    <rPh sb="9" eb="11">
      <t>ヘンシュウ</t>
    </rPh>
    <phoneticPr fontId="1"/>
  </si>
  <si>
    <t>※それぞれのページでも編集できます</t>
    <rPh sb="11" eb="13">
      <t>ヘンシュウ</t>
    </rPh>
    <phoneticPr fontId="1"/>
  </si>
  <si>
    <t>☆入力画面</t>
    <rPh sb="1" eb="3">
      <t>ニュウリョク</t>
    </rPh>
    <rPh sb="3" eb="5">
      <t>ガメン</t>
    </rPh>
    <phoneticPr fontId="1"/>
  </si>
  <si>
    <t>※それぞれのページで記入が必要な項目もありますので、確認してください</t>
    <rPh sb="10" eb="12">
      <t>キニュウ</t>
    </rPh>
    <rPh sb="13" eb="15">
      <t>ヒツヨウ</t>
    </rPh>
    <rPh sb="16" eb="18">
      <t>コウモク</t>
    </rPh>
    <rPh sb="26" eb="28">
      <t>カクニン</t>
    </rPh>
    <phoneticPr fontId="1"/>
  </si>
  <si>
    <t>※□を■にしてください。該当しないものも消さないで下さい</t>
    <rPh sb="12" eb="14">
      <t>ガイトウ</t>
    </rPh>
    <rPh sb="20" eb="21">
      <t>ケ</t>
    </rPh>
    <rPh sb="25" eb="26">
      <t>クダ</t>
    </rPh>
    <phoneticPr fontId="1"/>
  </si>
  <si>
    <t>※「小計」が表示されない場合は「0」を入力してください</t>
    <rPh sb="2" eb="4">
      <t>ショウケイ</t>
    </rPh>
    <rPh sb="6" eb="8">
      <t>ヒョウジ</t>
    </rPh>
    <rPh sb="12" eb="14">
      <t>バアイ</t>
    </rPh>
    <rPh sb="19" eb="21">
      <t>ニュウリョク</t>
    </rPh>
    <phoneticPr fontId="1"/>
  </si>
  <si>
    <t>電話番号　</t>
    <phoneticPr fontId="1"/>
  </si>
  <si>
    <t>耐震改修工事監理報告書</t>
    <rPh sb="0" eb="2">
      <t>タイシン</t>
    </rPh>
    <rPh sb="2" eb="4">
      <t>カイシュウ</t>
    </rPh>
    <rPh sb="4" eb="8">
      <t>コウジカンリ</t>
    </rPh>
    <rPh sb="8" eb="11">
      <t>ホウコクショ</t>
    </rPh>
    <phoneticPr fontId="1"/>
  </si>
  <si>
    <t>　戸建木造住宅の耐震改修工事について、設計図書のとおり実施されていることを確認しましたので、報告いたします。</t>
    <rPh sb="1" eb="3">
      <t>コダテ</t>
    </rPh>
    <rPh sb="3" eb="5">
      <t>モクゾウ</t>
    </rPh>
    <rPh sb="5" eb="7">
      <t>ジュウタク</t>
    </rPh>
    <rPh sb="8" eb="10">
      <t>タイシン</t>
    </rPh>
    <rPh sb="10" eb="12">
      <t>カイシュウ</t>
    </rPh>
    <rPh sb="12" eb="14">
      <t>コウジ</t>
    </rPh>
    <rPh sb="19" eb="23">
      <t>セッケイトショ</t>
    </rPh>
    <rPh sb="27" eb="29">
      <t>ジッシ</t>
    </rPh>
    <rPh sb="37" eb="39">
      <t>カクニン</t>
    </rPh>
    <rPh sb="46" eb="48">
      <t>ホウコク</t>
    </rPh>
    <phoneticPr fontId="1"/>
  </si>
  <si>
    <t>工事種別</t>
    <rPh sb="0" eb="2">
      <t>コウジ</t>
    </rPh>
    <rPh sb="2" eb="4">
      <t>シュベツ</t>
    </rPh>
    <phoneticPr fontId="1"/>
  </si>
  <si>
    <t>建築物の名称
及び所在地</t>
    <phoneticPr fontId="1"/>
  </si>
  <si>
    <t>※ 地番を記入してください</t>
    <phoneticPr fontId="1"/>
  </si>
  <si>
    <t>　耐震改修</t>
    <phoneticPr fontId="1"/>
  </si>
  <si>
    <t>建築確認番号</t>
    <rPh sb="0" eb="2">
      <t>ケンチク</t>
    </rPh>
    <rPh sb="2" eb="4">
      <t>カクニン</t>
    </rPh>
    <rPh sb="4" eb="6">
      <t>バンゴウ</t>
    </rPh>
    <phoneticPr fontId="1"/>
  </si>
  <si>
    <t>建築確認年月日</t>
    <rPh sb="0" eb="2">
      <t>ケンチク</t>
    </rPh>
    <rPh sb="2" eb="4">
      <t>カクニン</t>
    </rPh>
    <rPh sb="4" eb="7">
      <t>ネンガッピ</t>
    </rPh>
    <phoneticPr fontId="1"/>
  </si>
  <si>
    <t>工事期間</t>
    <phoneticPr fontId="1"/>
  </si>
  <si>
    <t>　第　　　　　　号</t>
    <phoneticPr fontId="1"/>
  </si>
  <si>
    <t>工事期間における
設計変更</t>
    <phoneticPr fontId="1"/>
  </si>
  <si>
    <t>変　更
年月日</t>
    <phoneticPr fontId="1"/>
  </si>
  <si>
    <t>変更された
設計図書の種類</t>
    <phoneticPr fontId="1"/>
  </si>
  <si>
    <t>変更の概要</t>
    <phoneticPr fontId="1"/>
  </si>
  <si>
    <t>建築材料、建築設備等が設計図書のとおりであることの確認</t>
    <phoneticPr fontId="1"/>
  </si>
  <si>
    <t>印</t>
    <phoneticPr fontId="1"/>
  </si>
  <si>
    <t>印</t>
    <phoneticPr fontId="1"/>
  </si>
  <si>
    <t>建築材料、建築設備等の名称及び規格</t>
    <phoneticPr fontId="1"/>
  </si>
  <si>
    <t>名称及び規格が定められている設計図書の種類</t>
    <phoneticPr fontId="1"/>
  </si>
  <si>
    <t>確認方法の
概要</t>
    <phoneticPr fontId="1"/>
  </si>
  <si>
    <t>様</t>
    <phoneticPr fontId="1"/>
  </si>
  <si>
    <t>補助事業者</t>
    <rPh sb="0" eb="2">
      <t>ホジョ</t>
    </rPh>
    <rPh sb="2" eb="4">
      <t>ジギョウ</t>
    </rPh>
    <rPh sb="4" eb="5">
      <t>シャ</t>
    </rPh>
    <phoneticPr fontId="1"/>
  </si>
  <si>
    <t>工事が設計図書のとおりに実施されていることの確認</t>
    <phoneticPr fontId="1"/>
  </si>
  <si>
    <t>確　認
年月日</t>
    <rPh sb="0" eb="1">
      <t>アキラ</t>
    </rPh>
    <rPh sb="2" eb="3">
      <t>シノブ</t>
    </rPh>
    <phoneticPr fontId="1"/>
  </si>
  <si>
    <t>確認事項</t>
    <phoneticPr fontId="1"/>
  </si>
  <si>
    <t>確認結果の概要</t>
    <phoneticPr fontId="1"/>
  </si>
  <si>
    <t>注　意
年月日</t>
    <rPh sb="0" eb="1">
      <t>チュウ</t>
    </rPh>
    <rPh sb="2" eb="3">
      <t>イ</t>
    </rPh>
    <phoneticPr fontId="1"/>
  </si>
  <si>
    <t>注意の概要</t>
    <phoneticPr fontId="1"/>
  </si>
  <si>
    <t>備考</t>
    <phoneticPr fontId="1"/>
  </si>
  <si>
    <t>〔記入注意〕</t>
    <phoneticPr fontId="1"/>
  </si>
  <si>
    <t>１　工事監理を共同で行った場合においては、連名で報告してください。</t>
    <phoneticPr fontId="1"/>
  </si>
  <si>
    <t>２　「工事種別」の欄は、増築等あれば記入してください。</t>
    <phoneticPr fontId="1"/>
  </si>
  <si>
    <t>３　「工事期間における設計変更」の欄の変更の概要については、変更の内容、変更の理由等の概要</t>
    <phoneticPr fontId="1"/>
  </si>
  <si>
    <t>　　を記入してください。</t>
    <phoneticPr fontId="1"/>
  </si>
  <si>
    <t>　　ください。</t>
    <phoneticPr fontId="1"/>
  </si>
  <si>
    <t>５　「備考」の欄は、工事監理に関して特に報告すべき事項等を記入してください。</t>
    <phoneticPr fontId="1"/>
  </si>
  <si>
    <t>６　ここに記入しきれない場合には、別紙に書いて添えてください。</t>
    <phoneticPr fontId="1"/>
  </si>
  <si>
    <t>　　　　　 年　　 月　 　日</t>
    <phoneticPr fontId="1"/>
  </si>
  <si>
    <t>確認事項が定められている
設計図書の種類</t>
    <phoneticPr fontId="1"/>
  </si>
  <si>
    <t>工事完了時に
おける確認</t>
    <phoneticPr fontId="1"/>
  </si>
  <si>
    <t xml:space="preserve">※補助対象経費となる金額を記入（税込み）
</t>
    <rPh sb="1" eb="3">
      <t>ホジョ</t>
    </rPh>
    <rPh sb="3" eb="5">
      <t>タイショウ</t>
    </rPh>
    <rPh sb="5" eb="7">
      <t>ケイヒ</t>
    </rPh>
    <rPh sb="10" eb="12">
      <t>キンガク</t>
    </rPh>
    <rPh sb="13" eb="15">
      <t>キニュウ</t>
    </rPh>
    <rPh sb="16" eb="18">
      <t>ゼイコ</t>
    </rPh>
    <phoneticPr fontId="1"/>
  </si>
  <si>
    <t>※毎回同じ部分があれば先に入力して保存しておくと便利です</t>
    <rPh sb="1" eb="3">
      <t>マイカイ</t>
    </rPh>
    <rPh sb="3" eb="4">
      <t>オナ</t>
    </rPh>
    <rPh sb="5" eb="6">
      <t>ブ</t>
    </rPh>
    <rPh sb="6" eb="7">
      <t>ブン</t>
    </rPh>
    <rPh sb="11" eb="12">
      <t>サキ</t>
    </rPh>
    <rPh sb="13" eb="15">
      <t>ニュウリョク</t>
    </rPh>
    <rPh sb="17" eb="19">
      <t>ホゾン</t>
    </rPh>
    <rPh sb="24" eb="26">
      <t>ベンリ</t>
    </rPh>
    <phoneticPr fontId="1"/>
  </si>
  <si>
    <r>
      <rPr>
        <b/>
        <sz val="11"/>
        <color rgb="FFFF0000"/>
        <rFont val="ＭＳ Ｐゴシック"/>
        <family val="3"/>
        <charset val="128"/>
        <scheme val="minor"/>
      </rPr>
      <t xml:space="preserve">※補助対象経費が１２０万円を下回る場合・・・
</t>
    </r>
    <r>
      <rPr>
        <sz val="11"/>
        <color rgb="FFFF0000"/>
        <rFont val="ＭＳ Ｐゴシック"/>
        <family val="3"/>
        <charset val="128"/>
        <scheme val="minor"/>
      </rPr>
      <t>　　押印が必要な書類について、補助対象経費等の金額については捨印が使えません。
　　見積書の精査で補助対象経費等の金額が変わる可能性がありますので、押印が必要
　　なページの金額には注意してください。</t>
    </r>
    <rPh sb="25" eb="27">
      <t>オウイン</t>
    </rPh>
    <rPh sb="28" eb="30">
      <t>ヒツヨウ</t>
    </rPh>
    <rPh sb="31" eb="33">
      <t>ショルイ</t>
    </rPh>
    <rPh sb="38" eb="40">
      <t>ホジョ</t>
    </rPh>
    <rPh sb="40" eb="42">
      <t>タイショウ</t>
    </rPh>
    <rPh sb="42" eb="44">
      <t>ケイヒ</t>
    </rPh>
    <rPh sb="44" eb="45">
      <t>ナド</t>
    </rPh>
    <rPh sb="46" eb="48">
      <t>キンガク</t>
    </rPh>
    <rPh sb="53" eb="55">
      <t>ステイン</t>
    </rPh>
    <rPh sb="56" eb="57">
      <t>ツカ</t>
    </rPh>
    <rPh sb="65" eb="68">
      <t>ミツモリショ</t>
    </rPh>
    <rPh sb="69" eb="71">
      <t>セイサ</t>
    </rPh>
    <rPh sb="72" eb="74">
      <t>ホジョ</t>
    </rPh>
    <rPh sb="74" eb="76">
      <t>タイショウ</t>
    </rPh>
    <rPh sb="76" eb="78">
      <t>ケイヒ</t>
    </rPh>
    <rPh sb="78" eb="79">
      <t>ナド</t>
    </rPh>
    <rPh sb="80" eb="82">
      <t>キンガク</t>
    </rPh>
    <rPh sb="83" eb="84">
      <t>カ</t>
    </rPh>
    <rPh sb="86" eb="89">
      <t>カノウセイ</t>
    </rPh>
    <rPh sb="97" eb="99">
      <t>オウイン</t>
    </rPh>
    <rPh sb="100" eb="102">
      <t>ヒツヨウ</t>
    </rPh>
    <rPh sb="110" eb="112">
      <t>キンガク</t>
    </rPh>
    <rPh sb="114" eb="116">
      <t>チュウイ</t>
    </rPh>
    <phoneticPr fontId="1"/>
  </si>
  <si>
    <t>※入力した後、それぞれのページで入力内容の確認をしてください</t>
    <rPh sb="1" eb="3">
      <t>ニュウリョク</t>
    </rPh>
    <rPh sb="5" eb="6">
      <t>アト</t>
    </rPh>
    <rPh sb="16" eb="18">
      <t>ニュウリョク</t>
    </rPh>
    <rPh sb="18" eb="20">
      <t>ナイヨウ</t>
    </rPh>
    <rPh sb="21" eb="23">
      <t>カクニン</t>
    </rPh>
    <phoneticPr fontId="1"/>
  </si>
  <si>
    <t xml:space="preserve"> 補強計画・設計に
要する費用</t>
    <rPh sb="1" eb="3">
      <t>ホキョウ</t>
    </rPh>
    <rPh sb="3" eb="5">
      <t>ケイカク</t>
    </rPh>
    <rPh sb="6" eb="8">
      <t>セッケイ</t>
    </rPh>
    <rPh sb="10" eb="11">
      <t>ヨウ</t>
    </rPh>
    <rPh sb="13" eb="15">
      <t>ヒヨウ</t>
    </rPh>
    <phoneticPr fontId="1"/>
  </si>
  <si>
    <t>(1) 事業計画書（別紙１）</t>
    <rPh sb="4" eb="6">
      <t>ジギョウ</t>
    </rPh>
    <rPh sb="6" eb="9">
      <t>ケイカクショ</t>
    </rPh>
    <rPh sb="10" eb="12">
      <t>ベッシ</t>
    </rPh>
    <phoneticPr fontId="1"/>
  </si>
  <si>
    <t>(3) 住民票の写し</t>
    <rPh sb="4" eb="7">
      <t>ジュウミンヒョウ</t>
    </rPh>
    <rPh sb="8" eb="9">
      <t>ウツ</t>
    </rPh>
    <phoneticPr fontId="1"/>
  </si>
  <si>
    <t>階数</t>
    <rPh sb="0" eb="1">
      <t>カイ</t>
    </rPh>
    <rPh sb="1" eb="2">
      <t>カズ</t>
    </rPh>
    <phoneticPr fontId="1"/>
  </si>
  <si>
    <t>階数</t>
    <phoneticPr fontId="1"/>
  </si>
  <si>
    <t>１階Ｘ方向</t>
    <rPh sb="1" eb="2">
      <t>カイ</t>
    </rPh>
    <phoneticPr fontId="1"/>
  </si>
  <si>
    <t>１階Ｙ方向</t>
    <rPh sb="1" eb="2">
      <t>カイ</t>
    </rPh>
    <phoneticPr fontId="1"/>
  </si>
  <si>
    <t>２階Ｘ方向</t>
    <rPh sb="1" eb="2">
      <t>カイ</t>
    </rPh>
    <phoneticPr fontId="1"/>
  </si>
  <si>
    <t>２階Ｙ方向</t>
    <phoneticPr fontId="1"/>
  </si>
  <si>
    <t>1階 X方向</t>
    <rPh sb="1" eb="2">
      <t>カイ</t>
    </rPh>
    <rPh sb="4" eb="6">
      <t>ホウコウ</t>
    </rPh>
    <phoneticPr fontId="1"/>
  </si>
  <si>
    <t>1階 Y方向</t>
    <rPh sb="1" eb="2">
      <t>カイ</t>
    </rPh>
    <rPh sb="4" eb="6">
      <t>ホウコウ</t>
    </rPh>
    <phoneticPr fontId="1"/>
  </si>
  <si>
    <t>2階 X方向</t>
    <rPh sb="1" eb="2">
      <t>カイ</t>
    </rPh>
    <rPh sb="4" eb="6">
      <t>ホウコウ</t>
    </rPh>
    <phoneticPr fontId="1"/>
  </si>
  <si>
    <t>2階 Y方向</t>
    <rPh sb="1" eb="2">
      <t>カイ</t>
    </rPh>
    <rPh sb="4" eb="6">
      <t>ホウコウ</t>
    </rPh>
    <phoneticPr fontId="1"/>
  </si>
  <si>
    <t>現況の
耐震診断結果
（上部構造評点）</t>
    <phoneticPr fontId="1"/>
  </si>
  <si>
    <t>※所在地を記入してください。登記事項証明書、固定資産証明書等に記載されています</t>
    <rPh sb="1" eb="4">
      <t>ショザイチ</t>
    </rPh>
    <rPh sb="5" eb="7">
      <t>キニュウ</t>
    </rPh>
    <rPh sb="14" eb="16">
      <t>トウキ</t>
    </rPh>
    <rPh sb="16" eb="18">
      <t>ジコウ</t>
    </rPh>
    <rPh sb="18" eb="20">
      <t>ショウメイ</t>
    </rPh>
    <rPh sb="20" eb="21">
      <t>ショ</t>
    </rPh>
    <rPh sb="22" eb="24">
      <t>コテイ</t>
    </rPh>
    <rPh sb="24" eb="26">
      <t>シサン</t>
    </rPh>
    <rPh sb="26" eb="28">
      <t>ショウメイ</t>
    </rPh>
    <rPh sb="28" eb="29">
      <t>ショ</t>
    </rPh>
    <rPh sb="29" eb="30">
      <t>ナド</t>
    </rPh>
    <rPh sb="31" eb="33">
      <t>キサイ</t>
    </rPh>
    <phoneticPr fontId="1"/>
  </si>
  <si>
    <t>※影響範囲外となる部分のクロス等は除外する必要があります</t>
    <phoneticPr fontId="1"/>
  </si>
  <si>
    <t>対象住宅の所在地 （地番）</t>
    <rPh sb="0" eb="2">
      <t>タイショウ</t>
    </rPh>
    <rPh sb="2" eb="3">
      <t>ジュウ</t>
    </rPh>
    <rPh sb="3" eb="4">
      <t>タク</t>
    </rPh>
    <rPh sb="5" eb="8">
      <t>ショザイチ</t>
    </rPh>
    <phoneticPr fontId="1"/>
  </si>
  <si>
    <t>　　所在地（地番）</t>
    <rPh sb="2" eb="5">
      <t>ショザイチ</t>
    </rPh>
    <phoneticPr fontId="1"/>
  </si>
  <si>
    <t>(1) 事業計画書（別紙４）</t>
    <rPh sb="4" eb="6">
      <t>ジギョウ</t>
    </rPh>
    <rPh sb="6" eb="9">
      <t>ケイカクショ</t>
    </rPh>
    <rPh sb="10" eb="12">
      <t>ベッシ</t>
    </rPh>
    <phoneticPr fontId="1"/>
  </si>
  <si>
    <t>(2) 工程表</t>
    <rPh sb="4" eb="7">
      <t>コウテイヒョウ</t>
    </rPh>
    <phoneticPr fontId="1"/>
  </si>
  <si>
    <t>(4) 耐震改修工事及び工事監理の見積書の写し</t>
    <rPh sb="4" eb="6">
      <t>タイシン</t>
    </rPh>
    <rPh sb="6" eb="8">
      <t>カイシュウ</t>
    </rPh>
    <rPh sb="8" eb="10">
      <t>コウジ</t>
    </rPh>
    <rPh sb="10" eb="11">
      <t>オヨ</t>
    </rPh>
    <rPh sb="12" eb="16">
      <t>コウジカンリ</t>
    </rPh>
    <rPh sb="17" eb="20">
      <t>ミツモリショ</t>
    </rPh>
    <rPh sb="21" eb="22">
      <t>ウツ</t>
    </rPh>
    <phoneticPr fontId="1"/>
  </si>
  <si>
    <t>(6) 市税の滞納がないことの証明書の写し</t>
    <phoneticPr fontId="1"/>
  </si>
  <si>
    <t>(7) 補助対象住宅に共有者又は賃借人がいる場合は、補助事業の実施に係る同意書
   （別紙２）</t>
    <phoneticPr fontId="1"/>
  </si>
  <si>
    <t>階数</t>
    <rPh sb="0" eb="2">
      <t>カイスウ</t>
    </rPh>
    <phoneticPr fontId="1"/>
  </si>
  <si>
    <t>耐震診断結果
（上部構造評点）</t>
    <rPh sb="0" eb="2">
      <t>タイシン</t>
    </rPh>
    <rPh sb="2" eb="4">
      <t>シンダン</t>
    </rPh>
    <rPh sb="4" eb="6">
      <t>ケッカ</t>
    </rPh>
    <rPh sb="8" eb="10">
      <t>ジョウブ</t>
    </rPh>
    <rPh sb="10" eb="12">
      <t>コウゾウ</t>
    </rPh>
    <rPh sb="12" eb="14">
      <t>ヒョウテン</t>
    </rPh>
    <phoneticPr fontId="1"/>
  </si>
  <si>
    <t>１階Ｙ方向</t>
    <phoneticPr fontId="1"/>
  </si>
  <si>
    <t>２階Ｘ方向</t>
    <phoneticPr fontId="1"/>
  </si>
  <si>
    <t>２階Ｙ方向</t>
    <phoneticPr fontId="1"/>
  </si>
  <si>
    <t>改修工事前（現況）</t>
    <phoneticPr fontId="1"/>
  </si>
  <si>
    <t>改修工事後（予定）</t>
    <phoneticPr fontId="1"/>
  </si>
  <si>
    <t>　所在地（地番）</t>
    <rPh sb="1" eb="4">
      <t>ショザイチ</t>
    </rPh>
    <phoneticPr fontId="1"/>
  </si>
  <si>
    <t>延床面積</t>
    <rPh sb="0" eb="1">
      <t>ノ</t>
    </rPh>
    <rPh sb="1" eb="2">
      <t>ユカ</t>
    </rPh>
    <rPh sb="2" eb="4">
      <t>メンセキ</t>
    </rPh>
    <phoneticPr fontId="1"/>
  </si>
  <si>
    <t>(2) 補強計画設計の見積書の写し</t>
    <rPh sb="11" eb="14">
      <t>ミツモリショ</t>
    </rPh>
    <rPh sb="15" eb="16">
      <t>ウツ</t>
    </rPh>
    <phoneticPr fontId="1"/>
  </si>
  <si>
    <t>(3) 耐震改修工事及び工事監理の概算の見積書の写し</t>
    <phoneticPr fontId="1"/>
  </si>
  <si>
    <t>(4) 住民票の写し</t>
    <rPh sb="4" eb="7">
      <t>ジュウミンヒョウ</t>
    </rPh>
    <rPh sb="8" eb="9">
      <t>ウツ</t>
    </rPh>
    <phoneticPr fontId="1"/>
  </si>
  <si>
    <t>(6) 市税の滞納がないことの証明書の写し</t>
    <phoneticPr fontId="1"/>
  </si>
  <si>
    <t>(7) 補助対象住宅に共有者又は賃借人がいる場合は、補助事業の実施に係る同意書（別紙２）</t>
    <phoneticPr fontId="1"/>
  </si>
  <si>
    <t>(10) 耐震診断結果報告書の写し</t>
    <phoneticPr fontId="1"/>
  </si>
  <si>
    <t>(11) 現況写真（外観写真２方向以上）</t>
    <phoneticPr fontId="1"/>
  </si>
  <si>
    <t>(12) 手続きを委任する場合は、委任状（別紙３）</t>
    <phoneticPr fontId="1"/>
  </si>
  <si>
    <t>(14) その他市長が必要と認める書類</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</si>
  <si>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</si>
  <si>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昭和５６年６月１日以降に着工したものの場合は、災害対策基本法に基づく罹災証明書
　　又は罹災報告書（派遣要綱様式第２号）</t>
    <phoneticPr fontId="1"/>
  </si>
  <si>
    <t>（注１）補助対象経費は、５千円の倍数となるよう端数を切り捨てた額とすること。</t>
    <rPh sb="1" eb="2">
      <t>チュウ</t>
    </rPh>
    <rPh sb="4" eb="6">
      <t>ホジョ</t>
    </rPh>
    <rPh sb="6" eb="8">
      <t>タイショウ</t>
    </rPh>
    <rPh sb="8" eb="10">
      <t>ケイヒ</t>
    </rPh>
    <rPh sb="13" eb="14">
      <t>セン</t>
    </rPh>
    <rPh sb="14" eb="15">
      <t>エン</t>
    </rPh>
    <rPh sb="16" eb="18">
      <t>バイスウ</t>
    </rPh>
    <rPh sb="23" eb="25">
      <t>ハスウ</t>
    </rPh>
    <rPh sb="26" eb="27">
      <t>キ</t>
    </rPh>
    <rPh sb="28" eb="29">
      <t>ス</t>
    </rPh>
    <rPh sb="31" eb="32">
      <t>ガク</t>
    </rPh>
    <phoneticPr fontId="1"/>
  </si>
  <si>
    <t>補強計画設計着手予定日</t>
    <rPh sb="0" eb="6">
      <t>ホキョウケイカクセッケイ</t>
    </rPh>
    <rPh sb="6" eb="8">
      <t>チャクシュ</t>
    </rPh>
    <rPh sb="8" eb="11">
      <t>ヨテイビ</t>
    </rPh>
    <phoneticPr fontId="1"/>
  </si>
  <si>
    <t>耐震改修工事着手予定日</t>
    <rPh sb="0" eb="2">
      <t>タイシン</t>
    </rPh>
    <rPh sb="2" eb="4">
      <t>カイシュウ</t>
    </rPh>
    <rPh sb="4" eb="6">
      <t>コウジ</t>
    </rPh>
    <rPh sb="6" eb="8">
      <t>チャクシュ</t>
    </rPh>
    <rPh sb="8" eb="11">
      <t>ヨテイビ</t>
    </rPh>
    <phoneticPr fontId="1"/>
  </si>
  <si>
    <t>交付申請額
（＝Ａ×４／５）</t>
    <rPh sb="0" eb="2">
      <t>コウフ</t>
    </rPh>
    <rPh sb="2" eb="4">
      <t>シンセイ</t>
    </rPh>
    <rPh sb="4" eb="5">
      <t>ガク</t>
    </rPh>
    <phoneticPr fontId="1"/>
  </si>
  <si>
    <t>（　設計改修一括 ・ 耐震改修工事 ・ 建替え設計工事一括 ・ 耐震シェルター工事　）</t>
    <rPh sb="2" eb="4">
      <t>セッケイ</t>
    </rPh>
    <rPh sb="4" eb="6">
      <t>カイシュウ</t>
    </rPh>
    <rPh sb="6" eb="8">
      <t>イッカツ</t>
    </rPh>
    <rPh sb="11" eb="13">
      <t>タイシン</t>
    </rPh>
    <rPh sb="13" eb="15">
      <t>カイシュウ</t>
    </rPh>
    <rPh sb="15" eb="17">
      <t>コウジ</t>
    </rPh>
    <rPh sb="20" eb="22">
      <t>タテカ</t>
    </rPh>
    <rPh sb="23" eb="25">
      <t>セッケイ</t>
    </rPh>
    <rPh sb="25" eb="27">
      <t>コウジ</t>
    </rPh>
    <rPh sb="27" eb="29">
      <t>イッカツ</t>
    </rPh>
    <rPh sb="32" eb="34">
      <t>タイシン</t>
    </rPh>
    <rPh sb="39" eb="41">
      <t>コウジ</t>
    </rPh>
    <phoneticPr fontId="1"/>
  </si>
  <si>
    <t>会社名</t>
    <rPh sb="0" eb="3">
      <t>カイシャメイ</t>
    </rPh>
    <phoneticPr fontId="1"/>
  </si>
  <si>
    <t>　１．熊本市戸建木造住宅耐震改修事業に係る２に示す申請及び報告等の内、各事業に必要な手続
　　　の一切を委任される場合は、下記の事項に○をつけてください。</t>
    <phoneticPr fontId="1"/>
  </si>
  <si>
    <t>補強計画設計報告書</t>
    <rPh sb="0" eb="6">
      <t>ホキョウケイカクセッケイ</t>
    </rPh>
    <rPh sb="6" eb="8">
      <t>ホウコク</t>
    </rPh>
    <rPh sb="8" eb="9">
      <t>ショ</t>
    </rPh>
    <phoneticPr fontId="1"/>
  </si>
  <si>
    <t>（　設計改修一括　）</t>
    <rPh sb="2" eb="4">
      <t>セッケイ</t>
    </rPh>
    <rPh sb="4" eb="6">
      <t>カイシュウ</t>
    </rPh>
    <rPh sb="6" eb="8">
      <t>イッカツ</t>
    </rPh>
    <phoneticPr fontId="1"/>
  </si>
  <si>
    <t>（１） 補強計画設計に係る契約書の写し</t>
    <phoneticPr fontId="1"/>
  </si>
  <si>
    <t>（４） 耐震改修工事の工程表</t>
    <phoneticPr fontId="1"/>
  </si>
  <si>
    <t>（６） その他市長が必要と認める書類</t>
    <phoneticPr fontId="1"/>
  </si>
  <si>
    <t>２　添付書類</t>
    <rPh sb="2" eb="4">
      <t>テンプ</t>
    </rPh>
    <rPh sb="4" eb="6">
      <t>ショルイ</t>
    </rPh>
    <phoneticPr fontId="1"/>
  </si>
  <si>
    <t>補強計画設計報告及び補助金交付変更承認申請書</t>
    <rPh sb="0" eb="6">
      <t>ホキョウケイカクセッケイ</t>
    </rPh>
    <rPh sb="6" eb="8">
      <t>ホウコク</t>
    </rPh>
    <rPh sb="21" eb="22">
      <t>ショ</t>
    </rPh>
    <phoneticPr fontId="1"/>
  </si>
  <si>
    <t>２　補助金額</t>
    <phoneticPr fontId="1"/>
  </si>
  <si>
    <t>３　添付書類</t>
    <rPh sb="2" eb="4">
      <t>テンプ</t>
    </rPh>
    <rPh sb="4" eb="6">
      <t>ショルイ</t>
    </rPh>
    <phoneticPr fontId="1"/>
  </si>
  <si>
    <t>　　既交付決定額　　　　金</t>
    <rPh sb="2" eb="3">
      <t>キ</t>
    </rPh>
    <rPh sb="3" eb="7">
      <t>コウフケッテイ</t>
    </rPh>
    <rPh sb="7" eb="8">
      <t>ガク</t>
    </rPh>
    <rPh sb="12" eb="13">
      <t>キン</t>
    </rPh>
    <phoneticPr fontId="1"/>
  </si>
  <si>
    <t>　　変更増減額　　　　　金</t>
    <rPh sb="2" eb="4">
      <t>ヘンコウ</t>
    </rPh>
    <rPh sb="4" eb="7">
      <t>ゾウゲンガク</t>
    </rPh>
    <rPh sb="12" eb="13">
      <t>キン</t>
    </rPh>
    <phoneticPr fontId="1"/>
  </si>
  <si>
    <t>　　変更交付申請額　　　金</t>
    <rPh sb="2" eb="4">
      <t>ヘンコウ</t>
    </rPh>
    <rPh sb="4" eb="6">
      <t>コウフ</t>
    </rPh>
    <rPh sb="6" eb="8">
      <t>シンセイ</t>
    </rPh>
    <rPh sb="8" eb="9">
      <t>ガク</t>
    </rPh>
    <rPh sb="12" eb="13">
      <t>キン</t>
    </rPh>
    <phoneticPr fontId="1"/>
  </si>
  <si>
    <t>（　設計改修一括　・　耐震改修工事　）</t>
    <rPh sb="2" eb="4">
      <t>セッケイ</t>
    </rPh>
    <rPh sb="4" eb="6">
      <t>カイシュウ</t>
    </rPh>
    <rPh sb="6" eb="8">
      <t>イッカツ</t>
    </rPh>
    <rPh sb="11" eb="13">
      <t>タイシン</t>
    </rPh>
    <rPh sb="13" eb="15">
      <t>カイシュウ</t>
    </rPh>
    <rPh sb="15" eb="17">
      <t>コウジ</t>
    </rPh>
    <phoneticPr fontId="1"/>
  </si>
  <si>
    <t>会社名　</t>
    <rPh sb="0" eb="3">
      <t>カイシャメイ</t>
    </rPh>
    <phoneticPr fontId="1"/>
  </si>
  <si>
    <t>（ 設計改修一括 ・ 補強計画設計 ・ 耐震改修工事 ・ 建替え設計工事一括 ・ 耐震シェルター工事 ）</t>
    <phoneticPr fontId="1"/>
  </si>
  <si>
    <t>㎡</t>
  </si>
  <si>
    <t>３階</t>
    <rPh sb="1" eb="2">
      <t>カイ</t>
    </rPh>
    <phoneticPr fontId="1"/>
  </si>
  <si>
    <t>３階計</t>
    <rPh sb="1" eb="2">
      <t>カイ</t>
    </rPh>
    <rPh sb="2" eb="3">
      <t>ケイ</t>
    </rPh>
    <phoneticPr fontId="1"/>
  </si>
  <si>
    <t>3階 X方向</t>
    <rPh sb="1" eb="2">
      <t>カイ</t>
    </rPh>
    <rPh sb="4" eb="6">
      <t>ホウコウ</t>
    </rPh>
    <phoneticPr fontId="1"/>
  </si>
  <si>
    <t>3階 Y方向</t>
    <rPh sb="1" eb="2">
      <t>カイ</t>
    </rPh>
    <rPh sb="4" eb="6">
      <t>ホウコウ</t>
    </rPh>
    <phoneticPr fontId="1"/>
  </si>
  <si>
    <t>３階Ｘ方向</t>
    <rPh sb="1" eb="2">
      <t>カイ</t>
    </rPh>
    <phoneticPr fontId="1"/>
  </si>
  <si>
    <t>３階Ｙ方向</t>
    <rPh sb="1" eb="2">
      <t>カイ</t>
    </rPh>
    <phoneticPr fontId="1"/>
  </si>
  <si>
    <t>昭和56年6月1日以降、平成12年5月31日以前に増築した部分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ゾウチク</t>
    </rPh>
    <rPh sb="29" eb="31">
      <t>ブブン</t>
    </rPh>
    <phoneticPr fontId="1"/>
  </si>
  <si>
    <t>平成12年6月1日以降に増築した部分</t>
    <rPh sb="0" eb="2">
      <t>ヘイセイ</t>
    </rPh>
    <rPh sb="4" eb="5">
      <t>ネン</t>
    </rPh>
    <rPh sb="6" eb="7">
      <t>ガツ</t>
    </rPh>
    <rPh sb="8" eb="11">
      <t>ニチイコウ</t>
    </rPh>
    <rPh sb="12" eb="14">
      <t>ゾウチク</t>
    </rPh>
    <rPh sb="16" eb="18">
      <t>ブブン</t>
    </rPh>
    <phoneticPr fontId="1"/>
  </si>
  <si>
    <t>補強施工者</t>
    <phoneticPr fontId="1"/>
  </si>
  <si>
    <t>　担当者</t>
    <phoneticPr fontId="1"/>
  </si>
  <si>
    <t xml:space="preserve">  会社名</t>
    <rPh sb="2" eb="5">
      <t>カイシャメイ</t>
    </rPh>
    <phoneticPr fontId="1"/>
  </si>
  <si>
    <t>会社名</t>
    <phoneticPr fontId="1"/>
  </si>
  <si>
    <t>担当者</t>
    <rPh sb="0" eb="3">
      <t>タントウシャ</t>
    </rPh>
    <phoneticPr fontId="1"/>
  </si>
  <si>
    <t>補強設計者の概要</t>
    <rPh sb="0" eb="2">
      <t>ホキョウ</t>
    </rPh>
    <phoneticPr fontId="1"/>
  </si>
  <si>
    <t>補強施工予定者</t>
    <phoneticPr fontId="1"/>
  </si>
  <si>
    <t>※補強施工者を選定済みの場合のみ記載してください</t>
    <rPh sb="1" eb="3">
      <t>ホキョウ</t>
    </rPh>
    <rPh sb="3" eb="6">
      <t>セコウシャ</t>
    </rPh>
    <rPh sb="7" eb="9">
      <t>センテイ</t>
    </rPh>
    <rPh sb="9" eb="10">
      <t>ズ</t>
    </rPh>
    <rPh sb="12" eb="14">
      <t>バアイ</t>
    </rPh>
    <rPh sb="16" eb="18">
      <t>キサイ</t>
    </rPh>
    <phoneticPr fontId="1"/>
  </si>
  <si>
    <t>補強計画設計に要する費用</t>
    <phoneticPr fontId="1"/>
  </si>
  <si>
    <t>耐震改修工事に要する費用
（概算）</t>
    <phoneticPr fontId="1"/>
  </si>
  <si>
    <t>耐震改修工事の工事監理に要する費用（概算）</t>
    <phoneticPr fontId="1"/>
  </si>
  <si>
    <t>補強計画設計の着手予定日</t>
    <rPh sb="0" eb="2">
      <t>ホキョウ</t>
    </rPh>
    <rPh sb="2" eb="4">
      <t>ケイカク</t>
    </rPh>
    <rPh sb="4" eb="6">
      <t>セッケイ</t>
    </rPh>
    <phoneticPr fontId="1"/>
  </si>
  <si>
    <t>耐震改修工事の着手予定日</t>
    <rPh sb="0" eb="2">
      <t>タイシン</t>
    </rPh>
    <rPh sb="2" eb="4">
      <t>カイシュウ</t>
    </rPh>
    <rPh sb="4" eb="6">
      <t>コウジ</t>
    </rPh>
    <phoneticPr fontId="1"/>
  </si>
  <si>
    <t>様</t>
    <rPh sb="0" eb="1">
      <t>サマ</t>
    </rPh>
    <phoneticPr fontId="1"/>
  </si>
  <si>
    <t>事務所名</t>
    <rPh sb="0" eb="2">
      <t>ジム</t>
    </rPh>
    <rPh sb="2" eb="3">
      <t>トコロ</t>
    </rPh>
    <rPh sb="3" eb="4">
      <t>メイ</t>
    </rPh>
    <phoneticPr fontId="1"/>
  </si>
  <si>
    <t>耐震診断士名</t>
    <rPh sb="0" eb="2">
      <t>タイシン</t>
    </rPh>
    <rPh sb="2" eb="4">
      <t>シンダン</t>
    </rPh>
    <rPh sb="4" eb="5">
      <t>シ</t>
    </rPh>
    <rPh sb="5" eb="6">
      <t>メイ</t>
    </rPh>
    <phoneticPr fontId="1"/>
  </si>
  <si>
    <t>工事名称</t>
    <phoneticPr fontId="1"/>
  </si>
  <si>
    <t>工事場所</t>
    <phoneticPr fontId="1"/>
  </si>
  <si>
    <t>邸耐震改修工事</t>
    <phoneticPr fontId="1"/>
  </si>
  <si>
    <t>※補強計画設計で設計案が決まり次第、別途、耐震改修工事費と工事監理費の見積書を作成します。</t>
  </si>
  <si>
    <r>
      <t>した「算定式」を元に計算している概算工事費です。</t>
    </r>
    <r>
      <rPr>
        <b/>
        <u/>
        <sz val="11"/>
        <color theme="1"/>
        <rFont val="HG丸ｺﾞｼｯｸM-PRO"/>
        <family val="3"/>
        <charset val="128"/>
      </rPr>
      <t>実際に工事に掛かる金額とは異なります。</t>
    </r>
    <phoneticPr fontId="1"/>
  </si>
  <si>
    <r>
      <t>※</t>
    </r>
    <r>
      <rPr>
        <b/>
        <u/>
        <sz val="11"/>
        <color theme="1"/>
        <rFont val="HG丸ｺﾞｼｯｸM-PRO"/>
        <family val="3"/>
        <charset val="128"/>
      </rPr>
      <t>リフォーム工事や熊本地震の補修工事などの費用は含まれません。</t>
    </r>
    <phoneticPr fontId="1"/>
  </si>
  <si>
    <t>件名</t>
    <phoneticPr fontId="1"/>
  </si>
  <si>
    <t>数量（面積）</t>
    <phoneticPr fontId="1"/>
  </si>
  <si>
    <t>算定式</t>
    <phoneticPr fontId="1"/>
  </si>
  <si>
    <t>金額</t>
    <phoneticPr fontId="1"/>
  </si>
  <si>
    <t>合計</t>
    <phoneticPr fontId="1"/>
  </si>
  <si>
    <t>補助金額</t>
    <phoneticPr fontId="1"/>
  </si>
  <si>
    <t>一式</t>
    <rPh sb="0" eb="2">
      <t>イッシキ</t>
    </rPh>
    <phoneticPr fontId="1"/>
  </si>
  <si>
    <t>－</t>
  </si>
  <si>
    <t>－</t>
    <phoneticPr fontId="1"/>
  </si>
  <si>
    <t>－</t>
    <phoneticPr fontId="1"/>
  </si>
  <si>
    <t>：</t>
    <phoneticPr fontId="1"/>
  </si>
  <si>
    <t>：</t>
    <phoneticPr fontId="1"/>
  </si>
  <si>
    <t>：</t>
    <phoneticPr fontId="1"/>
  </si>
  <si>
    <t>33,000円【単位費用】</t>
    <rPh sb="6" eb="7">
      <t>エン</t>
    </rPh>
    <rPh sb="8" eb="10">
      <t>タンイ</t>
    </rPh>
    <rPh sb="10" eb="12">
      <t>ヒヨウ</t>
    </rPh>
    <phoneticPr fontId="1"/>
  </si>
  <si>
    <t>×（</t>
    <phoneticPr fontId="1"/>
  </si>
  <si>
    <t>×</t>
    <phoneticPr fontId="1"/>
  </si>
  <si>
    <t>㎡【住宅の延べ床面積】</t>
    <phoneticPr fontId="1"/>
  </si>
  <si>
    <t>×4／5【補助率】（上限1,000,000円）</t>
    <phoneticPr fontId="1"/>
  </si>
  <si>
    <t xml:space="preserve"> 円【耐震改修工事費（概算）】</t>
    <phoneticPr fontId="1"/>
  </si>
  <si>
    <t>【耐震改修前の点数】）</t>
    <phoneticPr fontId="1"/>
  </si>
  <si>
    <t>円（税込）</t>
    <phoneticPr fontId="1"/>
  </si>
  <si>
    <t>円</t>
    <phoneticPr fontId="1"/>
  </si>
  <si>
    <t>【耐震改修後の目標点数】</t>
    <phoneticPr fontId="1"/>
  </si>
  <si>
    <t>耐震改修後の目標点数</t>
    <phoneticPr fontId="1"/>
  </si>
  <si>
    <t>工事監理費（概算）</t>
    <phoneticPr fontId="1"/>
  </si>
  <si>
    <t>※現時点で、概算の工事監理費を記載してください</t>
    <rPh sb="1" eb="4">
      <t>ゲンジテン</t>
    </rPh>
    <rPh sb="6" eb="8">
      <t>ガイサン</t>
    </rPh>
    <rPh sb="9" eb="11">
      <t>コウジ</t>
    </rPh>
    <rPh sb="11" eb="13">
      <t>カンリ</t>
    </rPh>
    <rPh sb="13" eb="14">
      <t>ヒ</t>
    </rPh>
    <rPh sb="15" eb="17">
      <t>キサイ</t>
    </rPh>
    <phoneticPr fontId="1"/>
  </si>
  <si>
    <t>※1.1【熊本市の補助事業の平成28年度、平成29年度の平均値】、1.25、1.5から選べます</t>
    <phoneticPr fontId="1"/>
  </si>
  <si>
    <t>耐震改修工事費（概算）</t>
    <phoneticPr fontId="1"/>
  </si>
  <si>
    <t>※熊本市が作成した概算見積書を活用しない場合は、金額を入力してください</t>
    <rPh sb="1" eb="4">
      <t>クマモトシ</t>
    </rPh>
    <rPh sb="5" eb="7">
      <t>サクセイ</t>
    </rPh>
    <rPh sb="9" eb="11">
      <t>ガイサン</t>
    </rPh>
    <rPh sb="11" eb="13">
      <t>ミツモリ</t>
    </rPh>
    <rPh sb="13" eb="14">
      <t>ショ</t>
    </rPh>
    <rPh sb="15" eb="17">
      <t>カツヨウ</t>
    </rPh>
    <rPh sb="20" eb="22">
      <t>バアイ</t>
    </rPh>
    <rPh sb="24" eb="26">
      <t>キンガク</t>
    </rPh>
    <rPh sb="27" eb="29">
      <t>ニュウリョク</t>
    </rPh>
    <phoneticPr fontId="1"/>
  </si>
  <si>
    <t>熊本市が作成した概算見積書を活用</t>
    <phoneticPr fontId="1"/>
  </si>
  <si>
    <t>活用する</t>
    <rPh sb="0" eb="2">
      <t>カツヨウ</t>
    </rPh>
    <phoneticPr fontId="1"/>
  </si>
  <si>
    <t>活用しない</t>
    <rPh sb="0" eb="2">
      <t>カツヨウ</t>
    </rPh>
    <phoneticPr fontId="1"/>
  </si>
  <si>
    <t>代表者</t>
    <rPh sb="0" eb="3">
      <t>ダイヒョウシャ</t>
    </rPh>
    <phoneticPr fontId="1"/>
  </si>
  <si>
    <t>　□　補強施工者未選定
　□　補強施工者選定済み（下欄に記載）</t>
    <phoneticPr fontId="1"/>
  </si>
  <si>
    <t>※補強施工者が未選定だった場合は、個別に入力してください</t>
    <rPh sb="1" eb="3">
      <t>ホキョウ</t>
    </rPh>
    <rPh sb="3" eb="6">
      <t>セコウシャ</t>
    </rPh>
    <rPh sb="7" eb="10">
      <t>ミセンテイ</t>
    </rPh>
    <rPh sb="13" eb="15">
      <t>バアイ</t>
    </rPh>
    <rPh sb="17" eb="19">
      <t>コベツ</t>
    </rPh>
    <rPh sb="20" eb="22">
      <t>ニュウリョク</t>
    </rPh>
    <phoneticPr fontId="1"/>
  </si>
  <si>
    <t>○耐震改修工事の申請に必要</t>
    <rPh sb="1" eb="3">
      <t>タイシン</t>
    </rPh>
    <rPh sb="3" eb="5">
      <t>カイシュウ</t>
    </rPh>
    <rPh sb="5" eb="7">
      <t>コウジ</t>
    </rPh>
    <rPh sb="8" eb="10">
      <t>シンセイ</t>
    </rPh>
    <rPh sb="11" eb="13">
      <t>ヒツヨウ</t>
    </rPh>
    <phoneticPr fontId="1"/>
  </si>
  <si>
    <t>○設計改修一括の申請に必要</t>
    <rPh sb="1" eb="3">
      <t>セッケイ</t>
    </rPh>
    <rPh sb="3" eb="5">
      <t>カイシュウ</t>
    </rPh>
    <rPh sb="5" eb="7">
      <t>イッカツ</t>
    </rPh>
    <rPh sb="11" eb="13">
      <t>ヒツヨウ</t>
    </rPh>
    <phoneticPr fontId="1"/>
  </si>
  <si>
    <t>（前年度に熊本市戸建木造住宅耐震改修事業（補強計画設計）を利用した場合、変更がなければ○のついている書類を省略することができます。）</t>
    <phoneticPr fontId="1"/>
  </si>
  <si>
    <t>○</t>
    <phoneticPr fontId="1"/>
  </si>
  <si>
    <t>(10) 現況写真（外観写真２方向以上）</t>
    <phoneticPr fontId="1"/>
  </si>
  <si>
    <t>(11) 現況の各階平面図</t>
    <phoneticPr fontId="1"/>
  </si>
  <si>
    <t>(12) 実施要綱第４条第４項に掲げる設計図書</t>
    <phoneticPr fontId="1"/>
  </si>
  <si>
    <t>(13) 交付決定以降の手続きを委任する場合は、委任状（別紙３）</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</si>
  <si>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</si>
  <si>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
　　罹災証明書又は罹災報告書（派遣要綱様式第２号）</t>
    <phoneticPr fontId="1"/>
  </si>
  <si>
    <t>３階Ｙ方向</t>
    <phoneticPr fontId="1"/>
  </si>
  <si>
    <t>耐震診断の概要</t>
    <phoneticPr fontId="1"/>
  </si>
  <si>
    <t>耐震診断の概要</t>
    <phoneticPr fontId="1"/>
  </si>
  <si>
    <t>　担当者</t>
    <rPh sb="1" eb="4">
      <t>タントウシャ</t>
    </rPh>
    <phoneticPr fontId="1"/>
  </si>
  <si>
    <t>補強施工者</t>
    <rPh sb="0" eb="2">
      <t>ホキョウ</t>
    </rPh>
    <phoneticPr fontId="1"/>
  </si>
  <si>
    <t>補強施工者の概要</t>
    <rPh sb="0" eb="2">
      <t>ホキョウ</t>
    </rPh>
    <rPh sb="2" eb="4">
      <t>セコウ</t>
    </rPh>
    <phoneticPr fontId="1"/>
  </si>
  <si>
    <t>補強
工事監理者の概要</t>
    <rPh sb="0" eb="2">
      <t>ホキョウ</t>
    </rPh>
    <phoneticPr fontId="1"/>
  </si>
  <si>
    <t>　会社名</t>
    <rPh sb="1" eb="4">
      <t>カイシャメイ</t>
    </rPh>
    <phoneticPr fontId="1"/>
  </si>
  <si>
    <t xml:space="preserve"> 耐震改修工事の工事監理に
 要する費用</t>
    <rPh sb="8" eb="12">
      <t>コウジカンリ</t>
    </rPh>
    <rPh sb="15" eb="16">
      <t>ヨウ</t>
    </rPh>
    <rPh sb="18" eb="20">
      <t>ヒヨウ</t>
    </rPh>
    <phoneticPr fontId="1"/>
  </si>
  <si>
    <t>補強工事監理者　</t>
    <rPh sb="2" eb="6">
      <t>コウジカンリ</t>
    </rPh>
    <rPh sb="6" eb="7">
      <t>シャ</t>
    </rPh>
    <phoneticPr fontId="1"/>
  </si>
  <si>
    <t>補強施工者に
与えた注意</t>
    <phoneticPr fontId="1"/>
  </si>
  <si>
    <t>補強施工者の対応と
建築主に対する報告の概要</t>
    <phoneticPr fontId="1"/>
  </si>
  <si>
    <t>４　「補強施工者に与えた注意」の欄は、建築士法第１８条第３項に規定する注意について記入して</t>
    <phoneticPr fontId="1"/>
  </si>
  <si>
    <t>補強施工予定者の概要</t>
    <phoneticPr fontId="1"/>
  </si>
  <si>
    <t>（ 設計改修一括 ）</t>
    <rPh sb="2" eb="4">
      <t>セッケイ</t>
    </rPh>
    <rPh sb="4" eb="6">
      <t>カイシュウ</t>
    </rPh>
    <rPh sb="6" eb="8">
      <t>イッカツ</t>
    </rPh>
    <phoneticPr fontId="1"/>
  </si>
  <si>
    <t>（ 耐震改修工事 ）</t>
    <rPh sb="2" eb="4">
      <t>タイシン</t>
    </rPh>
    <rPh sb="4" eb="6">
      <t>カイシュウ</t>
    </rPh>
    <rPh sb="6" eb="8">
      <t>コウジ</t>
    </rPh>
    <phoneticPr fontId="1"/>
  </si>
  <si>
    <t>補強設計者及び補強工事監理予定者の概要</t>
    <rPh sb="0" eb="2">
      <t>ホキョウ</t>
    </rPh>
    <rPh sb="2" eb="5">
      <t>セッケイシャ</t>
    </rPh>
    <rPh sb="5" eb="6">
      <t>オヨ</t>
    </rPh>
    <rPh sb="7" eb="9">
      <t>ホキョウ</t>
    </rPh>
    <rPh sb="9" eb="13">
      <t>コウジカンリ</t>
    </rPh>
    <rPh sb="13" eb="15">
      <t>ヨテイ</t>
    </rPh>
    <rPh sb="15" eb="16">
      <t>シャ</t>
    </rPh>
    <rPh sb="17" eb="19">
      <t>ガイヨウ</t>
    </rPh>
    <phoneticPr fontId="1"/>
  </si>
  <si>
    <t>（２） 現況の各階平面図</t>
    <phoneticPr fontId="1"/>
  </si>
  <si>
    <t>（３） 実施要綱第４条第４項に掲げる設計図書</t>
    <phoneticPr fontId="1"/>
  </si>
  <si>
    <t>（４） 工事費の積算を補助対象経費に算入した場合は、耐震改修工事の見積書</t>
    <phoneticPr fontId="1"/>
  </si>
  <si>
    <t>（５） その他市長が必要と認める書類</t>
    <phoneticPr fontId="1"/>
  </si>
  <si>
    <t>（ 補強計画設計 ）</t>
    <rPh sb="2" eb="4">
      <t>ホキョウ</t>
    </rPh>
    <rPh sb="4" eb="6">
      <t>ケイカク</t>
    </rPh>
    <rPh sb="6" eb="8">
      <t>セッケイ</t>
    </rPh>
    <phoneticPr fontId="1"/>
  </si>
  <si>
    <t>（１） 補強計画設計に係る契約書の写し</t>
    <phoneticPr fontId="1"/>
  </si>
  <si>
    <t>補助金交付変更承認申請書</t>
    <rPh sb="0" eb="3">
      <t>ホジョキン</t>
    </rPh>
    <rPh sb="3" eb="5">
      <t>コウフ</t>
    </rPh>
    <rPh sb="5" eb="7">
      <t>ヘンコウ</t>
    </rPh>
    <rPh sb="7" eb="9">
      <t>ショウニン</t>
    </rPh>
    <rPh sb="9" eb="12">
      <t>シンセイショ</t>
    </rPh>
    <phoneticPr fontId="1"/>
  </si>
  <si>
    <t>（ 設計改修一括 ・ 補強計画設計 ・ 耐震改修工事 ・ 建替え設計工事一括 ・ 耐震シェルター工事 ）</t>
    <phoneticPr fontId="1"/>
  </si>
  <si>
    <t>２　変更する項目（下記の○印をつけている項目が該当）</t>
    <phoneticPr fontId="1"/>
  </si>
  <si>
    <t>（１） 変更の内容のわかる書類</t>
    <phoneticPr fontId="1"/>
  </si>
  <si>
    <t>（２） 変更見積書（補助金額の変更を行う場合）</t>
    <phoneticPr fontId="1"/>
  </si>
  <si>
    <t>（３） 変更後の工程表（完了期限の変更を行う場合）</t>
    <phoneticPr fontId="1"/>
  </si>
  <si>
    <t>（４） その他市長が必要と認める書類</t>
    <phoneticPr fontId="1"/>
  </si>
  <si>
    <t>補助金額</t>
    <phoneticPr fontId="1"/>
  </si>
  <si>
    <t>完了期限</t>
    <phoneticPr fontId="1"/>
  </si>
  <si>
    <t>変更交付申請額の算定</t>
    <phoneticPr fontId="1"/>
  </si>
  <si>
    <t xml:space="preserve"> 既交付決定額</t>
    <phoneticPr fontId="1"/>
  </si>
  <si>
    <t xml:space="preserve"> 交付決定通知に付された完了期限</t>
    <phoneticPr fontId="1"/>
  </si>
  <si>
    <t xml:space="preserve"> 変更申請完了期限</t>
    <phoneticPr fontId="1"/>
  </si>
  <si>
    <t xml:space="preserve"> 既交付決定事業の種類</t>
    <phoneticPr fontId="1"/>
  </si>
  <si>
    <t xml:space="preserve"> 変更後の事業の種類</t>
    <phoneticPr fontId="1"/>
  </si>
  <si>
    <t>変更理由</t>
    <phoneticPr fontId="1"/>
  </si>
  <si>
    <t xml:space="preserve"> 見積額（消費税を含む）</t>
    <phoneticPr fontId="1"/>
  </si>
  <si>
    <t xml:space="preserve"> 補助対象経費の上限額</t>
    <phoneticPr fontId="1"/>
  </si>
  <si>
    <t xml:space="preserve"> 補助対象経費</t>
    <phoneticPr fontId="1"/>
  </si>
  <si>
    <t xml:space="preserve"> 変更交付申請額</t>
    <phoneticPr fontId="1"/>
  </si>
  <si>
    <t xml:space="preserve"> 設計改修一括</t>
    <phoneticPr fontId="1"/>
  </si>
  <si>
    <t xml:space="preserve"> 補強計画設計</t>
    <phoneticPr fontId="1"/>
  </si>
  <si>
    <t xml:space="preserve"> ①、②うち最小の額</t>
    <phoneticPr fontId="1"/>
  </si>
  <si>
    <t>円（Ａ）</t>
    <phoneticPr fontId="1"/>
  </si>
  <si>
    <t>円（①）</t>
    <phoneticPr fontId="1"/>
  </si>
  <si>
    <t>円（②）</t>
    <phoneticPr fontId="1"/>
  </si>
  <si>
    <t>円</t>
    <phoneticPr fontId="1"/>
  </si>
  <si>
    <t>円（Ｂ）</t>
    <phoneticPr fontId="1"/>
  </si>
  <si>
    <t>円</t>
    <phoneticPr fontId="1"/>
  </si>
  <si>
    <t>年　　月　　日</t>
    <rPh sb="0" eb="1">
      <t>ネン</t>
    </rPh>
    <rPh sb="3" eb="4">
      <t>ゲツ</t>
    </rPh>
    <rPh sb="6" eb="7">
      <t>ニチ</t>
    </rPh>
    <phoneticPr fontId="1"/>
  </si>
  <si>
    <t>補助事業の
種類</t>
    <phoneticPr fontId="1"/>
  </si>
  <si>
    <t>代理受領補助金交付請求書</t>
    <rPh sb="0" eb="2">
      <t>ダイリ</t>
    </rPh>
    <rPh sb="2" eb="4">
      <t>ジュリョウ</t>
    </rPh>
    <rPh sb="4" eb="7">
      <t>ホジョキン</t>
    </rPh>
    <rPh sb="7" eb="9">
      <t>コウフ</t>
    </rPh>
    <rPh sb="9" eb="12">
      <t>セイキュウショ</t>
    </rPh>
    <phoneticPr fontId="1"/>
  </si>
  <si>
    <t>代理受領者　住所　</t>
    <rPh sb="0" eb="2">
      <t>ダイリ</t>
    </rPh>
    <rPh sb="2" eb="5">
      <t>ジュリョウシャ</t>
    </rPh>
    <rPh sb="6" eb="8">
      <t>ジュウショ</t>
    </rPh>
    <phoneticPr fontId="1"/>
  </si>
  <si>
    <t>申請者　　氏名　</t>
    <rPh sb="0" eb="3">
      <t>シンセイシャ</t>
    </rPh>
    <rPh sb="5" eb="7">
      <t>シメイ</t>
    </rPh>
    <phoneticPr fontId="1"/>
  </si>
  <si>
    <t>☆代理受領者は施工業者のデータが入力されるようになっていますが、</t>
    <rPh sb="1" eb="3">
      <t>ダイリ</t>
    </rPh>
    <rPh sb="3" eb="6">
      <t>ジュリョウシャ</t>
    </rPh>
    <rPh sb="7" eb="9">
      <t>セコウ</t>
    </rPh>
    <rPh sb="9" eb="11">
      <t>ギョウシャ</t>
    </rPh>
    <rPh sb="16" eb="18">
      <t>ニュウリョク</t>
    </rPh>
    <phoneticPr fontId="1"/>
  </si>
  <si>
    <t>　 耐震診断士等でもかまいません。適宜、様式を修正してください。</t>
    <phoneticPr fontId="1"/>
  </si>
  <si>
    <t>代理受領委任状</t>
    <rPh sb="0" eb="2">
      <t>ダイリ</t>
    </rPh>
    <rPh sb="2" eb="4">
      <t>ジュリョウ</t>
    </rPh>
    <rPh sb="4" eb="7">
      <t>イニンジョウ</t>
    </rPh>
    <phoneticPr fontId="1"/>
  </si>
  <si>
    <t>２　代理受領者</t>
    <phoneticPr fontId="1"/>
  </si>
  <si>
    <t>様式第１号（第４条関係）</t>
    <rPh sb="0" eb="2">
      <t>ヨウシキ</t>
    </rPh>
    <rPh sb="2" eb="3">
      <t>ダイ</t>
    </rPh>
    <rPh sb="4" eb="5">
      <t>ゴウ</t>
    </rPh>
    <rPh sb="6" eb="7">
      <t>ダイ</t>
    </rPh>
    <rPh sb="8" eb="9">
      <t>ジョウ</t>
    </rPh>
    <rPh sb="9" eb="11">
      <t>カンケイ</t>
    </rPh>
    <phoneticPr fontId="1"/>
  </si>
  <si>
    <t>　熊本市戸建木造住宅耐震改修事業の補助金の交付を受けたいので、熊本市戸建木造住宅耐震改修事業補助金交付要綱第４条第１項の規定により、関係書類を添えて下記のとおり申請します。</t>
    <rPh sb="1" eb="4">
      <t>クマモトシ</t>
    </rPh>
    <rPh sb="4" eb="6">
      <t>コダテ</t>
    </rPh>
    <rPh sb="6" eb="8">
      <t>モクゾウ</t>
    </rPh>
    <rPh sb="8" eb="10">
      <t>ジュウタク</t>
    </rPh>
    <rPh sb="10" eb="12">
      <t>タイシン</t>
    </rPh>
    <rPh sb="12" eb="14">
      <t>カイシュウ</t>
    </rPh>
    <rPh sb="14" eb="16">
      <t>ジギョウ</t>
    </rPh>
    <rPh sb="17" eb="20">
      <t>ホジョキン</t>
    </rPh>
    <rPh sb="21" eb="23">
      <t>コウフ</t>
    </rPh>
    <rPh sb="24" eb="25">
      <t>ウ</t>
    </rPh>
    <rPh sb="31" eb="34">
      <t>クマモトシ</t>
    </rPh>
    <rPh sb="34" eb="36">
      <t>コダテ</t>
    </rPh>
    <rPh sb="36" eb="38">
      <t>モクゾウ</t>
    </rPh>
    <rPh sb="38" eb="40">
      <t>ジュウタク</t>
    </rPh>
    <rPh sb="40" eb="42">
      <t>タイシン</t>
    </rPh>
    <rPh sb="42" eb="44">
      <t>カイシュウ</t>
    </rPh>
    <rPh sb="44" eb="46">
      <t>ジギョウ</t>
    </rPh>
    <rPh sb="46" eb="49">
      <t>ホジョキン</t>
    </rPh>
    <rPh sb="49" eb="51">
      <t>コウフ</t>
    </rPh>
    <rPh sb="51" eb="53">
      <t>ヨウコウ</t>
    </rPh>
    <rPh sb="53" eb="54">
      <t>ダイ</t>
    </rPh>
    <rPh sb="55" eb="56">
      <t>ジョウ</t>
    </rPh>
    <rPh sb="56" eb="57">
      <t>ダイ</t>
    </rPh>
    <rPh sb="58" eb="59">
      <t>コウ</t>
    </rPh>
    <rPh sb="60" eb="62">
      <t>キテイ</t>
    </rPh>
    <rPh sb="66" eb="68">
      <t>カンケイ</t>
    </rPh>
    <rPh sb="68" eb="70">
      <t>ショルイ</t>
    </rPh>
    <rPh sb="71" eb="72">
      <t>ソ</t>
    </rPh>
    <rPh sb="74" eb="76">
      <t>カキ</t>
    </rPh>
    <rPh sb="80" eb="82">
      <t>シンセイ</t>
    </rPh>
    <phoneticPr fontId="1"/>
  </si>
  <si>
    <t>交付申請（第４条）</t>
    <phoneticPr fontId="1"/>
  </si>
  <si>
    <t>変更申請（第７条）</t>
    <phoneticPr fontId="1"/>
  </si>
  <si>
    <t>状況報告（第１０条）</t>
    <phoneticPr fontId="1"/>
  </si>
  <si>
    <t>補助事業の中止又は廃止（第８条）</t>
    <phoneticPr fontId="1"/>
  </si>
  <si>
    <t>補強計画設計の報告（第１１条）</t>
    <phoneticPr fontId="1"/>
  </si>
  <si>
    <t>建替え工事の着手届（第１４条）</t>
    <phoneticPr fontId="1"/>
  </si>
  <si>
    <t>補助金の請求及び交付（第１７条）</t>
    <phoneticPr fontId="1"/>
  </si>
  <si>
    <t>完了実績報告（第１５条）</t>
    <phoneticPr fontId="1"/>
  </si>
  <si>
    <t>完了後の報告等（第２１条）</t>
    <phoneticPr fontId="1"/>
  </si>
  <si>
    <t>様式第６号（第１１条関係）</t>
    <rPh sb="0" eb="2">
      <t>ヨウシキ</t>
    </rPh>
    <rPh sb="2" eb="3">
      <t>ダイ</t>
    </rPh>
    <rPh sb="4" eb="5">
      <t>ゴウ</t>
    </rPh>
    <rPh sb="6" eb="7">
      <t>ダイ</t>
    </rPh>
    <rPh sb="9" eb="10">
      <t>ジョウ</t>
    </rPh>
    <rPh sb="10" eb="12">
      <t>カンケイ</t>
    </rPh>
    <phoneticPr fontId="1"/>
  </si>
  <si>
    <t>様式第３号（第７条関係）</t>
    <rPh sb="0" eb="2">
      <t>ヨウシキ</t>
    </rPh>
    <rPh sb="2" eb="3">
      <t>ダイ</t>
    </rPh>
    <rPh sb="4" eb="5">
      <t>ゴウ</t>
    </rPh>
    <rPh sb="6" eb="7">
      <t>ダイ</t>
    </rPh>
    <rPh sb="8" eb="9">
      <t>ジョウ</t>
    </rPh>
    <rPh sb="9" eb="11">
      <t>カンケイ</t>
    </rPh>
    <phoneticPr fontId="1"/>
  </si>
  <si>
    <t>　熊本市戸建木造住宅耐震改修事業補助金交付要綱第２２条第１項の規定により、補助金の請求及び受領を、下記の代理受領者に委任します。</t>
    <phoneticPr fontId="1"/>
  </si>
  <si>
    <t>（５） 耐震改修工事及び工事監理の見積書の写し</t>
    <rPh sb="21" eb="22">
      <t>ウツ</t>
    </rPh>
    <phoneticPr fontId="1"/>
  </si>
  <si>
    <t>（５） 耐震改修工事及び工事監理の見積書の写し</t>
    <phoneticPr fontId="1"/>
  </si>
  <si>
    <t>事業計画書（設計改修一括、建替え設計工事一括、耐震シェルター工事）</t>
    <rPh sb="0" eb="2">
      <t>ジギョウ</t>
    </rPh>
    <rPh sb="2" eb="5">
      <t>ケイカクショ</t>
    </rPh>
    <rPh sb="6" eb="8">
      <t>セッケイ</t>
    </rPh>
    <rPh sb="8" eb="10">
      <t>カイシュウ</t>
    </rPh>
    <rPh sb="10" eb="12">
      <t>イッカツ</t>
    </rPh>
    <rPh sb="13" eb="15">
      <t>タテカ</t>
    </rPh>
    <rPh sb="16" eb="18">
      <t>セッケイ</t>
    </rPh>
    <rPh sb="18" eb="20">
      <t>コウジ</t>
    </rPh>
    <rPh sb="20" eb="22">
      <t>イッカツ</t>
    </rPh>
    <phoneticPr fontId="1"/>
  </si>
  <si>
    <t>設計改修一括は（第二面）、建替え設計工事一括は（第三面）、耐震シェルター工事は（第四面）に続く</t>
    <phoneticPr fontId="1"/>
  </si>
  <si>
    <t>３　補助金交付申請額</t>
    <rPh sb="2" eb="4">
      <t>ホジョ</t>
    </rPh>
    <rPh sb="4" eb="5">
      <t>キン</t>
    </rPh>
    <rPh sb="5" eb="7">
      <t>コウフ</t>
    </rPh>
    <rPh sb="7" eb="9">
      <t>シンセイ</t>
    </rPh>
    <rPh sb="9" eb="10">
      <t>ガク</t>
    </rPh>
    <phoneticPr fontId="1"/>
  </si>
  <si>
    <t>補強工事監理者</t>
    <rPh sb="0" eb="2">
      <t>ホキョウ</t>
    </rPh>
    <rPh sb="2" eb="6">
      <t>コウジカンリ</t>
    </rPh>
    <rPh sb="6" eb="7">
      <t>シャ</t>
    </rPh>
    <phoneticPr fontId="1"/>
  </si>
  <si>
    <t>補助対象経費の
上限額</t>
    <rPh sb="0" eb="2">
      <t>ホジョ</t>
    </rPh>
    <rPh sb="2" eb="4">
      <t>タイショウ</t>
    </rPh>
    <rPh sb="4" eb="6">
      <t>ケイヒ</t>
    </rPh>
    <rPh sb="8" eb="11">
      <t>ジョウゲンガク</t>
    </rPh>
    <phoneticPr fontId="1"/>
  </si>
  <si>
    <t xml:space="preserve"> 変更増減額（＝Ｂ－Ａ）</t>
    <phoneticPr fontId="1"/>
  </si>
  <si>
    <t>昭和56年6月1日以降、平成12年5月31日以前に着工した部分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チャッコウ</t>
    </rPh>
    <rPh sb="29" eb="31">
      <t>ブブン</t>
    </rPh>
    <phoneticPr fontId="1"/>
  </si>
  <si>
    <t>(13) その他市長が必要と認める書類</t>
    <phoneticPr fontId="1"/>
  </si>
  <si>
    <t>　　年　　月　　日</t>
    <rPh sb="2" eb="3">
      <t>ネン</t>
    </rPh>
    <rPh sb="5" eb="6">
      <t>ツキ</t>
    </rPh>
    <rPh sb="8" eb="9">
      <t>ヒ</t>
    </rPh>
    <phoneticPr fontId="1"/>
  </si>
  <si>
    <t>　　　　　　　年　　　月　　　日</t>
    <phoneticPr fontId="1"/>
  </si>
  <si>
    <t>　　　　　年　　月　　日</t>
    <rPh sb="5" eb="6">
      <t>ネン</t>
    </rPh>
    <rPh sb="8" eb="9">
      <t>ガツ</t>
    </rPh>
    <rPh sb="11" eb="12">
      <t>ニチ</t>
    </rPh>
    <phoneticPr fontId="1"/>
  </si>
  <si>
    <t>※「耐震改修工事費（概算）」は、平成30年度に熊本市の補助事業を受けた住宅の上部構造評点、延べ床面積及び工事費の平均額から作成</t>
    <phoneticPr fontId="1"/>
  </si>
  <si>
    <t>　　　　　　　年　　月　　日</t>
    <rPh sb="7" eb="8">
      <t>ネン</t>
    </rPh>
    <rPh sb="10" eb="11">
      <t>ツキ</t>
    </rPh>
    <rPh sb="13" eb="14">
      <t>ヒ</t>
    </rPh>
    <phoneticPr fontId="1"/>
  </si>
  <si>
    <t>　　　　年　　月　　日</t>
    <rPh sb="4" eb="5">
      <t>ネン</t>
    </rPh>
    <rPh sb="7" eb="8">
      <t>ツキ</t>
    </rPh>
    <rPh sb="10" eb="11">
      <t>ヒ</t>
    </rPh>
    <phoneticPr fontId="1"/>
  </si>
  <si>
    <t>　　　年　　月　　日</t>
    <rPh sb="3" eb="4">
      <t>ネン</t>
    </rPh>
    <rPh sb="6" eb="7">
      <t>ツキ</t>
    </rPh>
    <rPh sb="9" eb="10">
      <t>ヒ</t>
    </rPh>
    <phoneticPr fontId="1"/>
  </si>
  <si>
    <t>　　　　　年　　月　　日</t>
    <rPh sb="5" eb="6">
      <t>ネン</t>
    </rPh>
    <rPh sb="8" eb="9">
      <t>ツキ</t>
    </rPh>
    <rPh sb="11" eb="12">
      <t>ヒ</t>
    </rPh>
    <phoneticPr fontId="1"/>
  </si>
  <si>
    <t>　　　　　 年　　 月　 　日　から　　　　 　年　 　月　 　日</t>
    <phoneticPr fontId="1"/>
  </si>
  <si>
    <t>　補助事業に係る費用から補助金額を差し引いた額の支払いが確認できる書類（領収書等）の写し</t>
    <phoneticPr fontId="1"/>
  </si>
  <si>
    <t>□ 一戸建て住宅
□ 貸家
□ 併用住宅 （ □店舗 □事務所 □その他（　 　　　））</t>
    <rPh sb="11" eb="12">
      <t>カシ</t>
    </rPh>
    <rPh sb="12" eb="13">
      <t>ヤ</t>
    </rPh>
    <phoneticPr fontId="1"/>
  </si>
  <si>
    <t>□ 平屋
□ ２階建て
□ ３階建て</t>
    <rPh sb="2" eb="4">
      <t>ヒラヤ</t>
    </rPh>
    <rPh sb="8" eb="10">
      <t>カイダ</t>
    </rPh>
    <rPh sb="15" eb="17">
      <t>カイダ</t>
    </rPh>
    <phoneticPr fontId="1"/>
  </si>
  <si>
    <t>　補助事業に係る費用の支払いが確認できる書類（領収書等）の写し</t>
    <phoneticPr fontId="1"/>
  </si>
  <si>
    <t>※完了予定日（市への提出期限）は令和３年（２０２１年）１月２９日と入力しています。</t>
    <rPh sb="1" eb="3">
      <t>カンリョウ</t>
    </rPh>
    <rPh sb="3" eb="6">
      <t>ヨテイビ</t>
    </rPh>
    <rPh sb="7" eb="8">
      <t>シ</t>
    </rPh>
    <rPh sb="10" eb="12">
      <t>テイシュツ</t>
    </rPh>
    <rPh sb="12" eb="14">
      <t>キゲン</t>
    </rPh>
    <rPh sb="16" eb="18">
      <t>レイワ</t>
    </rPh>
    <rPh sb="19" eb="20">
      <t>ネン</t>
    </rPh>
    <rPh sb="25" eb="26">
      <t>ネン</t>
    </rPh>
    <rPh sb="28" eb="29">
      <t>ガツ</t>
    </rPh>
    <rPh sb="31" eb="32">
      <t>ニチ</t>
    </rPh>
    <rPh sb="33" eb="35">
      <t>ニュウリョク</t>
    </rPh>
    <phoneticPr fontId="1"/>
  </si>
  <si>
    <t>別紙１（様式第１号、様式第１５号、様式第１８号関係）</t>
    <rPh sb="0" eb="2">
      <t>ベッシ</t>
    </rPh>
    <rPh sb="4" eb="6">
      <t>ヨウシキ</t>
    </rPh>
    <rPh sb="6" eb="7">
      <t>ダイ</t>
    </rPh>
    <rPh sb="8" eb="9">
      <t>ゴウ</t>
    </rPh>
    <rPh sb="23" eb="25">
      <t>カンケイ</t>
    </rPh>
    <phoneticPr fontId="1"/>
  </si>
  <si>
    <t>別紙２（様式第１号、様式第１４号、</t>
    <rPh sb="0" eb="2">
      <t>ベッシ</t>
    </rPh>
    <rPh sb="4" eb="6">
      <t>ヨウシキ</t>
    </rPh>
    <rPh sb="6" eb="7">
      <t>ダイ</t>
    </rPh>
    <rPh sb="10" eb="12">
      <t>ヨウシキ</t>
    </rPh>
    <rPh sb="12" eb="13">
      <t>ダイ</t>
    </rPh>
    <rPh sb="15" eb="16">
      <t>ゴウ</t>
    </rPh>
    <phoneticPr fontId="1"/>
  </si>
  <si>
    <t>　　　　様式第１５号、様式第１８号）</t>
    <phoneticPr fontId="1"/>
  </si>
  <si>
    <t>別紙３（様式第１号、様式第１４号、</t>
    <rPh sb="0" eb="2">
      <t>ベッシ</t>
    </rPh>
    <rPh sb="4" eb="6">
      <t>ヨウシキ</t>
    </rPh>
    <rPh sb="6" eb="7">
      <t>ダイ</t>
    </rPh>
    <rPh sb="10" eb="12">
      <t>ヨウシキ</t>
    </rPh>
    <rPh sb="12" eb="13">
      <t>ダイ</t>
    </rPh>
    <rPh sb="15" eb="16">
      <t>ゴウ</t>
    </rPh>
    <phoneticPr fontId="1"/>
  </si>
  <si>
    <t>様式第８号（第１５条関係）</t>
    <rPh sb="0" eb="2">
      <t>ヨウシキ</t>
    </rPh>
    <rPh sb="2" eb="3">
      <t>ダイ</t>
    </rPh>
    <rPh sb="4" eb="5">
      <t>ゴウ</t>
    </rPh>
    <rPh sb="6" eb="7">
      <t>ダイ</t>
    </rPh>
    <rPh sb="9" eb="10">
      <t>ジョウ</t>
    </rPh>
    <rPh sb="10" eb="12">
      <t>カンケイ</t>
    </rPh>
    <phoneticPr fontId="1"/>
  </si>
  <si>
    <t>（４） その他市長が必要と認める書類</t>
    <phoneticPr fontId="1"/>
  </si>
  <si>
    <t>（３） 耐震改修工事及び工事監理に係る契約書の写し</t>
    <rPh sb="4" eb="6">
      <t>タイシン</t>
    </rPh>
    <rPh sb="6" eb="8">
      <t>カイシュウ</t>
    </rPh>
    <rPh sb="8" eb="10">
      <t>コウジ</t>
    </rPh>
    <rPh sb="10" eb="11">
      <t>オヨ</t>
    </rPh>
    <rPh sb="12" eb="14">
      <t>コウジ</t>
    </rPh>
    <rPh sb="14" eb="16">
      <t>カンリ</t>
    </rPh>
    <rPh sb="17" eb="18">
      <t>カカ</t>
    </rPh>
    <rPh sb="19" eb="22">
      <t>ケイヤクショ</t>
    </rPh>
    <rPh sb="23" eb="24">
      <t>ウツ</t>
    </rPh>
    <phoneticPr fontId="1"/>
  </si>
  <si>
    <t>様式第１０号（第１７条関係）</t>
    <rPh sb="0" eb="2">
      <t>ヨウシキ</t>
    </rPh>
    <rPh sb="2" eb="3">
      <t>ダイ</t>
    </rPh>
    <phoneticPr fontId="1"/>
  </si>
  <si>
    <t>その他</t>
    <rPh sb="2" eb="3">
      <t>タ</t>
    </rPh>
    <phoneticPr fontId="1"/>
  </si>
  <si>
    <t>様式第１３号（第１５条関係）</t>
    <rPh sb="0" eb="2">
      <t>ヨウシキ</t>
    </rPh>
    <rPh sb="2" eb="3">
      <t>ダイ</t>
    </rPh>
    <rPh sb="5" eb="6">
      <t>ゴウ</t>
    </rPh>
    <rPh sb="7" eb="8">
      <t>ダイ</t>
    </rPh>
    <rPh sb="10" eb="11">
      <t>ジョウ</t>
    </rPh>
    <rPh sb="11" eb="13">
      <t>カンケイ</t>
    </rPh>
    <phoneticPr fontId="1"/>
  </si>
  <si>
    <t>様式第１４号（第４条関係）</t>
    <rPh sb="0" eb="2">
      <t>ヨウシキ</t>
    </rPh>
    <rPh sb="2" eb="3">
      <t>ダイ</t>
    </rPh>
    <rPh sb="5" eb="6">
      <t>ゴウ</t>
    </rPh>
    <rPh sb="7" eb="8">
      <t>ダイ</t>
    </rPh>
    <rPh sb="9" eb="10">
      <t>ジョウ</t>
    </rPh>
    <rPh sb="10" eb="12">
      <t>カンケイ</t>
    </rPh>
    <phoneticPr fontId="1"/>
  </si>
  <si>
    <t>別紙４（様式第１４号関係）</t>
    <rPh sb="0" eb="2">
      <t>ベッシ</t>
    </rPh>
    <rPh sb="4" eb="6">
      <t>ヨウシキ</t>
    </rPh>
    <rPh sb="6" eb="7">
      <t>ダイ</t>
    </rPh>
    <rPh sb="9" eb="10">
      <t>ゴウ</t>
    </rPh>
    <rPh sb="10" eb="12">
      <t>カンケイ</t>
    </rPh>
    <phoneticPr fontId="1"/>
  </si>
  <si>
    <t>様式第２０号（第２２条関係）</t>
    <rPh sb="0" eb="2">
      <t>ヨウシキ</t>
    </rPh>
    <rPh sb="2" eb="3">
      <t>ダイ</t>
    </rPh>
    <phoneticPr fontId="1"/>
  </si>
  <si>
    <t>様式第２２号（第２４条関係）</t>
    <rPh sb="0" eb="2">
      <t>ヨウシキ</t>
    </rPh>
    <rPh sb="2" eb="3">
      <t>ダイ</t>
    </rPh>
    <phoneticPr fontId="1"/>
  </si>
  <si>
    <t>□ 有り（　　年度）
□ 無し</t>
    <rPh sb="7" eb="9">
      <t>ネンド</t>
    </rPh>
    <phoneticPr fontId="1"/>
  </si>
  <si>
    <t>　　　　　　　年　　月　　日</t>
    <rPh sb="7" eb="8">
      <t>ネン</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</si>
  <si>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t>
    <rPh sb="14" eb="15">
      <t>ハツ</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</si>
  <si>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また、補助金額に変更があるため、熊本市戸建木造住宅耐震改修事業補助金交付要綱第１１条第２項の規定により、下記のとおり申請します。</t>
    <rPh sb="15" eb="16">
      <t>ハツ</t>
    </rPh>
    <phoneticPr fontId="1"/>
  </si>
  <si>
    <t>　　　　年　　月　　日付け住政発第　　   　　号で補助金交付決定通知のあった熊本市戸建木造住宅耐震改修事業が完了したので、熊本市戸建木造住宅耐震改修事業補助金交付要綱第１５条の規定により、関係書類を添え下記のとおり報告します。</t>
    <rPh sb="15" eb="16">
      <t>ハツ</t>
    </rPh>
    <phoneticPr fontId="1"/>
  </si>
  <si>
    <t>　　　　年　　月　　日付け住政発第　　   　　号で補助金額確定通知のあった熊本市戸建木造住宅耐震改修事業の補助金について、熊本市戸建木造住宅耐震改修事業補助金交付要綱第１７条第１項の規定により、関係書類を添え下記のとおり請求します。</t>
    <rPh sb="15" eb="16">
      <t>ハツ</t>
    </rPh>
    <phoneticPr fontId="1"/>
  </si>
  <si>
    <t>　　　　年　　月　　日付け住政発第　　   　　号で補助金交付決定通知のあった熊本市戸建木造住宅耐震改修事業について、下記のとおり変更したいので熊本市戸建木造住宅耐震改修事業補助金交付要綱第７条第１項の規定により申請します。</t>
    <rPh sb="15" eb="16">
      <t>ハツ</t>
    </rPh>
    <phoneticPr fontId="1"/>
  </si>
  <si>
    <t>　　　　年　　月　　日付け住政発第　　   　　号で補助金額確定通知のあった熊本市戸建木造住宅耐震改修事業の補助金について、熊本市戸建木造住宅耐震改修事業補助金交付要綱第２４条において準用する同要綱第１７条第１項の規定により、関係書類を添え下記のとおり請求します。</t>
    <rPh sb="15" eb="16">
      <t>ハツ</t>
    </rPh>
    <phoneticPr fontId="1"/>
  </si>
  <si>
    <t>補強計画設計費</t>
    <rPh sb="0" eb="2">
      <t>ホキョウ</t>
    </rPh>
    <rPh sb="2" eb="4">
      <t>ケイカク</t>
    </rPh>
    <rPh sb="4" eb="6">
      <t>セッケイ</t>
    </rPh>
    <rPh sb="6" eb="7">
      <t>ヒ</t>
    </rPh>
    <phoneticPr fontId="1"/>
  </si>
  <si>
    <t>円（税込）</t>
    <phoneticPr fontId="1"/>
  </si>
  <si>
    <t>耐震改修工事等の実施に係る概算見積書</t>
    <rPh sb="6" eb="7">
      <t>トウ</t>
    </rPh>
    <rPh sb="8" eb="10">
      <t>ジッシ</t>
    </rPh>
    <rPh sb="11" eb="12">
      <t>カカ</t>
    </rPh>
    <rPh sb="13" eb="15">
      <t>ガイサン</t>
    </rPh>
    <phoneticPr fontId="1"/>
  </si>
  <si>
    <r>
      <t xml:space="preserve">耐震改修工事費
</t>
    </r>
    <r>
      <rPr>
        <b/>
        <u val="double"/>
        <sz val="12"/>
        <color theme="1"/>
        <rFont val="HG丸ｺﾞｼｯｸM-PRO"/>
        <family val="3"/>
        <charset val="128"/>
      </rPr>
      <t>（概算）</t>
    </r>
    <phoneticPr fontId="1"/>
  </si>
  <si>
    <r>
      <t>工事監理費</t>
    </r>
    <r>
      <rPr>
        <b/>
        <u val="double"/>
        <sz val="12"/>
        <color theme="1"/>
        <rFont val="HG丸ｺﾞｼｯｸM-PRO"/>
        <family val="3"/>
        <charset val="128"/>
      </rPr>
      <t>（概算）</t>
    </r>
    <phoneticPr fontId="1"/>
  </si>
  <si>
    <r>
      <t>負担額</t>
    </r>
    <r>
      <rPr>
        <b/>
        <u val="double"/>
        <sz val="12"/>
        <color theme="1"/>
        <rFont val="HG丸ｺﾞｼｯｸM-PRO"/>
        <family val="3"/>
        <charset val="128"/>
      </rPr>
      <t>（概算）</t>
    </r>
    <phoneticPr fontId="1"/>
  </si>
  <si>
    <t>下記の通り御見積り申し上げます。</t>
    <phoneticPr fontId="1"/>
  </si>
  <si>
    <t>なお、本見積は「算定式」をもとにした、おおよその金額です。</t>
    <rPh sb="3" eb="4">
      <t>ホン</t>
    </rPh>
    <rPh sb="4" eb="6">
      <t>ミツモリ</t>
    </rPh>
    <rPh sb="8" eb="10">
      <t>サンテイ</t>
    </rPh>
    <rPh sb="10" eb="11">
      <t>シキ</t>
    </rPh>
    <rPh sb="24" eb="26">
      <t>キンガク</t>
    </rPh>
    <phoneticPr fontId="1"/>
  </si>
  <si>
    <t>実際の工事金額は耐震診断士による補強計画設計完了後に、提示いたします。</t>
    <rPh sb="3" eb="5">
      <t>コウジ</t>
    </rPh>
    <rPh sb="8" eb="10">
      <t>タイシン</t>
    </rPh>
    <rPh sb="10" eb="13">
      <t>シンダンシ</t>
    </rPh>
    <rPh sb="16" eb="18">
      <t>ホキョウ</t>
    </rPh>
    <rPh sb="18" eb="20">
      <t>ケイカク</t>
    </rPh>
    <rPh sb="20" eb="22">
      <t>セッケイ</t>
    </rPh>
    <rPh sb="22" eb="24">
      <t>カンリョウ</t>
    </rPh>
    <rPh sb="24" eb="25">
      <t>アト</t>
    </rPh>
    <rPh sb="27" eb="29">
      <t>テイジ</t>
    </rPh>
    <phoneticPr fontId="1"/>
  </si>
  <si>
    <t>様式第２３号（第２５条関係）</t>
    <rPh sb="0" eb="2">
      <t>ヨウシキ</t>
    </rPh>
    <rPh sb="2" eb="3">
      <t>ダイ</t>
    </rPh>
    <rPh sb="5" eb="6">
      <t>ゴウ</t>
    </rPh>
    <rPh sb="7" eb="8">
      <t>ダイ</t>
    </rPh>
    <rPh sb="10" eb="11">
      <t>ジョウ</t>
    </rPh>
    <rPh sb="11" eb="13">
      <t>カンケイ</t>
    </rPh>
    <phoneticPr fontId="1"/>
  </si>
  <si>
    <t>権利継承者　住所　</t>
    <rPh sb="0" eb="2">
      <t>ケンリ</t>
    </rPh>
    <rPh sb="2" eb="5">
      <t>ケイショウシャ</t>
    </rPh>
    <rPh sb="6" eb="8">
      <t>ジュウショ</t>
    </rPh>
    <phoneticPr fontId="1"/>
  </si>
  <si>
    <t>　　　　　年　　月　　日付け住政発第　　　　号で補助金交付決定通知のあった熊本市戸建木造住宅耐震改修事業については、下記のとおり権利を承継したいので、熊本市戸建木造住宅耐震改修事業補助金交付要綱第２５条の規定により届け出ます。</t>
    <phoneticPr fontId="1"/>
  </si>
  <si>
    <t>３　添付書類</t>
    <phoneticPr fontId="1"/>
  </si>
  <si>
    <t>(２)　相続人から同意が得られていることが分かる書類</t>
    <phoneticPr fontId="1"/>
  </si>
  <si>
    <t>(１)　申請者の出生から死亡までの戸籍一式</t>
    <phoneticPr fontId="1"/>
  </si>
  <si>
    <t>(３)　その他市長が必要と認める書類</t>
    <phoneticPr fontId="1"/>
  </si>
  <si>
    <t>フ リ ガ ナ</t>
    <phoneticPr fontId="1"/>
  </si>
  <si>
    <t>　　　２０２３年　　３月　３１日</t>
    <rPh sb="7" eb="8">
      <t>ネン</t>
    </rPh>
    <rPh sb="11" eb="12">
      <t>ガツ</t>
    </rPh>
    <rPh sb="15" eb="16">
      <t>ヒ</t>
    </rPh>
    <phoneticPr fontId="1"/>
  </si>
  <si>
    <t>　　　２０２３年　　３月　３１日</t>
    <rPh sb="8" eb="9">
      <t>ネン</t>
    </rPh>
    <rPh sb="12" eb="13">
      <t>ガツヒ</t>
    </rPh>
    <phoneticPr fontId="1"/>
  </si>
  <si>
    <t xml:space="preserve">  　２０２３年 １月 ３１日</t>
    <rPh sb="7" eb="8">
      <t>ネン</t>
    </rPh>
    <rPh sb="10" eb="11">
      <t>ガツ</t>
    </rPh>
    <rPh sb="14" eb="15">
      <t>ニチ</t>
    </rPh>
    <phoneticPr fontId="1"/>
  </si>
  <si>
    <t>　　２０２３年 １月 ３１日</t>
    <rPh sb="6" eb="7">
      <t>ネン</t>
    </rPh>
    <rPh sb="9" eb="10">
      <t>ガツ</t>
    </rPh>
    <rPh sb="13" eb="14">
      <t>ニチ</t>
    </rPh>
    <phoneticPr fontId="1"/>
  </si>
  <si>
    <t xml:space="preserve">   　２０２３年 １月 ３１日</t>
    <rPh sb="15" eb="16">
      <t>ニチ</t>
    </rPh>
    <phoneticPr fontId="1"/>
  </si>
  <si>
    <t xml:space="preserve">   　２０２３年 １月 ３１日</t>
    <rPh sb="8" eb="9">
      <t>ネン</t>
    </rPh>
    <rPh sb="11" eb="12">
      <t>ガツ</t>
    </rPh>
    <rPh sb="15" eb="16">
      <t>ニチ</t>
    </rPh>
    <phoneticPr fontId="1"/>
  </si>
  <si>
    <t>(5) 住宅の所有者が分かる書類の写し（登記事項証明書）</t>
    <rPh sb="4" eb="5">
      <t>ジュウ</t>
    </rPh>
    <rPh sb="5" eb="6">
      <t>タク</t>
    </rPh>
    <rPh sb="7" eb="10">
      <t>ショユウシャ</t>
    </rPh>
    <rPh sb="11" eb="12">
      <t>ワ</t>
    </rPh>
    <rPh sb="14" eb="16">
      <t>ショルイ</t>
    </rPh>
    <rPh sb="17" eb="18">
      <t>ウツ</t>
    </rPh>
    <phoneticPr fontId="1"/>
  </si>
  <si>
    <t>(5) 住宅の所有者がわかる書類の写し（登記事項証明書）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</si>
</sst>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0.00_);[Red]\(0.00\)"/>
    <numFmt numFmtId="178" formatCode="[DBNum3][$-411]#,##0.00"/>
    <numFmt numFmtId="179" formatCode="0.00_ "/>
    <numFmt numFmtId="180" formatCode="0.000_ "/>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0"/>
      <name val="ＭＳ 明朝"/>
      <family val="1"/>
      <charset val="128"/>
    </font>
    <font>
      <sz val="10"/>
      <color theme="1"/>
      <name val="ＭＳ 明朝"/>
      <family val="1"/>
      <charset val="128"/>
    </font>
    <font>
      <sz val="9"/>
      <color theme="1"/>
      <name val="ＭＳ 明朝"/>
      <family val="1"/>
      <charset val="128"/>
    </font>
    <font>
      <u/>
      <sz val="10.5"/>
      <color theme="1"/>
      <name val="ＭＳ 明朝"/>
      <family val="1"/>
      <charset val="128"/>
    </font>
    <font>
      <sz val="11"/>
      <color rgb="FFFF0000"/>
      <name val="ＭＳ Ｐゴシック"/>
      <family val="2"/>
      <charset val="128"/>
      <scheme val="minor"/>
    </font>
    <font>
      <b/>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16"/>
      <color theme="1"/>
      <name val="ＭＳ 明朝"/>
      <family val="1"/>
      <charset val="128"/>
    </font>
    <font>
      <sz val="11"/>
      <color rgb="FFFF0000"/>
      <name val="ＭＳ Ｐゴシック"/>
      <family val="3"/>
      <charset val="128"/>
      <scheme val="minor"/>
    </font>
    <font>
      <b/>
      <sz val="10.5"/>
      <color theme="1"/>
      <name val="ＭＳ 明朝"/>
      <family val="1"/>
      <charset val="128"/>
    </font>
    <font>
      <b/>
      <sz val="11"/>
      <color rgb="FFFF0000"/>
      <name val="ＭＳ Ｐゴシック"/>
      <family val="3"/>
      <charset val="128"/>
      <scheme val="minor"/>
    </font>
    <font>
      <b/>
      <sz val="11"/>
      <color theme="10"/>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sz val="11"/>
      <color theme="1"/>
      <name val="ＭＳ Ｐゴシック"/>
      <family val="2"/>
      <charset val="128"/>
      <scheme val="minor"/>
    </font>
    <font>
      <sz val="11"/>
      <color theme="1"/>
      <name val="HG丸ｺﾞｼｯｸM-PRO"/>
      <family val="3"/>
      <charset val="128"/>
    </font>
    <font>
      <b/>
      <u/>
      <sz val="11"/>
      <color theme="1"/>
      <name val="HG丸ｺﾞｼｯｸM-PRO"/>
      <family val="3"/>
      <charset val="128"/>
    </font>
    <font>
      <sz val="12"/>
      <color theme="1"/>
      <name val="HG丸ｺﾞｼｯｸM-PRO"/>
      <family val="3"/>
      <charset val="128"/>
    </font>
    <font>
      <sz val="16"/>
      <color theme="1"/>
      <name val="HG丸ｺﾞｼｯｸM-PRO"/>
      <family val="3"/>
      <charset val="128"/>
    </font>
    <font>
      <b/>
      <sz val="12"/>
      <color theme="1"/>
      <name val="HG丸ｺﾞｼｯｸM-PRO"/>
      <family val="3"/>
      <charset val="128"/>
    </font>
    <font>
      <b/>
      <sz val="9"/>
      <color indexed="81"/>
      <name val="ＭＳ Ｐゴシック"/>
      <family val="3"/>
      <charset val="128"/>
    </font>
    <font>
      <sz val="10"/>
      <color theme="1"/>
      <name val="HG丸ｺﾞｼｯｸM-PRO"/>
      <family val="3"/>
      <charset val="128"/>
    </font>
    <font>
      <b/>
      <u val="double"/>
      <sz val="12"/>
      <color theme="1"/>
      <name val="HG丸ｺﾞｼｯｸM-PRO"/>
      <family val="3"/>
      <charset val="128"/>
    </font>
    <font>
      <sz val="10.5"/>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diagonalUp="1">
      <left style="hair">
        <color indexed="64"/>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medium">
        <color indexed="64"/>
      </left>
      <right style="medium">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style="dotted">
        <color indexed="64"/>
      </top>
      <bottom style="thin">
        <color indexed="64"/>
      </bottom>
      <diagonal/>
    </border>
    <border>
      <left/>
      <right/>
      <top style="medium">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diagonal/>
    </border>
    <border>
      <left style="thin">
        <color indexed="64"/>
      </left>
      <right style="medium">
        <color indexed="64"/>
      </right>
      <top style="thin">
        <color indexed="64"/>
      </top>
      <bottom style="hair">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cellStyleXfs>
  <cellXfs count="52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vertical="center" justifyLastLine="1"/>
    </xf>
    <xf numFmtId="0" fontId="3" fillId="0" borderId="25" xfId="0" applyFont="1" applyBorder="1" applyAlignment="1">
      <alignment vertical="center" wrapText="1"/>
    </xf>
    <xf numFmtId="0" fontId="3" fillId="0" borderId="25" xfId="0" applyFont="1" applyBorder="1" applyAlignment="1">
      <alignment vertical="center" justifyLastLine="1"/>
    </xf>
    <xf numFmtId="176" fontId="3" fillId="0" borderId="39"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44" xfId="0" applyFont="1" applyBorder="1">
      <alignment vertical="center"/>
    </xf>
    <xf numFmtId="176" fontId="3" fillId="0" borderId="0" xfId="0" applyNumberFormat="1"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Border="1">
      <alignment vertical="center"/>
    </xf>
    <xf numFmtId="0" fontId="6" fillId="0" borderId="0" xfId="0" applyFont="1">
      <alignment vertical="center"/>
    </xf>
    <xf numFmtId="0" fontId="6"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justifyLastLine="1"/>
    </xf>
    <xf numFmtId="0" fontId="3" fillId="0" borderId="3" xfId="0" applyFont="1" applyBorder="1" applyAlignment="1">
      <alignment horizontal="center" vertical="center" wrapText="1" justifyLastLine="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0" fillId="0" borderId="0" xfId="0" applyAlignment="1">
      <alignment horizontal="center" vertical="center"/>
    </xf>
    <xf numFmtId="176" fontId="0" fillId="0" borderId="50" xfId="0" applyNumberFormat="1" applyBorder="1">
      <alignment vertical="center"/>
    </xf>
    <xf numFmtId="0" fontId="0" fillId="2" borderId="50" xfId="0"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177" fontId="0" fillId="0" borderId="0" xfId="0" applyNumberFormat="1" applyAlignment="1">
      <alignment horizontal="right" vertical="center"/>
    </xf>
    <xf numFmtId="2" fontId="3" fillId="0" borderId="3" xfId="0" applyNumberFormat="1" applyFont="1" applyBorder="1" applyAlignment="1">
      <alignment horizontal="right" vertical="center"/>
    </xf>
    <xf numFmtId="0" fontId="0" fillId="0" borderId="50" xfId="0" applyFill="1"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wrapText="1"/>
    </xf>
    <xf numFmtId="0" fontId="0" fillId="0" borderId="51" xfId="0" applyBorder="1" applyAlignment="1">
      <alignment vertical="center"/>
    </xf>
    <xf numFmtId="0" fontId="0" fillId="0" borderId="67" xfId="0" applyBorder="1" applyAlignment="1">
      <alignment vertical="center"/>
    </xf>
    <xf numFmtId="0" fontId="0" fillId="0" borderId="63" xfId="0" applyBorder="1" applyAlignment="1">
      <alignment horizontal="center" vertical="center"/>
    </xf>
    <xf numFmtId="177" fontId="8" fillId="0" borderId="0" xfId="0" applyNumberFormat="1" applyFont="1" applyFill="1" applyAlignment="1">
      <alignment horizontal="right" vertical="center"/>
    </xf>
    <xf numFmtId="0" fontId="3" fillId="0" borderId="11" xfId="0" applyFont="1" applyBorder="1" applyAlignment="1">
      <alignment horizontal="center" vertical="center" justifyLastLine="1"/>
    </xf>
    <xf numFmtId="176" fontId="0" fillId="0" borderId="50" xfId="0" applyNumberFormat="1" applyFill="1" applyBorder="1">
      <alignment vertical="center"/>
    </xf>
    <xf numFmtId="0" fontId="0" fillId="0" borderId="50" xfId="0" applyFill="1" applyBorder="1">
      <alignment vertical="center"/>
    </xf>
    <xf numFmtId="0" fontId="0" fillId="0" borderId="66" xfId="0"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177" fontId="11" fillId="0" borderId="0" xfId="0" applyNumberFormat="1" applyFont="1" applyAlignment="1">
      <alignment horizontal="right" vertical="center"/>
    </xf>
    <xf numFmtId="0" fontId="11" fillId="2" borderId="64" xfId="0" applyFont="1" applyFill="1" applyBorder="1" applyAlignment="1">
      <alignment horizontal="center" vertical="center"/>
    </xf>
    <xf numFmtId="176" fontId="0" fillId="0" borderId="51" xfId="0" applyNumberFormat="1" applyBorder="1">
      <alignment vertical="center"/>
    </xf>
    <xf numFmtId="0" fontId="0" fillId="3" borderId="70" xfId="0" applyFill="1" applyBorder="1">
      <alignment vertical="center"/>
    </xf>
    <xf numFmtId="0" fontId="0" fillId="0" borderId="45" xfId="0" applyBorder="1" applyAlignment="1">
      <alignment vertical="center"/>
    </xf>
    <xf numFmtId="0" fontId="0" fillId="0" borderId="51" xfId="0" applyFill="1" applyBorder="1">
      <alignment vertical="center"/>
    </xf>
    <xf numFmtId="176" fontId="0" fillId="0" borderId="62" xfId="0" applyNumberFormat="1" applyBorder="1">
      <alignment vertical="center"/>
    </xf>
    <xf numFmtId="0" fontId="0" fillId="0" borderId="62" xfId="0" applyBorder="1">
      <alignment vertical="center"/>
    </xf>
    <xf numFmtId="0" fontId="0" fillId="3" borderId="71" xfId="0" applyFill="1" applyBorder="1">
      <alignment vertical="center"/>
    </xf>
    <xf numFmtId="0" fontId="0" fillId="3" borderId="73" xfId="0" applyFill="1" applyBorder="1">
      <alignment vertical="center"/>
    </xf>
    <xf numFmtId="0" fontId="0" fillId="3" borderId="72" xfId="0" applyFill="1" applyBorder="1">
      <alignment vertical="center"/>
    </xf>
    <xf numFmtId="0" fontId="0" fillId="0" borderId="46" xfId="0" applyBorder="1" applyAlignment="1">
      <alignment horizontal="center" vertical="center"/>
    </xf>
    <xf numFmtId="0" fontId="0" fillId="0" borderId="77" xfId="0" applyBorder="1" applyAlignment="1">
      <alignment horizontal="center" vertical="center"/>
    </xf>
    <xf numFmtId="0" fontId="11" fillId="2" borderId="51" xfId="0" applyFont="1" applyFill="1" applyBorder="1" applyAlignment="1">
      <alignment horizontal="center" vertical="center"/>
    </xf>
    <xf numFmtId="0" fontId="0" fillId="3" borderId="78" xfId="0" applyFill="1" applyBorder="1">
      <alignment vertical="center"/>
    </xf>
    <xf numFmtId="0" fontId="0" fillId="3" borderId="79" xfId="0" applyFill="1" applyBorder="1">
      <alignment vertical="center"/>
    </xf>
    <xf numFmtId="0" fontId="0" fillId="3" borderId="70" xfId="0" applyFill="1" applyBorder="1" applyAlignment="1">
      <alignment vertical="center" wrapText="1"/>
    </xf>
    <xf numFmtId="0" fontId="3" fillId="0" borderId="0" xfId="0" applyFont="1" applyAlignment="1">
      <alignment horizontal="left" vertical="center"/>
    </xf>
    <xf numFmtId="0" fontId="3" fillId="0" borderId="0" xfId="0" applyNumberFormat="1" applyFont="1" applyAlignment="1">
      <alignment vertical="center"/>
    </xf>
    <xf numFmtId="0" fontId="3" fillId="0" borderId="2" xfId="0" applyFont="1" applyBorder="1" applyAlignment="1">
      <alignment horizontal="center" vertical="center"/>
    </xf>
    <xf numFmtId="0" fontId="8" fillId="0" borderId="0" xfId="0" applyFont="1">
      <alignment vertical="center"/>
    </xf>
    <xf numFmtId="0" fontId="13" fillId="0" borderId="0" xfId="0" applyFont="1">
      <alignment vertical="center"/>
    </xf>
    <xf numFmtId="0" fontId="8" fillId="0" borderId="0" xfId="0" applyFont="1" applyAlignment="1">
      <alignment vertical="center"/>
    </xf>
    <xf numFmtId="0" fontId="15" fillId="0" borderId="0" xfId="0" applyFont="1">
      <alignment vertical="center"/>
    </xf>
    <xf numFmtId="0" fontId="11" fillId="3" borderId="70" xfId="0" applyFont="1" applyFill="1" applyBorder="1">
      <alignment vertical="center"/>
    </xf>
    <xf numFmtId="0" fontId="15" fillId="4" borderId="0" xfId="0" applyFont="1" applyFill="1">
      <alignment vertical="center"/>
    </xf>
    <xf numFmtId="177" fontId="0" fillId="4" borderId="0" xfId="0" applyNumberFormat="1" applyFill="1" applyAlignment="1">
      <alignment horizontal="right" vertical="center"/>
    </xf>
    <xf numFmtId="0" fontId="0" fillId="4" borderId="0" xfId="0" applyFill="1">
      <alignment vertical="center"/>
    </xf>
    <xf numFmtId="0" fontId="15" fillId="0" borderId="0" xfId="0" applyFont="1" applyFill="1" applyBorder="1">
      <alignment vertical="center"/>
    </xf>
    <xf numFmtId="0" fontId="0" fillId="0" borderId="64" xfId="0"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0" fillId="0" borderId="83" xfId="0" applyFill="1" applyBorder="1" applyAlignment="1">
      <alignment horizontal="center" vertical="center"/>
    </xf>
    <xf numFmtId="0" fontId="0" fillId="0" borderId="84" xfId="0" applyFill="1" applyBorder="1">
      <alignment vertical="center"/>
    </xf>
    <xf numFmtId="0" fontId="16" fillId="0" borderId="65" xfId="1" applyFont="1" applyBorder="1">
      <alignment vertical="center"/>
    </xf>
    <xf numFmtId="176" fontId="0" fillId="0" borderId="62" xfId="0" applyNumberFormat="1" applyFill="1" applyBorder="1">
      <alignment vertical="center"/>
    </xf>
    <xf numFmtId="0" fontId="3" fillId="0" borderId="69" xfId="0" applyFont="1" applyBorder="1" applyAlignment="1">
      <alignmen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center" vertical="center"/>
    </xf>
    <xf numFmtId="2" fontId="3" fillId="0" borderId="3" xfId="0" applyNumberFormat="1" applyFont="1" applyBorder="1" applyAlignment="1">
      <alignment horizontal="righ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lignment vertical="center"/>
    </xf>
    <xf numFmtId="0" fontId="0" fillId="3" borderId="92" xfId="0" applyFill="1" applyBorder="1">
      <alignment vertical="center"/>
    </xf>
    <xf numFmtId="0" fontId="0" fillId="0" borderId="0" xfId="0">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58" xfId="0" applyFont="1" applyBorder="1" applyAlignment="1">
      <alignment horizontal="center" vertical="center"/>
    </xf>
    <xf numFmtId="0" fontId="3" fillId="0" borderId="61" xfId="0" applyFont="1" applyBorder="1" applyAlignment="1">
      <alignment horizontal="center" vertical="center"/>
    </xf>
    <xf numFmtId="177" fontId="3" fillId="0" borderId="3" xfId="0" applyNumberFormat="1" applyFont="1" applyBorder="1" applyAlignment="1">
      <alignment horizontal="right" vertical="center"/>
    </xf>
    <xf numFmtId="177" fontId="3" fillId="0" borderId="24" xfId="0" applyNumberFormat="1" applyFont="1" applyBorder="1" applyAlignment="1">
      <alignment horizontal="right" vertical="center"/>
    </xf>
    <xf numFmtId="177" fontId="3" fillId="0" borderId="57" xfId="0" applyNumberFormat="1" applyFont="1" applyBorder="1" applyAlignment="1">
      <alignment horizontal="right" vertical="center"/>
    </xf>
    <xf numFmtId="177" fontId="3" fillId="3" borderId="74" xfId="0" applyNumberFormat="1" applyFont="1" applyFill="1" applyBorder="1" applyAlignment="1">
      <alignment horizontal="right" vertical="center"/>
    </xf>
    <xf numFmtId="177" fontId="3" fillId="3" borderId="75" xfId="0" applyNumberFormat="1" applyFont="1" applyFill="1" applyBorder="1" applyAlignment="1">
      <alignment horizontal="right" vertical="center"/>
    </xf>
    <xf numFmtId="177" fontId="3" fillId="3" borderId="76" xfId="0" applyNumberFormat="1" applyFont="1" applyFill="1" applyBorder="1" applyAlignment="1">
      <alignment horizontal="right" vertical="center"/>
    </xf>
    <xf numFmtId="177" fontId="3" fillId="3" borderId="87" xfId="0" applyNumberFormat="1" applyFont="1" applyFill="1" applyBorder="1" applyAlignment="1">
      <alignment horizontal="right" vertical="center"/>
    </xf>
    <xf numFmtId="177" fontId="3" fillId="3" borderId="88" xfId="0" applyNumberFormat="1" applyFont="1" applyFill="1" applyBorder="1" applyAlignment="1">
      <alignment horizontal="right" vertical="center"/>
    </xf>
    <xf numFmtId="0" fontId="3" fillId="0" borderId="0" xfId="0" applyFont="1" applyBorder="1" applyAlignment="1">
      <alignment horizontal="center" vertical="center"/>
    </xf>
    <xf numFmtId="0" fontId="3" fillId="0" borderId="19" xfId="0" applyFont="1" applyBorder="1" applyAlignment="1">
      <alignment vertical="center"/>
    </xf>
    <xf numFmtId="0" fontId="3" fillId="0" borderId="23" xfId="0" applyFont="1" applyBorder="1" applyAlignment="1">
      <alignment vertical="center"/>
    </xf>
    <xf numFmtId="0" fontId="20" fillId="0" borderId="0" xfId="0" applyFont="1">
      <alignment vertical="center"/>
    </xf>
    <xf numFmtId="0" fontId="20" fillId="0" borderId="39" xfId="0" applyFont="1" applyBorder="1">
      <alignment vertical="center"/>
    </xf>
    <xf numFmtId="0" fontId="20" fillId="0" borderId="39" xfId="0" applyFont="1" applyBorder="1" applyAlignment="1">
      <alignment horizontal="left" vertical="center"/>
    </xf>
    <xf numFmtId="0" fontId="20" fillId="0" borderId="0" xfId="0" applyFont="1" applyAlignment="1">
      <alignment horizontal="left" vertical="center"/>
    </xf>
    <xf numFmtId="0" fontId="22" fillId="0" borderId="0" xfId="0" applyFont="1">
      <alignment vertical="center"/>
    </xf>
    <xf numFmtId="0" fontId="20" fillId="0" borderId="39" xfId="0" applyFont="1" applyBorder="1" applyAlignment="1">
      <alignment vertical="center"/>
    </xf>
    <xf numFmtId="0" fontId="20" fillId="0" borderId="10" xfId="0" applyFont="1" applyBorder="1" applyAlignment="1">
      <alignment vertical="center"/>
    </xf>
    <xf numFmtId="0" fontId="22" fillId="0" borderId="11" xfId="0" applyFont="1" applyBorder="1" applyAlignment="1">
      <alignment vertical="center"/>
    </xf>
    <xf numFmtId="0" fontId="22" fillId="0" borderId="19" xfId="0" applyFont="1" applyBorder="1" applyAlignment="1">
      <alignment vertical="center"/>
    </xf>
    <xf numFmtId="0" fontId="22" fillId="0" borderId="11" xfId="0" applyFont="1" applyBorder="1">
      <alignment vertical="center"/>
    </xf>
    <xf numFmtId="0" fontId="22" fillId="0" borderId="19"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0" xfId="0" applyFont="1" applyBorder="1">
      <alignment vertical="center"/>
    </xf>
    <xf numFmtId="0" fontId="22" fillId="0" borderId="14" xfId="0" applyFont="1" applyBorder="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24" xfId="0" applyFont="1" applyBorder="1" applyAlignment="1">
      <alignment vertical="center"/>
    </xf>
    <xf numFmtId="0" fontId="22" fillId="0" borderId="39" xfId="0" applyFont="1" applyBorder="1" applyAlignment="1">
      <alignment vertical="center"/>
    </xf>
    <xf numFmtId="0" fontId="22" fillId="0" borderId="24" xfId="0" applyFont="1" applyBorder="1">
      <alignment vertical="center"/>
    </xf>
    <xf numFmtId="0" fontId="22" fillId="0" borderId="39" xfId="0" applyFont="1" applyBorder="1">
      <alignment vertical="center"/>
    </xf>
    <xf numFmtId="0" fontId="22" fillId="0" borderId="69" xfId="0" applyFont="1" applyBorder="1">
      <alignment vertical="center"/>
    </xf>
    <xf numFmtId="0" fontId="22" fillId="0" borderId="0" xfId="0" applyFont="1" applyFill="1" applyBorder="1" applyAlignment="1">
      <alignment vertical="center"/>
    </xf>
    <xf numFmtId="0" fontId="0" fillId="0" borderId="46" xfId="0" applyFill="1" applyBorder="1" applyAlignment="1">
      <alignment horizontal="center" vertical="center"/>
    </xf>
    <xf numFmtId="0" fontId="14" fillId="0" borderId="46" xfId="0" applyFont="1" applyFill="1" applyBorder="1" applyAlignment="1">
      <alignment horizontal="center" vertical="center" textRotation="255"/>
    </xf>
    <xf numFmtId="176" fontId="0" fillId="3" borderId="78" xfId="0" applyNumberFormat="1" applyFill="1" applyBorder="1">
      <alignment vertical="center"/>
    </xf>
    <xf numFmtId="176" fontId="0" fillId="3" borderId="71" xfId="0" applyNumberFormat="1" applyFill="1" applyBorder="1">
      <alignment vertical="center"/>
    </xf>
    <xf numFmtId="0" fontId="0" fillId="3" borderId="71" xfId="0" applyFill="1" applyBorder="1" applyAlignment="1">
      <alignment vertical="center" wrapText="1"/>
    </xf>
    <xf numFmtId="0" fontId="0" fillId="3" borderId="78" xfId="0" applyFill="1" applyBorder="1" applyAlignment="1">
      <alignment vertical="center" wrapText="1"/>
    </xf>
    <xf numFmtId="0" fontId="0" fillId="3" borderId="92" xfId="0" applyFill="1" applyBorder="1" applyAlignment="1">
      <alignment vertical="center" wrapText="1"/>
    </xf>
    <xf numFmtId="0" fontId="0" fillId="3" borderId="94" xfId="0" applyFill="1" applyBorder="1">
      <alignment vertical="center"/>
    </xf>
    <xf numFmtId="176" fontId="0" fillId="3" borderId="92" xfId="0" applyNumberFormat="1" applyFill="1" applyBorder="1" applyAlignment="1">
      <alignment horizontal="center" vertical="center"/>
    </xf>
    <xf numFmtId="176" fontId="0" fillId="3" borderId="92" xfId="0" applyNumberFormat="1" applyFill="1" applyBorder="1">
      <alignment vertical="center"/>
    </xf>
    <xf numFmtId="178" fontId="0" fillId="3" borderId="92" xfId="0" applyNumberFormat="1" applyFill="1" applyBorder="1">
      <alignment vertical="center"/>
    </xf>
    <xf numFmtId="0" fontId="0" fillId="0" borderId="95" xfId="0" applyFill="1" applyBorder="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textRotation="255"/>
    </xf>
    <xf numFmtId="0" fontId="8" fillId="0" borderId="0" xfId="0" applyFont="1" applyFill="1" applyBorder="1">
      <alignment vertical="center"/>
    </xf>
    <xf numFmtId="0" fontId="11" fillId="0" borderId="95" xfId="0" applyFont="1" applyBorder="1">
      <alignment vertical="center"/>
    </xf>
    <xf numFmtId="0" fontId="0" fillId="0" borderId="50" xfId="0" applyNumberForma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3" fillId="0" borderId="3" xfId="0" applyFont="1" applyBorder="1" applyAlignment="1">
      <alignment horizontal="right" vertical="center"/>
    </xf>
    <xf numFmtId="0" fontId="3" fillId="0" borderId="24" xfId="0" applyFont="1" applyBorder="1" applyAlignment="1">
      <alignment horizontal="right" vertical="center"/>
    </xf>
    <xf numFmtId="176" fontId="3" fillId="0" borderId="10" xfId="2" applyNumberFormat="1" applyFont="1" applyBorder="1">
      <alignment vertical="center"/>
    </xf>
    <xf numFmtId="176" fontId="3" fillId="0" borderId="39" xfId="2" applyNumberFormat="1" applyFont="1" applyBorder="1">
      <alignment vertical="center"/>
    </xf>
    <xf numFmtId="176" fontId="3" fillId="0" borderId="0" xfId="0" applyNumberFormat="1" applyFont="1" applyFill="1">
      <alignment vertical="center"/>
    </xf>
    <xf numFmtId="0" fontId="0" fillId="0" borderId="20" xfId="0" applyBorder="1" applyAlignment="1">
      <alignment horizontal="center" vertical="center"/>
    </xf>
    <xf numFmtId="0" fontId="0" fillId="0" borderId="62" xfId="0" applyFill="1" applyBorder="1">
      <alignment vertical="center"/>
    </xf>
    <xf numFmtId="0" fontId="0" fillId="0" borderId="100" xfId="0" applyBorder="1" applyAlignment="1">
      <alignment horizontal="center" vertical="center"/>
    </xf>
    <xf numFmtId="2" fontId="0" fillId="3" borderId="71" xfId="0" applyNumberFormat="1" applyFill="1" applyBorder="1">
      <alignment vertical="center"/>
    </xf>
    <xf numFmtId="2" fontId="0" fillId="3" borderId="73" xfId="0" applyNumberFormat="1" applyFill="1" applyBorder="1">
      <alignment vertical="center"/>
    </xf>
    <xf numFmtId="176" fontId="3" fillId="0" borderId="0" xfId="0" applyNumberFormat="1" applyFont="1" applyAlignment="1">
      <alignment vertical="center"/>
    </xf>
    <xf numFmtId="0" fontId="3" fillId="0" borderId="0" xfId="0" applyFont="1" applyAlignment="1">
      <alignment horizontal="left" vertical="center"/>
    </xf>
    <xf numFmtId="0" fontId="20" fillId="0" borderId="39" xfId="0" applyFont="1" applyBorder="1" applyAlignment="1">
      <alignment horizontal="left" vertical="center"/>
    </xf>
    <xf numFmtId="180" fontId="0" fillId="3" borderId="71" xfId="0" applyNumberFormat="1" applyFill="1" applyBorder="1">
      <alignment vertical="center"/>
    </xf>
    <xf numFmtId="180" fontId="0" fillId="3" borderId="73" xfId="0" applyNumberFormat="1" applyFill="1" applyBorder="1">
      <alignment vertical="center"/>
    </xf>
    <xf numFmtId="180" fontId="3" fillId="0" borderId="3" xfId="0" applyNumberFormat="1" applyFont="1" applyBorder="1" applyAlignment="1">
      <alignment horizontal="right" vertical="center"/>
    </xf>
    <xf numFmtId="31" fontId="0" fillId="3" borderId="71" xfId="0" applyNumberFormat="1" applyFill="1" applyBorder="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distributed" vertical="center" justifyLastLine="1"/>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9" fillId="0" borderId="50" xfId="0" applyFont="1" applyFill="1" applyBorder="1" applyAlignment="1">
      <alignment horizontal="center" vertical="center" textRotation="255"/>
    </xf>
    <xf numFmtId="0" fontId="9" fillId="0" borderId="65" xfId="0" applyFont="1" applyFill="1" applyBorder="1" applyAlignment="1">
      <alignment horizontal="center" vertical="center" textRotation="255"/>
    </xf>
    <xf numFmtId="0" fontId="9" fillId="0" borderId="62" xfId="0" applyFont="1" applyFill="1" applyBorder="1" applyAlignment="1">
      <alignment horizontal="center" vertical="center" textRotation="255"/>
    </xf>
    <xf numFmtId="0" fontId="11" fillId="2" borderId="6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3" xfId="0" applyFont="1" applyFill="1" applyBorder="1" applyAlignment="1">
      <alignment horizontal="center" vertical="center"/>
    </xf>
    <xf numFmtId="0" fontId="11" fillId="2" borderId="1" xfId="0" applyFont="1" applyFill="1" applyBorder="1" applyAlignment="1">
      <alignment horizontal="center" vertical="center"/>
    </xf>
    <xf numFmtId="0" fontId="9" fillId="0" borderId="51" xfId="0" applyFont="1" applyFill="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68" xfId="0" applyFont="1" applyBorder="1" applyAlignment="1">
      <alignment horizontal="center" vertical="center"/>
    </xf>
    <xf numFmtId="177" fontId="3" fillId="0" borderId="11"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24" xfId="0" applyNumberFormat="1" applyFont="1" applyBorder="1" applyAlignment="1">
      <alignment horizontal="right"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6" xfId="0" applyFont="1" applyBorder="1" applyAlignment="1">
      <alignment horizontal="right" vertical="center"/>
    </xf>
    <xf numFmtId="0" fontId="3" fillId="0" borderId="59" xfId="0" applyFont="1" applyBorder="1" applyAlignment="1">
      <alignment horizontal="right" vertical="center"/>
    </xf>
    <xf numFmtId="0" fontId="3" fillId="0" borderId="27"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91" xfId="0" applyFont="1" applyBorder="1" applyAlignment="1">
      <alignment horizontal="right" vertical="center"/>
    </xf>
    <xf numFmtId="0" fontId="3" fillId="0" borderId="28" xfId="0" applyFont="1" applyBorder="1" applyAlignment="1">
      <alignment horizontal="right" vertical="center"/>
    </xf>
    <xf numFmtId="0" fontId="3" fillId="0" borderId="60" xfId="0" applyFont="1" applyBorder="1" applyAlignment="1">
      <alignment horizontal="right" vertical="center"/>
    </xf>
    <xf numFmtId="0" fontId="3" fillId="0" borderId="29" xfId="0" applyFont="1" applyBorder="1" applyAlignment="1">
      <alignment horizontal="right"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Fill="1" applyBorder="1" applyAlignment="1">
      <alignment horizontal="center" vertical="center" textRotation="255"/>
    </xf>
    <xf numFmtId="0" fontId="3" fillId="0" borderId="36"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8" xfId="0" applyFont="1" applyBorder="1" applyAlignment="1">
      <alignment horizontal="center" vertical="center" textRotation="255"/>
    </xf>
    <xf numFmtId="0" fontId="11" fillId="2" borderId="49" xfId="0" applyFont="1" applyFill="1" applyBorder="1" applyAlignment="1">
      <alignment horizontal="center" vertical="center"/>
    </xf>
    <xf numFmtId="0" fontId="9" fillId="0" borderId="51" xfId="0" applyFont="1" applyFill="1" applyBorder="1" applyAlignment="1">
      <alignment horizontal="center" vertical="center" textRotation="255" wrapText="1"/>
    </xf>
    <xf numFmtId="0" fontId="9" fillId="0" borderId="99" xfId="0" applyFont="1" applyFill="1" applyBorder="1" applyAlignment="1">
      <alignment horizontal="center" vertical="center" textRotation="255" wrapText="1"/>
    </xf>
    <xf numFmtId="0" fontId="9" fillId="0" borderId="65" xfId="0" applyFont="1" applyFill="1" applyBorder="1" applyAlignment="1">
      <alignment horizontal="center" vertical="center" textRotation="255" wrapText="1"/>
    </xf>
    <xf numFmtId="0" fontId="9" fillId="0" borderId="62" xfId="0" applyFont="1" applyFill="1" applyBorder="1" applyAlignment="1">
      <alignment horizontal="center" vertical="center" textRotation="255" wrapText="1"/>
    </xf>
    <xf numFmtId="0" fontId="11" fillId="2" borderId="66" xfId="0" applyFont="1" applyFill="1" applyBorder="1" applyAlignment="1">
      <alignment horizontal="center" vertical="center" wrapText="1"/>
    </xf>
    <xf numFmtId="0" fontId="14" fillId="0" borderId="50" xfId="0" applyFont="1" applyBorder="1" applyAlignment="1">
      <alignment horizontal="center" vertical="center" textRotation="255"/>
    </xf>
    <xf numFmtId="0" fontId="3" fillId="0" borderId="0" xfId="0" applyFont="1" applyFill="1" applyBorder="1" applyAlignment="1">
      <alignment horizontal="center" vertical="center"/>
    </xf>
    <xf numFmtId="0" fontId="13" fillId="0" borderId="0" xfId="0" applyFont="1" applyAlignment="1">
      <alignment horizontal="left" vertical="center"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left"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39" xfId="0" applyFont="1" applyFill="1" applyBorder="1" applyAlignment="1">
      <alignment horizontal="left" vertical="center"/>
    </xf>
    <xf numFmtId="0" fontId="3" fillId="2" borderId="69" xfId="0" applyFont="1" applyFill="1" applyBorder="1" applyAlignment="1">
      <alignment horizontal="left" vertical="center"/>
    </xf>
    <xf numFmtId="0" fontId="3" fillId="2" borderId="11"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180" fontId="3" fillId="0" borderId="11"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24" xfId="0" applyNumberFormat="1" applyFont="1" applyBorder="1" applyAlignment="1">
      <alignment horizontal="right" vertical="center"/>
    </xf>
    <xf numFmtId="180" fontId="3" fillId="0" borderId="3" xfId="0" applyNumberFormat="1" applyFont="1" applyBorder="1" applyAlignment="1">
      <alignment horizontal="right" vertical="center"/>
    </xf>
    <xf numFmtId="180" fontId="3" fillId="0" borderId="10" xfId="0" applyNumberFormat="1" applyFont="1" applyBorder="1" applyAlignment="1">
      <alignment horizontal="right" vertical="center"/>
    </xf>
    <xf numFmtId="0" fontId="3" fillId="0" borderId="3"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2"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9" xfId="0" applyFont="1" applyBorder="1" applyAlignment="1">
      <alignment horizontal="center" vertical="center"/>
    </xf>
    <xf numFmtId="0" fontId="5" fillId="0" borderId="0" xfId="0" applyFont="1" applyAlignment="1">
      <alignment horizontal="right" vertical="center"/>
    </xf>
    <xf numFmtId="0" fontId="3" fillId="0" borderId="26" xfId="0" applyFont="1" applyBorder="1" applyAlignment="1">
      <alignment horizontal="center" vertical="center"/>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28" xfId="0" applyFont="1" applyBorder="1" applyAlignment="1">
      <alignment horizontal="center" vertical="center"/>
    </xf>
    <xf numFmtId="0" fontId="3" fillId="0" borderId="60" xfId="0" applyFont="1" applyBorder="1" applyAlignment="1">
      <alignment horizontal="center" vertical="center"/>
    </xf>
    <xf numFmtId="0" fontId="3" fillId="0" borderId="29"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6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3" fillId="0" borderId="21" xfId="0" applyFont="1"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14" xfId="0" applyFont="1" applyBorder="1" applyAlignment="1">
      <alignment horizontal="center" vertical="center" wrapText="1" justifyLastLine="1"/>
    </xf>
    <xf numFmtId="0" fontId="3" fillId="0" borderId="15" xfId="0" applyFont="1" applyBorder="1" applyAlignment="1">
      <alignment horizontal="center" vertical="center" wrapText="1" justifyLastLine="1"/>
    </xf>
    <xf numFmtId="0" fontId="3" fillId="0" borderId="20" xfId="0" applyFont="1" applyBorder="1" applyAlignment="1">
      <alignment horizontal="center" vertical="center" wrapText="1" justifyLastLine="1"/>
    </xf>
    <xf numFmtId="0" fontId="3" fillId="0" borderId="16" xfId="0" applyFont="1" applyBorder="1" applyAlignment="1">
      <alignment horizontal="center" vertical="center" wrapText="1" justifyLastLine="1"/>
    </xf>
    <xf numFmtId="0" fontId="3" fillId="0" borderId="3"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3" fillId="0" borderId="3"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9" xfId="0" applyFont="1" applyBorder="1" applyAlignment="1">
      <alignment horizontal="center" vertical="center" wrapText="1" justifyLastLine="1"/>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2" fillId="0" borderId="58" xfId="0" applyFont="1" applyBorder="1" applyAlignment="1">
      <alignment horizontal="center" vertical="center"/>
    </xf>
    <xf numFmtId="0" fontId="2" fillId="0" borderId="3" xfId="0" applyFont="1" applyBorder="1" applyAlignment="1">
      <alignment horizontal="center" vertical="center" wrapText="1" justifyLastLine="1"/>
    </xf>
    <xf numFmtId="0" fontId="2" fillId="0" borderId="9" xfId="0" applyFont="1" applyBorder="1" applyAlignment="1">
      <alignment horizontal="center" vertical="center" wrapText="1" justifyLastLine="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39"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justifyLastLine="1"/>
    </xf>
    <xf numFmtId="0" fontId="3" fillId="0" borderId="2" xfId="0" applyFont="1" applyBorder="1" applyAlignment="1">
      <alignment horizontal="center" vertical="center" justifyLastLine="1"/>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69" xfId="0" applyNumberFormat="1" applyFont="1" applyBorder="1" applyAlignment="1">
      <alignment horizontal="right" vertical="center" justifyLastLine="1"/>
    </xf>
    <xf numFmtId="176" fontId="3" fillId="0" borderId="24" xfId="0" applyNumberFormat="1" applyFont="1" applyBorder="1" applyAlignment="1">
      <alignment horizontal="right" vertical="center" justifyLastLine="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left" vertical="center"/>
    </xf>
    <xf numFmtId="0" fontId="3" fillId="0" borderId="20" xfId="0" applyFont="1" applyBorder="1" applyAlignment="1">
      <alignment horizontal="left" vertical="center"/>
    </xf>
    <xf numFmtId="0" fontId="3" fillId="0" borderId="49" xfId="0" applyFont="1" applyBorder="1" applyAlignment="1">
      <alignment horizontal="left"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left" vertical="center"/>
    </xf>
    <xf numFmtId="176" fontId="3" fillId="0" borderId="35" xfId="0" applyNumberFormat="1" applyFont="1" applyBorder="1" applyAlignment="1">
      <alignment horizontal="right" vertical="center"/>
    </xf>
    <xf numFmtId="176" fontId="3" fillId="0" borderId="24" xfId="0" applyNumberFormat="1" applyFont="1" applyBorder="1" applyAlignment="1">
      <alignment horizontal="right" vertical="center"/>
    </xf>
    <xf numFmtId="0" fontId="3" fillId="0" borderId="40" xfId="0" applyFont="1" applyBorder="1" applyAlignment="1">
      <alignment horizontal="left" vertical="center"/>
    </xf>
    <xf numFmtId="0" fontId="3" fillId="0" borderId="11" xfId="0" applyFont="1" applyBorder="1" applyAlignment="1">
      <alignment horizontal="center" vertical="center" wrapText="1" justifyLastLine="1"/>
    </xf>
    <xf numFmtId="0" fontId="3" fillId="0" borderId="19" xfId="0" applyFont="1" applyBorder="1" applyAlignment="1">
      <alignment horizontal="center" vertical="center" wrapText="1" justifyLastLine="1"/>
    </xf>
    <xf numFmtId="0" fontId="3" fillId="0" borderId="12" xfId="0" applyFont="1" applyBorder="1" applyAlignment="1">
      <alignment horizontal="center" vertical="center" wrapText="1" justifyLastLine="1"/>
    </xf>
    <xf numFmtId="0" fontId="3" fillId="0" borderId="24" xfId="0" applyFont="1" applyBorder="1" applyAlignment="1">
      <alignment horizontal="center" vertical="center" wrapText="1" justifyLastLine="1"/>
    </xf>
    <xf numFmtId="0" fontId="3" fillId="0" borderId="39" xfId="0" applyFont="1" applyBorder="1" applyAlignment="1">
      <alignment horizontal="center" vertical="center" wrapText="1" justifyLastLine="1"/>
    </xf>
    <xf numFmtId="0" fontId="3" fillId="0" borderId="69" xfId="0" applyFont="1" applyBorder="1" applyAlignment="1">
      <alignment horizontal="center" vertical="center" wrapText="1" justifyLastLine="1"/>
    </xf>
    <xf numFmtId="176" fontId="3" fillId="0" borderId="39" xfId="0" applyNumberFormat="1" applyFont="1" applyBorder="1" applyAlignment="1">
      <alignment horizontal="right" vertical="center" justifyLastLine="1"/>
    </xf>
    <xf numFmtId="0" fontId="3" fillId="0" borderId="7"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22" fillId="0" borderId="19" xfId="0" applyFont="1" applyBorder="1" applyAlignment="1">
      <alignment horizontal="left" vertical="center"/>
    </xf>
    <xf numFmtId="0" fontId="22" fillId="0" borderId="23" xfId="0" applyFont="1" applyBorder="1" applyAlignment="1">
      <alignment horizontal="left" vertical="center"/>
    </xf>
    <xf numFmtId="0" fontId="22" fillId="0" borderId="39" xfId="0" applyFont="1" applyBorder="1" applyAlignment="1">
      <alignment horizontal="left" vertical="center"/>
    </xf>
    <xf numFmtId="0" fontId="22" fillId="0" borderId="25" xfId="0" applyFont="1" applyBorder="1" applyAlignment="1">
      <alignment horizontal="left" vertical="center"/>
    </xf>
    <xf numFmtId="0" fontId="20" fillId="0" borderId="39" xfId="0" applyFont="1" applyBorder="1" applyAlignment="1">
      <alignment horizontal="right" vertical="center"/>
    </xf>
    <xf numFmtId="0" fontId="20" fillId="0" borderId="10" xfId="0" applyFont="1" applyBorder="1" applyAlignment="1">
      <alignment horizontal="left"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xf>
    <xf numFmtId="0" fontId="22" fillId="0" borderId="39" xfId="0" applyFont="1" applyBorder="1" applyAlignment="1">
      <alignment horizontal="center" vertical="center"/>
    </xf>
    <xf numFmtId="0" fontId="22" fillId="0" borderId="69" xfId="0" applyFont="1" applyBorder="1" applyAlignment="1">
      <alignment horizontal="center" vertical="center"/>
    </xf>
    <xf numFmtId="0" fontId="22" fillId="0" borderId="2" xfId="0" applyFont="1" applyBorder="1" applyAlignment="1">
      <alignment horizontal="center" vertical="center"/>
    </xf>
    <xf numFmtId="38" fontId="22" fillId="0" borderId="11" xfId="2" applyFont="1" applyBorder="1" applyAlignment="1">
      <alignment horizontal="right" vertical="center"/>
    </xf>
    <xf numFmtId="38" fontId="22" fillId="0" borderId="19" xfId="2" applyFont="1" applyBorder="1" applyAlignment="1">
      <alignment horizontal="right" vertical="center"/>
    </xf>
    <xf numFmtId="38" fontId="22" fillId="0" borderId="24" xfId="2" applyFont="1" applyBorder="1" applyAlignment="1">
      <alignment horizontal="right" vertical="center"/>
    </xf>
    <xf numFmtId="38" fontId="22" fillId="0" borderId="39" xfId="2" applyFont="1" applyBorder="1" applyAlignment="1">
      <alignment horizontal="right" vertical="center"/>
    </xf>
    <xf numFmtId="0" fontId="23" fillId="0" borderId="0" xfId="0" applyFont="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0" fillId="0" borderId="39" xfId="0" applyFont="1" applyBorder="1" applyAlignment="1">
      <alignment horizontal="left" vertical="center"/>
    </xf>
    <xf numFmtId="0" fontId="23" fillId="0" borderId="20" xfId="0" applyFont="1" applyBorder="1" applyAlignment="1">
      <alignment horizontal="center" vertical="center"/>
    </xf>
    <xf numFmtId="0" fontId="22" fillId="2" borderId="52" xfId="0" applyFont="1" applyFill="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24" fillId="2" borderId="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80" xfId="0" applyFont="1" applyFill="1" applyBorder="1" applyAlignment="1">
      <alignment horizontal="center" vertical="center"/>
    </xf>
    <xf numFmtId="0" fontId="24" fillId="2" borderId="81" xfId="0" applyFont="1" applyFill="1" applyBorder="1" applyAlignment="1">
      <alignment horizontal="center" vertical="center"/>
    </xf>
    <xf numFmtId="0" fontId="24" fillId="0" borderId="2" xfId="0" applyFont="1" applyBorder="1" applyAlignment="1">
      <alignment horizontal="center" vertical="center"/>
    </xf>
    <xf numFmtId="0" fontId="24" fillId="0" borderId="81" xfId="0" applyFont="1" applyBorder="1" applyAlignment="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0" fontId="22" fillId="0" borderId="85"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left" vertical="center"/>
    </xf>
    <xf numFmtId="0" fontId="22" fillId="0" borderId="1" xfId="0" applyFont="1" applyBorder="1" applyAlignment="1">
      <alignment horizontal="left" vertical="center"/>
    </xf>
    <xf numFmtId="0" fontId="22" fillId="0" borderId="0" xfId="0" applyFont="1" applyBorder="1" applyAlignment="1">
      <alignment horizontal="center" vertical="center"/>
    </xf>
    <xf numFmtId="38" fontId="22" fillId="0" borderId="13" xfId="2" applyFont="1" applyBorder="1" applyAlignment="1">
      <alignment horizontal="right" vertical="center"/>
    </xf>
    <xf numFmtId="38" fontId="22" fillId="0" borderId="0" xfId="2" applyFont="1" applyBorder="1" applyAlignment="1">
      <alignment horizontal="right" vertical="center"/>
    </xf>
    <xf numFmtId="38" fontId="22" fillId="3" borderId="0" xfId="0" applyNumberFormat="1" applyFont="1" applyFill="1" applyBorder="1" applyAlignment="1">
      <alignment horizontal="right" vertical="center"/>
    </xf>
    <xf numFmtId="0" fontId="22" fillId="3" borderId="0" xfId="0" applyFont="1" applyFill="1" applyBorder="1" applyAlignment="1">
      <alignment horizontal="right" vertical="center"/>
    </xf>
    <xf numFmtId="0" fontId="24" fillId="0" borderId="19" xfId="0" applyFont="1" applyBorder="1" applyAlignment="1">
      <alignment horizontal="left" vertical="center"/>
    </xf>
    <xf numFmtId="0" fontId="24" fillId="0" borderId="23" xfId="0" applyFont="1" applyBorder="1" applyAlignment="1">
      <alignment horizontal="left" vertical="center"/>
    </xf>
    <xf numFmtId="0" fontId="24" fillId="0" borderId="20" xfId="0" applyFont="1" applyBorder="1" applyAlignment="1">
      <alignment horizontal="left" vertical="center"/>
    </xf>
    <xf numFmtId="0" fontId="24" fillId="0" borderId="49" xfId="0" applyFont="1" applyBorder="1" applyAlignment="1">
      <alignment horizontal="left" vertical="center"/>
    </xf>
    <xf numFmtId="38" fontId="24" fillId="0" borderId="11" xfId="2" applyFont="1" applyBorder="1" applyAlignment="1">
      <alignment horizontal="right" vertical="center"/>
    </xf>
    <xf numFmtId="38" fontId="24" fillId="0" borderId="19" xfId="2" applyFont="1" applyBorder="1" applyAlignment="1">
      <alignment horizontal="right" vertical="center"/>
    </xf>
    <xf numFmtId="38" fontId="24" fillId="0" borderId="15" xfId="2" applyFont="1" applyBorder="1" applyAlignment="1">
      <alignment horizontal="right" vertical="center"/>
    </xf>
    <xf numFmtId="38" fontId="24" fillId="0" borderId="20" xfId="2" applyFont="1" applyBorder="1" applyAlignment="1">
      <alignment horizontal="right" vertical="center"/>
    </xf>
    <xf numFmtId="0" fontId="22" fillId="0" borderId="2" xfId="0" applyFont="1" applyBorder="1" applyAlignment="1">
      <alignment horizontal="center" vertical="center" wrapText="1"/>
    </xf>
    <xf numFmtId="0" fontId="22" fillId="0" borderId="13" xfId="0" applyFont="1" applyBorder="1" applyAlignment="1">
      <alignment horizontal="center" vertical="center"/>
    </xf>
    <xf numFmtId="179" fontId="26" fillId="3" borderId="0" xfId="0" applyNumberFormat="1" applyFont="1" applyFill="1" applyBorder="1" applyAlignment="1">
      <alignment horizontal="center" vertical="center"/>
    </xf>
    <xf numFmtId="180" fontId="26" fillId="3" borderId="0" xfId="0" applyNumberFormat="1" applyFont="1" applyFill="1" applyBorder="1" applyAlignment="1">
      <alignment horizontal="center" vertical="center"/>
    </xf>
    <xf numFmtId="0" fontId="22" fillId="0" borderId="14" xfId="0" applyFont="1" applyBorder="1" applyAlignment="1">
      <alignment horizontal="center" vertical="center"/>
    </xf>
    <xf numFmtId="180" fontId="22" fillId="3" borderId="0" xfId="0" applyNumberFormat="1" applyFont="1" applyFill="1" applyBorder="1" applyAlignment="1">
      <alignment horizontal="center" vertical="center"/>
    </xf>
    <xf numFmtId="0" fontId="20" fillId="0" borderId="39" xfId="0" applyFont="1" applyBorder="1" applyAlignment="1">
      <alignment horizontal="center" vertical="center"/>
    </xf>
    <xf numFmtId="180" fontId="22" fillId="3" borderId="13" xfId="0" applyNumberFormat="1" applyFont="1" applyFill="1" applyBorder="1" applyAlignment="1">
      <alignment horizontal="right" vertical="center"/>
    </xf>
    <xf numFmtId="180" fontId="22" fillId="3" borderId="0" xfId="0" applyNumberFormat="1" applyFont="1" applyFill="1" applyBorder="1" applyAlignment="1">
      <alignment horizontal="right" vertical="center"/>
    </xf>
    <xf numFmtId="176" fontId="3" fillId="0" borderId="0" xfId="0" applyNumberFormat="1" applyFont="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horizontal="left" vertical="top" wrapText="1"/>
    </xf>
    <xf numFmtId="0" fontId="3" fillId="0" borderId="5"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3" fillId="0" borderId="80" xfId="0" applyFont="1" applyBorder="1" applyAlignment="1">
      <alignment horizontal="center" vertical="center" wrapText="1" justifyLastLine="1"/>
    </xf>
    <xf numFmtId="0" fontId="3" fillId="0" borderId="81" xfId="0" applyFont="1" applyBorder="1" applyAlignment="1">
      <alignment horizontal="center" vertical="center" wrapText="1" justifyLastLine="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3" fillId="0" borderId="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3" fillId="0" borderId="5" xfId="0" applyFont="1" applyBorder="1" applyAlignment="1">
      <alignment horizontal="center" vertical="center"/>
    </xf>
    <xf numFmtId="0" fontId="3" fillId="0" borderId="52" xfId="0" applyFont="1" applyBorder="1" applyAlignment="1">
      <alignment horizontal="center" vertic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69" xfId="0" applyFont="1" applyBorder="1" applyAlignment="1">
      <alignment horizontal="left" vertical="center" wrapText="1"/>
    </xf>
    <xf numFmtId="0" fontId="3" fillId="0" borderId="33" xfId="0" applyFont="1" applyBorder="1" applyAlignment="1">
      <alignment horizontal="left" vertical="center"/>
    </xf>
    <xf numFmtId="0" fontId="3" fillId="0" borderId="35" xfId="0" applyFont="1" applyBorder="1" applyAlignment="1">
      <alignment horizontal="center" vertical="center"/>
    </xf>
    <xf numFmtId="0" fontId="3" fillId="0" borderId="69" xfId="0" applyFont="1" applyBorder="1" applyAlignment="1">
      <alignment horizontal="left" vertical="center"/>
    </xf>
    <xf numFmtId="0" fontId="3" fillId="0" borderId="35" xfId="0" applyFont="1" applyBorder="1" applyAlignment="1">
      <alignment horizontal="left" vertical="center"/>
    </xf>
    <xf numFmtId="0" fontId="3" fillId="2" borderId="2" xfId="0" applyFont="1" applyFill="1" applyBorder="1" applyAlignment="1">
      <alignment horizontal="center" vertical="center" wrapText="1"/>
    </xf>
    <xf numFmtId="0" fontId="3" fillId="0" borderId="11"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2" xfId="0" applyFont="1" applyBorder="1" applyAlignment="1">
      <alignment horizontal="center" vertical="center" justifyLastLine="1"/>
    </xf>
    <xf numFmtId="2" fontId="3" fillId="0" borderId="3" xfId="0" applyNumberFormat="1" applyFont="1" applyBorder="1" applyAlignment="1">
      <alignment horizontal="right" vertical="center"/>
    </xf>
    <xf numFmtId="2" fontId="3" fillId="0" borderId="10" xfId="0" applyNumberFormat="1" applyFont="1" applyBorder="1" applyAlignment="1">
      <alignment horizontal="right" vertical="center"/>
    </xf>
    <xf numFmtId="2" fontId="3" fillId="0" borderId="11" xfId="0" applyNumberFormat="1" applyFont="1" applyBorder="1" applyAlignment="1">
      <alignment horizontal="right" vertical="center"/>
    </xf>
    <xf numFmtId="2" fontId="3" fillId="0" borderId="13" xfId="0" applyNumberFormat="1" applyFont="1" applyBorder="1" applyAlignment="1">
      <alignment horizontal="right" vertical="center"/>
    </xf>
    <xf numFmtId="2" fontId="3" fillId="0" borderId="24" xfId="0" applyNumberFormat="1" applyFont="1" applyBorder="1" applyAlignment="1">
      <alignment horizontal="right" vertical="center"/>
    </xf>
    <xf numFmtId="0" fontId="3" fillId="0" borderId="8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5" xfId="0" applyFont="1" applyBorder="1" applyAlignment="1">
      <alignment horizontal="center" vertical="center" wrapText="1" justifyLastLine="1"/>
    </xf>
    <xf numFmtId="0" fontId="3" fillId="0" borderId="8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93" xfId="0" applyFont="1" applyBorder="1" applyAlignment="1">
      <alignment horizontal="center" vertical="center" wrapText="1" justifyLastLine="1"/>
    </xf>
    <xf numFmtId="2" fontId="2" fillId="0" borderId="2" xfId="0" applyNumberFormat="1"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3" fillId="0" borderId="8" xfId="0" applyFont="1" applyBorder="1" applyAlignment="1">
      <alignment horizontal="center" vertical="center" wrapText="1" justifyLastLine="1"/>
    </xf>
    <xf numFmtId="0" fontId="3" fillId="0" borderId="33" xfId="0" applyFont="1" applyBorder="1" applyAlignment="1">
      <alignment horizontal="left" vertical="center" wrapText="1"/>
    </xf>
    <xf numFmtId="0" fontId="3" fillId="0" borderId="14" xfId="0" applyFont="1" applyBorder="1" applyAlignment="1">
      <alignment horizontal="left" vertical="center"/>
    </xf>
    <xf numFmtId="176" fontId="3" fillId="0" borderId="35" xfId="0" applyNumberFormat="1" applyFont="1" applyBorder="1" applyAlignment="1">
      <alignment horizontal="right" vertical="center" wrapText="1"/>
    </xf>
    <xf numFmtId="176" fontId="3" fillId="0" borderId="24" xfId="0" applyNumberFormat="1" applyFont="1" applyBorder="1" applyAlignment="1">
      <alignment horizontal="right" vertical="center" wrapText="1"/>
    </xf>
    <xf numFmtId="176" fontId="3" fillId="0" borderId="4" xfId="0" applyNumberFormat="1" applyFont="1" applyBorder="1" applyAlignment="1">
      <alignment horizontal="right" vertical="center" justifyLastLine="1"/>
    </xf>
    <xf numFmtId="176" fontId="3" fillId="0" borderId="3" xfId="0" applyNumberFormat="1" applyFont="1" applyBorder="1" applyAlignment="1">
      <alignment horizontal="right" vertical="center" justifyLastLine="1"/>
    </xf>
    <xf numFmtId="0" fontId="28" fillId="0" borderId="3" xfId="0" applyFont="1" applyBorder="1" applyAlignment="1">
      <alignment horizontal="center" vertical="center" justifyLastLine="1"/>
    </xf>
    <xf numFmtId="0" fontId="28" fillId="0" borderId="10" xfId="0" applyFont="1" applyBorder="1" applyAlignment="1">
      <alignment horizontal="center" vertical="center" justifyLastLine="1"/>
    </xf>
    <xf numFmtId="0" fontId="28" fillId="0" borderId="4" xfId="0" applyFont="1" applyBorder="1" applyAlignment="1">
      <alignment horizontal="center" vertical="center" justifyLastLine="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9526</xdr:colOff>
      <xdr:row>25</xdr:row>
      <xdr:rowOff>9525</xdr:rowOff>
    </xdr:from>
    <xdr:to>
      <xdr:col>5</xdr:col>
      <xdr:colOff>352426</xdr:colOff>
      <xdr:row>39</xdr:row>
      <xdr:rowOff>333375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419601" y="9486900"/>
          <a:ext cx="552450" cy="5305425"/>
        </a:xfrm>
        <a:prstGeom prst="rightBrace">
          <a:avLst>
            <a:gd name="adj1" fmla="val 37365"/>
            <a:gd name="adj2" fmla="val 30794"/>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53</xdr:row>
      <xdr:rowOff>9525</xdr:rowOff>
    </xdr:from>
    <xdr:to>
      <xdr:col>5</xdr:col>
      <xdr:colOff>352425</xdr:colOff>
      <xdr:row>66</xdr:row>
      <xdr:rowOff>352425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4419600" y="20069175"/>
          <a:ext cx="552450" cy="4686300"/>
        </a:xfrm>
        <a:prstGeom prst="rightBrace">
          <a:avLst>
            <a:gd name="adj1" fmla="val 37365"/>
            <a:gd name="adj2" fmla="val 34622"/>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17</xdr:col>
      <xdr:colOff>104775</xdr:colOff>
      <xdr:row>1</xdr:row>
      <xdr:rowOff>0</xdr:rowOff>
    </xdr:from>
    <xdr:to>
      <xdr:col>22</xdr:col>
      <xdr:colOff>561975</xdr:colOff>
      <xdr:row>13</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72750" y="76200"/>
          <a:ext cx="3886200" cy="5153025"/>
        </a:xfrm>
        <a:prstGeom prst="rect">
          <a:avLst/>
        </a:prstGeom>
        <a:solidFill>
          <a:schemeClr val="lt1"/>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0000FF"/>
              </a:solidFill>
              <a:latin typeface="+mj-ea"/>
              <a:ea typeface="+mj-ea"/>
            </a:rPr>
            <a:t>この書式は以下の手続きに対応しています。</a:t>
          </a:r>
          <a:endParaRPr kumimoji="1" lang="en-US" altLang="ja-JP" sz="1200" b="1">
            <a:solidFill>
              <a:srgbClr val="0000FF"/>
            </a:solidFill>
            <a:latin typeface="+mj-ea"/>
            <a:ea typeface="+mj-ea"/>
          </a:endParaRPr>
        </a:p>
        <a:p>
          <a:endParaRPr kumimoji="1" lang="en-US" altLang="ja-JP" sz="600" b="1">
            <a:solidFill>
              <a:srgbClr val="0000FF"/>
            </a:solidFill>
            <a:latin typeface="+mj-ea"/>
            <a:ea typeface="+mj-ea"/>
          </a:endParaRPr>
        </a:p>
        <a:p>
          <a:r>
            <a:rPr kumimoji="1" lang="en-US" altLang="ja-JP" sz="1200" b="1">
              <a:solidFill>
                <a:srgbClr val="0000FF"/>
              </a:solidFill>
              <a:latin typeface="+mj-ea"/>
              <a:ea typeface="+mj-ea"/>
            </a:rPr>
            <a:t>【</a:t>
          </a:r>
          <a:r>
            <a:rPr kumimoji="1" lang="ja-JP" altLang="en-US" sz="1200" b="1">
              <a:solidFill>
                <a:srgbClr val="0000FF"/>
              </a:solidFill>
              <a:latin typeface="+mj-ea"/>
              <a:ea typeface="+mj-ea"/>
            </a:rPr>
            <a:t>設計改修一括</a:t>
          </a:r>
          <a:r>
            <a:rPr kumimoji="1" lang="en-US" altLang="ja-JP" sz="1200" b="1">
              <a:solidFill>
                <a:srgbClr val="0000FF"/>
              </a:solidFill>
              <a:latin typeface="+mj-ea"/>
              <a:ea typeface="+mj-ea"/>
            </a:rPr>
            <a:t>】</a:t>
          </a:r>
        </a:p>
        <a:p>
          <a:r>
            <a:rPr kumimoji="1" lang="ja-JP" altLang="en-US" sz="1200" b="1">
              <a:solidFill>
                <a:srgbClr val="0000FF"/>
              </a:solidFill>
              <a:latin typeface="+mj-ea"/>
              <a:ea typeface="+mj-ea"/>
            </a:rPr>
            <a:t>　○補助金交付申請書</a:t>
          </a:r>
          <a:r>
            <a:rPr kumimoji="1" lang="ja-JP" altLang="en-US" sz="1200" b="1" baseline="0">
              <a:solidFill>
                <a:srgbClr val="0000FF"/>
              </a:solidFill>
              <a:latin typeface="+mj-ea"/>
              <a:ea typeface="+mj-ea"/>
            </a:rPr>
            <a:t>　及び　添付書類</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耐震改修工事の概算見積書を含む</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○補強計画設計報告及び補助金交付変更承認申請書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耐震改修工事の費用が変わる場合に使用</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○耐震改修工事中間確認依頼書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設計改修一括</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から</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補強計画設計</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に変更する場合</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a:t>
          </a:r>
          <a:r>
            <a:rPr kumimoji="1" lang="en-US" altLang="ja-JP" sz="1200" b="1" baseline="0">
              <a:solidFill>
                <a:srgbClr val="0000FF"/>
              </a:solidFill>
              <a:latin typeface="+mj-ea"/>
              <a:ea typeface="+mj-ea"/>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0000FF"/>
              </a:solidFill>
              <a:latin typeface="+mj-ea"/>
              <a:ea typeface="+mj-ea"/>
            </a:rPr>
            <a:t>　○補助金交付申請書</a:t>
          </a:r>
          <a:r>
            <a:rPr kumimoji="1" lang="ja-JP" altLang="ja-JP" sz="1200" b="1" baseline="0">
              <a:solidFill>
                <a:srgbClr val="0000FF"/>
              </a:solidFill>
              <a:effectLst/>
              <a:latin typeface="+mj-ea"/>
              <a:ea typeface="+mj-ea"/>
              <a:cs typeface="+mn-cs"/>
            </a:rPr>
            <a:t>　及び　添付書類</a:t>
          </a:r>
          <a:endParaRPr lang="ja-JP" altLang="ja-JP" sz="1200" b="1">
            <a:solidFill>
              <a:srgbClr val="0000FF"/>
            </a:solidFill>
            <a:effectLst/>
            <a:latin typeface="+mj-ea"/>
            <a:ea typeface="+mj-ea"/>
          </a:endParaRPr>
        </a:p>
        <a:p>
          <a:r>
            <a:rPr kumimoji="1" lang="ja-JP" altLang="en-US" sz="1200" b="1" baseline="0">
              <a:solidFill>
                <a:srgbClr val="0000FF"/>
              </a:solidFill>
              <a:latin typeface="+mj-ea"/>
              <a:ea typeface="+mj-ea"/>
            </a:rPr>
            <a:t>　○耐震改修工事中間確認依頼書</a:t>
          </a: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ja-JP" altLang="en-US" sz="1200" b="1" baseline="0">
              <a:solidFill>
                <a:srgbClr val="0000FF"/>
              </a:solidFill>
              <a:latin typeface="+mj-ea"/>
              <a:ea typeface="+mj-ea"/>
            </a:rPr>
            <a:t>☆代理受領制度</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○代理受領委任状</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○代理受領補助金交付請求書</a:t>
          </a:r>
        </a:p>
      </xdr:txBody>
    </xdr:sp>
    <xdr:clientData/>
  </xdr:twoCellAnchor>
  <xdr:twoCellAnchor>
    <xdr:from>
      <xdr:col>19</xdr:col>
      <xdr:colOff>447675</xdr:colOff>
      <xdr:row>14</xdr:row>
      <xdr:rowOff>76200</xdr:rowOff>
    </xdr:from>
    <xdr:to>
      <xdr:col>20</xdr:col>
      <xdr:colOff>276225</xdr:colOff>
      <xdr:row>15</xdr:row>
      <xdr:rowOff>295275</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12287250" y="5362575"/>
          <a:ext cx="514350" cy="600075"/>
        </a:xfrm>
        <a:prstGeom prst="downArrow">
          <a:avLst/>
        </a:prstGeom>
        <a:solidFill>
          <a:schemeClr val="bg1"/>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257174</xdr:colOff>
      <xdr:row>0</xdr:row>
      <xdr:rowOff>0</xdr:rowOff>
    </xdr:from>
    <xdr:to>
      <xdr:col>9</xdr:col>
      <xdr:colOff>76199</xdr:colOff>
      <xdr:row>4</xdr:row>
      <xdr:rowOff>141862</xdr:rowOff>
    </xdr:to>
    <xdr:grpSp>
      <xdr:nvGrpSpPr>
        <xdr:cNvPr id="2" name="Group 56">
          <a:extLst>
            <a:ext uri="{FF2B5EF4-FFF2-40B4-BE49-F238E27FC236}">
              <a16:creationId xmlns:a16="http://schemas.microsoft.com/office/drawing/2014/main" id="{00000000-0008-0000-0E00-000002000000}"/>
            </a:ext>
          </a:extLst>
        </xdr:cNvPr>
        <xdr:cNvGrpSpPr>
          <a:grpSpLocks/>
        </xdr:cNvGrpSpPr>
      </xdr:nvGrpSpPr>
      <xdr:grpSpPr bwMode="auto">
        <a:xfrm>
          <a:off x="3228974" y="0"/>
          <a:ext cx="904875" cy="894337"/>
          <a:chOff x="4029" y="404"/>
          <a:chExt cx="1288" cy="1273"/>
        </a:xfrm>
      </xdr:grpSpPr>
      <xdr:sp macro="" textlink="">
        <xdr:nvSpPr>
          <xdr:cNvPr id="3" name="Oval 57">
            <a:extLst>
              <a:ext uri="{FF2B5EF4-FFF2-40B4-BE49-F238E27FC236}">
                <a16:creationId xmlns:a16="http://schemas.microsoft.com/office/drawing/2014/main" id="{00000000-0008-0000-0E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E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F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F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F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00000000-0008-0000-1000-000002000000}"/>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581024</xdr:colOff>
      <xdr:row>0</xdr:row>
      <xdr:rowOff>0</xdr:rowOff>
    </xdr:from>
    <xdr:to>
      <xdr:col>5</xdr:col>
      <xdr:colOff>190499</xdr:colOff>
      <xdr:row>4</xdr:row>
      <xdr:rowOff>141862</xdr:rowOff>
    </xdr:to>
    <xdr:grpSp>
      <xdr:nvGrpSpPr>
        <xdr:cNvPr id="3" name="Group 56">
          <a:extLst>
            <a:ext uri="{FF2B5EF4-FFF2-40B4-BE49-F238E27FC236}">
              <a16:creationId xmlns:a16="http://schemas.microsoft.com/office/drawing/2014/main" id="{00000000-0008-0000-1000-000003000000}"/>
            </a:ext>
          </a:extLst>
        </xdr:cNvPr>
        <xdr:cNvGrpSpPr>
          <a:grpSpLocks/>
        </xdr:cNvGrpSpPr>
      </xdr:nvGrpSpPr>
      <xdr:grpSpPr bwMode="auto">
        <a:xfrm>
          <a:off x="2790824" y="0"/>
          <a:ext cx="904875" cy="894337"/>
          <a:chOff x="4029" y="404"/>
          <a:chExt cx="1288" cy="1273"/>
        </a:xfrm>
      </xdr:grpSpPr>
      <xdr:sp macro="" textlink="">
        <xdr:nvSpPr>
          <xdr:cNvPr id="4" name="Oval 57">
            <a:extLst>
              <a:ext uri="{FF2B5EF4-FFF2-40B4-BE49-F238E27FC236}">
                <a16:creationId xmlns:a16="http://schemas.microsoft.com/office/drawing/2014/main" id="{00000000-0008-0000-1000-000004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5" name="Text Box 58">
            <a:extLst>
              <a:ext uri="{FF2B5EF4-FFF2-40B4-BE49-F238E27FC236}">
                <a16:creationId xmlns:a16="http://schemas.microsoft.com/office/drawing/2014/main" id="{00000000-0008-0000-1000-000005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2" name="Group 56">
          <a:extLst>
            <a:ext uri="{FF2B5EF4-FFF2-40B4-BE49-F238E27FC236}">
              <a16:creationId xmlns:a16="http://schemas.microsoft.com/office/drawing/2014/main" id="{00000000-0008-0000-1300-000002000000}"/>
            </a:ext>
          </a:extLst>
        </xdr:cNvPr>
        <xdr:cNvGrpSpPr>
          <a:grpSpLocks/>
        </xdr:cNvGrpSpPr>
      </xdr:nvGrpSpPr>
      <xdr:grpSpPr bwMode="auto">
        <a:xfrm>
          <a:off x="3057525" y="0"/>
          <a:ext cx="904875" cy="894337"/>
          <a:chOff x="4029" y="404"/>
          <a:chExt cx="1288" cy="1273"/>
        </a:xfrm>
      </xdr:grpSpPr>
      <xdr:sp macro="" textlink="">
        <xdr:nvSpPr>
          <xdr:cNvPr id="3" name="Oval 57">
            <a:extLst>
              <a:ext uri="{FF2B5EF4-FFF2-40B4-BE49-F238E27FC236}">
                <a16:creationId xmlns:a16="http://schemas.microsoft.com/office/drawing/2014/main" id="{00000000-0008-0000-13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13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2" name="Group 56">
          <a:extLst>
            <a:ext uri="{FF2B5EF4-FFF2-40B4-BE49-F238E27FC236}">
              <a16:creationId xmlns:a16="http://schemas.microsoft.com/office/drawing/2014/main" id="{00000000-0008-0000-1400-000002000000}"/>
            </a:ext>
          </a:extLst>
        </xdr:cNvPr>
        <xdr:cNvGrpSpPr>
          <a:grpSpLocks/>
        </xdr:cNvGrpSpPr>
      </xdr:nvGrpSpPr>
      <xdr:grpSpPr bwMode="auto">
        <a:xfrm>
          <a:off x="3057525" y="0"/>
          <a:ext cx="904875" cy="894337"/>
          <a:chOff x="4029" y="404"/>
          <a:chExt cx="1288" cy="1273"/>
        </a:xfrm>
      </xdr:grpSpPr>
      <xdr:sp macro="" textlink="">
        <xdr:nvSpPr>
          <xdr:cNvPr id="3" name="Oval 57">
            <a:extLst>
              <a:ext uri="{FF2B5EF4-FFF2-40B4-BE49-F238E27FC236}">
                <a16:creationId xmlns:a16="http://schemas.microsoft.com/office/drawing/2014/main" id="{00000000-0008-0000-14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14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450849</xdr:colOff>
      <xdr:row>4</xdr:row>
      <xdr:rowOff>141862</xdr:rowOff>
    </xdr:to>
    <xdr:grpSp>
      <xdr:nvGrpSpPr>
        <xdr:cNvPr id="2" name="Group 56">
          <a:extLst>
            <a:ext uri="{FF2B5EF4-FFF2-40B4-BE49-F238E27FC236}">
              <a16:creationId xmlns:a16="http://schemas.microsoft.com/office/drawing/2014/main" id="{0EA5AD9B-A72F-46F7-909F-BA6AD5CD3DD9}"/>
            </a:ext>
          </a:extLst>
        </xdr:cNvPr>
        <xdr:cNvGrpSpPr>
          <a:grpSpLocks/>
        </xdr:cNvGrpSpPr>
      </xdr:nvGrpSpPr>
      <xdr:grpSpPr bwMode="auto">
        <a:xfrm>
          <a:off x="3074333" y="0"/>
          <a:ext cx="883957" cy="881450"/>
          <a:chOff x="4029" y="404"/>
          <a:chExt cx="1288" cy="1273"/>
        </a:xfrm>
      </xdr:grpSpPr>
      <xdr:sp macro="" textlink="">
        <xdr:nvSpPr>
          <xdr:cNvPr id="3" name="Oval 57">
            <a:extLst>
              <a:ext uri="{FF2B5EF4-FFF2-40B4-BE49-F238E27FC236}">
                <a16:creationId xmlns:a16="http://schemas.microsoft.com/office/drawing/2014/main" id="{A0C029C1-D79D-4308-9A83-48961D5D5B8F}"/>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968186B4-809D-41BD-8076-54B4C428415B}"/>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0" y="5981700"/>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581024</xdr:colOff>
      <xdr:row>0</xdr:row>
      <xdr:rowOff>0</xdr:rowOff>
    </xdr:from>
    <xdr:to>
      <xdr:col>5</xdr:col>
      <xdr:colOff>190499</xdr:colOff>
      <xdr:row>4</xdr:row>
      <xdr:rowOff>141862</xdr:rowOff>
    </xdr:to>
    <xdr:grpSp>
      <xdr:nvGrpSpPr>
        <xdr:cNvPr id="7" name="Group 56">
          <a:extLst>
            <a:ext uri="{FF2B5EF4-FFF2-40B4-BE49-F238E27FC236}">
              <a16:creationId xmlns:a16="http://schemas.microsoft.com/office/drawing/2014/main" id="{00000000-0008-0000-0100-000007000000}"/>
            </a:ext>
          </a:extLst>
        </xdr:cNvPr>
        <xdr:cNvGrpSpPr>
          <a:grpSpLocks/>
        </xdr:cNvGrpSpPr>
      </xdr:nvGrpSpPr>
      <xdr:grpSpPr bwMode="auto">
        <a:xfrm>
          <a:off x="2790824" y="0"/>
          <a:ext cx="904875" cy="894337"/>
          <a:chOff x="4029" y="404"/>
          <a:chExt cx="1288" cy="1273"/>
        </a:xfrm>
      </xdr:grpSpPr>
      <xdr:sp macro="" textlink="">
        <xdr:nvSpPr>
          <xdr:cNvPr id="8" name="Oval 57">
            <a:extLst>
              <a:ext uri="{FF2B5EF4-FFF2-40B4-BE49-F238E27FC236}">
                <a16:creationId xmlns:a16="http://schemas.microsoft.com/office/drawing/2014/main" id="{00000000-0008-0000-0100-000008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9" name="Text Box 58">
            <a:extLst>
              <a:ext uri="{FF2B5EF4-FFF2-40B4-BE49-F238E27FC236}">
                <a16:creationId xmlns:a16="http://schemas.microsoft.com/office/drawing/2014/main" id="{00000000-0008-0000-0100-000009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180975</xdr:colOff>
      <xdr:row>3</xdr:row>
      <xdr:rowOff>95250</xdr:rowOff>
    </xdr:from>
    <xdr:to>
      <xdr:col>48</xdr:col>
      <xdr:colOff>76200</xdr:colOff>
      <xdr:row>8</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10375" y="981075"/>
          <a:ext cx="4181475" cy="12096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857250</xdr:colOff>
      <xdr:row>0</xdr:row>
      <xdr:rowOff>0</xdr:rowOff>
    </xdr:from>
    <xdr:to>
      <xdr:col>5</xdr:col>
      <xdr:colOff>466725</xdr:colOff>
      <xdr:row>4</xdr:row>
      <xdr:rowOff>141862</xdr:rowOff>
    </xdr:to>
    <xdr:grpSp>
      <xdr:nvGrpSpPr>
        <xdr:cNvPr id="9" name="Group 56">
          <a:extLst>
            <a:ext uri="{FF2B5EF4-FFF2-40B4-BE49-F238E27FC236}">
              <a16:creationId xmlns:a16="http://schemas.microsoft.com/office/drawing/2014/main" id="{00000000-0008-0000-0500-000009000000}"/>
            </a:ext>
          </a:extLst>
        </xdr:cNvPr>
        <xdr:cNvGrpSpPr>
          <a:grpSpLocks/>
        </xdr:cNvGrpSpPr>
      </xdr:nvGrpSpPr>
      <xdr:grpSpPr bwMode="auto">
        <a:xfrm>
          <a:off x="3067050" y="0"/>
          <a:ext cx="904875" cy="894337"/>
          <a:chOff x="4029" y="404"/>
          <a:chExt cx="1288" cy="1273"/>
        </a:xfrm>
      </xdr:grpSpPr>
      <xdr:sp macro="" textlink="">
        <xdr:nvSpPr>
          <xdr:cNvPr id="10" name="Oval 57">
            <a:extLst>
              <a:ext uri="{FF2B5EF4-FFF2-40B4-BE49-F238E27FC236}">
                <a16:creationId xmlns:a16="http://schemas.microsoft.com/office/drawing/2014/main" id="{00000000-0008-0000-0500-00000A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11" name="Text Box 58">
            <a:extLst>
              <a:ext uri="{FF2B5EF4-FFF2-40B4-BE49-F238E27FC236}">
                <a16:creationId xmlns:a16="http://schemas.microsoft.com/office/drawing/2014/main" id="{00000000-0008-0000-0500-00000B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561975</xdr:colOff>
      <xdr:row>0</xdr:row>
      <xdr:rowOff>0</xdr:rowOff>
    </xdr:from>
    <xdr:to>
      <xdr:col>7</xdr:col>
      <xdr:colOff>123825</xdr:colOff>
      <xdr:row>4</xdr:row>
      <xdr:rowOff>141862</xdr:rowOff>
    </xdr:to>
    <xdr:grpSp>
      <xdr:nvGrpSpPr>
        <xdr:cNvPr id="7" name="Group 56">
          <a:extLst>
            <a:ext uri="{FF2B5EF4-FFF2-40B4-BE49-F238E27FC236}">
              <a16:creationId xmlns:a16="http://schemas.microsoft.com/office/drawing/2014/main" id="{00000000-0008-0000-0600-000007000000}"/>
            </a:ext>
          </a:extLst>
        </xdr:cNvPr>
        <xdr:cNvGrpSpPr>
          <a:grpSpLocks/>
        </xdr:cNvGrpSpPr>
      </xdr:nvGrpSpPr>
      <xdr:grpSpPr bwMode="auto">
        <a:xfrm>
          <a:off x="3124200" y="0"/>
          <a:ext cx="885825" cy="894337"/>
          <a:chOff x="4029" y="404"/>
          <a:chExt cx="1288" cy="1273"/>
        </a:xfrm>
      </xdr:grpSpPr>
      <xdr:sp macro="" textlink="">
        <xdr:nvSpPr>
          <xdr:cNvPr id="8" name="Oval 57">
            <a:extLst>
              <a:ext uri="{FF2B5EF4-FFF2-40B4-BE49-F238E27FC236}">
                <a16:creationId xmlns:a16="http://schemas.microsoft.com/office/drawing/2014/main" id="{00000000-0008-0000-0600-000008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9" name="Text Box 58">
            <a:extLst>
              <a:ext uri="{FF2B5EF4-FFF2-40B4-BE49-F238E27FC236}">
                <a16:creationId xmlns:a16="http://schemas.microsoft.com/office/drawing/2014/main" id="{00000000-0008-0000-0600-000009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3" name="Group 56">
          <a:extLst>
            <a:ext uri="{FF2B5EF4-FFF2-40B4-BE49-F238E27FC236}">
              <a16:creationId xmlns:a16="http://schemas.microsoft.com/office/drawing/2014/main" id="{00000000-0008-0000-0700-000003000000}"/>
            </a:ext>
          </a:extLst>
        </xdr:cNvPr>
        <xdr:cNvGrpSpPr>
          <a:grpSpLocks/>
        </xdr:cNvGrpSpPr>
      </xdr:nvGrpSpPr>
      <xdr:grpSpPr bwMode="auto">
        <a:xfrm>
          <a:off x="3076574" y="0"/>
          <a:ext cx="904875" cy="894337"/>
          <a:chOff x="4029" y="404"/>
          <a:chExt cx="1288" cy="1273"/>
        </a:xfrm>
      </xdr:grpSpPr>
      <xdr:sp macro="" textlink="">
        <xdr:nvSpPr>
          <xdr:cNvPr id="4" name="Oval 57">
            <a:extLst>
              <a:ext uri="{FF2B5EF4-FFF2-40B4-BE49-F238E27FC236}">
                <a16:creationId xmlns:a16="http://schemas.microsoft.com/office/drawing/2014/main" id="{00000000-0008-0000-0700-000004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5" name="Text Box 58">
            <a:extLst>
              <a:ext uri="{FF2B5EF4-FFF2-40B4-BE49-F238E27FC236}">
                <a16:creationId xmlns:a16="http://schemas.microsoft.com/office/drawing/2014/main" id="{00000000-0008-0000-0700-000005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8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8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8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A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A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A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8" name="Group 56">
          <a:extLst>
            <a:ext uri="{FF2B5EF4-FFF2-40B4-BE49-F238E27FC236}">
              <a16:creationId xmlns:a16="http://schemas.microsoft.com/office/drawing/2014/main" id="{00000000-0008-0000-0D00-000008000000}"/>
            </a:ext>
          </a:extLst>
        </xdr:cNvPr>
        <xdr:cNvGrpSpPr>
          <a:grpSpLocks/>
        </xdr:cNvGrpSpPr>
      </xdr:nvGrpSpPr>
      <xdr:grpSpPr bwMode="auto">
        <a:xfrm>
          <a:off x="3057525" y="0"/>
          <a:ext cx="904875" cy="894337"/>
          <a:chOff x="4029" y="404"/>
          <a:chExt cx="1288" cy="1273"/>
        </a:xfrm>
      </xdr:grpSpPr>
      <xdr:sp macro="" textlink="">
        <xdr:nvSpPr>
          <xdr:cNvPr id="9" name="Oval 57">
            <a:extLst>
              <a:ext uri="{FF2B5EF4-FFF2-40B4-BE49-F238E27FC236}">
                <a16:creationId xmlns:a16="http://schemas.microsoft.com/office/drawing/2014/main" id="{00000000-0008-0000-0D00-000009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10" name="Text Box 58">
            <a:extLst>
              <a:ext uri="{FF2B5EF4-FFF2-40B4-BE49-F238E27FC236}">
                <a16:creationId xmlns:a16="http://schemas.microsoft.com/office/drawing/2014/main" id="{00000000-0008-0000-0D00-00000A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Q87"/>
  <sheetViews>
    <sheetView tabSelected="1" view="pageBreakPreview" zoomScaleNormal="100" zoomScaleSheetLayoutView="100" workbookViewId="0">
      <selection activeCell="W16" sqref="W16"/>
    </sheetView>
  </sheetViews>
  <sheetFormatPr defaultRowHeight="13.5" x14ac:dyDescent="0.15"/>
  <cols>
    <col min="1" max="2" width="4.625" style="35" customWidth="1"/>
    <col min="3" max="3" width="19.125" style="35" customWidth="1"/>
    <col min="4" max="4" width="29.5" customWidth="1"/>
    <col min="5" max="5" width="2.75" customWidth="1"/>
    <col min="6" max="6" width="4.75" customWidth="1"/>
    <col min="8" max="8" width="5" bestFit="1" customWidth="1"/>
    <col min="9" max="9" width="9" style="42"/>
    <col min="10" max="10" width="3.25" bestFit="1" customWidth="1"/>
    <col min="11" max="11" width="9" style="42"/>
    <col min="12" max="12" width="3.25" bestFit="1" customWidth="1"/>
    <col min="13" max="13" width="9" style="42"/>
    <col min="14" max="14" width="3.25" bestFit="1" customWidth="1"/>
    <col min="15" max="15" width="9" style="42"/>
    <col min="16" max="16" width="3.25" bestFit="1" customWidth="1"/>
  </cols>
  <sheetData>
    <row r="1" spans="1:17" ht="6" customHeight="1" x14ac:dyDescent="0.15"/>
    <row r="2" spans="1:17" ht="28.5" x14ac:dyDescent="0.15">
      <c r="B2" s="96" t="s">
        <v>152</v>
      </c>
    </row>
    <row r="3" spans="1:17" ht="6" customHeight="1" x14ac:dyDescent="0.15"/>
    <row r="4" spans="1:17" s="56" customFormat="1" ht="26.25" customHeight="1" thickBot="1" x14ac:dyDescent="0.2">
      <c r="A4" s="55"/>
      <c r="B4" s="95" t="s">
        <v>333</v>
      </c>
      <c r="C4" s="55"/>
      <c r="I4" s="57"/>
      <c r="K4" s="57"/>
      <c r="M4" s="57"/>
      <c r="O4" s="57"/>
    </row>
    <row r="5" spans="1:17" ht="31.5" customHeight="1" thickBot="1" x14ac:dyDescent="0.2">
      <c r="A5" s="37"/>
      <c r="B5" s="37"/>
      <c r="C5" s="58" t="s">
        <v>106</v>
      </c>
      <c r="D5" s="70" t="s">
        <v>107</v>
      </c>
      <c r="G5" s="81"/>
      <c r="H5" s="82" t="s">
        <v>150</v>
      </c>
      <c r="I5" s="83"/>
      <c r="J5" s="84"/>
      <c r="K5" s="83"/>
      <c r="L5" s="84"/>
    </row>
    <row r="6" spans="1:17" ht="28.5" customHeight="1" x14ac:dyDescent="0.15">
      <c r="A6" s="37">
        <v>1</v>
      </c>
      <c r="B6" s="197" t="s">
        <v>2</v>
      </c>
      <c r="C6" s="54" t="s">
        <v>98</v>
      </c>
      <c r="D6" s="65"/>
      <c r="G6" s="80" t="s">
        <v>151</v>
      </c>
    </row>
    <row r="7" spans="1:17" ht="28.5" customHeight="1" x14ac:dyDescent="0.15">
      <c r="A7" s="37">
        <v>2</v>
      </c>
      <c r="B7" s="197"/>
      <c r="C7" s="68" t="s">
        <v>99</v>
      </c>
      <c r="D7" s="72"/>
      <c r="G7" s="80" t="s">
        <v>153</v>
      </c>
    </row>
    <row r="8" spans="1:17" ht="28.5" customHeight="1" x14ac:dyDescent="0.15">
      <c r="A8" s="37">
        <v>3</v>
      </c>
      <c r="B8" s="197"/>
      <c r="C8" s="69" t="s">
        <v>100</v>
      </c>
      <c r="D8" s="160"/>
      <c r="G8" s="80" t="s">
        <v>200</v>
      </c>
    </row>
    <row r="9" spans="1:17" ht="28.5" customHeight="1" thickBot="1" x14ac:dyDescent="0.2">
      <c r="A9" s="37">
        <v>4</v>
      </c>
      <c r="B9" s="197"/>
      <c r="C9" s="54" t="s">
        <v>101</v>
      </c>
      <c r="D9" s="71"/>
      <c r="G9" s="85"/>
    </row>
    <row r="10" spans="1:17" ht="28.5" customHeight="1" x14ac:dyDescent="0.15">
      <c r="A10" s="37">
        <v>5</v>
      </c>
      <c r="B10" s="198" t="s">
        <v>114</v>
      </c>
      <c r="C10" s="46" t="s">
        <v>102</v>
      </c>
      <c r="D10" s="65"/>
      <c r="G10" s="77" t="s">
        <v>215</v>
      </c>
    </row>
    <row r="11" spans="1:17" ht="70.5" customHeight="1" x14ac:dyDescent="0.15">
      <c r="A11" s="37">
        <v>6</v>
      </c>
      <c r="B11" s="198"/>
      <c r="C11" s="54" t="s">
        <v>105</v>
      </c>
      <c r="D11" s="159" t="s">
        <v>437</v>
      </c>
      <c r="G11" s="77" t="s">
        <v>154</v>
      </c>
      <c r="I11" s="50"/>
    </row>
    <row r="12" spans="1:17" ht="45" customHeight="1" thickBot="1" x14ac:dyDescent="0.2">
      <c r="A12" s="37">
        <v>7</v>
      </c>
      <c r="B12" s="198"/>
      <c r="C12" s="54" t="s">
        <v>205</v>
      </c>
      <c r="D12" s="158" t="s">
        <v>438</v>
      </c>
      <c r="F12" s="230" t="s">
        <v>4</v>
      </c>
      <c r="G12" s="195"/>
      <c r="H12" s="207"/>
      <c r="I12" s="208" t="s">
        <v>17</v>
      </c>
      <c r="J12" s="207"/>
      <c r="K12" s="208" t="s">
        <v>18</v>
      </c>
      <c r="L12" s="207"/>
      <c r="M12" s="195" t="s">
        <v>8</v>
      </c>
      <c r="N12" s="207"/>
      <c r="O12" s="195" t="s">
        <v>19</v>
      </c>
      <c r="P12" s="196"/>
      <c r="Q12" s="111"/>
    </row>
    <row r="13" spans="1:17" ht="30" customHeight="1" x14ac:dyDescent="0.15">
      <c r="A13" s="37">
        <v>8</v>
      </c>
      <c r="B13" s="198"/>
      <c r="C13" s="90"/>
      <c r="D13" s="91"/>
      <c r="F13" s="231"/>
      <c r="G13" s="215" t="s">
        <v>5</v>
      </c>
      <c r="H13" s="114" t="s">
        <v>14</v>
      </c>
      <c r="I13" s="122"/>
      <c r="J13" s="116" t="s">
        <v>266</v>
      </c>
      <c r="K13" s="122"/>
      <c r="L13" s="116" t="s">
        <v>266</v>
      </c>
      <c r="M13" s="119" t="str">
        <f>IF(I13="","",SUM(I13,K13))</f>
        <v/>
      </c>
      <c r="N13" s="115" t="s">
        <v>266</v>
      </c>
      <c r="O13" s="209" t="str">
        <f>IF(I13="","",SUM(M13:M15))</f>
        <v/>
      </c>
      <c r="P13" s="212" t="s">
        <v>266</v>
      </c>
      <c r="Q13" s="111"/>
    </row>
    <row r="14" spans="1:17" ht="30" customHeight="1" thickBot="1" x14ac:dyDescent="0.2">
      <c r="A14" s="37">
        <v>9</v>
      </c>
      <c r="B14" s="198"/>
      <c r="C14" s="45" t="s">
        <v>108</v>
      </c>
      <c r="D14" s="92" t="s">
        <v>111</v>
      </c>
      <c r="F14" s="231"/>
      <c r="G14" s="216"/>
      <c r="H14" s="114" t="s">
        <v>15</v>
      </c>
      <c r="I14" s="125"/>
      <c r="J14" s="116" t="s">
        <v>266</v>
      </c>
      <c r="K14" s="125"/>
      <c r="L14" s="116" t="s">
        <v>266</v>
      </c>
      <c r="M14" s="119" t="str">
        <f t="shared" ref="M14:M21" si="0">IF(I14="","",SUM(I14,K14))</f>
        <v/>
      </c>
      <c r="N14" s="116" t="s">
        <v>266</v>
      </c>
      <c r="O14" s="210"/>
      <c r="P14" s="213"/>
      <c r="Q14" s="111"/>
    </row>
    <row r="15" spans="1:17" ht="30" customHeight="1" x14ac:dyDescent="0.15">
      <c r="A15" s="37">
        <v>10</v>
      </c>
      <c r="B15" s="198"/>
      <c r="C15" s="54" t="s">
        <v>112</v>
      </c>
      <c r="D15" s="190"/>
      <c r="F15" s="231"/>
      <c r="G15" s="217"/>
      <c r="H15" s="114" t="s">
        <v>267</v>
      </c>
      <c r="I15" s="123"/>
      <c r="J15" s="116" t="s">
        <v>266</v>
      </c>
      <c r="K15" s="123"/>
      <c r="L15" s="116" t="s">
        <v>266</v>
      </c>
      <c r="M15" s="119" t="str">
        <f t="shared" si="0"/>
        <v/>
      </c>
      <c r="N15" s="116" t="s">
        <v>266</v>
      </c>
      <c r="O15" s="211"/>
      <c r="P15" s="214"/>
      <c r="Q15" s="111"/>
    </row>
    <row r="16" spans="1:17" ht="30" customHeight="1" thickBot="1" x14ac:dyDescent="0.2">
      <c r="A16" s="37">
        <v>11</v>
      </c>
      <c r="B16" s="199"/>
      <c r="C16" s="54" t="s">
        <v>113</v>
      </c>
      <c r="D16" s="158"/>
      <c r="F16" s="231"/>
      <c r="G16" s="215" t="s">
        <v>273</v>
      </c>
      <c r="H16" s="114" t="s">
        <v>14</v>
      </c>
      <c r="I16" s="123"/>
      <c r="J16" s="116" t="s">
        <v>266</v>
      </c>
      <c r="K16" s="123"/>
      <c r="L16" s="116" t="s">
        <v>266</v>
      </c>
      <c r="M16" s="119" t="str">
        <f t="shared" si="0"/>
        <v/>
      </c>
      <c r="N16" s="116" t="s">
        <v>266</v>
      </c>
      <c r="O16" s="209" t="str">
        <f>IF(I16="","",SUM(M16:M18))</f>
        <v/>
      </c>
      <c r="P16" s="212" t="s">
        <v>266</v>
      </c>
      <c r="Q16" s="111"/>
    </row>
    <row r="17" spans="1:17" ht="39" customHeight="1" thickBot="1" x14ac:dyDescent="0.2">
      <c r="A17" s="37">
        <v>12</v>
      </c>
      <c r="B17" s="204" t="s">
        <v>343</v>
      </c>
      <c r="C17" s="46" t="s">
        <v>116</v>
      </c>
      <c r="D17" s="73" t="s">
        <v>455</v>
      </c>
      <c r="F17" s="231"/>
      <c r="G17" s="216"/>
      <c r="H17" s="114" t="s">
        <v>15</v>
      </c>
      <c r="I17" s="126"/>
      <c r="J17" s="116" t="s">
        <v>266</v>
      </c>
      <c r="K17" s="126"/>
      <c r="L17" s="116" t="s">
        <v>266</v>
      </c>
      <c r="M17" s="119" t="str">
        <f t="shared" si="0"/>
        <v/>
      </c>
      <c r="N17" s="116" t="s">
        <v>266</v>
      </c>
      <c r="O17" s="210"/>
      <c r="P17" s="213"/>
      <c r="Q17" s="111"/>
    </row>
    <row r="18" spans="1:17" ht="30" customHeight="1" x14ac:dyDescent="0.15">
      <c r="A18" s="37">
        <v>13</v>
      </c>
      <c r="B18" s="198"/>
      <c r="C18" s="90"/>
      <c r="D18" s="91"/>
      <c r="F18" s="231"/>
      <c r="G18" s="217"/>
      <c r="H18" s="114" t="s">
        <v>267</v>
      </c>
      <c r="I18" s="123"/>
      <c r="J18" s="116" t="s">
        <v>266</v>
      </c>
      <c r="K18" s="123"/>
      <c r="L18" s="116" t="s">
        <v>266</v>
      </c>
      <c r="M18" s="119" t="str">
        <f t="shared" si="0"/>
        <v/>
      </c>
      <c r="N18" s="116" t="s">
        <v>266</v>
      </c>
      <c r="O18" s="211"/>
      <c r="P18" s="214"/>
      <c r="Q18" s="111"/>
    </row>
    <row r="19" spans="1:17" ht="30" customHeight="1" thickBot="1" x14ac:dyDescent="0.2">
      <c r="A19" s="37">
        <v>14</v>
      </c>
      <c r="B19" s="198"/>
      <c r="C19" s="200" t="s">
        <v>117</v>
      </c>
      <c r="D19" s="201"/>
      <c r="F19" s="231"/>
      <c r="G19" s="215" t="s">
        <v>274</v>
      </c>
      <c r="H19" s="114" t="s">
        <v>14</v>
      </c>
      <c r="I19" s="125"/>
      <c r="J19" s="116" t="s">
        <v>266</v>
      </c>
      <c r="K19" s="125"/>
      <c r="L19" s="116" t="s">
        <v>266</v>
      </c>
      <c r="M19" s="119" t="str">
        <f t="shared" si="0"/>
        <v/>
      </c>
      <c r="N19" s="116" t="s">
        <v>266</v>
      </c>
      <c r="O19" s="209" t="str">
        <f>IF(I19="","",SUM(M19:M21))</f>
        <v/>
      </c>
      <c r="P19" s="212" t="s">
        <v>266</v>
      </c>
      <c r="Q19" s="111"/>
    </row>
    <row r="20" spans="1:17" ht="28.5" customHeight="1" x14ac:dyDescent="0.15">
      <c r="A20" s="37">
        <v>15</v>
      </c>
      <c r="B20" s="198"/>
      <c r="C20" s="54" t="s">
        <v>210</v>
      </c>
      <c r="D20" s="187"/>
      <c r="F20" s="231"/>
      <c r="G20" s="216"/>
      <c r="H20" s="114" t="s">
        <v>15</v>
      </c>
      <c r="I20" s="126"/>
      <c r="J20" s="116" t="s">
        <v>266</v>
      </c>
      <c r="K20" s="126"/>
      <c r="L20" s="116" t="s">
        <v>266</v>
      </c>
      <c r="M20" s="119" t="str">
        <f t="shared" si="0"/>
        <v/>
      </c>
      <c r="N20" s="116" t="s">
        <v>266</v>
      </c>
      <c r="O20" s="210"/>
      <c r="P20" s="213"/>
      <c r="Q20" s="111"/>
    </row>
    <row r="21" spans="1:17" ht="28.5" customHeight="1" thickBot="1" x14ac:dyDescent="0.2">
      <c r="A21" s="37">
        <v>16</v>
      </c>
      <c r="B21" s="198"/>
      <c r="C21" s="54" t="s">
        <v>211</v>
      </c>
      <c r="D21" s="188"/>
      <c r="F21" s="231"/>
      <c r="G21" s="217"/>
      <c r="H21" s="114" t="s">
        <v>267</v>
      </c>
      <c r="I21" s="124"/>
      <c r="J21" s="116" t="s">
        <v>266</v>
      </c>
      <c r="K21" s="124"/>
      <c r="L21" s="116" t="s">
        <v>266</v>
      </c>
      <c r="M21" s="119" t="str">
        <f t="shared" si="0"/>
        <v/>
      </c>
      <c r="N21" s="115" t="s">
        <v>266</v>
      </c>
      <c r="O21" s="211"/>
      <c r="P21" s="214"/>
      <c r="Q21" s="111"/>
    </row>
    <row r="22" spans="1:17" ht="28.5" customHeight="1" x14ac:dyDescent="0.15">
      <c r="A22" s="37">
        <v>17</v>
      </c>
      <c r="B22" s="198"/>
      <c r="C22" s="54" t="s">
        <v>212</v>
      </c>
      <c r="D22" s="188"/>
      <c r="F22" s="231"/>
      <c r="G22" s="205" t="s">
        <v>6</v>
      </c>
      <c r="H22" s="206"/>
      <c r="I22" s="120" t="str">
        <f>IF(I13="","",SUM(I13,I16,I19))</f>
        <v/>
      </c>
      <c r="J22" s="116" t="s">
        <v>266</v>
      </c>
      <c r="K22" s="120" t="str">
        <f>IF(K13="","",SUM(K13,K16,K19))</f>
        <v/>
      </c>
      <c r="L22" s="116" t="s">
        <v>266</v>
      </c>
      <c r="M22" s="218"/>
      <c r="N22" s="219"/>
      <c r="O22" s="219"/>
      <c r="P22" s="220"/>
      <c r="Q22" s="111"/>
    </row>
    <row r="23" spans="1:17" ht="28.5" customHeight="1" x14ac:dyDescent="0.15">
      <c r="A23" s="37">
        <v>18</v>
      </c>
      <c r="B23" s="198"/>
      <c r="C23" s="54" t="s">
        <v>213</v>
      </c>
      <c r="D23" s="188"/>
      <c r="F23" s="231"/>
      <c r="G23" s="205" t="s">
        <v>7</v>
      </c>
      <c r="H23" s="206"/>
      <c r="I23" s="120" t="str">
        <f>IF(I14="","",SUM(I14,I17,I20))</f>
        <v/>
      </c>
      <c r="J23" s="116" t="s">
        <v>266</v>
      </c>
      <c r="K23" s="120" t="str">
        <f>IF(K14="","",SUM(K14,K17,K20))</f>
        <v/>
      </c>
      <c r="L23" s="116" t="s">
        <v>266</v>
      </c>
      <c r="M23" s="221"/>
      <c r="N23" s="222"/>
      <c r="O23" s="222"/>
      <c r="P23" s="223"/>
      <c r="Q23" s="111"/>
    </row>
    <row r="24" spans="1:17" s="111" customFormat="1" ht="28.5" customHeight="1" x14ac:dyDescent="0.15">
      <c r="A24" s="37">
        <v>19</v>
      </c>
      <c r="B24" s="198"/>
      <c r="C24" s="54" t="s">
        <v>269</v>
      </c>
      <c r="D24" s="112"/>
      <c r="F24" s="231"/>
      <c r="G24" s="205" t="s">
        <v>268</v>
      </c>
      <c r="H24" s="206"/>
      <c r="I24" s="120" t="str">
        <f>IF(I15="","",SUM(I15,I18,I21))</f>
        <v/>
      </c>
      <c r="J24" s="116" t="s">
        <v>266</v>
      </c>
      <c r="K24" s="120" t="str">
        <f>IF(K15="","",SUM(K15,K18,K21))</f>
        <v/>
      </c>
      <c r="L24" s="116" t="s">
        <v>266</v>
      </c>
      <c r="M24" s="224"/>
      <c r="N24" s="225"/>
      <c r="O24" s="225"/>
      <c r="P24" s="226"/>
    </row>
    <row r="25" spans="1:17" s="111" customFormat="1" ht="28.5" customHeight="1" thickBot="1" x14ac:dyDescent="0.2">
      <c r="A25" s="37">
        <v>20</v>
      </c>
      <c r="B25" s="199"/>
      <c r="C25" s="54" t="s">
        <v>270</v>
      </c>
      <c r="D25" s="67"/>
      <c r="F25" s="232"/>
      <c r="G25" s="227" t="s">
        <v>8</v>
      </c>
      <c r="H25" s="228"/>
      <c r="I25" s="121" t="str">
        <f>IF(I13="","",SUM(I22:I24))</f>
        <v/>
      </c>
      <c r="J25" s="117" t="s">
        <v>266</v>
      </c>
      <c r="K25" s="121" t="str">
        <f>IF(K13="","",SUM(K22:K24))</f>
        <v/>
      </c>
      <c r="L25" s="117" t="s">
        <v>266</v>
      </c>
      <c r="M25" s="227" t="s">
        <v>22</v>
      </c>
      <c r="N25" s="228"/>
      <c r="O25" s="121" t="str">
        <f>IF(I13="","",SUM(O13:O21))</f>
        <v/>
      </c>
      <c r="P25" s="118" t="s">
        <v>266</v>
      </c>
    </row>
    <row r="26" spans="1:17" ht="28.5" customHeight="1" thickBot="1" x14ac:dyDescent="0.2">
      <c r="A26" s="37">
        <v>21</v>
      </c>
      <c r="B26" s="204" t="s">
        <v>280</v>
      </c>
      <c r="C26" s="202" t="s">
        <v>118</v>
      </c>
      <c r="D26" s="203"/>
      <c r="G26" s="77" t="s">
        <v>155</v>
      </c>
      <c r="I26"/>
      <c r="K26"/>
      <c r="M26"/>
      <c r="O26"/>
    </row>
    <row r="27" spans="1:17" ht="28.5" customHeight="1" x14ac:dyDescent="0.15">
      <c r="A27" s="37">
        <v>22</v>
      </c>
      <c r="B27" s="198"/>
      <c r="C27" s="54" t="s">
        <v>120</v>
      </c>
      <c r="D27" s="65" t="s">
        <v>119</v>
      </c>
      <c r="I27"/>
      <c r="K27"/>
      <c r="M27"/>
      <c r="O27"/>
    </row>
    <row r="28" spans="1:17" ht="28.5" customHeight="1" x14ac:dyDescent="0.15">
      <c r="A28" s="37">
        <v>23</v>
      </c>
      <c r="B28" s="198"/>
      <c r="C28" s="54" t="s">
        <v>135</v>
      </c>
      <c r="D28" s="112"/>
    </row>
    <row r="29" spans="1:17" ht="28.5" customHeight="1" x14ac:dyDescent="0.15">
      <c r="A29" s="37">
        <v>24</v>
      </c>
      <c r="B29" s="198"/>
      <c r="C29" s="54" t="s">
        <v>134</v>
      </c>
      <c r="D29" s="112"/>
    </row>
    <row r="30" spans="1:17" s="113" customFormat="1" ht="28.5" customHeight="1" x14ac:dyDescent="0.15">
      <c r="A30" s="37">
        <v>25</v>
      </c>
      <c r="B30" s="198"/>
      <c r="C30" s="54" t="s">
        <v>329</v>
      </c>
      <c r="D30" s="66"/>
      <c r="I30" s="42"/>
      <c r="K30" s="42"/>
      <c r="M30" s="42"/>
      <c r="O30" s="42"/>
    </row>
    <row r="31" spans="1:17" ht="28.5" customHeight="1" thickBot="1" x14ac:dyDescent="0.2">
      <c r="A31" s="37">
        <v>26</v>
      </c>
      <c r="B31" s="198"/>
      <c r="C31" s="54" t="s">
        <v>133</v>
      </c>
      <c r="D31" s="71"/>
      <c r="G31" s="77" t="s">
        <v>198</v>
      </c>
    </row>
    <row r="32" spans="1:17" ht="28.5" customHeight="1" thickBot="1" x14ac:dyDescent="0.2">
      <c r="A32" s="37">
        <v>27</v>
      </c>
      <c r="B32" s="198"/>
      <c r="C32" s="202" t="s">
        <v>121</v>
      </c>
      <c r="D32" s="203"/>
    </row>
    <row r="33" spans="1:15" ht="36.75" customHeight="1" x14ac:dyDescent="0.15">
      <c r="A33" s="37">
        <v>28</v>
      </c>
      <c r="B33" s="198"/>
      <c r="C33" s="54" t="s">
        <v>120</v>
      </c>
      <c r="D33" s="157" t="s">
        <v>122</v>
      </c>
    </row>
    <row r="34" spans="1:15" ht="28.5" customHeight="1" thickBot="1" x14ac:dyDescent="0.2">
      <c r="A34" s="37">
        <v>29</v>
      </c>
      <c r="B34" s="199"/>
      <c r="C34" s="54" t="s">
        <v>136</v>
      </c>
      <c r="D34" s="71"/>
    </row>
    <row r="35" spans="1:15" s="113" customFormat="1" ht="28.5" customHeight="1" thickBot="1" x14ac:dyDescent="0.2">
      <c r="A35" s="37">
        <v>30</v>
      </c>
      <c r="B35" s="204" t="s">
        <v>281</v>
      </c>
      <c r="C35" s="202" t="s">
        <v>147</v>
      </c>
      <c r="D35" s="233"/>
      <c r="G35" s="77"/>
      <c r="I35" s="42"/>
      <c r="K35" s="42"/>
      <c r="M35" s="42"/>
      <c r="O35" s="42"/>
    </row>
    <row r="36" spans="1:15" s="113" customFormat="1" ht="42" customHeight="1" x14ac:dyDescent="0.15">
      <c r="A36" s="37">
        <v>31</v>
      </c>
      <c r="B36" s="198"/>
      <c r="C36" s="45" t="s">
        <v>120</v>
      </c>
      <c r="D36" s="157" t="s">
        <v>330</v>
      </c>
      <c r="G36" s="77" t="s">
        <v>154</v>
      </c>
      <c r="I36" s="42"/>
      <c r="K36" s="42"/>
      <c r="M36" s="42"/>
      <c r="O36" s="42"/>
    </row>
    <row r="37" spans="1:15" s="113" customFormat="1" ht="28.5" customHeight="1" x14ac:dyDescent="0.15">
      <c r="A37" s="37">
        <v>32</v>
      </c>
      <c r="B37" s="198"/>
      <c r="C37" s="45" t="s">
        <v>278</v>
      </c>
      <c r="D37" s="66"/>
      <c r="I37" s="42"/>
      <c r="K37" s="42"/>
      <c r="M37" s="42"/>
      <c r="O37" s="42"/>
    </row>
    <row r="38" spans="1:15" s="113" customFormat="1" ht="28.5" customHeight="1" x14ac:dyDescent="0.15">
      <c r="A38" s="37">
        <v>33</v>
      </c>
      <c r="B38" s="198"/>
      <c r="C38" s="45" t="s">
        <v>132</v>
      </c>
      <c r="D38" s="112"/>
      <c r="I38" s="42"/>
      <c r="K38" s="42"/>
      <c r="M38" s="42"/>
      <c r="O38" s="42"/>
    </row>
    <row r="39" spans="1:15" s="113" customFormat="1" ht="28.5" customHeight="1" x14ac:dyDescent="0.15">
      <c r="A39" s="37">
        <v>34</v>
      </c>
      <c r="B39" s="198"/>
      <c r="C39" s="45" t="s">
        <v>133</v>
      </c>
      <c r="D39" s="112"/>
      <c r="G39" s="77" t="s">
        <v>282</v>
      </c>
      <c r="I39" s="42"/>
      <c r="K39" s="42"/>
      <c r="M39" s="42"/>
      <c r="O39" s="42"/>
    </row>
    <row r="40" spans="1:15" s="113" customFormat="1" ht="28.5" customHeight="1" thickBot="1" x14ac:dyDescent="0.2">
      <c r="A40" s="37">
        <v>35</v>
      </c>
      <c r="B40" s="198"/>
      <c r="C40" s="54" t="s">
        <v>279</v>
      </c>
      <c r="D40" s="71"/>
      <c r="I40" s="42"/>
      <c r="K40" s="42"/>
      <c r="M40" s="42"/>
      <c r="O40" s="42"/>
    </row>
    <row r="41" spans="1:15" ht="28.5" customHeight="1" thickBot="1" x14ac:dyDescent="0.2">
      <c r="A41" s="37">
        <v>36</v>
      </c>
      <c r="B41" s="204" t="s">
        <v>115</v>
      </c>
      <c r="C41" s="202" t="s">
        <v>123</v>
      </c>
      <c r="D41" s="203"/>
    </row>
    <row r="42" spans="1:15" ht="28.5" customHeight="1" x14ac:dyDescent="0.15">
      <c r="A42" s="37">
        <v>37</v>
      </c>
      <c r="B42" s="198"/>
      <c r="C42" s="86" t="s">
        <v>201</v>
      </c>
      <c r="D42" s="156"/>
    </row>
    <row r="43" spans="1:15" s="113" customFormat="1" ht="28.5" customHeight="1" x14ac:dyDescent="0.15">
      <c r="A43" s="37">
        <v>38</v>
      </c>
      <c r="B43" s="198"/>
      <c r="C43" s="86" t="s">
        <v>326</v>
      </c>
      <c r="D43" s="161"/>
      <c r="I43" s="42"/>
      <c r="K43" s="42"/>
      <c r="M43" s="42"/>
      <c r="O43" s="42"/>
    </row>
    <row r="44" spans="1:15" s="113" customFormat="1" ht="28.5" customHeight="1" x14ac:dyDescent="0.15">
      <c r="A44" s="37">
        <v>39</v>
      </c>
      <c r="B44" s="198"/>
      <c r="C44" s="86" t="s">
        <v>320</v>
      </c>
      <c r="D44" s="163"/>
      <c r="G44" s="77" t="s">
        <v>323</v>
      </c>
      <c r="I44" s="42"/>
      <c r="K44" s="42"/>
      <c r="M44" s="42"/>
      <c r="O44" s="42"/>
    </row>
    <row r="45" spans="1:15" s="113" customFormat="1" ht="28.5" customHeight="1" x14ac:dyDescent="0.15">
      <c r="A45" s="37">
        <v>40</v>
      </c>
      <c r="B45" s="198"/>
      <c r="C45" s="86" t="s">
        <v>324</v>
      </c>
      <c r="D45" s="162"/>
      <c r="G45" s="77" t="s">
        <v>325</v>
      </c>
      <c r="I45" s="42"/>
      <c r="K45" s="42"/>
      <c r="M45" s="42"/>
      <c r="O45" s="42"/>
    </row>
    <row r="46" spans="1:15" s="113" customFormat="1" ht="28.5" customHeight="1" thickBot="1" x14ac:dyDescent="0.2">
      <c r="A46" s="37">
        <v>41</v>
      </c>
      <c r="B46" s="198"/>
      <c r="C46" s="86" t="s">
        <v>321</v>
      </c>
      <c r="D46" s="155"/>
      <c r="G46" s="77" t="s">
        <v>322</v>
      </c>
      <c r="I46" s="42"/>
      <c r="K46" s="42"/>
      <c r="M46" s="42"/>
      <c r="O46" s="42"/>
    </row>
    <row r="47" spans="1:15" ht="28.5" customHeight="1" x14ac:dyDescent="0.15">
      <c r="A47" s="37">
        <v>42</v>
      </c>
      <c r="B47" s="198"/>
      <c r="C47" s="61" t="s">
        <v>126</v>
      </c>
      <c r="D47" s="93">
        <v>1250000</v>
      </c>
    </row>
    <row r="48" spans="1:15" ht="28.5" customHeight="1" x14ac:dyDescent="0.15">
      <c r="A48" s="37">
        <v>43</v>
      </c>
      <c r="B48" s="198"/>
      <c r="C48" s="48"/>
      <c r="D48" s="63">
        <f>ROUNDDOWN(D42/5000,0)*5000</f>
        <v>0</v>
      </c>
    </row>
    <row r="49" spans="1:16" ht="28.5" customHeight="1" x14ac:dyDescent="0.15">
      <c r="A49" s="37">
        <v>44</v>
      </c>
      <c r="B49" s="198"/>
      <c r="C49" s="45" t="s">
        <v>103</v>
      </c>
      <c r="D49" s="36" t="str">
        <f>IF(D42="","",ROUNDDOWN(MIN(D45,D47)/5000,0)*5000)</f>
        <v/>
      </c>
      <c r="G49" s="77" t="s">
        <v>440</v>
      </c>
    </row>
    <row r="50" spans="1:16" ht="28.5" customHeight="1" thickBot="1" x14ac:dyDescent="0.2">
      <c r="A50" s="37">
        <v>45</v>
      </c>
      <c r="B50" s="198"/>
      <c r="C50" s="45" t="s">
        <v>104</v>
      </c>
      <c r="D50" s="59" t="str">
        <f>IF(D49="","",D49*4/5)</f>
        <v/>
      </c>
      <c r="G50">
        <v>1250000</v>
      </c>
      <c r="M50" s="42">
        <v>1.1000000000000001</v>
      </c>
      <c r="O50" s="42" t="s">
        <v>327</v>
      </c>
    </row>
    <row r="51" spans="1:16" s="113" customFormat="1" ht="28.5" customHeight="1" x14ac:dyDescent="0.15">
      <c r="A51" s="37">
        <v>46</v>
      </c>
      <c r="B51" s="198"/>
      <c r="C51" s="46" t="s">
        <v>286</v>
      </c>
      <c r="D51" s="65" t="s">
        <v>428</v>
      </c>
      <c r="I51" s="42"/>
      <c r="K51" s="42"/>
      <c r="M51" s="42">
        <v>1.25</v>
      </c>
      <c r="O51" s="42" t="s">
        <v>328</v>
      </c>
    </row>
    <row r="52" spans="1:16" ht="28.5" customHeight="1" thickBot="1" x14ac:dyDescent="0.2">
      <c r="A52" s="37">
        <v>47</v>
      </c>
      <c r="B52" s="199"/>
      <c r="C52" s="46" t="s">
        <v>287</v>
      </c>
      <c r="D52" s="71" t="s">
        <v>428</v>
      </c>
      <c r="M52" s="42">
        <v>1.5</v>
      </c>
    </row>
    <row r="54" spans="1:16" ht="28.5" customHeight="1" x14ac:dyDescent="0.15">
      <c r="A54" s="37">
        <v>48</v>
      </c>
      <c r="B54" s="204" t="s">
        <v>148</v>
      </c>
      <c r="C54" s="202" t="s">
        <v>147</v>
      </c>
      <c r="D54" s="233"/>
      <c r="F54" s="113"/>
      <c r="H54" s="113"/>
      <c r="I54" s="113"/>
      <c r="J54" s="113"/>
      <c r="K54" s="113"/>
      <c r="L54" s="113"/>
      <c r="M54" s="113"/>
      <c r="N54" s="113"/>
      <c r="O54" s="113"/>
      <c r="P54" s="113"/>
    </row>
    <row r="55" spans="1:16" ht="28.5" customHeight="1" x14ac:dyDescent="0.15">
      <c r="A55" s="37">
        <v>49</v>
      </c>
      <c r="B55" s="198"/>
      <c r="C55" s="45" t="s">
        <v>120</v>
      </c>
      <c r="D55" s="53" t="str">
        <f>D27</f>
        <v>（　　　　県）知事登録　第　　　　　　号</v>
      </c>
    </row>
    <row r="56" spans="1:16" ht="28.5" customHeight="1" x14ac:dyDescent="0.15">
      <c r="A56" s="37">
        <v>50</v>
      </c>
      <c r="B56" s="198"/>
      <c r="C56" s="45" t="s">
        <v>135</v>
      </c>
      <c r="D56" s="53"/>
    </row>
    <row r="57" spans="1:16" ht="28.5" customHeight="1" x14ac:dyDescent="0.15">
      <c r="A57" s="37">
        <v>51</v>
      </c>
      <c r="B57" s="198"/>
      <c r="C57" s="45" t="s">
        <v>134</v>
      </c>
      <c r="D57" s="53"/>
    </row>
    <row r="58" spans="1:16" ht="28.5" customHeight="1" x14ac:dyDescent="0.15">
      <c r="A58" s="37">
        <v>52</v>
      </c>
      <c r="B58" s="198"/>
      <c r="C58" s="45" t="s">
        <v>133</v>
      </c>
      <c r="D58" s="62"/>
      <c r="G58" s="77" t="s">
        <v>198</v>
      </c>
    </row>
    <row r="59" spans="1:16" ht="28.5" customHeight="1" x14ac:dyDescent="0.15">
      <c r="A59" s="37">
        <v>53</v>
      </c>
      <c r="B59" s="198"/>
      <c r="C59" s="54" t="s">
        <v>146</v>
      </c>
      <c r="D59" s="53"/>
    </row>
    <row r="60" spans="1:16" ht="28.5" customHeight="1" x14ac:dyDescent="0.15">
      <c r="A60" s="37">
        <v>54</v>
      </c>
      <c r="B60" s="199"/>
      <c r="C60" s="45" t="s">
        <v>147</v>
      </c>
      <c r="D60" s="64" t="str">
        <f>IF(D34="","",D34)</f>
        <v/>
      </c>
    </row>
    <row r="61" spans="1:16" ht="28.5" customHeight="1" thickBot="1" x14ac:dyDescent="0.2">
      <c r="A61" s="37">
        <v>55</v>
      </c>
      <c r="B61" s="234" t="s">
        <v>149</v>
      </c>
      <c r="C61" s="245" t="s">
        <v>131</v>
      </c>
      <c r="D61" s="246"/>
    </row>
    <row r="62" spans="1:16" s="113" customFormat="1" ht="28.5" customHeight="1" thickBot="1" x14ac:dyDescent="0.2">
      <c r="A62" s="37"/>
      <c r="B62" s="235"/>
      <c r="C62" s="181" t="s">
        <v>99</v>
      </c>
      <c r="D62" s="60"/>
      <c r="G62" s="77"/>
      <c r="I62" s="42"/>
      <c r="K62" s="42"/>
      <c r="M62" s="42"/>
      <c r="O62" s="42"/>
    </row>
    <row r="63" spans="1:16" ht="28.5" customHeight="1" x14ac:dyDescent="0.15">
      <c r="A63" s="37">
        <v>56</v>
      </c>
      <c r="B63" s="236"/>
      <c r="C63" s="179" t="s">
        <v>278</v>
      </c>
      <c r="D63" s="180" t="str">
        <f>IF(D37="","",D37)</f>
        <v/>
      </c>
      <c r="G63" s="77" t="s">
        <v>331</v>
      </c>
    </row>
    <row r="64" spans="1:16" ht="28.5" customHeight="1" x14ac:dyDescent="0.15">
      <c r="A64" s="37">
        <v>57</v>
      </c>
      <c r="B64" s="236"/>
      <c r="C64" s="54" t="s">
        <v>132</v>
      </c>
      <c r="D64" s="53" t="str">
        <f>IF(D38="","",D38)</f>
        <v/>
      </c>
      <c r="G64" s="77"/>
    </row>
    <row r="65" spans="1:16" ht="28.5" customHeight="1" x14ac:dyDescent="0.15">
      <c r="A65" s="37">
        <v>58</v>
      </c>
      <c r="B65" s="236"/>
      <c r="C65" s="54" t="s">
        <v>133</v>
      </c>
      <c r="D65" s="53" t="str">
        <f>IF(D39="","",D39)</f>
        <v/>
      </c>
      <c r="G65" s="80" t="s">
        <v>399</v>
      </c>
    </row>
    <row r="66" spans="1:16" ht="28.5" customHeight="1" thickBot="1" x14ac:dyDescent="0.2">
      <c r="A66" s="37">
        <v>59</v>
      </c>
      <c r="B66" s="236"/>
      <c r="C66" s="54" t="s">
        <v>279</v>
      </c>
      <c r="D66" s="62" t="str">
        <f>IF(D40="","",D40)</f>
        <v/>
      </c>
      <c r="G66" s="80" t="s">
        <v>400</v>
      </c>
    </row>
    <row r="67" spans="1:16" ht="28.5" customHeight="1" thickBot="1" x14ac:dyDescent="0.2">
      <c r="A67" s="37">
        <v>60</v>
      </c>
      <c r="B67" s="237"/>
      <c r="C67" s="49" t="s">
        <v>146</v>
      </c>
      <c r="D67" s="60"/>
    </row>
    <row r="68" spans="1:16" s="56" customFormat="1" ht="27.75" customHeight="1" x14ac:dyDescent="0.15">
      <c r="A68" s="55"/>
      <c r="B68" s="95" t="s">
        <v>332</v>
      </c>
      <c r="C68" s="55"/>
      <c r="D68" s="169"/>
      <c r="G68" s="77"/>
      <c r="H68"/>
      <c r="I68" s="42"/>
      <c r="J68"/>
      <c r="K68" s="42"/>
      <c r="L68"/>
      <c r="M68" s="42"/>
      <c r="N68"/>
      <c r="O68" s="42"/>
      <c r="P68"/>
    </row>
    <row r="69" spans="1:16" ht="28.5" customHeight="1" thickBot="1" x14ac:dyDescent="0.2">
      <c r="A69" s="37"/>
      <c r="B69" s="239" t="s">
        <v>344</v>
      </c>
      <c r="C69" s="238" t="s">
        <v>130</v>
      </c>
      <c r="D69" s="203"/>
      <c r="F69" s="229"/>
      <c r="G69" s="242"/>
      <c r="H69" s="165"/>
      <c r="I69" s="166"/>
      <c r="J69" s="165"/>
      <c r="K69" s="166"/>
      <c r="L69" s="165"/>
      <c r="M69" s="166"/>
      <c r="N69" s="165"/>
      <c r="O69" s="243"/>
      <c r="P69" s="240"/>
    </row>
    <row r="70" spans="1:16" ht="28.5" customHeight="1" x14ac:dyDescent="0.15">
      <c r="A70" s="37">
        <v>61</v>
      </c>
      <c r="B70" s="239"/>
      <c r="C70" s="54" t="s">
        <v>210</v>
      </c>
      <c r="D70" s="182"/>
      <c r="F70" s="229"/>
      <c r="G70" s="242"/>
      <c r="H70" s="165"/>
      <c r="I70" s="166"/>
      <c r="J70" s="165"/>
      <c r="K70" s="166"/>
      <c r="L70" s="165"/>
      <c r="M70" s="166"/>
      <c r="N70" s="165"/>
      <c r="O70" s="243"/>
      <c r="P70" s="240"/>
    </row>
    <row r="71" spans="1:16" ht="28.5" customHeight="1" x14ac:dyDescent="0.15">
      <c r="A71" s="37">
        <v>62</v>
      </c>
      <c r="B71" s="239"/>
      <c r="C71" s="54" t="s">
        <v>211</v>
      </c>
      <c r="D71" s="183"/>
      <c r="F71" s="229"/>
      <c r="G71" s="242"/>
      <c r="H71" s="165"/>
      <c r="I71" s="166"/>
      <c r="J71" s="165"/>
      <c r="K71" s="166"/>
      <c r="L71" s="165"/>
      <c r="M71" s="166"/>
      <c r="N71" s="165"/>
      <c r="O71" s="243"/>
      <c r="P71" s="240"/>
    </row>
    <row r="72" spans="1:16" s="113" customFormat="1" ht="28.5" customHeight="1" x14ac:dyDescent="0.15">
      <c r="A72" s="37">
        <v>63</v>
      </c>
      <c r="B72" s="239"/>
      <c r="C72" s="54" t="s">
        <v>212</v>
      </c>
      <c r="D72" s="183"/>
      <c r="F72" s="229"/>
      <c r="G72" s="240"/>
      <c r="H72" s="240"/>
      <c r="I72" s="166"/>
      <c r="J72" s="165"/>
      <c r="K72" s="166"/>
      <c r="L72" s="165"/>
      <c r="M72" s="244"/>
      <c r="N72" s="244"/>
      <c r="O72" s="244"/>
      <c r="P72" s="244"/>
    </row>
    <row r="73" spans="1:16" s="113" customFormat="1" ht="28.5" customHeight="1" x14ac:dyDescent="0.15">
      <c r="A73" s="37">
        <v>64</v>
      </c>
      <c r="B73" s="239"/>
      <c r="C73" s="54" t="s">
        <v>213</v>
      </c>
      <c r="D73" s="183"/>
      <c r="F73" s="229"/>
      <c r="G73" s="240"/>
      <c r="H73" s="240"/>
      <c r="I73" s="166"/>
      <c r="J73" s="165"/>
      <c r="K73" s="166"/>
      <c r="L73" s="165"/>
      <c r="M73" s="244"/>
      <c r="N73" s="244"/>
      <c r="O73" s="244"/>
      <c r="P73" s="244"/>
    </row>
    <row r="74" spans="1:16" ht="28.5" customHeight="1" x14ac:dyDescent="0.15">
      <c r="A74" s="37">
        <v>65</v>
      </c>
      <c r="B74" s="239"/>
      <c r="C74" s="54" t="s">
        <v>269</v>
      </c>
      <c r="D74" s="112"/>
      <c r="F74" s="229"/>
      <c r="G74" s="240"/>
      <c r="H74" s="240"/>
      <c r="I74" s="166"/>
      <c r="J74" s="165"/>
      <c r="K74" s="166"/>
      <c r="L74" s="165"/>
      <c r="M74" s="244"/>
      <c r="N74" s="244"/>
      <c r="O74" s="244"/>
      <c r="P74" s="244"/>
    </row>
    <row r="75" spans="1:16" ht="28.5" customHeight="1" thickBot="1" x14ac:dyDescent="0.2">
      <c r="A75" s="37">
        <v>66</v>
      </c>
      <c r="B75" s="239"/>
      <c r="C75" s="54" t="s">
        <v>270</v>
      </c>
      <c r="D75" s="67"/>
      <c r="F75" s="229"/>
      <c r="G75" s="240"/>
      <c r="H75" s="240"/>
      <c r="I75" s="166"/>
      <c r="J75" s="165"/>
      <c r="K75" s="166"/>
      <c r="L75" s="165"/>
      <c r="M75" s="240"/>
      <c r="N75" s="240"/>
      <c r="O75" s="166"/>
      <c r="P75" s="165"/>
    </row>
    <row r="76" spans="1:16" s="113" customFormat="1" ht="28.5" customHeight="1" x14ac:dyDescent="0.15">
      <c r="A76" s="153"/>
      <c r="B76" s="154"/>
      <c r="C76" s="153"/>
      <c r="D76" s="164"/>
      <c r="F76" s="167"/>
      <c r="G76" s="168"/>
      <c r="H76" s="165"/>
      <c r="I76" s="166"/>
      <c r="J76" s="165"/>
      <c r="K76" s="166"/>
      <c r="L76" s="165"/>
      <c r="M76" s="165"/>
      <c r="N76" s="165"/>
      <c r="O76" s="166"/>
      <c r="P76" s="165"/>
    </row>
    <row r="77" spans="1:16" ht="28.5" customHeight="1" thickBot="1" x14ac:dyDescent="0.2">
      <c r="A77" s="37"/>
      <c r="B77" s="204" t="s">
        <v>115</v>
      </c>
      <c r="C77" s="202" t="s">
        <v>123</v>
      </c>
      <c r="D77" s="203"/>
    </row>
    <row r="78" spans="1:16" ht="28.5" customHeight="1" x14ac:dyDescent="0.15">
      <c r="A78" s="37">
        <v>63</v>
      </c>
      <c r="B78" s="198"/>
      <c r="C78" s="46" t="s">
        <v>137</v>
      </c>
      <c r="D78" s="156"/>
    </row>
    <row r="79" spans="1:16" ht="28.5" customHeight="1" thickBot="1" x14ac:dyDescent="0.2">
      <c r="A79" s="37">
        <v>64</v>
      </c>
      <c r="B79" s="198"/>
      <c r="C79" s="46" t="s">
        <v>138</v>
      </c>
      <c r="D79" s="155"/>
    </row>
    <row r="80" spans="1:16" ht="28.5" customHeight="1" x14ac:dyDescent="0.15">
      <c r="A80" s="37">
        <v>65</v>
      </c>
      <c r="B80" s="198"/>
      <c r="C80" s="45" t="s">
        <v>124</v>
      </c>
      <c r="D80" s="63"/>
    </row>
    <row r="81" spans="1:17" ht="28.5" customHeight="1" x14ac:dyDescent="0.15">
      <c r="A81" s="37">
        <v>66</v>
      </c>
      <c r="B81" s="198"/>
      <c r="C81" s="47" t="s">
        <v>126</v>
      </c>
      <c r="D81" s="52"/>
      <c r="G81" s="79" t="s">
        <v>197</v>
      </c>
    </row>
    <row r="82" spans="1:17" ht="28.5" customHeight="1" x14ac:dyDescent="0.15">
      <c r="A82" s="37">
        <v>67</v>
      </c>
      <c r="B82" s="198"/>
      <c r="C82" s="48"/>
      <c r="D82" s="170"/>
      <c r="G82" s="78" t="s">
        <v>216</v>
      </c>
    </row>
    <row r="83" spans="1:17" ht="28.5" customHeight="1" x14ac:dyDescent="0.15">
      <c r="A83" s="37">
        <v>68</v>
      </c>
      <c r="B83" s="198"/>
      <c r="C83" s="45" t="s">
        <v>41</v>
      </c>
      <c r="D83" s="36"/>
      <c r="Q83" s="101"/>
    </row>
    <row r="84" spans="1:17" ht="30" customHeight="1" thickBot="1" x14ac:dyDescent="0.2">
      <c r="A84" s="37">
        <v>69</v>
      </c>
      <c r="B84" s="199"/>
      <c r="C84" s="45" t="s">
        <v>104</v>
      </c>
      <c r="D84" s="59"/>
      <c r="Q84" s="101"/>
    </row>
    <row r="85" spans="1:17" ht="28.5" customHeight="1" thickBot="1" x14ac:dyDescent="0.2">
      <c r="A85" s="37">
        <v>70</v>
      </c>
      <c r="B85" s="44"/>
      <c r="C85" s="54" t="s">
        <v>125</v>
      </c>
      <c r="D85" s="60" t="s">
        <v>456</v>
      </c>
      <c r="G85" s="241" t="s">
        <v>199</v>
      </c>
      <c r="H85" s="241"/>
      <c r="I85" s="241"/>
      <c r="J85" s="241"/>
      <c r="K85" s="241"/>
      <c r="L85" s="241"/>
      <c r="M85" s="241"/>
      <c r="N85" s="241"/>
      <c r="O85" s="241"/>
      <c r="P85" s="241"/>
      <c r="Q85" s="241"/>
    </row>
    <row r="86" spans="1:17" ht="37.5" customHeight="1" x14ac:dyDescent="0.15">
      <c r="G86" s="241"/>
      <c r="H86" s="241"/>
      <c r="I86" s="241"/>
      <c r="J86" s="241"/>
      <c r="K86" s="241"/>
      <c r="L86" s="241"/>
      <c r="M86" s="241"/>
      <c r="N86" s="241"/>
      <c r="O86" s="241"/>
      <c r="P86" s="241"/>
      <c r="Q86" s="241"/>
    </row>
    <row r="87" spans="1:17" x14ac:dyDescent="0.15">
      <c r="G87" s="101"/>
      <c r="H87" s="101"/>
      <c r="I87" s="101"/>
      <c r="J87" s="101"/>
      <c r="K87" s="101"/>
      <c r="L87" s="101"/>
      <c r="M87" s="101"/>
      <c r="N87" s="101"/>
      <c r="O87" s="101"/>
      <c r="P87" s="101"/>
    </row>
  </sheetData>
  <mergeCells count="51">
    <mergeCell ref="B54:B60"/>
    <mergeCell ref="C69:D69"/>
    <mergeCell ref="B69:B75"/>
    <mergeCell ref="M75:N75"/>
    <mergeCell ref="G85:Q86"/>
    <mergeCell ref="G69:G71"/>
    <mergeCell ref="O69:O71"/>
    <mergeCell ref="P69:P71"/>
    <mergeCell ref="G73:H73"/>
    <mergeCell ref="G74:H74"/>
    <mergeCell ref="G75:H75"/>
    <mergeCell ref="G72:H72"/>
    <mergeCell ref="M72:P74"/>
    <mergeCell ref="C61:D61"/>
    <mergeCell ref="G25:H25"/>
    <mergeCell ref="G24:H24"/>
    <mergeCell ref="M25:N25"/>
    <mergeCell ref="F69:F75"/>
    <mergeCell ref="B77:B84"/>
    <mergeCell ref="C77:D77"/>
    <mergeCell ref="F12:F25"/>
    <mergeCell ref="G19:G21"/>
    <mergeCell ref="G13:G15"/>
    <mergeCell ref="C32:D32"/>
    <mergeCell ref="C41:D41"/>
    <mergeCell ref="B35:B40"/>
    <mergeCell ref="C35:D35"/>
    <mergeCell ref="B41:B52"/>
    <mergeCell ref="C54:D54"/>
    <mergeCell ref="B61:B67"/>
    <mergeCell ref="O16:O18"/>
    <mergeCell ref="P16:P18"/>
    <mergeCell ref="M22:P24"/>
    <mergeCell ref="O19:O21"/>
    <mergeCell ref="P19:P21"/>
    <mergeCell ref="O12:P12"/>
    <mergeCell ref="B6:B9"/>
    <mergeCell ref="B10:B16"/>
    <mergeCell ref="C19:D19"/>
    <mergeCell ref="C26:D26"/>
    <mergeCell ref="B17:B25"/>
    <mergeCell ref="G23:H23"/>
    <mergeCell ref="G12:H12"/>
    <mergeCell ref="I12:J12"/>
    <mergeCell ref="K12:L12"/>
    <mergeCell ref="M12:N12"/>
    <mergeCell ref="B26:B34"/>
    <mergeCell ref="O13:O15"/>
    <mergeCell ref="P13:P15"/>
    <mergeCell ref="G22:H22"/>
    <mergeCell ref="G16:G18"/>
  </mergeCells>
  <phoneticPr fontId="1"/>
  <dataValidations count="3">
    <dataValidation type="list" allowBlank="1" showInputMessage="1" showErrorMessage="1" sqref="D47" xr:uid="{00000000-0002-0000-0000-000000000000}">
      <formula1>$G$50:$G$52</formula1>
    </dataValidation>
    <dataValidation type="list" allowBlank="1" showInputMessage="1" showErrorMessage="1" sqref="D44" xr:uid="{00000000-0002-0000-0000-000001000000}">
      <formula1>$M$50:$M$52</formula1>
    </dataValidation>
    <dataValidation type="list" allowBlank="1" showInputMessage="1" showErrorMessage="1" sqref="D43" xr:uid="{00000000-0002-0000-0000-000002000000}">
      <formula1>$O$50:$O$51</formula1>
    </dataValidation>
  </dataValidations>
  <pageMargins left="0.7" right="0.7" top="0.75" bottom="0.75" header="0.3" footer="0.3"/>
  <pageSetup paperSize="9" scale="49" orientation="portrait" horizontalDpi="300" verticalDpi="300" r:id="rId1"/>
  <rowBreaks count="2" manualBreakCount="2">
    <brk id="53" max="16" man="1"/>
    <brk id="67"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37"/>
  <sheetViews>
    <sheetView view="pageBreakPreview" zoomScaleNormal="100" zoomScaleSheetLayoutView="100" workbookViewId="0">
      <selection activeCell="D26" sqref="D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23" customWidth="1"/>
    <col min="11" max="11" width="3.625" style="1" customWidth="1"/>
    <col min="12" max="12" width="1.625" style="1" customWidth="1"/>
    <col min="13" max="16384" width="9" style="1"/>
  </cols>
  <sheetData>
    <row r="1" spans="2:11" x14ac:dyDescent="0.15">
      <c r="B1" s="1" t="s">
        <v>0</v>
      </c>
    </row>
    <row r="2" spans="2:11" x14ac:dyDescent="0.15">
      <c r="B2" s="1" t="s">
        <v>445</v>
      </c>
    </row>
    <row r="3" spans="2:11" ht="21" customHeight="1" x14ac:dyDescent="0.15">
      <c r="H3" s="256" t="s">
        <v>432</v>
      </c>
      <c r="I3" s="256"/>
      <c r="J3" s="256"/>
      <c r="K3" s="256"/>
    </row>
    <row r="4" spans="2:11" x14ac:dyDescent="0.15">
      <c r="B4" s="1" t="s">
        <v>49</v>
      </c>
    </row>
    <row r="5" spans="2:11" ht="21.75" customHeight="1" x14ac:dyDescent="0.15"/>
    <row r="6" spans="2:11" ht="6" customHeight="1" x14ac:dyDescent="0.15">
      <c r="J6" s="256"/>
      <c r="K6" s="256"/>
    </row>
    <row r="7" spans="2:11" x14ac:dyDescent="0.15">
      <c r="G7" s="22" t="s">
        <v>52</v>
      </c>
      <c r="H7" s="255" t="str">
        <f>IF(☆入力!D6="","",☆入力!D6)</f>
        <v/>
      </c>
      <c r="I7" s="255"/>
      <c r="J7" s="255"/>
      <c r="K7" s="255"/>
    </row>
    <row r="8" spans="2:11" ht="20.25" customHeight="1" x14ac:dyDescent="0.15">
      <c r="G8" s="22"/>
      <c r="H8" s="22"/>
    </row>
    <row r="9" spans="2:11" x14ac:dyDescent="0.15">
      <c r="G9" s="22" t="s">
        <v>53</v>
      </c>
      <c r="H9" s="255" t="str">
        <f>IF(☆入力!D8="","",☆入力!D8)</f>
        <v/>
      </c>
      <c r="I9" s="255"/>
      <c r="J9" s="23" t="s">
        <v>51</v>
      </c>
    </row>
    <row r="10" spans="2:11" ht="20.25" customHeight="1" x14ac:dyDescent="0.15">
      <c r="G10" s="22"/>
      <c r="H10" s="22"/>
    </row>
    <row r="11" spans="2:11" x14ac:dyDescent="0.15">
      <c r="G11" s="22" t="s">
        <v>54</v>
      </c>
      <c r="H11" s="255" t="str">
        <f>IF(☆入力!D9="","",☆入力!D9)</f>
        <v/>
      </c>
      <c r="I11" s="255"/>
      <c r="J11" s="255"/>
    </row>
    <row r="12" spans="2:11" ht="29.25" customHeight="1" x14ac:dyDescent="0.15"/>
    <row r="13" spans="2:11" ht="18.75" customHeight="1" x14ac:dyDescent="0.15">
      <c r="B13" s="258" t="s">
        <v>79</v>
      </c>
      <c r="C13" s="258"/>
      <c r="D13" s="258"/>
      <c r="E13" s="258"/>
      <c r="F13" s="258"/>
      <c r="G13" s="258"/>
      <c r="H13" s="258"/>
      <c r="I13" s="258"/>
      <c r="J13" s="258"/>
      <c r="K13" s="258"/>
    </row>
    <row r="14" spans="2:11" ht="18.75" customHeight="1" x14ac:dyDescent="0.15">
      <c r="B14" s="257" t="s">
        <v>263</v>
      </c>
      <c r="C14" s="257"/>
      <c r="D14" s="257"/>
      <c r="E14" s="257"/>
      <c r="F14" s="257"/>
      <c r="G14" s="257"/>
      <c r="H14" s="257"/>
      <c r="I14" s="257"/>
      <c r="J14" s="257"/>
      <c r="K14" s="257"/>
    </row>
    <row r="15" spans="2:11" ht="15.75" customHeight="1" x14ac:dyDescent="0.15"/>
    <row r="16" spans="2:11" s="10" customFormat="1" ht="48.75" customHeight="1" x14ac:dyDescent="0.15">
      <c r="B16" s="260" t="s">
        <v>459</v>
      </c>
      <c r="C16" s="260"/>
      <c r="D16" s="260"/>
      <c r="E16" s="260"/>
      <c r="F16" s="260"/>
      <c r="G16" s="260"/>
      <c r="H16" s="260"/>
      <c r="I16" s="260"/>
      <c r="J16" s="260"/>
      <c r="K16" s="260"/>
    </row>
    <row r="17" spans="2:11" ht="15.75" customHeight="1" x14ac:dyDescent="0.15"/>
    <row r="18" spans="2:11" x14ac:dyDescent="0.15">
      <c r="B18" s="256" t="s">
        <v>55</v>
      </c>
      <c r="C18" s="256"/>
      <c r="D18" s="256"/>
      <c r="E18" s="256"/>
      <c r="F18" s="256"/>
      <c r="G18" s="256"/>
      <c r="H18" s="256"/>
      <c r="I18" s="256"/>
      <c r="J18" s="256"/>
      <c r="K18" s="256"/>
    </row>
    <row r="19" spans="2:11" x14ac:dyDescent="0.15">
      <c r="J19" s="256"/>
      <c r="K19" s="256"/>
    </row>
    <row r="20" spans="2:11" x14ac:dyDescent="0.15">
      <c r="B20" s="1" t="s">
        <v>56</v>
      </c>
    </row>
    <row r="21" spans="2:11" x14ac:dyDescent="0.15">
      <c r="B21" s="1" t="s">
        <v>218</v>
      </c>
      <c r="D21" s="255" t="str">
        <f>IF(☆入力!D10="","",☆入力!D10)</f>
        <v/>
      </c>
      <c r="E21" s="255"/>
      <c r="F21" s="255"/>
      <c r="G21" s="255"/>
    </row>
    <row r="22" spans="2:11" ht="20.25" customHeight="1" x14ac:dyDescent="0.15"/>
    <row r="23" spans="2:11" x14ac:dyDescent="0.15">
      <c r="B23" s="255" t="s">
        <v>80</v>
      </c>
      <c r="C23" s="255"/>
      <c r="D23" s="22" t="s">
        <v>58</v>
      </c>
      <c r="E23" s="16" t="str">
        <f>IF(☆入力!D50="","",☆入力!D50)</f>
        <v/>
      </c>
      <c r="F23" s="1" t="s">
        <v>45</v>
      </c>
    </row>
    <row r="24" spans="2:11" ht="20.25" customHeight="1" x14ac:dyDescent="0.15"/>
    <row r="25" spans="2:11" x14ac:dyDescent="0.15">
      <c r="B25" s="255" t="s">
        <v>81</v>
      </c>
      <c r="C25" s="255"/>
      <c r="D25" s="255" t="s">
        <v>483</v>
      </c>
      <c r="E25" s="255"/>
      <c r="F25" s="255"/>
    </row>
    <row r="26" spans="2:11" ht="20.25" customHeight="1" x14ac:dyDescent="0.15"/>
    <row r="27" spans="2:11" x14ac:dyDescent="0.15">
      <c r="B27" s="255" t="s">
        <v>82</v>
      </c>
      <c r="C27" s="255"/>
    </row>
    <row r="28" spans="2:11" ht="6" customHeight="1" x14ac:dyDescent="0.15">
      <c r="J28" s="256"/>
      <c r="K28" s="256"/>
    </row>
    <row r="29" spans="2:11" ht="15.75" customHeight="1" x14ac:dyDescent="0.15">
      <c r="B29" s="1" t="s">
        <v>142</v>
      </c>
      <c r="J29" s="256"/>
      <c r="K29" s="256"/>
    </row>
    <row r="30" spans="2:11" ht="15.75" customHeight="1" x14ac:dyDescent="0.15">
      <c r="B30" s="1" t="s">
        <v>143</v>
      </c>
      <c r="J30" s="256"/>
      <c r="K30" s="256"/>
    </row>
    <row r="31" spans="2:11" ht="15.75" customHeight="1" x14ac:dyDescent="0.15">
      <c r="B31" s="1" t="s">
        <v>447</v>
      </c>
      <c r="J31" s="256"/>
      <c r="K31" s="256"/>
    </row>
    <row r="32" spans="2:11" x14ac:dyDescent="0.15">
      <c r="B32" s="1" t="s">
        <v>446</v>
      </c>
      <c r="J32" s="256"/>
      <c r="K32" s="256"/>
    </row>
    <row r="33" spans="10:11" x14ac:dyDescent="0.15">
      <c r="J33" s="256"/>
      <c r="K33" s="256"/>
    </row>
    <row r="34" spans="10:11" x14ac:dyDescent="0.15">
      <c r="J34" s="256"/>
      <c r="K34" s="256"/>
    </row>
    <row r="35" spans="10:11" x14ac:dyDescent="0.15">
      <c r="J35" s="256"/>
      <c r="K35" s="256"/>
    </row>
    <row r="36" spans="10:11" x14ac:dyDescent="0.15">
      <c r="J36" s="256"/>
      <c r="K36" s="256"/>
    </row>
    <row r="37" spans="10:11" x14ac:dyDescent="0.15">
      <c r="J37" s="256"/>
      <c r="K37" s="256"/>
    </row>
  </sheetData>
  <mergeCells count="25">
    <mergeCell ref="B13:K13"/>
    <mergeCell ref="H3:K3"/>
    <mergeCell ref="J6:K6"/>
    <mergeCell ref="H9:I9"/>
    <mergeCell ref="H7:K7"/>
    <mergeCell ref="H11:J11"/>
    <mergeCell ref="J30:K30"/>
    <mergeCell ref="B14:K14"/>
    <mergeCell ref="B16:K16"/>
    <mergeCell ref="B18:K18"/>
    <mergeCell ref="J19:K19"/>
    <mergeCell ref="D21:G21"/>
    <mergeCell ref="B23:C23"/>
    <mergeCell ref="B25:C25"/>
    <mergeCell ref="D25:F25"/>
    <mergeCell ref="B27:C27"/>
    <mergeCell ref="J28:K28"/>
    <mergeCell ref="J29:K29"/>
    <mergeCell ref="J34:K34"/>
    <mergeCell ref="J35:K35"/>
    <mergeCell ref="J36:K36"/>
    <mergeCell ref="J37:K37"/>
    <mergeCell ref="J31:K31"/>
    <mergeCell ref="J32:K32"/>
    <mergeCell ref="J33:K33"/>
  </mergeCells>
  <phoneticPr fontId="1"/>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1"/>
  <sheetViews>
    <sheetView view="pageBreakPreview" zoomScaleNormal="100" zoomScaleSheetLayoutView="100" workbookViewId="0">
      <selection activeCell="B2" sqref="B2"/>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55" t="s">
        <v>0</v>
      </c>
      <c r="C1" s="255"/>
      <c r="D1" s="255"/>
      <c r="E1" s="255"/>
      <c r="M1" s="40" t="s">
        <v>1</v>
      </c>
    </row>
    <row r="2" spans="2:13" ht="21" customHeight="1" x14ac:dyDescent="0.15">
      <c r="K2" s="256" t="s">
        <v>432</v>
      </c>
      <c r="L2" s="256"/>
      <c r="M2" s="256"/>
    </row>
    <row r="3" spans="2:13" x14ac:dyDescent="0.15">
      <c r="B3" s="1" t="s">
        <v>178</v>
      </c>
    </row>
    <row r="4" spans="2:13" ht="21.75" customHeight="1" x14ac:dyDescent="0.15">
      <c r="J4" s="39"/>
    </row>
    <row r="5" spans="2:13" ht="13.5" customHeight="1" x14ac:dyDescent="0.15">
      <c r="B5" s="38" t="s">
        <v>136</v>
      </c>
      <c r="C5" s="255" t="str">
        <f>IF(☆入力!D8="","",☆入力!D8)</f>
        <v/>
      </c>
      <c r="D5" s="255"/>
      <c r="E5" s="255"/>
      <c r="F5" s="1" t="s">
        <v>177</v>
      </c>
      <c r="H5" s="75"/>
      <c r="I5" s="75"/>
      <c r="J5" s="40" t="s">
        <v>144</v>
      </c>
      <c r="K5" s="255" t="str">
        <f>IF(☆入力!D28="","",☆入力!D28)</f>
        <v/>
      </c>
      <c r="L5" s="255"/>
      <c r="M5" s="255"/>
    </row>
    <row r="6" spans="2:13" ht="22.5" customHeight="1" x14ac:dyDescent="0.15">
      <c r="H6" s="40"/>
      <c r="J6" s="40"/>
    </row>
    <row r="7" spans="2:13" x14ac:dyDescent="0.15">
      <c r="H7" s="14"/>
      <c r="I7" s="14"/>
      <c r="J7" s="40" t="s">
        <v>145</v>
      </c>
      <c r="K7" s="255" t="str">
        <f>IF(☆入力!D30="","",☆入力!D30)</f>
        <v/>
      </c>
      <c r="L7" s="255"/>
      <c r="M7" s="1" t="s">
        <v>172</v>
      </c>
    </row>
    <row r="8" spans="2:13" ht="22.5" customHeight="1" x14ac:dyDescent="0.15">
      <c r="H8" s="40"/>
      <c r="J8" s="40"/>
    </row>
    <row r="9" spans="2:13" x14ac:dyDescent="0.15">
      <c r="H9" s="14"/>
      <c r="I9" s="14"/>
      <c r="J9" s="40" t="s">
        <v>71</v>
      </c>
      <c r="K9" s="255" t="str">
        <f>IF(☆入力!D29="","",☆入力!D29)</f>
        <v/>
      </c>
      <c r="L9" s="255"/>
      <c r="M9" s="255"/>
    </row>
    <row r="10" spans="2:13" ht="22.5" customHeight="1" x14ac:dyDescent="0.15">
      <c r="J10" s="39"/>
    </row>
    <row r="11" spans="2:13" ht="13.5" customHeight="1" x14ac:dyDescent="0.15">
      <c r="H11" s="14"/>
      <c r="I11" s="14"/>
      <c r="J11" s="40" t="s">
        <v>156</v>
      </c>
      <c r="K11" s="74" t="str">
        <f>IF(☆入力!D31="","",☆入力!D31)</f>
        <v/>
      </c>
      <c r="L11" s="74"/>
      <c r="M11" s="74"/>
    </row>
    <row r="12" spans="2:13" ht="22.5" customHeight="1" x14ac:dyDescent="0.15">
      <c r="H12" s="40"/>
      <c r="J12" s="40"/>
    </row>
    <row r="13" spans="2:13" ht="13.5" customHeight="1" x14ac:dyDescent="0.15">
      <c r="H13" s="14"/>
      <c r="I13" s="14"/>
      <c r="J13" s="40" t="s">
        <v>351</v>
      </c>
      <c r="K13" s="255" t="str">
        <f>IF(☆入力!D34="","",☆入力!D34)</f>
        <v/>
      </c>
      <c r="L13" s="255"/>
      <c r="M13" s="1" t="s">
        <v>173</v>
      </c>
    </row>
    <row r="14" spans="2:13" ht="22.5" customHeight="1" x14ac:dyDescent="0.15">
      <c r="J14" s="39"/>
    </row>
    <row r="15" spans="2:13" ht="18.75" customHeight="1" x14ac:dyDescent="0.15">
      <c r="B15" s="258" t="s">
        <v>157</v>
      </c>
      <c r="C15" s="258"/>
      <c r="D15" s="258"/>
      <c r="E15" s="258"/>
      <c r="F15" s="258"/>
      <c r="G15" s="258"/>
      <c r="H15" s="258"/>
      <c r="I15" s="258"/>
      <c r="J15" s="258"/>
      <c r="K15" s="258"/>
      <c r="L15" s="258"/>
      <c r="M15" s="258"/>
    </row>
    <row r="16" spans="2:13" ht="18.75" customHeight="1" x14ac:dyDescent="0.15">
      <c r="B16" s="257" t="s">
        <v>263</v>
      </c>
      <c r="C16" s="257"/>
      <c r="D16" s="257"/>
      <c r="E16" s="257"/>
      <c r="F16" s="257"/>
      <c r="G16" s="257"/>
      <c r="H16" s="257"/>
      <c r="I16" s="257"/>
      <c r="J16" s="257"/>
      <c r="K16" s="257"/>
      <c r="L16" s="257"/>
      <c r="M16" s="257"/>
    </row>
    <row r="17" spans="2:13" ht="15.75" customHeight="1" x14ac:dyDescent="0.15">
      <c r="J17" s="39"/>
    </row>
    <row r="18" spans="2:13" s="10" customFormat="1" ht="33.75" customHeight="1" x14ac:dyDescent="0.15">
      <c r="B18" s="260" t="s">
        <v>158</v>
      </c>
      <c r="C18" s="260"/>
      <c r="D18" s="260"/>
      <c r="E18" s="260"/>
      <c r="F18" s="260"/>
      <c r="G18" s="260"/>
      <c r="H18" s="260"/>
      <c r="I18" s="260"/>
      <c r="J18" s="260"/>
      <c r="K18" s="260"/>
      <c r="L18" s="260"/>
      <c r="M18" s="260"/>
    </row>
    <row r="20" spans="2:13" s="39" customFormat="1" ht="14.25" customHeight="1" x14ac:dyDescent="0.15">
      <c r="B20" s="455" t="s">
        <v>160</v>
      </c>
      <c r="C20" s="456"/>
      <c r="D20" s="456"/>
      <c r="E20" s="457" t="s">
        <v>161</v>
      </c>
      <c r="F20" s="457"/>
      <c r="G20" s="457"/>
      <c r="H20" s="457"/>
      <c r="I20" s="457"/>
      <c r="J20" s="457"/>
      <c r="K20" s="457"/>
      <c r="L20" s="457"/>
      <c r="M20" s="458"/>
    </row>
    <row r="21" spans="2:13" s="39" customFormat="1" ht="22.5" customHeight="1" x14ac:dyDescent="0.15">
      <c r="B21" s="383"/>
      <c r="C21" s="384"/>
      <c r="D21" s="384"/>
      <c r="E21" s="347" t="str">
        <f>IF(☆入力!D10="","",☆入力!D10)</f>
        <v/>
      </c>
      <c r="F21" s="345"/>
      <c r="G21" s="345"/>
      <c r="H21" s="345"/>
      <c r="I21" s="345"/>
      <c r="J21" s="345"/>
      <c r="K21" s="345"/>
      <c r="L21" s="345"/>
      <c r="M21" s="346"/>
    </row>
    <row r="22" spans="2:13" s="39" customFormat="1" ht="31.5" customHeight="1" x14ac:dyDescent="0.15">
      <c r="B22" s="351" t="s">
        <v>159</v>
      </c>
      <c r="C22" s="352"/>
      <c r="D22" s="352"/>
      <c r="E22" s="349" t="s">
        <v>162</v>
      </c>
      <c r="F22" s="349"/>
      <c r="G22" s="349"/>
      <c r="H22" s="349"/>
      <c r="I22" s="349"/>
      <c r="J22" s="349"/>
      <c r="K22" s="349"/>
      <c r="L22" s="349"/>
      <c r="M22" s="350"/>
    </row>
    <row r="23" spans="2:13" s="39" customFormat="1" ht="31.5" customHeight="1" x14ac:dyDescent="0.15">
      <c r="B23" s="351" t="s">
        <v>163</v>
      </c>
      <c r="C23" s="352"/>
      <c r="D23" s="352"/>
      <c r="E23" s="349" t="s">
        <v>166</v>
      </c>
      <c r="F23" s="349"/>
      <c r="G23" s="349"/>
      <c r="H23" s="349"/>
      <c r="I23" s="349"/>
      <c r="J23" s="349"/>
      <c r="K23" s="349"/>
      <c r="L23" s="349"/>
      <c r="M23" s="350"/>
    </row>
    <row r="24" spans="2:13" s="39" customFormat="1" ht="31.5" customHeight="1" x14ac:dyDescent="0.15">
      <c r="B24" s="351" t="s">
        <v>164</v>
      </c>
      <c r="C24" s="352"/>
      <c r="D24" s="352"/>
      <c r="E24" s="349" t="s">
        <v>194</v>
      </c>
      <c r="F24" s="349"/>
      <c r="G24" s="349"/>
      <c r="H24" s="349"/>
      <c r="I24" s="349"/>
      <c r="J24" s="349"/>
      <c r="K24" s="349"/>
      <c r="L24" s="349"/>
      <c r="M24" s="350"/>
    </row>
    <row r="25" spans="2:13" s="39" customFormat="1" ht="31.5" customHeight="1" x14ac:dyDescent="0.15">
      <c r="B25" s="351" t="s">
        <v>165</v>
      </c>
      <c r="C25" s="352"/>
      <c r="D25" s="352"/>
      <c r="E25" s="349" t="s">
        <v>435</v>
      </c>
      <c r="F25" s="349"/>
      <c r="G25" s="349"/>
      <c r="H25" s="349"/>
      <c r="I25" s="349"/>
      <c r="J25" s="349"/>
      <c r="K25" s="349"/>
      <c r="L25" s="349"/>
      <c r="M25" s="350"/>
    </row>
    <row r="26" spans="2:13" s="39" customFormat="1" ht="36.75" customHeight="1" x14ac:dyDescent="0.15">
      <c r="B26" s="383" t="s">
        <v>167</v>
      </c>
      <c r="C26" s="384"/>
      <c r="D26" s="384"/>
      <c r="E26" s="459" t="s">
        <v>168</v>
      </c>
      <c r="F26" s="459"/>
      <c r="G26" s="459" t="s">
        <v>169</v>
      </c>
      <c r="H26" s="339"/>
      <c r="I26" s="339" t="s">
        <v>170</v>
      </c>
      <c r="J26" s="339"/>
      <c r="K26" s="339"/>
      <c r="L26" s="339"/>
      <c r="M26" s="460"/>
    </row>
    <row r="27" spans="2:13" s="39" customFormat="1" ht="100.5" customHeight="1" x14ac:dyDescent="0.15">
      <c r="B27" s="383"/>
      <c r="C27" s="384"/>
      <c r="D27" s="384"/>
      <c r="E27" s="461"/>
      <c r="F27" s="461"/>
      <c r="G27" s="461"/>
      <c r="H27" s="461"/>
      <c r="I27" s="461"/>
      <c r="J27" s="461"/>
      <c r="K27" s="461"/>
      <c r="L27" s="461"/>
      <c r="M27" s="462"/>
    </row>
    <row r="28" spans="2:13" s="39" customFormat="1" ht="36.75" customHeight="1" x14ac:dyDescent="0.15">
      <c r="B28" s="383" t="s">
        <v>171</v>
      </c>
      <c r="C28" s="384"/>
      <c r="D28" s="384"/>
      <c r="E28" s="459" t="s">
        <v>180</v>
      </c>
      <c r="F28" s="459"/>
      <c r="G28" s="459" t="s">
        <v>174</v>
      </c>
      <c r="H28" s="339"/>
      <c r="I28" s="459" t="s">
        <v>175</v>
      </c>
      <c r="J28" s="459"/>
      <c r="K28" s="459"/>
      <c r="L28" s="465" t="s">
        <v>176</v>
      </c>
      <c r="M28" s="466"/>
    </row>
    <row r="29" spans="2:13" s="39" customFormat="1" ht="87.75" customHeight="1" x14ac:dyDescent="0.15">
      <c r="B29" s="463"/>
      <c r="C29" s="464"/>
      <c r="D29" s="464"/>
      <c r="E29" s="467"/>
      <c r="F29" s="467"/>
      <c r="G29" s="467"/>
      <c r="H29" s="467"/>
      <c r="I29" s="467"/>
      <c r="J29" s="467"/>
      <c r="K29" s="467"/>
      <c r="L29" s="467"/>
      <c r="M29" s="468"/>
    </row>
    <row r="30" spans="2:13" ht="4.5" customHeight="1" x14ac:dyDescent="0.15">
      <c r="M30" s="40"/>
    </row>
    <row r="31" spans="2:13" x14ac:dyDescent="0.15">
      <c r="M31" s="40" t="s">
        <v>26</v>
      </c>
    </row>
  </sheetData>
  <mergeCells count="37">
    <mergeCell ref="B28:D29"/>
    <mergeCell ref="E28:F28"/>
    <mergeCell ref="G28:H28"/>
    <mergeCell ref="I28:K28"/>
    <mergeCell ref="L28:M28"/>
    <mergeCell ref="E29:F29"/>
    <mergeCell ref="G29:H29"/>
    <mergeCell ref="I29:K29"/>
    <mergeCell ref="L29:M29"/>
    <mergeCell ref="B25:D25"/>
    <mergeCell ref="E25:M25"/>
    <mergeCell ref="B26:D27"/>
    <mergeCell ref="E26:F26"/>
    <mergeCell ref="G26:H26"/>
    <mergeCell ref="I26:M26"/>
    <mergeCell ref="E27:F27"/>
    <mergeCell ref="G27:H27"/>
    <mergeCell ref="I27:M27"/>
    <mergeCell ref="B22:D22"/>
    <mergeCell ref="E22:M22"/>
    <mergeCell ref="B23:D23"/>
    <mergeCell ref="E23:M23"/>
    <mergeCell ref="B24:D24"/>
    <mergeCell ref="E24:M24"/>
    <mergeCell ref="B1:E1"/>
    <mergeCell ref="B20:D21"/>
    <mergeCell ref="E20:M20"/>
    <mergeCell ref="E21:M21"/>
    <mergeCell ref="K2:M2"/>
    <mergeCell ref="C5:E5"/>
    <mergeCell ref="K7:L7"/>
    <mergeCell ref="K5:M5"/>
    <mergeCell ref="K9:M9"/>
    <mergeCell ref="K13:L13"/>
    <mergeCell ref="B15:M15"/>
    <mergeCell ref="B16:M16"/>
    <mergeCell ref="B18:M18"/>
  </mergeCells>
  <phoneticPr fontId="1"/>
  <pageMargins left="0.7" right="0.7" top="0.75" bottom="0.75" header="0.3" footer="0.3"/>
  <pageSetup paperSize="9" scale="97"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19"/>
  <sheetViews>
    <sheetView view="pageBreakPreview" zoomScaleNormal="100" zoomScaleSheetLayoutView="100" workbookViewId="0">
      <selection activeCell="B3" sqref="B3:D4"/>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55"/>
      <c r="C1" s="255"/>
      <c r="D1" s="255"/>
      <c r="M1" s="40" t="s">
        <v>27</v>
      </c>
    </row>
    <row r="3" spans="2:13" s="39" customFormat="1" ht="36.75" customHeight="1" x14ac:dyDescent="0.15">
      <c r="B3" s="455" t="s">
        <v>179</v>
      </c>
      <c r="C3" s="456"/>
      <c r="D3" s="456"/>
      <c r="E3" s="469" t="s">
        <v>180</v>
      </c>
      <c r="F3" s="469"/>
      <c r="G3" s="469" t="s">
        <v>181</v>
      </c>
      <c r="H3" s="342"/>
      <c r="I3" s="469" t="s">
        <v>195</v>
      </c>
      <c r="J3" s="469"/>
      <c r="K3" s="469"/>
      <c r="L3" s="469" t="s">
        <v>176</v>
      </c>
      <c r="M3" s="470"/>
    </row>
    <row r="4" spans="2:13" s="39" customFormat="1" ht="87.75" customHeight="1" x14ac:dyDescent="0.15">
      <c r="B4" s="383"/>
      <c r="C4" s="384"/>
      <c r="D4" s="384"/>
      <c r="E4" s="461"/>
      <c r="F4" s="461"/>
      <c r="G4" s="461"/>
      <c r="H4" s="461"/>
      <c r="I4" s="461"/>
      <c r="J4" s="461"/>
      <c r="K4" s="461"/>
      <c r="L4" s="461"/>
      <c r="M4" s="462"/>
    </row>
    <row r="5" spans="2:13" s="39" customFormat="1" ht="36.75" customHeight="1" x14ac:dyDescent="0.15">
      <c r="B5" s="383" t="s">
        <v>196</v>
      </c>
      <c r="C5" s="384"/>
      <c r="D5" s="384"/>
      <c r="E5" s="459" t="s">
        <v>180</v>
      </c>
      <c r="F5" s="459"/>
      <c r="G5" s="459" t="s">
        <v>181</v>
      </c>
      <c r="H5" s="339"/>
      <c r="I5" s="339" t="s">
        <v>182</v>
      </c>
      <c r="J5" s="339"/>
      <c r="K5" s="339"/>
      <c r="L5" s="339"/>
      <c r="M5" s="460"/>
    </row>
    <row r="6" spans="2:13" s="39" customFormat="1" ht="100.5" customHeight="1" x14ac:dyDescent="0.15">
      <c r="B6" s="383"/>
      <c r="C6" s="384"/>
      <c r="D6" s="384"/>
      <c r="E6" s="461"/>
      <c r="F6" s="461"/>
      <c r="G6" s="461"/>
      <c r="H6" s="461"/>
      <c r="I6" s="461"/>
      <c r="J6" s="461"/>
      <c r="K6" s="461"/>
      <c r="L6" s="461"/>
      <c r="M6" s="462"/>
    </row>
    <row r="7" spans="2:13" s="39" customFormat="1" ht="36.75" customHeight="1" x14ac:dyDescent="0.15">
      <c r="B7" s="383" t="s">
        <v>352</v>
      </c>
      <c r="C7" s="384"/>
      <c r="D7" s="384"/>
      <c r="E7" s="459" t="s">
        <v>183</v>
      </c>
      <c r="F7" s="459"/>
      <c r="G7" s="459" t="s">
        <v>184</v>
      </c>
      <c r="H7" s="339"/>
      <c r="I7" s="459" t="s">
        <v>353</v>
      </c>
      <c r="J7" s="339"/>
      <c r="K7" s="339"/>
      <c r="L7" s="339"/>
      <c r="M7" s="460"/>
    </row>
    <row r="8" spans="2:13" s="39" customFormat="1" ht="100.5" customHeight="1" x14ac:dyDescent="0.15">
      <c r="B8" s="383"/>
      <c r="C8" s="384"/>
      <c r="D8" s="384"/>
      <c r="E8" s="461"/>
      <c r="F8" s="461"/>
      <c r="G8" s="461"/>
      <c r="H8" s="461"/>
      <c r="I8" s="461"/>
      <c r="J8" s="461"/>
      <c r="K8" s="461"/>
      <c r="L8" s="461"/>
      <c r="M8" s="462"/>
    </row>
    <row r="9" spans="2:13" s="39" customFormat="1" ht="100.5" customHeight="1" x14ac:dyDescent="0.15">
      <c r="B9" s="471" t="s">
        <v>185</v>
      </c>
      <c r="C9" s="472"/>
      <c r="D9" s="472"/>
      <c r="E9" s="467"/>
      <c r="F9" s="467"/>
      <c r="G9" s="467"/>
      <c r="H9" s="467"/>
      <c r="I9" s="467"/>
      <c r="J9" s="467"/>
      <c r="K9" s="467"/>
      <c r="L9" s="467"/>
      <c r="M9" s="468"/>
    </row>
    <row r="10" spans="2:13" x14ac:dyDescent="0.15">
      <c r="M10" s="40"/>
    </row>
    <row r="11" spans="2:13" ht="15" customHeight="1" x14ac:dyDescent="0.15">
      <c r="B11" s="1" t="s">
        <v>186</v>
      </c>
    </row>
    <row r="12" spans="2:13" ht="15" customHeight="1" x14ac:dyDescent="0.15">
      <c r="B12" s="1" t="s">
        <v>187</v>
      </c>
    </row>
    <row r="13" spans="2:13" ht="15" customHeight="1" x14ac:dyDescent="0.15">
      <c r="B13" s="1" t="s">
        <v>188</v>
      </c>
    </row>
    <row r="14" spans="2:13" ht="15" customHeight="1" x14ac:dyDescent="0.15">
      <c r="B14" s="1" t="s">
        <v>189</v>
      </c>
    </row>
    <row r="15" spans="2:13" ht="15" customHeight="1" x14ac:dyDescent="0.15">
      <c r="B15" s="1" t="s">
        <v>190</v>
      </c>
    </row>
    <row r="16" spans="2:13" ht="15" customHeight="1" x14ac:dyDescent="0.15">
      <c r="B16" s="1" t="s">
        <v>354</v>
      </c>
    </row>
    <row r="17" spans="2:2" ht="15" customHeight="1" x14ac:dyDescent="0.15">
      <c r="B17" s="1" t="s">
        <v>191</v>
      </c>
    </row>
    <row r="18" spans="2:2" ht="15" customHeight="1" x14ac:dyDescent="0.15">
      <c r="B18" s="1" t="s">
        <v>192</v>
      </c>
    </row>
    <row r="19" spans="2:2" ht="15" customHeight="1" x14ac:dyDescent="0.15">
      <c r="B19" s="1" t="s">
        <v>193</v>
      </c>
    </row>
  </sheetData>
  <mergeCells count="26">
    <mergeCell ref="E9:M9"/>
    <mergeCell ref="B7:D8"/>
    <mergeCell ref="E7:F7"/>
    <mergeCell ref="G7:H7"/>
    <mergeCell ref="I7:M7"/>
    <mergeCell ref="E8:F8"/>
    <mergeCell ref="B9:D9"/>
    <mergeCell ref="I3:K3"/>
    <mergeCell ref="I4:K4"/>
    <mergeCell ref="L4:M4"/>
    <mergeCell ref="L3:M3"/>
    <mergeCell ref="G8:H8"/>
    <mergeCell ref="I8:M8"/>
    <mergeCell ref="B5:D6"/>
    <mergeCell ref="E5:F5"/>
    <mergeCell ref="E6:F6"/>
    <mergeCell ref="G5:H5"/>
    <mergeCell ref="I5:M5"/>
    <mergeCell ref="G6:H6"/>
    <mergeCell ref="I6:M6"/>
    <mergeCell ref="B1:D1"/>
    <mergeCell ref="B3:D4"/>
    <mergeCell ref="E3:F3"/>
    <mergeCell ref="G3:H3"/>
    <mergeCell ref="E4:F4"/>
    <mergeCell ref="G4:H4"/>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43"/>
  <sheetViews>
    <sheetView view="pageBreakPreview" zoomScaleNormal="100" zoomScaleSheetLayoutView="100" workbookViewId="0">
      <selection activeCell="O22" sqref="O22"/>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3" customWidth="1"/>
    <col min="12" max="12" width="3.625" style="1" customWidth="1"/>
    <col min="13" max="13" width="1.625" style="1" customWidth="1"/>
    <col min="14" max="16384" width="9" style="1"/>
  </cols>
  <sheetData>
    <row r="1" spans="3:12" x14ac:dyDescent="0.15">
      <c r="C1" s="1" t="s">
        <v>0</v>
      </c>
    </row>
    <row r="2" spans="3:12" x14ac:dyDescent="0.15">
      <c r="C2" s="1" t="s">
        <v>448</v>
      </c>
    </row>
    <row r="3" spans="3:12" ht="21" customHeight="1" x14ac:dyDescent="0.15">
      <c r="I3" s="256" t="s">
        <v>434</v>
      </c>
      <c r="J3" s="256"/>
      <c r="K3" s="256"/>
      <c r="L3" s="256"/>
    </row>
    <row r="4" spans="3:12" x14ac:dyDescent="0.15">
      <c r="C4" s="1" t="s">
        <v>49</v>
      </c>
    </row>
    <row r="5" spans="3:12" ht="21.75" customHeight="1" x14ac:dyDescent="0.15"/>
    <row r="6" spans="3:12" ht="6" customHeight="1" x14ac:dyDescent="0.15">
      <c r="K6" s="256"/>
      <c r="L6" s="256"/>
    </row>
    <row r="7" spans="3:12" x14ac:dyDescent="0.15">
      <c r="H7" s="12" t="s">
        <v>52</v>
      </c>
      <c r="I7" s="255" t="str">
        <f>IF(☆入力!D6="","",☆入力!D6)</f>
        <v/>
      </c>
      <c r="J7" s="255"/>
      <c r="K7" s="255"/>
      <c r="L7" s="255"/>
    </row>
    <row r="8" spans="3:12" ht="20.25" customHeight="1" x14ac:dyDescent="0.15">
      <c r="H8" s="12"/>
      <c r="I8" s="22"/>
    </row>
    <row r="9" spans="3:12" x14ac:dyDescent="0.15">
      <c r="H9" s="12" t="s">
        <v>53</v>
      </c>
      <c r="I9" s="255" t="str">
        <f>IF(☆入力!D8="","",☆入力!D8)</f>
        <v/>
      </c>
      <c r="J9" s="255"/>
      <c r="K9" s="13" t="s">
        <v>51</v>
      </c>
    </row>
    <row r="10" spans="3:12" ht="20.25" customHeight="1" x14ac:dyDescent="0.15">
      <c r="H10" s="12"/>
      <c r="I10" s="12"/>
    </row>
    <row r="11" spans="3:12" x14ac:dyDescent="0.15">
      <c r="H11" s="12" t="s">
        <v>54</v>
      </c>
      <c r="I11" s="255" t="str">
        <f>IF(☆入力!D9="","",☆入力!D9)</f>
        <v/>
      </c>
      <c r="J11" s="255"/>
      <c r="K11" s="255"/>
    </row>
    <row r="12" spans="3:12" ht="29.25" customHeight="1" x14ac:dyDescent="0.15"/>
    <row r="13" spans="3:12" ht="18.75" customHeight="1" x14ac:dyDescent="0.15">
      <c r="C13" s="258" t="s">
        <v>85</v>
      </c>
      <c r="D13" s="258"/>
      <c r="E13" s="258"/>
      <c r="F13" s="258"/>
      <c r="G13" s="258"/>
      <c r="H13" s="258"/>
      <c r="I13" s="258"/>
      <c r="J13" s="258"/>
      <c r="K13" s="258"/>
      <c r="L13" s="258"/>
    </row>
    <row r="14" spans="3:12" ht="6" customHeight="1" x14ac:dyDescent="0.15">
      <c r="K14" s="256"/>
      <c r="L14" s="256"/>
    </row>
    <row r="15" spans="3:12" ht="18.75" customHeight="1" x14ac:dyDescent="0.15">
      <c r="C15" s="257" t="s">
        <v>265</v>
      </c>
      <c r="D15" s="257"/>
      <c r="E15" s="257"/>
      <c r="F15" s="257"/>
      <c r="G15" s="257"/>
      <c r="H15" s="257"/>
      <c r="I15" s="257"/>
      <c r="J15" s="257"/>
      <c r="K15" s="257"/>
      <c r="L15" s="257"/>
    </row>
    <row r="16" spans="3:12" x14ac:dyDescent="0.15">
      <c r="C16" s="17"/>
      <c r="D16" s="17"/>
      <c r="E16" s="17"/>
      <c r="F16" s="17"/>
      <c r="G16" s="17"/>
      <c r="H16" s="17"/>
      <c r="I16" s="17"/>
      <c r="J16" s="17"/>
      <c r="K16" s="17"/>
      <c r="L16" s="17"/>
    </row>
    <row r="17" spans="2:12" s="10" customFormat="1" ht="62.25" customHeight="1" x14ac:dyDescent="0.15">
      <c r="C17" s="260" t="s">
        <v>460</v>
      </c>
      <c r="D17" s="260"/>
      <c r="E17" s="260"/>
      <c r="F17" s="260"/>
      <c r="G17" s="260"/>
      <c r="H17" s="260"/>
      <c r="I17" s="260"/>
      <c r="J17" s="260"/>
      <c r="K17" s="260"/>
      <c r="L17" s="260"/>
    </row>
    <row r="18" spans="2:12" ht="15.75" customHeight="1" x14ac:dyDescent="0.15"/>
    <row r="19" spans="2:12" x14ac:dyDescent="0.15">
      <c r="C19" s="256" t="s">
        <v>55</v>
      </c>
      <c r="D19" s="256"/>
      <c r="E19" s="256"/>
      <c r="F19" s="256"/>
      <c r="G19" s="256"/>
      <c r="H19" s="256"/>
      <c r="I19" s="256"/>
      <c r="J19" s="256"/>
      <c r="K19" s="256"/>
      <c r="L19" s="256"/>
    </row>
    <row r="20" spans="2:12" x14ac:dyDescent="0.15">
      <c r="K20" s="256"/>
      <c r="L20" s="256"/>
    </row>
    <row r="21" spans="2:12" x14ac:dyDescent="0.15">
      <c r="B21" s="1" t="s">
        <v>94</v>
      </c>
    </row>
    <row r="22" spans="2:12" x14ac:dyDescent="0.15">
      <c r="C22" s="1" t="s">
        <v>231</v>
      </c>
      <c r="E22" s="255" t="str">
        <f>IF(☆入力!D10="","",☆入力!D10)</f>
        <v/>
      </c>
      <c r="F22" s="255"/>
      <c r="G22" s="255"/>
      <c r="H22" s="255"/>
    </row>
    <row r="23" spans="2:12" ht="18.75" customHeight="1" x14ac:dyDescent="0.15"/>
    <row r="24" spans="2:12" x14ac:dyDescent="0.15">
      <c r="B24" s="1" t="s">
        <v>95</v>
      </c>
      <c r="C24" s="14"/>
      <c r="D24" s="14"/>
      <c r="E24" s="12" t="s">
        <v>58</v>
      </c>
      <c r="F24" s="16" t="str">
        <f>IF(☆入力!D50="","",☆入力!D50)</f>
        <v/>
      </c>
      <c r="G24" s="1" t="s">
        <v>45</v>
      </c>
    </row>
    <row r="25" spans="2:12" ht="18.75" customHeight="1" x14ac:dyDescent="0.15"/>
    <row r="26" spans="2:12" x14ac:dyDescent="0.15">
      <c r="B26" s="1" t="s">
        <v>96</v>
      </c>
      <c r="C26" s="14"/>
      <c r="D26" s="14"/>
      <c r="E26" s="255"/>
      <c r="F26" s="255"/>
      <c r="G26" s="255"/>
    </row>
    <row r="27" spans="2:12" ht="6" customHeight="1" x14ac:dyDescent="0.15">
      <c r="K27" s="256"/>
      <c r="L27" s="256"/>
    </row>
    <row r="28" spans="2:12" ht="25.5" customHeight="1" x14ac:dyDescent="0.15">
      <c r="C28" s="475" t="s">
        <v>92</v>
      </c>
      <c r="D28" s="342"/>
      <c r="E28" s="342"/>
      <c r="F28" s="342"/>
      <c r="G28" s="342"/>
      <c r="H28" s="342"/>
      <c r="I28" s="342"/>
      <c r="J28" s="342"/>
      <c r="K28" s="342"/>
      <c r="L28" s="476"/>
    </row>
    <row r="29" spans="2:12" ht="57.75" customHeight="1" x14ac:dyDescent="0.15">
      <c r="C29" s="480" t="s">
        <v>93</v>
      </c>
      <c r="D29" s="478"/>
      <c r="E29" s="478"/>
      <c r="F29" s="478"/>
      <c r="G29" s="477" t="s">
        <v>86</v>
      </c>
      <c r="H29" s="478"/>
      <c r="I29" s="478"/>
      <c r="J29" s="478"/>
      <c r="K29" s="478"/>
      <c r="L29" s="479"/>
    </row>
    <row r="30" spans="2:12" ht="39.75" customHeight="1" x14ac:dyDescent="0.15">
      <c r="C30" s="32" t="s">
        <v>90</v>
      </c>
      <c r="D30" s="339" t="s">
        <v>87</v>
      </c>
      <c r="E30" s="339"/>
      <c r="F30" s="339"/>
      <c r="G30" s="339" t="s">
        <v>91</v>
      </c>
      <c r="H30" s="339"/>
      <c r="I30" s="339"/>
      <c r="J30" s="339"/>
      <c r="K30" s="339"/>
      <c r="L30" s="460"/>
    </row>
    <row r="31" spans="2:12" ht="25.5" customHeight="1" x14ac:dyDescent="0.15">
      <c r="C31" s="33" t="s">
        <v>89</v>
      </c>
      <c r="D31" s="368" t="str">
        <f>IF(☆入力!D7="","",☆入力!D7)</f>
        <v/>
      </c>
      <c r="E31" s="368"/>
      <c r="F31" s="368"/>
      <c r="G31" s="368"/>
      <c r="H31" s="368"/>
      <c r="I31" s="368"/>
      <c r="J31" s="368"/>
      <c r="K31" s="368"/>
      <c r="L31" s="369"/>
    </row>
    <row r="32" spans="2:12" ht="57.75" customHeight="1" x14ac:dyDescent="0.15">
      <c r="C32" s="34" t="s">
        <v>88</v>
      </c>
      <c r="D32" s="473" t="str">
        <f>IF(☆入力!D8="","",☆入力!D8)</f>
        <v/>
      </c>
      <c r="E32" s="473"/>
      <c r="F32" s="473"/>
      <c r="G32" s="473"/>
      <c r="H32" s="473"/>
      <c r="I32" s="473"/>
      <c r="J32" s="473"/>
      <c r="K32" s="473"/>
      <c r="L32" s="474"/>
    </row>
    <row r="34" spans="2:12" x14ac:dyDescent="0.15">
      <c r="B34" s="1" t="s">
        <v>97</v>
      </c>
      <c r="C34" s="14"/>
      <c r="D34" s="14"/>
    </row>
    <row r="35" spans="2:12" ht="6" customHeight="1" x14ac:dyDescent="0.15">
      <c r="K35" s="256"/>
      <c r="L35" s="256"/>
    </row>
    <row r="36" spans="2:12" ht="15.75" customHeight="1" x14ac:dyDescent="0.15">
      <c r="C36" s="255" t="s">
        <v>439</v>
      </c>
      <c r="D36" s="255"/>
      <c r="E36" s="255"/>
      <c r="F36" s="255"/>
      <c r="G36" s="255"/>
      <c r="H36" s="255"/>
      <c r="I36" s="255"/>
      <c r="J36" s="255"/>
      <c r="K36" s="255"/>
      <c r="L36" s="255"/>
    </row>
    <row r="37" spans="2:12" ht="15.75" customHeight="1" x14ac:dyDescent="0.15">
      <c r="K37" s="99"/>
      <c r="L37" s="99"/>
    </row>
    <row r="38" spans="2:12" ht="15.75" customHeight="1" x14ac:dyDescent="0.15">
      <c r="K38" s="256"/>
      <c r="L38" s="256"/>
    </row>
    <row r="39" spans="2:12" ht="15.75" customHeight="1" x14ac:dyDescent="0.15">
      <c r="K39" s="256"/>
      <c r="L39" s="256"/>
    </row>
    <row r="40" spans="2:12" ht="15.75" customHeight="1" x14ac:dyDescent="0.15">
      <c r="K40" s="99"/>
      <c r="L40" s="99"/>
    </row>
    <row r="41" spans="2:12" x14ac:dyDescent="0.15">
      <c r="K41" s="256"/>
      <c r="L41" s="256"/>
    </row>
    <row r="42" spans="2:12" x14ac:dyDescent="0.15">
      <c r="K42" s="256"/>
      <c r="L42" s="256"/>
    </row>
    <row r="43" spans="2:12" x14ac:dyDescent="0.15">
      <c r="K43" s="256"/>
      <c r="L43" s="256"/>
    </row>
  </sheetData>
  <mergeCells count="29">
    <mergeCell ref="K43:L43"/>
    <mergeCell ref="K14:L14"/>
    <mergeCell ref="C15:L15"/>
    <mergeCell ref="K27:L27"/>
    <mergeCell ref="C28:L28"/>
    <mergeCell ref="G29:L29"/>
    <mergeCell ref="C29:F29"/>
    <mergeCell ref="K39:L39"/>
    <mergeCell ref="K41:L41"/>
    <mergeCell ref="K42:L42"/>
    <mergeCell ref="E26:G26"/>
    <mergeCell ref="K35:L35"/>
    <mergeCell ref="K38:L38"/>
    <mergeCell ref="G30:H30"/>
    <mergeCell ref="I30:L30"/>
    <mergeCell ref="C36:L36"/>
    <mergeCell ref="C13:L13"/>
    <mergeCell ref="I3:L3"/>
    <mergeCell ref="K6:L6"/>
    <mergeCell ref="I9:J9"/>
    <mergeCell ref="I7:L7"/>
    <mergeCell ref="I11:K11"/>
    <mergeCell ref="D30:F30"/>
    <mergeCell ref="D32:L32"/>
    <mergeCell ref="C17:L17"/>
    <mergeCell ref="C19:L19"/>
    <mergeCell ref="K20:L20"/>
    <mergeCell ref="E22:H22"/>
    <mergeCell ref="D31:L31"/>
  </mergeCells>
  <phoneticPr fontId="1"/>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P52"/>
  <sheetViews>
    <sheetView view="pageBreakPreview" zoomScaleNormal="100" zoomScaleSheetLayoutView="100" workbookViewId="0">
      <selection activeCell="R28" sqref="R28"/>
    </sheetView>
  </sheetViews>
  <sheetFormatPr defaultColWidth="9" defaultRowHeight="12.75" x14ac:dyDescent="0.15"/>
  <cols>
    <col min="1" max="1" width="2.625" style="1" customWidth="1"/>
    <col min="2" max="3" width="4" style="1" customWidth="1"/>
    <col min="4" max="4" width="11.375" style="1" customWidth="1"/>
    <col min="5" max="5" width="4" style="1" customWidth="1"/>
    <col min="6" max="6" width="4.75" style="1" customWidth="1"/>
    <col min="7" max="7" width="8.25" style="1" customWidth="1"/>
    <col min="8" max="8" width="7.75" style="1" customWidth="1"/>
    <col min="9" max="9" width="6.5" style="1" customWidth="1"/>
    <col min="10" max="10" width="6.75" style="1" customWidth="1"/>
    <col min="11" max="11" width="18" style="1" customWidth="1"/>
    <col min="12" max="12" width="4.25" style="1" customWidth="1"/>
    <col min="13" max="13" width="3.5" style="109" customWidth="1"/>
    <col min="14" max="14" width="3.625" style="1" customWidth="1"/>
    <col min="15" max="15" width="1.625" style="1" customWidth="1"/>
    <col min="16" max="16384" width="9" style="1"/>
  </cols>
  <sheetData>
    <row r="1" spans="2:14" x14ac:dyDescent="0.15">
      <c r="B1" s="1" t="s">
        <v>0</v>
      </c>
    </row>
    <row r="2" spans="2:14" x14ac:dyDescent="0.15">
      <c r="B2" s="1" t="s">
        <v>415</v>
      </c>
    </row>
    <row r="3" spans="2:14" ht="21" customHeight="1" x14ac:dyDescent="0.15">
      <c r="K3" s="256" t="s">
        <v>432</v>
      </c>
      <c r="L3" s="256"/>
      <c r="M3" s="256"/>
      <c r="N3" s="256"/>
    </row>
    <row r="4" spans="2:14" x14ac:dyDescent="0.15">
      <c r="B4" s="1" t="s">
        <v>49</v>
      </c>
    </row>
    <row r="5" spans="2:14" ht="21.75" customHeight="1" x14ac:dyDescent="0.15"/>
    <row r="6" spans="2:14" ht="6" customHeight="1" x14ac:dyDescent="0.15">
      <c r="M6" s="256"/>
      <c r="N6" s="256"/>
    </row>
    <row r="7" spans="2:14" x14ac:dyDescent="0.15">
      <c r="J7" s="107" t="s">
        <v>52</v>
      </c>
      <c r="K7" s="255" t="str">
        <f>IF(☆入力!D6="","",☆入力!D6)</f>
        <v/>
      </c>
      <c r="L7" s="255"/>
      <c r="M7" s="255"/>
      <c r="N7" s="255"/>
    </row>
    <row r="8" spans="2:14" ht="20.25" customHeight="1" x14ac:dyDescent="0.15">
      <c r="J8" s="107"/>
      <c r="K8" s="107"/>
    </row>
    <row r="9" spans="2:14" x14ac:dyDescent="0.15">
      <c r="J9" s="107" t="s">
        <v>53</v>
      </c>
      <c r="K9" s="255" t="str">
        <f>IF(☆入力!D8="","",☆入力!D8)</f>
        <v/>
      </c>
      <c r="L9" s="255"/>
      <c r="M9" s="109" t="s">
        <v>51</v>
      </c>
    </row>
    <row r="10" spans="2:14" ht="20.25" customHeight="1" x14ac:dyDescent="0.15">
      <c r="J10" s="107"/>
      <c r="K10" s="107"/>
    </row>
    <row r="11" spans="2:14" x14ac:dyDescent="0.15">
      <c r="J11" s="107" t="s">
        <v>54</v>
      </c>
      <c r="K11" s="255" t="str">
        <f>IF(☆入力!D9="","",☆入力!D9)</f>
        <v/>
      </c>
      <c r="L11" s="255"/>
      <c r="M11" s="255"/>
    </row>
    <row r="12" spans="2:14" ht="29.25" customHeight="1" x14ac:dyDescent="0.15"/>
    <row r="13" spans="2:14" ht="18.75" customHeight="1" x14ac:dyDescent="0.15">
      <c r="B13" s="258" t="s">
        <v>365</v>
      </c>
      <c r="C13" s="258"/>
      <c r="D13" s="258"/>
      <c r="E13" s="258"/>
      <c r="F13" s="258"/>
      <c r="G13" s="258"/>
      <c r="H13" s="258"/>
      <c r="I13" s="258"/>
      <c r="J13" s="258"/>
      <c r="K13" s="258"/>
      <c r="L13" s="258"/>
      <c r="M13" s="258"/>
      <c r="N13" s="258"/>
    </row>
    <row r="14" spans="2:14" ht="18.75" customHeight="1" x14ac:dyDescent="0.15">
      <c r="B14" s="257" t="s">
        <v>366</v>
      </c>
      <c r="C14" s="257"/>
      <c r="D14" s="257"/>
      <c r="E14" s="257"/>
      <c r="F14" s="257"/>
      <c r="G14" s="257"/>
      <c r="H14" s="257"/>
      <c r="I14" s="257"/>
      <c r="J14" s="257"/>
      <c r="K14" s="257"/>
      <c r="L14" s="257"/>
      <c r="M14" s="257"/>
      <c r="N14" s="257"/>
    </row>
    <row r="15" spans="2:14" ht="15.75" customHeight="1" x14ac:dyDescent="0.15"/>
    <row r="16" spans="2:14" s="10" customFormat="1" ht="50.25" customHeight="1" x14ac:dyDescent="0.15">
      <c r="B16" s="260" t="s">
        <v>461</v>
      </c>
      <c r="C16" s="260"/>
      <c r="D16" s="260"/>
      <c r="E16" s="260"/>
      <c r="F16" s="260"/>
      <c r="G16" s="260"/>
      <c r="H16" s="260"/>
      <c r="I16" s="260"/>
      <c r="J16" s="260"/>
      <c r="K16" s="260"/>
      <c r="L16" s="260"/>
      <c r="M16" s="260"/>
      <c r="N16" s="260"/>
    </row>
    <row r="17" spans="2:16" ht="15.75" customHeight="1" x14ac:dyDescent="0.15"/>
    <row r="18" spans="2:16" x14ac:dyDescent="0.15">
      <c r="B18" s="256" t="s">
        <v>55</v>
      </c>
      <c r="C18" s="256"/>
      <c r="D18" s="256"/>
      <c r="E18" s="256"/>
      <c r="F18" s="256"/>
      <c r="G18" s="256"/>
      <c r="H18" s="256"/>
      <c r="I18" s="256"/>
      <c r="J18" s="256"/>
      <c r="K18" s="256"/>
      <c r="L18" s="256"/>
      <c r="M18" s="256"/>
      <c r="N18" s="256"/>
    </row>
    <row r="19" spans="2:16" x14ac:dyDescent="0.15">
      <c r="M19" s="256"/>
      <c r="N19" s="256"/>
    </row>
    <row r="20" spans="2:16" x14ac:dyDescent="0.15">
      <c r="B20" s="1" t="s">
        <v>56</v>
      </c>
    </row>
    <row r="21" spans="2:16" ht="8.25" customHeight="1" x14ac:dyDescent="0.15"/>
    <row r="22" spans="2:16" x14ac:dyDescent="0.15">
      <c r="B22" s="1" t="s">
        <v>218</v>
      </c>
      <c r="E22" s="255" t="str">
        <f>IF(☆入力!D10="","",☆入力!D10)</f>
        <v/>
      </c>
      <c r="F22" s="255"/>
      <c r="G22" s="255"/>
      <c r="H22" s="255"/>
      <c r="I22" s="255"/>
      <c r="J22" s="255"/>
    </row>
    <row r="23" spans="2:16" ht="15.75" customHeight="1" x14ac:dyDescent="0.15">
      <c r="E23" s="108"/>
      <c r="F23" s="108"/>
      <c r="G23" s="108"/>
      <c r="H23" s="108"/>
      <c r="I23" s="108"/>
      <c r="J23" s="108"/>
    </row>
    <row r="24" spans="2:16" x14ac:dyDescent="0.15">
      <c r="B24" s="1" t="s">
        <v>367</v>
      </c>
    </row>
    <row r="25" spans="2:16" ht="5.25" customHeight="1" x14ac:dyDescent="0.15"/>
    <row r="26" spans="2:16" ht="21.75" customHeight="1" x14ac:dyDescent="0.15">
      <c r="B26" s="19"/>
      <c r="C26" s="339"/>
      <c r="D26" s="339" t="s">
        <v>372</v>
      </c>
      <c r="E26" s="349" t="s">
        <v>375</v>
      </c>
      <c r="F26" s="349"/>
      <c r="G26" s="349"/>
      <c r="H26" s="349"/>
      <c r="I26" s="349"/>
      <c r="J26" s="174" t="s">
        <v>58</v>
      </c>
      <c r="K26" s="176"/>
      <c r="L26" s="249" t="s">
        <v>388</v>
      </c>
      <c r="M26" s="349"/>
      <c r="P26" s="1" t="s">
        <v>127</v>
      </c>
    </row>
    <row r="27" spans="2:16" ht="21.75" customHeight="1" x14ac:dyDescent="0.15">
      <c r="B27" s="19"/>
      <c r="C27" s="339"/>
      <c r="D27" s="339"/>
      <c r="E27" s="481" t="s">
        <v>374</v>
      </c>
      <c r="F27" s="482"/>
      <c r="G27" s="349" t="s">
        <v>381</v>
      </c>
      <c r="H27" s="349"/>
      <c r="I27" s="349"/>
      <c r="J27" s="174" t="s">
        <v>58</v>
      </c>
      <c r="K27" s="176"/>
      <c r="L27" s="249" t="s">
        <v>389</v>
      </c>
      <c r="M27" s="349"/>
    </row>
    <row r="28" spans="2:16" ht="21.75" customHeight="1" x14ac:dyDescent="0.15">
      <c r="B28" s="19"/>
      <c r="C28" s="339"/>
      <c r="D28" s="339"/>
      <c r="E28" s="483"/>
      <c r="F28" s="484"/>
      <c r="G28" s="349" t="s">
        <v>382</v>
      </c>
      <c r="H28" s="349"/>
      <c r="I28" s="349"/>
      <c r="J28" s="174" t="s">
        <v>58</v>
      </c>
      <c r="K28" s="176"/>
      <c r="L28" s="249" t="s">
        <v>390</v>
      </c>
      <c r="M28" s="349"/>
    </row>
    <row r="29" spans="2:16" ht="18.75" customHeight="1" x14ac:dyDescent="0.15">
      <c r="B29" s="19"/>
      <c r="C29" s="339"/>
      <c r="D29" s="339"/>
      <c r="E29" s="483"/>
      <c r="F29" s="484"/>
      <c r="G29" s="349" t="s">
        <v>383</v>
      </c>
      <c r="H29" s="349"/>
      <c r="I29" s="349"/>
      <c r="J29" s="487" t="s">
        <v>387</v>
      </c>
      <c r="K29" s="487"/>
      <c r="L29" s="487"/>
      <c r="M29" s="487"/>
    </row>
    <row r="30" spans="2:16" ht="18.75" customHeight="1" x14ac:dyDescent="0.15">
      <c r="B30" s="19"/>
      <c r="C30" s="339"/>
      <c r="D30" s="339"/>
      <c r="E30" s="483"/>
      <c r="F30" s="484"/>
      <c r="G30" s="349"/>
      <c r="H30" s="349"/>
      <c r="I30" s="349"/>
      <c r="J30" s="175" t="s">
        <v>58</v>
      </c>
      <c r="K30" s="177" t="str">
        <f>IF(K27="","",MIN(K27,K28))</f>
        <v/>
      </c>
      <c r="L30" s="489" t="s">
        <v>391</v>
      </c>
      <c r="M30" s="490"/>
    </row>
    <row r="31" spans="2:16" ht="29.25" customHeight="1" x14ac:dyDescent="0.15">
      <c r="B31" s="19"/>
      <c r="C31" s="339"/>
      <c r="D31" s="339"/>
      <c r="E31" s="485"/>
      <c r="F31" s="486"/>
      <c r="G31" s="349" t="s">
        <v>384</v>
      </c>
      <c r="H31" s="349"/>
      <c r="I31" s="349"/>
      <c r="J31" s="174" t="s">
        <v>58</v>
      </c>
      <c r="K31" s="176"/>
      <c r="L31" s="248" t="s">
        <v>392</v>
      </c>
      <c r="M31" s="249"/>
    </row>
    <row r="32" spans="2:16" ht="21.75" customHeight="1" x14ac:dyDescent="0.15">
      <c r="B32" s="19"/>
      <c r="C32" s="339"/>
      <c r="D32" s="339"/>
      <c r="E32" s="349" t="s">
        <v>424</v>
      </c>
      <c r="F32" s="349"/>
      <c r="G32" s="349"/>
      <c r="H32" s="349"/>
      <c r="I32" s="349"/>
      <c r="J32" s="174" t="s">
        <v>58</v>
      </c>
      <c r="K32" s="176" t="str">
        <f>IF(K26="","",K31-K26)</f>
        <v/>
      </c>
      <c r="L32" s="249" t="s">
        <v>393</v>
      </c>
      <c r="M32" s="349"/>
    </row>
    <row r="33" spans="2:14" ht="21.75" customHeight="1" x14ac:dyDescent="0.15">
      <c r="B33" s="19"/>
      <c r="C33" s="339"/>
      <c r="D33" s="339" t="s">
        <v>373</v>
      </c>
      <c r="E33" s="349" t="s">
        <v>376</v>
      </c>
      <c r="F33" s="349"/>
      <c r="G33" s="349"/>
      <c r="H33" s="349"/>
      <c r="I33" s="349"/>
      <c r="J33" s="339" t="s">
        <v>394</v>
      </c>
      <c r="K33" s="339"/>
      <c r="L33" s="339"/>
      <c r="M33" s="339"/>
    </row>
    <row r="34" spans="2:14" ht="21.75" customHeight="1" x14ac:dyDescent="0.15">
      <c r="B34" s="19"/>
      <c r="C34" s="339"/>
      <c r="D34" s="339"/>
      <c r="E34" s="349" t="s">
        <v>377</v>
      </c>
      <c r="F34" s="349"/>
      <c r="G34" s="349"/>
      <c r="H34" s="349"/>
      <c r="I34" s="349"/>
      <c r="J34" s="339" t="s">
        <v>394</v>
      </c>
      <c r="K34" s="339"/>
      <c r="L34" s="339"/>
      <c r="M34" s="339"/>
    </row>
    <row r="35" spans="2:14" ht="21.75" customHeight="1" x14ac:dyDescent="0.15">
      <c r="B35" s="19"/>
      <c r="C35" s="339"/>
      <c r="D35" s="459" t="s">
        <v>395</v>
      </c>
      <c r="E35" s="349" t="s">
        <v>378</v>
      </c>
      <c r="F35" s="349"/>
      <c r="G35" s="349"/>
      <c r="H35" s="349"/>
      <c r="I35" s="349"/>
      <c r="J35" s="349" t="s">
        <v>385</v>
      </c>
      <c r="K35" s="349"/>
      <c r="L35" s="349"/>
      <c r="M35" s="349"/>
    </row>
    <row r="36" spans="2:14" ht="21.75" customHeight="1" x14ac:dyDescent="0.15">
      <c r="B36" s="19"/>
      <c r="C36" s="339"/>
      <c r="D36" s="459"/>
      <c r="E36" s="349" t="s">
        <v>379</v>
      </c>
      <c r="F36" s="349"/>
      <c r="G36" s="349"/>
      <c r="H36" s="349"/>
      <c r="I36" s="349"/>
      <c r="J36" s="349" t="s">
        <v>386</v>
      </c>
      <c r="K36" s="349"/>
      <c r="L36" s="349"/>
      <c r="M36" s="349"/>
    </row>
    <row r="37" spans="2:14" ht="21.75" customHeight="1" x14ac:dyDescent="0.15">
      <c r="B37" s="19"/>
      <c r="C37" s="368"/>
      <c r="D37" s="215" t="s">
        <v>449</v>
      </c>
      <c r="E37" s="359"/>
      <c r="F37" s="360"/>
      <c r="G37" s="360"/>
      <c r="H37" s="360"/>
      <c r="I37" s="360"/>
      <c r="J37" s="360"/>
      <c r="K37" s="360"/>
      <c r="L37" s="360"/>
      <c r="M37" s="361"/>
    </row>
    <row r="38" spans="2:14" ht="21.75" customHeight="1" x14ac:dyDescent="0.15">
      <c r="B38" s="19"/>
      <c r="C38" s="488"/>
      <c r="D38" s="217"/>
      <c r="E38" s="304"/>
      <c r="F38" s="305"/>
      <c r="G38" s="305"/>
      <c r="H38" s="305"/>
      <c r="I38" s="305"/>
      <c r="J38" s="305"/>
      <c r="K38" s="305"/>
      <c r="L38" s="305"/>
      <c r="M38" s="306"/>
    </row>
    <row r="39" spans="2:14" ht="44.25" customHeight="1" x14ac:dyDescent="0.15">
      <c r="B39" s="19"/>
      <c r="C39" s="339" t="s">
        <v>380</v>
      </c>
      <c r="D39" s="339"/>
      <c r="E39" s="339"/>
      <c r="F39" s="339"/>
      <c r="G39" s="339"/>
      <c r="H39" s="339"/>
      <c r="I39" s="339"/>
      <c r="J39" s="339"/>
      <c r="K39" s="339"/>
      <c r="L39" s="339"/>
      <c r="M39" s="339"/>
    </row>
    <row r="40" spans="2:14" ht="9.75" customHeight="1" x14ac:dyDescent="0.15">
      <c r="B40" s="19"/>
      <c r="C40" s="127"/>
      <c r="D40" s="127"/>
      <c r="E40" s="127"/>
      <c r="F40" s="127"/>
      <c r="G40" s="127"/>
      <c r="H40" s="127"/>
      <c r="I40" s="127"/>
      <c r="J40" s="127"/>
      <c r="K40" s="127"/>
      <c r="L40" s="127"/>
      <c r="M40" s="127"/>
    </row>
    <row r="41" spans="2:14" x14ac:dyDescent="0.15">
      <c r="B41" s="255" t="s">
        <v>259</v>
      </c>
      <c r="C41" s="255"/>
      <c r="D41" s="255"/>
    </row>
    <row r="42" spans="2:14" ht="6" customHeight="1" x14ac:dyDescent="0.15">
      <c r="M42" s="256"/>
      <c r="N42" s="256"/>
    </row>
    <row r="43" spans="2:14" ht="15.75" customHeight="1" x14ac:dyDescent="0.15">
      <c r="B43" s="1" t="s">
        <v>368</v>
      </c>
      <c r="M43" s="256"/>
      <c r="N43" s="256"/>
    </row>
    <row r="44" spans="2:14" ht="15.75" customHeight="1" x14ac:dyDescent="0.15">
      <c r="B44" s="1" t="s">
        <v>369</v>
      </c>
      <c r="M44" s="256"/>
      <c r="N44" s="256"/>
    </row>
    <row r="45" spans="2:14" ht="15.75" customHeight="1" x14ac:dyDescent="0.15">
      <c r="B45" s="1" t="s">
        <v>370</v>
      </c>
      <c r="M45" s="256"/>
      <c r="N45" s="256"/>
    </row>
    <row r="46" spans="2:14" ht="15.75" customHeight="1" x14ac:dyDescent="0.15">
      <c r="B46" s="1" t="s">
        <v>371</v>
      </c>
      <c r="M46" s="256"/>
      <c r="N46" s="256"/>
    </row>
    <row r="47" spans="2:14" x14ac:dyDescent="0.15">
      <c r="M47" s="256"/>
      <c r="N47" s="256"/>
    </row>
    <row r="48" spans="2:14" x14ac:dyDescent="0.15">
      <c r="M48" s="256"/>
      <c r="N48" s="256"/>
    </row>
    <row r="49" spans="13:14" x14ac:dyDescent="0.15">
      <c r="M49" s="256"/>
      <c r="N49" s="256"/>
    </row>
    <row r="50" spans="13:14" x14ac:dyDescent="0.15">
      <c r="M50" s="256"/>
      <c r="N50" s="256"/>
    </row>
    <row r="51" spans="13:14" x14ac:dyDescent="0.15">
      <c r="M51" s="256"/>
      <c r="N51" s="256"/>
    </row>
    <row r="52" spans="13:14" x14ac:dyDescent="0.15">
      <c r="M52" s="256"/>
      <c r="N52" s="256"/>
    </row>
  </sheetData>
  <mergeCells count="56">
    <mergeCell ref="C39:D39"/>
    <mergeCell ref="B13:N13"/>
    <mergeCell ref="B14:N14"/>
    <mergeCell ref="B16:N16"/>
    <mergeCell ref="B18:N18"/>
    <mergeCell ref="M19:N19"/>
    <mergeCell ref="D37:D38"/>
    <mergeCell ref="E37:M38"/>
    <mergeCell ref="L28:M28"/>
    <mergeCell ref="L30:M30"/>
    <mergeCell ref="C26:C32"/>
    <mergeCell ref="D35:D36"/>
    <mergeCell ref="C35:C36"/>
    <mergeCell ref="C33:C34"/>
    <mergeCell ref="D33:D34"/>
    <mergeCell ref="G27:I27"/>
    <mergeCell ref="G31:I31"/>
    <mergeCell ref="G28:I28"/>
    <mergeCell ref="K3:N3"/>
    <mergeCell ref="M6:N6"/>
    <mergeCell ref="K7:N7"/>
    <mergeCell ref="K9:L9"/>
    <mergeCell ref="K11:M11"/>
    <mergeCell ref="E22:J22"/>
    <mergeCell ref="M44:N44"/>
    <mergeCell ref="M45:N45"/>
    <mergeCell ref="M46:N46"/>
    <mergeCell ref="B41:D41"/>
    <mergeCell ref="E26:I26"/>
    <mergeCell ref="E32:I32"/>
    <mergeCell ref="E33:I33"/>
    <mergeCell ref="E39:M39"/>
    <mergeCell ref="J34:M34"/>
    <mergeCell ref="J33:M33"/>
    <mergeCell ref="J36:M36"/>
    <mergeCell ref="J35:M35"/>
    <mergeCell ref="E36:I36"/>
    <mergeCell ref="E35:I35"/>
    <mergeCell ref="E34:I34"/>
    <mergeCell ref="C37:C38"/>
    <mergeCell ref="M52:N52"/>
    <mergeCell ref="D26:D32"/>
    <mergeCell ref="E27:F31"/>
    <mergeCell ref="M47:N47"/>
    <mergeCell ref="M48:N48"/>
    <mergeCell ref="M49:N49"/>
    <mergeCell ref="M50:N50"/>
    <mergeCell ref="J29:M29"/>
    <mergeCell ref="L31:M31"/>
    <mergeCell ref="L32:M32"/>
    <mergeCell ref="G29:I30"/>
    <mergeCell ref="L26:M26"/>
    <mergeCell ref="L27:M27"/>
    <mergeCell ref="M51:N51"/>
    <mergeCell ref="M42:N42"/>
    <mergeCell ref="M43:N43"/>
  </mergeCells>
  <phoneticPr fontId="1"/>
  <dataValidations count="1">
    <dataValidation type="list" allowBlank="1" showInputMessage="1" showErrorMessage="1" sqref="C26:C37" xr:uid="{00000000-0002-0000-0E00-000000000000}">
      <formula1>$P$24:$P$26</formula1>
    </dataValidation>
  </dataValidations>
  <pageMargins left="0.7" right="0.7" top="0.75" bottom="0.75" header="0.3" footer="0.3"/>
  <pageSetup paperSize="9" scale="92"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9"/>
  <sheetViews>
    <sheetView view="pageBreakPreview" zoomScaleNormal="100" zoomScaleSheetLayoutView="100" workbookViewId="0">
      <selection activeCell="D26" sqref="D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09" customWidth="1"/>
    <col min="11" max="11" width="3.625" style="1" customWidth="1"/>
    <col min="12" max="12" width="1.625" style="1" customWidth="1"/>
    <col min="13" max="16384" width="9" style="1"/>
  </cols>
  <sheetData>
    <row r="1" spans="2:11" x14ac:dyDescent="0.15">
      <c r="B1" s="1" t="s">
        <v>0</v>
      </c>
    </row>
    <row r="2" spans="2:11" x14ac:dyDescent="0.15">
      <c r="B2" s="1" t="s">
        <v>450</v>
      </c>
    </row>
    <row r="3" spans="2:11" ht="21" customHeight="1" x14ac:dyDescent="0.15">
      <c r="H3" s="256" t="s">
        <v>432</v>
      </c>
      <c r="I3" s="256"/>
      <c r="J3" s="256"/>
      <c r="K3" s="256"/>
    </row>
    <row r="4" spans="2:11" x14ac:dyDescent="0.15">
      <c r="B4" s="1" t="s">
        <v>49</v>
      </c>
    </row>
    <row r="5" spans="2:11" ht="21.75" customHeight="1" x14ac:dyDescent="0.15"/>
    <row r="6" spans="2:11" ht="6" customHeight="1" x14ac:dyDescent="0.15">
      <c r="J6" s="256"/>
      <c r="K6" s="256"/>
    </row>
    <row r="7" spans="2:11" x14ac:dyDescent="0.15">
      <c r="G7" s="107" t="s">
        <v>52</v>
      </c>
      <c r="H7" s="255" t="str">
        <f>IF(☆入力!D6="","",☆入力!D6)</f>
        <v/>
      </c>
      <c r="I7" s="255"/>
      <c r="J7" s="255"/>
      <c r="K7" s="255"/>
    </row>
    <row r="8" spans="2:11" ht="20.25" customHeight="1" x14ac:dyDescent="0.15">
      <c r="G8" s="107"/>
      <c r="H8" s="107"/>
    </row>
    <row r="9" spans="2:11" x14ac:dyDescent="0.15">
      <c r="G9" s="107" t="s">
        <v>53</v>
      </c>
      <c r="H9" s="255" t="str">
        <f>IF(☆入力!D8="","",☆入力!D8)</f>
        <v/>
      </c>
      <c r="I9" s="255"/>
      <c r="J9" s="109" t="s">
        <v>51</v>
      </c>
    </row>
    <row r="10" spans="2:11" ht="20.25" customHeight="1" x14ac:dyDescent="0.15">
      <c r="G10" s="107"/>
      <c r="H10" s="107"/>
    </row>
    <row r="11" spans="2:11" x14ac:dyDescent="0.15">
      <c r="G11" s="107" t="s">
        <v>54</v>
      </c>
      <c r="H11" s="255" t="str">
        <f>IF(☆入力!D9="","",☆入力!D9)</f>
        <v/>
      </c>
      <c r="I11" s="255"/>
      <c r="J11" s="255"/>
    </row>
    <row r="12" spans="2:11" ht="29.25" customHeight="1" x14ac:dyDescent="0.15"/>
    <row r="13" spans="2:11" ht="18.75" customHeight="1" x14ac:dyDescent="0.15">
      <c r="B13" s="258" t="s">
        <v>79</v>
      </c>
      <c r="C13" s="258"/>
      <c r="D13" s="258"/>
      <c r="E13" s="258"/>
      <c r="F13" s="258"/>
      <c r="G13" s="258"/>
      <c r="H13" s="258"/>
      <c r="I13" s="258"/>
      <c r="J13" s="258"/>
      <c r="K13" s="258"/>
    </row>
    <row r="14" spans="2:11" ht="18.75" customHeight="1" x14ac:dyDescent="0.15">
      <c r="B14" s="257" t="s">
        <v>363</v>
      </c>
      <c r="C14" s="257"/>
      <c r="D14" s="257"/>
      <c r="E14" s="257"/>
      <c r="F14" s="257"/>
      <c r="G14" s="257"/>
      <c r="H14" s="257"/>
      <c r="I14" s="257"/>
      <c r="J14" s="257"/>
      <c r="K14" s="257"/>
    </row>
    <row r="15" spans="2:11" ht="15.75" customHeight="1" x14ac:dyDescent="0.15"/>
    <row r="16" spans="2:11" s="10" customFormat="1" ht="48.75" customHeight="1" x14ac:dyDescent="0.15">
      <c r="B16" s="260" t="s">
        <v>459</v>
      </c>
      <c r="C16" s="260"/>
      <c r="D16" s="260"/>
      <c r="E16" s="260"/>
      <c r="F16" s="260"/>
      <c r="G16" s="260"/>
      <c r="H16" s="260"/>
      <c r="I16" s="260"/>
      <c r="J16" s="260"/>
      <c r="K16" s="260"/>
    </row>
    <row r="17" spans="2:11" ht="15.75" customHeight="1" x14ac:dyDescent="0.15"/>
    <row r="18" spans="2:11" x14ac:dyDescent="0.15">
      <c r="B18" s="256" t="s">
        <v>55</v>
      </c>
      <c r="C18" s="256"/>
      <c r="D18" s="256"/>
      <c r="E18" s="256"/>
      <c r="F18" s="256"/>
      <c r="G18" s="256"/>
      <c r="H18" s="256"/>
      <c r="I18" s="256"/>
      <c r="J18" s="256"/>
      <c r="K18" s="256"/>
    </row>
    <row r="19" spans="2:11" x14ac:dyDescent="0.15">
      <c r="J19" s="256"/>
      <c r="K19" s="256"/>
    </row>
    <row r="20" spans="2:11" x14ac:dyDescent="0.15">
      <c r="B20" s="1" t="s">
        <v>56</v>
      </c>
    </row>
    <row r="21" spans="2:11" x14ac:dyDescent="0.15">
      <c r="B21" s="1" t="s">
        <v>218</v>
      </c>
      <c r="D21" s="255" t="str">
        <f>IF(☆入力!D10="","",☆入力!D10)</f>
        <v/>
      </c>
      <c r="E21" s="255"/>
      <c r="F21" s="255"/>
      <c r="G21" s="255"/>
    </row>
    <row r="22" spans="2:11" ht="20.25" customHeight="1" x14ac:dyDescent="0.15"/>
    <row r="23" spans="2:11" x14ac:dyDescent="0.15">
      <c r="B23" s="255" t="s">
        <v>80</v>
      </c>
      <c r="C23" s="255"/>
      <c r="D23" s="107" t="s">
        <v>58</v>
      </c>
      <c r="E23" s="178" t="str">
        <f>IF(【一括→設計】変更!K31="","",【一括→設計】変更!K31)</f>
        <v/>
      </c>
      <c r="F23" s="1" t="s">
        <v>45</v>
      </c>
    </row>
    <row r="24" spans="2:11" ht="20.25" customHeight="1" x14ac:dyDescent="0.15"/>
    <row r="25" spans="2:11" x14ac:dyDescent="0.15">
      <c r="B25" s="255" t="s">
        <v>81</v>
      </c>
      <c r="C25" s="255"/>
      <c r="D25" s="255" t="s">
        <v>484</v>
      </c>
      <c r="E25" s="255"/>
      <c r="F25" s="255"/>
    </row>
    <row r="26" spans="2:11" ht="20.25" customHeight="1" x14ac:dyDescent="0.15"/>
    <row r="27" spans="2:11" x14ac:dyDescent="0.15">
      <c r="B27" s="255" t="s">
        <v>82</v>
      </c>
      <c r="C27" s="255"/>
    </row>
    <row r="28" spans="2:11" ht="6" customHeight="1" x14ac:dyDescent="0.15">
      <c r="J28" s="256"/>
      <c r="K28" s="256"/>
    </row>
    <row r="29" spans="2:11" ht="15.75" customHeight="1" x14ac:dyDescent="0.15">
      <c r="B29" s="1" t="s">
        <v>364</v>
      </c>
      <c r="J29" s="256"/>
      <c r="K29" s="256"/>
    </row>
    <row r="30" spans="2:11" ht="15.75" customHeight="1" x14ac:dyDescent="0.15">
      <c r="B30" s="1" t="s">
        <v>359</v>
      </c>
      <c r="J30" s="256"/>
      <c r="K30" s="256"/>
    </row>
    <row r="31" spans="2:11" ht="15.75" customHeight="1" x14ac:dyDescent="0.15">
      <c r="B31" s="1" t="s">
        <v>360</v>
      </c>
      <c r="J31" s="256"/>
      <c r="K31" s="256"/>
    </row>
    <row r="32" spans="2:11" ht="15.75" customHeight="1" x14ac:dyDescent="0.15">
      <c r="B32" s="1" t="s">
        <v>361</v>
      </c>
      <c r="J32" s="256"/>
      <c r="K32" s="256"/>
    </row>
    <row r="33" spans="2:11" ht="15.75" customHeight="1" x14ac:dyDescent="0.15">
      <c r="B33" s="1" t="s">
        <v>362</v>
      </c>
      <c r="J33" s="256"/>
      <c r="K33" s="256"/>
    </row>
    <row r="34" spans="2:11" x14ac:dyDescent="0.15">
      <c r="J34" s="256"/>
      <c r="K34" s="256"/>
    </row>
    <row r="35" spans="2:11" x14ac:dyDescent="0.15">
      <c r="J35" s="256"/>
      <c r="K35" s="256"/>
    </row>
    <row r="36" spans="2:11" x14ac:dyDescent="0.15">
      <c r="J36" s="256"/>
      <c r="K36" s="256"/>
    </row>
    <row r="37" spans="2:11" x14ac:dyDescent="0.15">
      <c r="J37" s="256"/>
      <c r="K37" s="256"/>
    </row>
    <row r="38" spans="2:11" x14ac:dyDescent="0.15">
      <c r="J38" s="256"/>
      <c r="K38" s="256"/>
    </row>
    <row r="39" spans="2:11" x14ac:dyDescent="0.15">
      <c r="J39" s="256"/>
      <c r="K39" s="256"/>
    </row>
  </sheetData>
  <mergeCells count="27">
    <mergeCell ref="B13:K13"/>
    <mergeCell ref="H3:K3"/>
    <mergeCell ref="J6:K6"/>
    <mergeCell ref="H7:K7"/>
    <mergeCell ref="H9:I9"/>
    <mergeCell ref="H11:J11"/>
    <mergeCell ref="J30:K30"/>
    <mergeCell ref="B14:K14"/>
    <mergeCell ref="B16:K16"/>
    <mergeCell ref="B18:K18"/>
    <mergeCell ref="J19:K19"/>
    <mergeCell ref="D21:G21"/>
    <mergeCell ref="B23:C23"/>
    <mergeCell ref="B25:C25"/>
    <mergeCell ref="D25:F25"/>
    <mergeCell ref="B27:C27"/>
    <mergeCell ref="J28:K28"/>
    <mergeCell ref="J29:K29"/>
    <mergeCell ref="J37:K37"/>
    <mergeCell ref="J38:K38"/>
    <mergeCell ref="J39:K39"/>
    <mergeCell ref="J31:K31"/>
    <mergeCell ref="J32:K32"/>
    <mergeCell ref="J33:K33"/>
    <mergeCell ref="J34:K34"/>
    <mergeCell ref="J35:K35"/>
    <mergeCell ref="J36:K36"/>
  </mergeCells>
  <phoneticPr fontId="1"/>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8"/>
  <sheetViews>
    <sheetView view="pageBreakPreview" zoomScaleNormal="100" zoomScaleSheetLayoutView="100" workbookViewId="0">
      <selection activeCell="A38" sqref="A38:H38"/>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23" customWidth="1"/>
    <col min="11" max="11" width="3.625" style="1" customWidth="1"/>
    <col min="12" max="12" width="1.625" style="1" customWidth="1"/>
    <col min="13" max="16384" width="9" style="1"/>
  </cols>
  <sheetData>
    <row r="1" spans="2:11" x14ac:dyDescent="0.15">
      <c r="B1" s="1" t="s">
        <v>0</v>
      </c>
    </row>
    <row r="2" spans="2:11" x14ac:dyDescent="0.15">
      <c r="B2" s="1" t="s">
        <v>451</v>
      </c>
    </row>
    <row r="3" spans="2:11" ht="21" customHeight="1" x14ac:dyDescent="0.15">
      <c r="H3" s="256" t="s">
        <v>432</v>
      </c>
      <c r="I3" s="256"/>
      <c r="J3" s="256"/>
      <c r="K3" s="256"/>
    </row>
    <row r="4" spans="2:11" x14ac:dyDescent="0.15">
      <c r="B4" s="1" t="s">
        <v>49</v>
      </c>
    </row>
    <row r="5" spans="2:11" ht="21.75" customHeight="1" x14ac:dyDescent="0.15"/>
    <row r="6" spans="2:11" x14ac:dyDescent="0.15">
      <c r="G6" s="22" t="s">
        <v>52</v>
      </c>
      <c r="H6" s="259" t="str">
        <f>IF(☆入力!D6="","",☆入力!D6)</f>
        <v/>
      </c>
      <c r="I6" s="259"/>
      <c r="J6" s="259"/>
      <c r="K6" s="259"/>
    </row>
    <row r="7" spans="2:11" ht="20.25" customHeight="1" x14ac:dyDescent="0.15">
      <c r="G7" s="22"/>
      <c r="H7" s="22"/>
    </row>
    <row r="8" spans="2:11" x14ac:dyDescent="0.15">
      <c r="G8" s="22" t="s">
        <v>53</v>
      </c>
      <c r="H8" s="255" t="str">
        <f>IF(☆入力!D8="","",☆入力!D8)</f>
        <v/>
      </c>
      <c r="I8" s="255"/>
      <c r="J8" s="23" t="s">
        <v>51</v>
      </c>
    </row>
    <row r="9" spans="2:11" ht="20.25" customHeight="1" x14ac:dyDescent="0.15">
      <c r="G9" s="22"/>
      <c r="H9" s="22"/>
    </row>
    <row r="10" spans="2:11" x14ac:dyDescent="0.15">
      <c r="G10" s="22" t="s">
        <v>54</v>
      </c>
      <c r="H10" s="255" t="str">
        <f>IF(☆入力!D9="","",☆入力!D9)</f>
        <v/>
      </c>
      <c r="I10" s="255"/>
      <c r="J10" s="255"/>
    </row>
    <row r="11" spans="2:11" ht="20.25" customHeight="1" x14ac:dyDescent="0.15"/>
    <row r="12" spans="2:11" ht="18.75" customHeight="1" x14ac:dyDescent="0.15">
      <c r="B12" s="258" t="s">
        <v>50</v>
      </c>
      <c r="C12" s="258"/>
      <c r="D12" s="258"/>
      <c r="E12" s="258"/>
      <c r="F12" s="258"/>
      <c r="G12" s="258"/>
      <c r="H12" s="258"/>
      <c r="I12" s="258"/>
      <c r="J12" s="258"/>
      <c r="K12" s="258"/>
    </row>
    <row r="13" spans="2:11" ht="18.75" customHeight="1" x14ac:dyDescent="0.15">
      <c r="B13" s="257" t="s">
        <v>357</v>
      </c>
      <c r="C13" s="257"/>
      <c r="D13" s="257"/>
      <c r="E13" s="257"/>
      <c r="F13" s="257"/>
      <c r="G13" s="257"/>
      <c r="H13" s="257"/>
      <c r="I13" s="257"/>
      <c r="J13" s="257"/>
      <c r="K13" s="257"/>
    </row>
    <row r="14" spans="2:11" ht="15.75" customHeight="1" x14ac:dyDescent="0.15"/>
    <row r="15" spans="2:11" s="10" customFormat="1" ht="33.75" customHeight="1" x14ac:dyDescent="0.15">
      <c r="B15" s="260" t="s">
        <v>404</v>
      </c>
      <c r="C15" s="260"/>
      <c r="D15" s="260"/>
      <c r="E15" s="260"/>
      <c r="F15" s="260"/>
      <c r="G15" s="260"/>
      <c r="H15" s="260"/>
      <c r="I15" s="260"/>
      <c r="J15" s="260"/>
      <c r="K15" s="260"/>
    </row>
    <row r="16" spans="2:11" ht="10.5" customHeight="1" x14ac:dyDescent="0.15"/>
    <row r="17" spans="1:11" x14ac:dyDescent="0.15">
      <c r="B17" s="256" t="s">
        <v>55</v>
      </c>
      <c r="C17" s="256"/>
      <c r="D17" s="256"/>
      <c r="E17" s="256"/>
      <c r="F17" s="256"/>
      <c r="G17" s="256"/>
      <c r="H17" s="256"/>
      <c r="I17" s="256"/>
      <c r="J17" s="256"/>
      <c r="K17" s="256"/>
    </row>
    <row r="18" spans="1:11" ht="6" customHeight="1" x14ac:dyDescent="0.15">
      <c r="J18" s="256"/>
      <c r="K18" s="256"/>
    </row>
    <row r="19" spans="1:11" x14ac:dyDescent="0.15">
      <c r="B19" s="1" t="s">
        <v>56</v>
      </c>
    </row>
    <row r="20" spans="1:11" x14ac:dyDescent="0.15">
      <c r="B20" s="1" t="s">
        <v>218</v>
      </c>
      <c r="D20" s="255" t="str">
        <f>IF(☆入力!D10="","",☆入力!D10)</f>
        <v/>
      </c>
      <c r="E20" s="255"/>
      <c r="F20" s="255"/>
      <c r="G20" s="255"/>
    </row>
    <row r="21" spans="1:11" ht="17.25" customHeight="1" x14ac:dyDescent="0.15"/>
    <row r="22" spans="1:11" x14ac:dyDescent="0.15">
      <c r="B22" s="255" t="s">
        <v>57</v>
      </c>
      <c r="C22" s="255"/>
      <c r="D22" s="22" t="s">
        <v>58</v>
      </c>
      <c r="E22" s="16" t="str">
        <f>IF(☆入力!D83="","",☆入力!D83)</f>
        <v/>
      </c>
      <c r="F22" s="1" t="s">
        <v>45</v>
      </c>
    </row>
    <row r="23" spans="1:11" ht="17.25" customHeight="1" x14ac:dyDescent="0.15"/>
    <row r="24" spans="1:11" x14ac:dyDescent="0.15">
      <c r="B24" s="255" t="s">
        <v>421</v>
      </c>
      <c r="C24" s="255"/>
      <c r="D24" s="22" t="s">
        <v>58</v>
      </c>
      <c r="E24" s="16" t="str">
        <f>IF(☆入力!D84="","",☆入力!D84)</f>
        <v/>
      </c>
      <c r="F24" s="1" t="s">
        <v>45</v>
      </c>
    </row>
    <row r="25" spans="1:11" ht="17.25" customHeight="1" x14ac:dyDescent="0.15"/>
    <row r="26" spans="1:11" ht="15" customHeight="1" x14ac:dyDescent="0.15">
      <c r="B26" s="255" t="s">
        <v>60</v>
      </c>
      <c r="C26" s="255"/>
      <c r="D26" s="255" t="s">
        <v>485</v>
      </c>
      <c r="E26" s="255"/>
      <c r="F26" s="255"/>
    </row>
    <row r="27" spans="1:11" ht="12.75" customHeight="1" x14ac:dyDescent="0.15"/>
    <row r="28" spans="1:11" x14ac:dyDescent="0.15">
      <c r="B28" s="255" t="s">
        <v>61</v>
      </c>
      <c r="C28" s="255"/>
    </row>
    <row r="29" spans="1:11" ht="28.5" customHeight="1" x14ac:dyDescent="0.15">
      <c r="B29" s="260" t="s">
        <v>334</v>
      </c>
      <c r="C29" s="260"/>
      <c r="D29" s="260"/>
      <c r="E29" s="260"/>
      <c r="F29" s="260"/>
      <c r="G29" s="260"/>
      <c r="H29" s="260"/>
      <c r="I29" s="260"/>
      <c r="J29" s="260"/>
      <c r="K29" s="260"/>
    </row>
    <row r="30" spans="1:11" ht="6" customHeight="1" x14ac:dyDescent="0.15">
      <c r="J30" s="256"/>
      <c r="K30" s="256"/>
    </row>
    <row r="31" spans="1:11" ht="16.5" customHeight="1" x14ac:dyDescent="0.15">
      <c r="A31" s="270" t="s">
        <v>62</v>
      </c>
      <c r="B31" s="271"/>
      <c r="C31" s="271"/>
      <c r="D31" s="271"/>
      <c r="E31" s="271"/>
      <c r="F31" s="271"/>
      <c r="G31" s="271"/>
      <c r="H31" s="272"/>
      <c r="I31" s="491" t="s">
        <v>64</v>
      </c>
      <c r="J31" s="491" t="s">
        <v>65</v>
      </c>
      <c r="K31" s="491"/>
    </row>
    <row r="32" spans="1:11" ht="16.5" customHeight="1" x14ac:dyDescent="0.15">
      <c r="A32" s="267" t="s">
        <v>63</v>
      </c>
      <c r="B32" s="268"/>
      <c r="C32" s="268"/>
      <c r="D32" s="268"/>
      <c r="E32" s="268"/>
      <c r="F32" s="268"/>
      <c r="G32" s="268"/>
      <c r="H32" s="269"/>
      <c r="I32" s="491"/>
      <c r="J32" s="491"/>
      <c r="K32" s="491"/>
    </row>
    <row r="33" spans="1:11" ht="15.75" customHeight="1" x14ac:dyDescent="0.15">
      <c r="A33" s="247" t="s">
        <v>219</v>
      </c>
      <c r="B33" s="248"/>
      <c r="C33" s="248"/>
      <c r="D33" s="248"/>
      <c r="E33" s="248"/>
      <c r="F33" s="248"/>
      <c r="G33" s="248"/>
      <c r="H33" s="249"/>
      <c r="I33" s="15"/>
      <c r="J33" s="339"/>
      <c r="K33" s="339"/>
    </row>
    <row r="34" spans="1:11" ht="15.75" customHeight="1" x14ac:dyDescent="0.15">
      <c r="A34" s="247" t="s">
        <v>220</v>
      </c>
      <c r="B34" s="248"/>
      <c r="C34" s="248"/>
      <c r="D34" s="248"/>
      <c r="E34" s="248"/>
      <c r="F34" s="248"/>
      <c r="G34" s="248"/>
      <c r="H34" s="249"/>
      <c r="I34" s="15"/>
      <c r="J34" s="339"/>
      <c r="K34" s="339"/>
    </row>
    <row r="35" spans="1:11" ht="15.75" customHeight="1" x14ac:dyDescent="0.15">
      <c r="A35" s="247" t="s">
        <v>203</v>
      </c>
      <c r="B35" s="248"/>
      <c r="C35" s="248"/>
      <c r="D35" s="248"/>
      <c r="E35" s="248"/>
      <c r="F35" s="248"/>
      <c r="G35" s="248"/>
      <c r="H35" s="249"/>
      <c r="I35" s="24" t="s">
        <v>66</v>
      </c>
      <c r="J35" s="339"/>
      <c r="K35" s="339"/>
    </row>
    <row r="36" spans="1:11" ht="15.75" customHeight="1" x14ac:dyDescent="0.15">
      <c r="A36" s="247" t="s">
        <v>221</v>
      </c>
      <c r="B36" s="248"/>
      <c r="C36" s="248"/>
      <c r="D36" s="248"/>
      <c r="E36" s="248"/>
      <c r="F36" s="248"/>
      <c r="G36" s="248"/>
      <c r="H36" s="249"/>
      <c r="I36" s="15"/>
      <c r="J36" s="339"/>
      <c r="K36" s="339"/>
    </row>
    <row r="37" spans="1:11" ht="15.75" customHeight="1" x14ac:dyDescent="0.15">
      <c r="A37" s="247" t="s">
        <v>487</v>
      </c>
      <c r="B37" s="248"/>
      <c r="C37" s="248"/>
      <c r="D37" s="248"/>
      <c r="E37" s="248"/>
      <c r="F37" s="248"/>
      <c r="G37" s="248"/>
      <c r="H37" s="249"/>
      <c r="I37" s="24" t="s">
        <v>66</v>
      </c>
      <c r="J37" s="339"/>
      <c r="K37" s="339"/>
    </row>
    <row r="38" spans="1:11" ht="15.75" customHeight="1" x14ac:dyDescent="0.15">
      <c r="A38" s="247" t="s">
        <v>222</v>
      </c>
      <c r="B38" s="248"/>
      <c r="C38" s="248"/>
      <c r="D38" s="248"/>
      <c r="E38" s="248"/>
      <c r="F38" s="248"/>
      <c r="G38" s="248"/>
      <c r="H38" s="249"/>
      <c r="I38" s="24" t="s">
        <v>66</v>
      </c>
      <c r="J38" s="339"/>
      <c r="K38" s="339"/>
    </row>
    <row r="39" spans="1:11" ht="29.25" customHeight="1" x14ac:dyDescent="0.15">
      <c r="A39" s="250" t="s">
        <v>223</v>
      </c>
      <c r="B39" s="251"/>
      <c r="C39" s="251"/>
      <c r="D39" s="251"/>
      <c r="E39" s="251"/>
      <c r="F39" s="251"/>
      <c r="G39" s="251"/>
      <c r="H39" s="252"/>
      <c r="I39" s="24" t="s">
        <v>66</v>
      </c>
      <c r="J39" s="339"/>
      <c r="K39" s="339"/>
    </row>
    <row r="40" spans="1:11" ht="29.25" customHeight="1" x14ac:dyDescent="0.15">
      <c r="A40" s="250" t="s">
        <v>340</v>
      </c>
      <c r="B40" s="248"/>
      <c r="C40" s="248"/>
      <c r="D40" s="248"/>
      <c r="E40" s="248"/>
      <c r="F40" s="248"/>
      <c r="G40" s="248"/>
      <c r="H40" s="249"/>
      <c r="I40" s="24" t="s">
        <v>335</v>
      </c>
      <c r="J40" s="339"/>
      <c r="K40" s="339"/>
    </row>
    <row r="41" spans="1:11" ht="29.25" customHeight="1" x14ac:dyDescent="0.15">
      <c r="A41" s="250" t="s">
        <v>341</v>
      </c>
      <c r="B41" s="251"/>
      <c r="C41" s="251"/>
      <c r="D41" s="251"/>
      <c r="E41" s="251"/>
      <c r="F41" s="251"/>
      <c r="G41" s="251"/>
      <c r="H41" s="252"/>
      <c r="I41" s="105" t="s">
        <v>335</v>
      </c>
      <c r="J41" s="205"/>
      <c r="K41" s="206"/>
    </row>
    <row r="42" spans="1:11" ht="15.75" customHeight="1" x14ac:dyDescent="0.15">
      <c r="A42" s="247" t="s">
        <v>336</v>
      </c>
      <c r="B42" s="248"/>
      <c r="C42" s="248"/>
      <c r="D42" s="248"/>
      <c r="E42" s="248"/>
      <c r="F42" s="248"/>
      <c r="G42" s="248"/>
      <c r="H42" s="249"/>
      <c r="I42" s="76" t="s">
        <v>66</v>
      </c>
      <c r="J42" s="339"/>
      <c r="K42" s="339"/>
    </row>
    <row r="43" spans="1:11" ht="15.75" customHeight="1" x14ac:dyDescent="0.15">
      <c r="A43" s="247" t="s">
        <v>337</v>
      </c>
      <c r="B43" s="248"/>
      <c r="C43" s="248"/>
      <c r="D43" s="248"/>
      <c r="E43" s="248"/>
      <c r="F43" s="248"/>
      <c r="G43" s="248"/>
      <c r="H43" s="249"/>
      <c r="I43" s="24" t="s">
        <v>66</v>
      </c>
      <c r="J43" s="339"/>
      <c r="K43" s="339"/>
    </row>
    <row r="44" spans="1:11" ht="15.75" customHeight="1" x14ac:dyDescent="0.15">
      <c r="A44" s="247" t="s">
        <v>338</v>
      </c>
      <c r="B44" s="248"/>
      <c r="C44" s="248"/>
      <c r="D44" s="248"/>
      <c r="E44" s="248"/>
      <c r="F44" s="248"/>
      <c r="G44" s="248"/>
      <c r="H44" s="249"/>
      <c r="I44" s="24" t="s">
        <v>66</v>
      </c>
      <c r="J44" s="339"/>
      <c r="K44" s="339"/>
    </row>
    <row r="45" spans="1:11" ht="15.75" customHeight="1" x14ac:dyDescent="0.15">
      <c r="A45" s="247" t="s">
        <v>339</v>
      </c>
      <c r="B45" s="248"/>
      <c r="C45" s="248"/>
      <c r="D45" s="248"/>
      <c r="E45" s="248"/>
      <c r="F45" s="248"/>
      <c r="G45" s="248"/>
      <c r="H45" s="249"/>
      <c r="I45" s="89" t="s">
        <v>66</v>
      </c>
      <c r="J45" s="339"/>
      <c r="K45" s="339"/>
    </row>
    <row r="46" spans="1:11" ht="15.75" customHeight="1" x14ac:dyDescent="0.15">
      <c r="A46" s="247" t="s">
        <v>241</v>
      </c>
      <c r="B46" s="248"/>
      <c r="C46" s="248"/>
      <c r="D46" s="248"/>
      <c r="E46" s="248"/>
      <c r="F46" s="248"/>
      <c r="G46" s="248"/>
      <c r="H46" s="249"/>
      <c r="I46" s="15"/>
      <c r="J46" s="339"/>
      <c r="K46" s="339"/>
    </row>
    <row r="47" spans="1:11" x14ac:dyDescent="0.15">
      <c r="J47" s="256"/>
      <c r="K47" s="256"/>
    </row>
    <row r="48" spans="1:11" x14ac:dyDescent="0.15">
      <c r="J48" s="256"/>
      <c r="K48" s="256"/>
    </row>
    <row r="49" spans="10:11" x14ac:dyDescent="0.15">
      <c r="J49" s="256"/>
      <c r="K49" s="256"/>
    </row>
    <row r="50" spans="10:11" x14ac:dyDescent="0.15">
      <c r="J50" s="256"/>
      <c r="K50" s="256"/>
    </row>
    <row r="51" spans="10:11" x14ac:dyDescent="0.15">
      <c r="J51" s="256"/>
      <c r="K51" s="256"/>
    </row>
    <row r="52" spans="10:11" x14ac:dyDescent="0.15">
      <c r="J52" s="256"/>
      <c r="K52" s="256"/>
    </row>
    <row r="53" spans="10:11" x14ac:dyDescent="0.15">
      <c r="J53" s="256"/>
      <c r="K53" s="256"/>
    </row>
    <row r="54" spans="10:11" x14ac:dyDescent="0.15">
      <c r="J54" s="256"/>
      <c r="K54" s="256"/>
    </row>
    <row r="55" spans="10:11" x14ac:dyDescent="0.15">
      <c r="J55" s="256"/>
      <c r="K55" s="256"/>
    </row>
    <row r="56" spans="10:11" x14ac:dyDescent="0.15">
      <c r="J56" s="256"/>
      <c r="K56" s="256"/>
    </row>
    <row r="57" spans="10:11" x14ac:dyDescent="0.15">
      <c r="J57" s="256"/>
      <c r="K57" s="256"/>
    </row>
    <row r="58" spans="10:11" x14ac:dyDescent="0.15">
      <c r="J58" s="256"/>
      <c r="K58" s="256"/>
    </row>
  </sheetData>
  <mergeCells count="61">
    <mergeCell ref="B24:C24"/>
    <mergeCell ref="H3:K3"/>
    <mergeCell ref="H8:I8"/>
    <mergeCell ref="B12:K12"/>
    <mergeCell ref="B13:K13"/>
    <mergeCell ref="B15:K15"/>
    <mergeCell ref="B17:K17"/>
    <mergeCell ref="J18:K18"/>
    <mergeCell ref="D20:G20"/>
    <mergeCell ref="B22:C22"/>
    <mergeCell ref="H6:K6"/>
    <mergeCell ref="H10:J10"/>
    <mergeCell ref="B26:C26"/>
    <mergeCell ref="D26:F26"/>
    <mergeCell ref="B28:C28"/>
    <mergeCell ref="B29:K29"/>
    <mergeCell ref="J30:K30"/>
    <mergeCell ref="I31:I32"/>
    <mergeCell ref="J31:K32"/>
    <mergeCell ref="J33:K33"/>
    <mergeCell ref="A33:H33"/>
    <mergeCell ref="A32:H32"/>
    <mergeCell ref="A31:H31"/>
    <mergeCell ref="J34:K34"/>
    <mergeCell ref="J35:K35"/>
    <mergeCell ref="J36:K36"/>
    <mergeCell ref="A36:H36"/>
    <mergeCell ref="A35:H35"/>
    <mergeCell ref="A34:H34"/>
    <mergeCell ref="J46:K46"/>
    <mergeCell ref="J45:K45"/>
    <mergeCell ref="J38:K38"/>
    <mergeCell ref="J39:K39"/>
    <mergeCell ref="J40:K40"/>
    <mergeCell ref="J41:K41"/>
    <mergeCell ref="A46:H46"/>
    <mergeCell ref="A45:H45"/>
    <mergeCell ref="A44:H44"/>
    <mergeCell ref="A43:H43"/>
    <mergeCell ref="A42:H42"/>
    <mergeCell ref="J58:K58"/>
    <mergeCell ref="J47:K47"/>
    <mergeCell ref="J48:K48"/>
    <mergeCell ref="J49:K49"/>
    <mergeCell ref="J50:K50"/>
    <mergeCell ref="J51:K51"/>
    <mergeCell ref="J52:K52"/>
    <mergeCell ref="J53:K53"/>
    <mergeCell ref="J54:K54"/>
    <mergeCell ref="J55:K55"/>
    <mergeCell ref="J56:K56"/>
    <mergeCell ref="J57:K57"/>
    <mergeCell ref="J37:K37"/>
    <mergeCell ref="J43:K43"/>
    <mergeCell ref="J44:K44"/>
    <mergeCell ref="J42:K42"/>
    <mergeCell ref="A39:H39"/>
    <mergeCell ref="A38:H38"/>
    <mergeCell ref="A37:H37"/>
    <mergeCell ref="A40:H40"/>
    <mergeCell ref="A41:H41"/>
  </mergeCells>
  <phoneticPr fontId="1"/>
  <pageMargins left="0.7" right="0.7" top="0.75" bottom="0.75" header="0.3" footer="0.3"/>
  <pageSetup paperSize="9" scale="9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N36"/>
  <sheetViews>
    <sheetView view="pageBreakPreview" zoomScaleNormal="100" zoomScaleSheetLayoutView="100" workbookViewId="0">
      <selection activeCell="C7" sqref="C7:E7"/>
    </sheetView>
  </sheetViews>
  <sheetFormatPr defaultColWidth="9" defaultRowHeight="12.75" x14ac:dyDescent="0.15"/>
  <cols>
    <col min="1" max="1" width="3" style="1" customWidth="1"/>
    <col min="2" max="2" width="6" style="1" customWidth="1"/>
    <col min="3" max="3" width="4.625" style="1" customWidth="1"/>
    <col min="4" max="4" width="10.875" style="1" customWidth="1"/>
    <col min="5" max="5" width="5.7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55" t="s">
        <v>0</v>
      </c>
      <c r="C1" s="255"/>
      <c r="D1" s="255"/>
      <c r="N1" s="22" t="s">
        <v>1</v>
      </c>
    </row>
    <row r="2" spans="2:14" x14ac:dyDescent="0.15">
      <c r="B2" s="255" t="s">
        <v>452</v>
      </c>
      <c r="C2" s="255"/>
      <c r="D2" s="255"/>
      <c r="E2" s="255"/>
    </row>
    <row r="3" spans="2:14" ht="4.5" customHeight="1" x14ac:dyDescent="0.15"/>
    <row r="4" spans="2:14" ht="16.5" customHeight="1" x14ac:dyDescent="0.15">
      <c r="B4" s="258" t="s">
        <v>128</v>
      </c>
      <c r="C4" s="258"/>
      <c r="D4" s="258"/>
      <c r="E4" s="258"/>
      <c r="F4" s="258"/>
      <c r="G4" s="258"/>
      <c r="H4" s="258"/>
      <c r="I4" s="258"/>
      <c r="J4" s="258"/>
      <c r="K4" s="258"/>
      <c r="L4" s="258"/>
      <c r="M4" s="258"/>
      <c r="N4" s="258"/>
    </row>
    <row r="5" spans="2:14" ht="4.5" customHeight="1" x14ac:dyDescent="0.15"/>
    <row r="6" spans="2:14" s="23" customFormat="1" ht="27" customHeight="1" x14ac:dyDescent="0.15">
      <c r="B6" s="230" t="s">
        <v>2</v>
      </c>
      <c r="C6" s="286" t="s">
        <v>11</v>
      </c>
      <c r="D6" s="287"/>
      <c r="E6" s="288"/>
      <c r="F6" s="31"/>
      <c r="G6" s="310" t="str">
        <f>IF(☆入力!D6="","",☆入力!D6)</f>
        <v/>
      </c>
      <c r="H6" s="310"/>
      <c r="I6" s="310"/>
      <c r="J6" s="310"/>
      <c r="K6" s="310"/>
      <c r="L6" s="310"/>
      <c r="M6" s="310"/>
      <c r="N6" s="311"/>
    </row>
    <row r="7" spans="2:14" s="193" customFormat="1" ht="18.75" customHeight="1" x14ac:dyDescent="0.15">
      <c r="B7" s="231"/>
      <c r="C7" s="519" t="s">
        <v>479</v>
      </c>
      <c r="D7" s="520"/>
      <c r="E7" s="521"/>
      <c r="F7" s="194"/>
      <c r="G7" s="248" t="str">
        <f>IF(☆入力!D7="","",☆入力!D7)</f>
        <v/>
      </c>
      <c r="H7" s="248"/>
      <c r="I7" s="248"/>
      <c r="J7" s="248"/>
      <c r="K7" s="248"/>
      <c r="L7" s="248"/>
      <c r="M7" s="248"/>
      <c r="N7" s="273"/>
    </row>
    <row r="8" spans="2:14" s="23" customFormat="1" ht="27" customHeight="1" x14ac:dyDescent="0.15">
      <c r="B8" s="289"/>
      <c r="C8" s="280" t="s">
        <v>12</v>
      </c>
      <c r="D8" s="281"/>
      <c r="E8" s="282"/>
      <c r="F8" s="29"/>
      <c r="G8" s="248" t="str">
        <f>IF(☆入力!D8="","",☆入力!D8)</f>
        <v/>
      </c>
      <c r="H8" s="248"/>
      <c r="I8" s="248"/>
      <c r="J8" s="248"/>
      <c r="K8" s="248"/>
      <c r="L8" s="248"/>
      <c r="M8" s="248"/>
      <c r="N8" s="273"/>
    </row>
    <row r="9" spans="2:14" s="23" customFormat="1" ht="27" customHeight="1" x14ac:dyDescent="0.15">
      <c r="B9" s="290" t="s">
        <v>3</v>
      </c>
      <c r="C9" s="283" t="s">
        <v>20</v>
      </c>
      <c r="D9" s="284"/>
      <c r="E9" s="285"/>
      <c r="F9" s="30"/>
      <c r="G9" s="248" t="str">
        <f>IF(☆入力!D10="","",☆入力!D10)</f>
        <v/>
      </c>
      <c r="H9" s="248"/>
      <c r="I9" s="248"/>
      <c r="J9" s="248"/>
      <c r="K9" s="248"/>
      <c r="L9" s="248"/>
      <c r="M9" s="248"/>
      <c r="N9" s="273"/>
    </row>
    <row r="10" spans="2:14" s="23" customFormat="1" ht="42" customHeight="1" x14ac:dyDescent="0.15">
      <c r="B10" s="231"/>
      <c r="C10" s="280" t="s">
        <v>13</v>
      </c>
      <c r="D10" s="281"/>
      <c r="E10" s="282"/>
      <c r="F10" s="29"/>
      <c r="G10" s="251" t="str">
        <f>IF(☆入力!D11="","",☆入力!D11)</f>
        <v>□ 一戸建て住宅
□ 貸家
□ 併用住宅 （ □店舗 □事務所 □その他（　 　　　））</v>
      </c>
      <c r="H10" s="251"/>
      <c r="I10" s="251"/>
      <c r="J10" s="251"/>
      <c r="K10" s="251"/>
      <c r="L10" s="251"/>
      <c r="M10" s="251"/>
      <c r="N10" s="274"/>
    </row>
    <row r="11" spans="2:14" s="23" customFormat="1" ht="42" customHeight="1" x14ac:dyDescent="0.15">
      <c r="B11" s="231"/>
      <c r="C11" s="280" t="s">
        <v>224</v>
      </c>
      <c r="D11" s="281"/>
      <c r="E11" s="282"/>
      <c r="F11" s="29"/>
      <c r="G11" s="251" t="str">
        <f>IF(☆入力!D12="","",☆入力!D12)</f>
        <v>□ 平屋
□ ２階建て
□ ３階建て</v>
      </c>
      <c r="H11" s="251"/>
      <c r="I11" s="251"/>
      <c r="J11" s="251"/>
      <c r="K11" s="251"/>
      <c r="L11" s="251"/>
      <c r="M11" s="251"/>
      <c r="N11" s="274"/>
    </row>
    <row r="12" spans="2:14" s="23" customFormat="1" ht="21.75" customHeight="1" x14ac:dyDescent="0.15">
      <c r="B12" s="231"/>
      <c r="C12" s="331" t="s">
        <v>4</v>
      </c>
      <c r="D12" s="205"/>
      <c r="E12" s="206"/>
      <c r="F12" s="205" t="s">
        <v>17</v>
      </c>
      <c r="G12" s="253"/>
      <c r="H12" s="206"/>
      <c r="I12" s="205" t="s">
        <v>18</v>
      </c>
      <c r="J12" s="206"/>
      <c r="K12" s="205" t="s">
        <v>8</v>
      </c>
      <c r="L12" s="206"/>
      <c r="M12" s="205" t="s">
        <v>19</v>
      </c>
      <c r="N12" s="291"/>
    </row>
    <row r="13" spans="2:14" s="23" customFormat="1" ht="24" customHeight="1" x14ac:dyDescent="0.15">
      <c r="B13" s="231"/>
      <c r="C13" s="332"/>
      <c r="D13" s="215" t="s">
        <v>5</v>
      </c>
      <c r="E13" s="105" t="s">
        <v>14</v>
      </c>
      <c r="F13" s="495" t="str">
        <f>IF(☆入力!I13="","",☆入力!I13)</f>
        <v/>
      </c>
      <c r="G13" s="496"/>
      <c r="H13" s="116" t="s">
        <v>23</v>
      </c>
      <c r="I13" s="103" t="str">
        <f>IF(☆入力!K13="","",☆入力!K13)</f>
        <v/>
      </c>
      <c r="J13" s="116" t="s">
        <v>23</v>
      </c>
      <c r="K13" s="103" t="str">
        <f>IF(☆入力!M13="","",☆入力!M13)</f>
        <v/>
      </c>
      <c r="L13" s="115" t="s">
        <v>23</v>
      </c>
      <c r="M13" s="497" t="str">
        <f>IF(☆入力!O13="","",☆入力!O13)</f>
        <v/>
      </c>
      <c r="N13" s="212" t="s">
        <v>23</v>
      </c>
    </row>
    <row r="14" spans="2:14" s="102" customFormat="1" ht="24" customHeight="1" x14ac:dyDescent="0.15">
      <c r="B14" s="231"/>
      <c r="C14" s="332"/>
      <c r="D14" s="216"/>
      <c r="E14" s="105" t="s">
        <v>15</v>
      </c>
      <c r="F14" s="495" t="str">
        <f>IF(☆入力!I14="","",☆入力!I14)</f>
        <v/>
      </c>
      <c r="G14" s="496"/>
      <c r="H14" s="116" t="s">
        <v>23</v>
      </c>
      <c r="I14" s="103" t="str">
        <f>IF(☆入力!K14="","",☆入力!K14)</f>
        <v/>
      </c>
      <c r="J14" s="116" t="s">
        <v>23</v>
      </c>
      <c r="K14" s="103" t="str">
        <f>IF(☆入力!M14="","",☆入力!M14)</f>
        <v/>
      </c>
      <c r="L14" s="115" t="s">
        <v>23</v>
      </c>
      <c r="M14" s="498"/>
      <c r="N14" s="213"/>
    </row>
    <row r="15" spans="2:14" s="23" customFormat="1" ht="24" customHeight="1" x14ac:dyDescent="0.15">
      <c r="B15" s="231"/>
      <c r="C15" s="332"/>
      <c r="D15" s="217"/>
      <c r="E15" s="105" t="s">
        <v>267</v>
      </c>
      <c r="F15" s="495" t="str">
        <f>IF(☆入力!I15="","",☆入力!I15)</f>
        <v/>
      </c>
      <c r="G15" s="496"/>
      <c r="H15" s="116" t="s">
        <v>23</v>
      </c>
      <c r="I15" s="103" t="str">
        <f>IF(☆入力!K15="","",☆入力!K15)</f>
        <v/>
      </c>
      <c r="J15" s="116" t="s">
        <v>23</v>
      </c>
      <c r="K15" s="103" t="str">
        <f>IF(☆入力!M15="","",☆入力!M15)</f>
        <v/>
      </c>
      <c r="L15" s="115" t="s">
        <v>23</v>
      </c>
      <c r="M15" s="499"/>
      <c r="N15" s="214"/>
    </row>
    <row r="16" spans="2:14" s="102" customFormat="1" ht="27" customHeight="1" x14ac:dyDescent="0.15">
      <c r="B16" s="231"/>
      <c r="C16" s="332"/>
      <c r="D16" s="215" t="s">
        <v>425</v>
      </c>
      <c r="E16" s="105" t="s">
        <v>14</v>
      </c>
      <c r="F16" s="495" t="str">
        <f>IF(☆入力!I16="","",☆入力!I16)</f>
        <v/>
      </c>
      <c r="G16" s="496"/>
      <c r="H16" s="116" t="s">
        <v>23</v>
      </c>
      <c r="I16" s="103" t="str">
        <f>IF(☆入力!K16="","",☆入力!K16)</f>
        <v/>
      </c>
      <c r="J16" s="116" t="s">
        <v>23</v>
      </c>
      <c r="K16" s="103" t="str">
        <f>IF(☆入力!M16="","",☆入力!M16)</f>
        <v/>
      </c>
      <c r="L16" s="115" t="s">
        <v>23</v>
      </c>
      <c r="M16" s="497" t="str">
        <f>IF(☆入力!O16="","",☆入力!O16)</f>
        <v/>
      </c>
      <c r="N16" s="212" t="s">
        <v>23</v>
      </c>
    </row>
    <row r="17" spans="2:14" s="102" customFormat="1" ht="27" customHeight="1" x14ac:dyDescent="0.15">
      <c r="B17" s="231"/>
      <c r="C17" s="332"/>
      <c r="D17" s="216"/>
      <c r="E17" s="105" t="s">
        <v>15</v>
      </c>
      <c r="F17" s="495" t="str">
        <f>IF(☆入力!I17="","",☆入力!I17)</f>
        <v/>
      </c>
      <c r="G17" s="496"/>
      <c r="H17" s="116" t="s">
        <v>23</v>
      </c>
      <c r="I17" s="103" t="str">
        <f>IF(☆入力!K17="","",☆入力!K17)</f>
        <v/>
      </c>
      <c r="J17" s="116" t="s">
        <v>23</v>
      </c>
      <c r="K17" s="103" t="str">
        <f>IF(☆入力!M17="","",☆入力!M17)</f>
        <v/>
      </c>
      <c r="L17" s="116" t="s">
        <v>23</v>
      </c>
      <c r="M17" s="498"/>
      <c r="N17" s="213"/>
    </row>
    <row r="18" spans="2:14" s="102" customFormat="1" ht="27" customHeight="1" x14ac:dyDescent="0.15">
      <c r="B18" s="231"/>
      <c r="C18" s="332"/>
      <c r="D18" s="217"/>
      <c r="E18" s="105" t="s">
        <v>267</v>
      </c>
      <c r="F18" s="495" t="str">
        <f>IF(☆入力!I18="","",☆入力!I18)</f>
        <v/>
      </c>
      <c r="G18" s="496"/>
      <c r="H18" s="116" t="s">
        <v>23</v>
      </c>
      <c r="I18" s="103" t="str">
        <f>IF(☆入力!K18="","",☆入力!K18)</f>
        <v/>
      </c>
      <c r="J18" s="116" t="s">
        <v>23</v>
      </c>
      <c r="K18" s="103" t="str">
        <f>IF(☆入力!M18="","",☆入力!M18)</f>
        <v/>
      </c>
      <c r="L18" s="115" t="s">
        <v>23</v>
      </c>
      <c r="M18" s="499"/>
      <c r="N18" s="214"/>
    </row>
    <row r="19" spans="2:14" s="23" customFormat="1" ht="24" customHeight="1" x14ac:dyDescent="0.15">
      <c r="B19" s="231"/>
      <c r="C19" s="332"/>
      <c r="D19" s="215" t="s">
        <v>274</v>
      </c>
      <c r="E19" s="105" t="s">
        <v>14</v>
      </c>
      <c r="F19" s="495" t="str">
        <f>IF(☆入力!I19="","",☆入力!I19)</f>
        <v/>
      </c>
      <c r="G19" s="496"/>
      <c r="H19" s="116" t="s">
        <v>23</v>
      </c>
      <c r="I19" s="103" t="str">
        <f>IF(☆入力!K19="","",☆入力!K19)</f>
        <v/>
      </c>
      <c r="J19" s="116" t="s">
        <v>23</v>
      </c>
      <c r="K19" s="103" t="str">
        <f>IF(☆入力!M19="","",☆入力!M19)</f>
        <v/>
      </c>
      <c r="L19" s="115" t="s">
        <v>23</v>
      </c>
      <c r="M19" s="497" t="str">
        <f>IF(☆入力!O19="","",☆入力!O19)</f>
        <v/>
      </c>
      <c r="N19" s="212" t="s">
        <v>23</v>
      </c>
    </row>
    <row r="20" spans="2:14" s="102" customFormat="1" ht="24" customHeight="1" x14ac:dyDescent="0.15">
      <c r="B20" s="231"/>
      <c r="C20" s="332"/>
      <c r="D20" s="216"/>
      <c r="E20" s="105" t="s">
        <v>15</v>
      </c>
      <c r="F20" s="495" t="str">
        <f>IF(☆入力!I20="","",☆入力!I20)</f>
        <v/>
      </c>
      <c r="G20" s="496"/>
      <c r="H20" s="116" t="s">
        <v>23</v>
      </c>
      <c r="I20" s="103" t="str">
        <f>IF(☆入力!K20="","",☆入力!K20)</f>
        <v/>
      </c>
      <c r="J20" s="116" t="s">
        <v>23</v>
      </c>
      <c r="K20" s="103" t="str">
        <f>IF(☆入力!M20="","",☆入力!M20)</f>
        <v/>
      </c>
      <c r="L20" s="116" t="s">
        <v>23</v>
      </c>
      <c r="M20" s="498"/>
      <c r="N20" s="213"/>
    </row>
    <row r="21" spans="2:14" s="23" customFormat="1" ht="24" customHeight="1" x14ac:dyDescent="0.15">
      <c r="B21" s="231"/>
      <c r="C21" s="332"/>
      <c r="D21" s="217"/>
      <c r="E21" s="105" t="s">
        <v>267</v>
      </c>
      <c r="F21" s="495" t="str">
        <f>IF(☆入力!I21="","",☆入力!I21)</f>
        <v/>
      </c>
      <c r="G21" s="496"/>
      <c r="H21" s="116" t="s">
        <v>23</v>
      </c>
      <c r="I21" s="103" t="str">
        <f>IF(☆入力!K21="","",☆入力!K21)</f>
        <v/>
      </c>
      <c r="J21" s="116" t="s">
        <v>23</v>
      </c>
      <c r="K21" s="103" t="str">
        <f>IF(☆入力!M21="","",☆入力!M21)</f>
        <v/>
      </c>
      <c r="L21" s="115" t="s">
        <v>23</v>
      </c>
      <c r="M21" s="499"/>
      <c r="N21" s="214"/>
    </row>
    <row r="22" spans="2:14" s="23" customFormat="1" ht="24" customHeight="1" x14ac:dyDescent="0.15">
      <c r="B22" s="231"/>
      <c r="C22" s="332"/>
      <c r="D22" s="205" t="s">
        <v>6</v>
      </c>
      <c r="E22" s="206"/>
      <c r="F22" s="495" t="str">
        <f>IF(☆入力!I22="","",☆入力!I22)</f>
        <v/>
      </c>
      <c r="G22" s="496"/>
      <c r="H22" s="116" t="s">
        <v>23</v>
      </c>
      <c r="I22" s="103" t="str">
        <f>IF(☆入力!K22="","",☆入力!K22)</f>
        <v/>
      </c>
      <c r="J22" s="116" t="s">
        <v>23</v>
      </c>
      <c r="K22" s="293"/>
      <c r="L22" s="294"/>
      <c r="M22" s="294"/>
      <c r="N22" s="295"/>
    </row>
    <row r="23" spans="2:14" s="23" customFormat="1" ht="24" customHeight="1" x14ac:dyDescent="0.15">
      <c r="B23" s="231"/>
      <c r="C23" s="332"/>
      <c r="D23" s="205" t="s">
        <v>7</v>
      </c>
      <c r="E23" s="206"/>
      <c r="F23" s="495" t="str">
        <f>IF(☆入力!I23="","",☆入力!I23)</f>
        <v/>
      </c>
      <c r="G23" s="496"/>
      <c r="H23" s="116" t="s">
        <v>23</v>
      </c>
      <c r="I23" s="103" t="str">
        <f>IF(☆入力!K23="","",☆入力!K23)</f>
        <v/>
      </c>
      <c r="J23" s="116" t="s">
        <v>23</v>
      </c>
      <c r="K23" s="296"/>
      <c r="L23" s="297"/>
      <c r="M23" s="297"/>
      <c r="N23" s="298"/>
    </row>
    <row r="24" spans="2:14" s="102" customFormat="1" ht="24" customHeight="1" x14ac:dyDescent="0.15">
      <c r="B24" s="231"/>
      <c r="C24" s="332"/>
      <c r="D24" s="205" t="s">
        <v>268</v>
      </c>
      <c r="E24" s="206"/>
      <c r="F24" s="495" t="str">
        <f>IF(☆入力!I24="","",☆入力!I24)</f>
        <v/>
      </c>
      <c r="G24" s="496"/>
      <c r="H24" s="116" t="s">
        <v>23</v>
      </c>
      <c r="I24" s="103" t="str">
        <f>IF(☆入力!K24="","",☆入力!K24)</f>
        <v/>
      </c>
      <c r="J24" s="116" t="s">
        <v>23</v>
      </c>
      <c r="K24" s="299"/>
      <c r="L24" s="300"/>
      <c r="M24" s="300"/>
      <c r="N24" s="301"/>
    </row>
    <row r="25" spans="2:14" s="23" customFormat="1" ht="24" customHeight="1" x14ac:dyDescent="0.15">
      <c r="B25" s="231"/>
      <c r="C25" s="333"/>
      <c r="D25" s="205" t="s">
        <v>8</v>
      </c>
      <c r="E25" s="206"/>
      <c r="F25" s="495" t="str">
        <f>IF(☆入力!I25="","",☆入力!I25)</f>
        <v/>
      </c>
      <c r="G25" s="496"/>
      <c r="H25" s="116" t="s">
        <v>23</v>
      </c>
      <c r="I25" s="103" t="str">
        <f>IF(☆入力!K25="","",☆入力!K25)</f>
        <v/>
      </c>
      <c r="J25" s="116" t="s">
        <v>23</v>
      </c>
      <c r="K25" s="205" t="s">
        <v>232</v>
      </c>
      <c r="L25" s="206"/>
      <c r="M25" s="103" t="str">
        <f>IF(☆入力!O25="","",☆入力!O25)</f>
        <v/>
      </c>
      <c r="N25" s="104" t="s">
        <v>23</v>
      </c>
    </row>
    <row r="26" spans="2:14" s="23" customFormat="1" ht="27" customHeight="1" x14ac:dyDescent="0.15">
      <c r="B26" s="231"/>
      <c r="C26" s="321" t="s">
        <v>9</v>
      </c>
      <c r="D26" s="322"/>
      <c r="E26" s="323"/>
      <c r="F26" s="25"/>
      <c r="G26" s="248" t="str">
        <f>IF(☆入力!D15="","",☆入力!D15)</f>
        <v/>
      </c>
      <c r="H26" s="248"/>
      <c r="I26" s="248"/>
      <c r="J26" s="248"/>
      <c r="K26" s="248"/>
      <c r="L26" s="248"/>
      <c r="M26" s="248"/>
      <c r="N26" s="273"/>
    </row>
    <row r="27" spans="2:14" s="23" customFormat="1" ht="27" customHeight="1" x14ac:dyDescent="0.15">
      <c r="B27" s="231"/>
      <c r="C27" s="492" t="s">
        <v>10</v>
      </c>
      <c r="D27" s="493"/>
      <c r="E27" s="494"/>
      <c r="F27" s="51"/>
      <c r="G27" s="371" t="str">
        <f>IF(☆入力!D16="","",☆入力!D16)</f>
        <v/>
      </c>
      <c r="H27" s="371"/>
      <c r="I27" s="371"/>
      <c r="J27" s="371"/>
      <c r="K27" s="371"/>
      <c r="L27" s="371"/>
      <c r="M27" s="371"/>
      <c r="N27" s="372"/>
    </row>
    <row r="28" spans="2:14" s="23" customFormat="1" ht="27" customHeight="1" x14ac:dyDescent="0.15">
      <c r="B28" s="503" t="s">
        <v>225</v>
      </c>
      <c r="C28" s="319"/>
      <c r="D28" s="319"/>
      <c r="E28" s="320"/>
      <c r="F28" s="339" t="s">
        <v>206</v>
      </c>
      <c r="G28" s="339"/>
      <c r="H28" s="339"/>
      <c r="I28" s="339" t="s">
        <v>226</v>
      </c>
      <c r="J28" s="339"/>
      <c r="K28" s="339" t="s">
        <v>227</v>
      </c>
      <c r="L28" s="339"/>
      <c r="M28" s="384" t="s">
        <v>228</v>
      </c>
      <c r="N28" s="512"/>
    </row>
    <row r="29" spans="2:14" s="23" customFormat="1" ht="27" customHeight="1" x14ac:dyDescent="0.15">
      <c r="B29" s="500" t="s">
        <v>229</v>
      </c>
      <c r="C29" s="501"/>
      <c r="D29" s="501"/>
      <c r="E29" s="502"/>
      <c r="F29" s="307" t="str">
        <f>IF(☆入力!D20="","",☆入力!D20)</f>
        <v/>
      </c>
      <c r="G29" s="308"/>
      <c r="H29" s="309"/>
      <c r="I29" s="307" t="str">
        <f>IF(☆入力!D21="","",☆入力!D21)</f>
        <v/>
      </c>
      <c r="J29" s="309"/>
      <c r="K29" s="307" t="str">
        <f>IF(☆入力!D22="","",☆入力!D22)</f>
        <v/>
      </c>
      <c r="L29" s="309"/>
      <c r="M29" s="329" t="str">
        <f>IF(☆入力!D23="","",☆入力!D23)</f>
        <v/>
      </c>
      <c r="N29" s="330"/>
    </row>
    <row r="30" spans="2:14" s="102" customFormat="1" ht="27" customHeight="1" x14ac:dyDescent="0.15">
      <c r="B30" s="500" t="s">
        <v>130</v>
      </c>
      <c r="C30" s="501"/>
      <c r="D30" s="501"/>
      <c r="E30" s="502"/>
      <c r="F30" s="508" t="str">
        <f>IF(☆入力!D70="","",☆入力!D70)</f>
        <v/>
      </c>
      <c r="G30" s="508"/>
      <c r="H30" s="508"/>
      <c r="I30" s="307" t="str">
        <f>IF(☆入力!D71="","",☆入力!D71)</f>
        <v/>
      </c>
      <c r="J30" s="309"/>
      <c r="K30" s="307" t="str">
        <f>IF(☆入力!D72="","",☆入力!D72)</f>
        <v/>
      </c>
      <c r="L30" s="309"/>
      <c r="M30" s="329" t="str">
        <f>IF(☆入力!D73="","",☆入力!D73)</f>
        <v/>
      </c>
      <c r="N30" s="330"/>
    </row>
    <row r="31" spans="2:14" s="102" customFormat="1" ht="27" customHeight="1" x14ac:dyDescent="0.15">
      <c r="B31" s="507" t="s">
        <v>225</v>
      </c>
      <c r="C31" s="380"/>
      <c r="D31" s="380"/>
      <c r="E31" s="381"/>
      <c r="F31" s="339" t="s">
        <v>271</v>
      </c>
      <c r="G31" s="339"/>
      <c r="H31" s="339"/>
      <c r="I31" s="339" t="s">
        <v>342</v>
      </c>
      <c r="J31" s="339"/>
      <c r="K31" s="293"/>
      <c r="L31" s="294"/>
      <c r="M31" s="294"/>
      <c r="N31" s="295"/>
    </row>
    <row r="32" spans="2:14" s="102" customFormat="1" ht="27" customHeight="1" x14ac:dyDescent="0.15">
      <c r="B32" s="500" t="s">
        <v>129</v>
      </c>
      <c r="C32" s="501"/>
      <c r="D32" s="501"/>
      <c r="E32" s="502"/>
      <c r="F32" s="307" t="str">
        <f>IF(☆入力!D24="","",☆入力!D24)</f>
        <v/>
      </c>
      <c r="G32" s="308"/>
      <c r="H32" s="309"/>
      <c r="I32" s="307" t="str">
        <f>IF(☆入力!D25="","",☆入力!D25)</f>
        <v/>
      </c>
      <c r="J32" s="309"/>
      <c r="K32" s="296"/>
      <c r="L32" s="297"/>
      <c r="M32" s="297"/>
      <c r="N32" s="298"/>
    </row>
    <row r="33" spans="2:14" s="23" customFormat="1" ht="27" customHeight="1" x14ac:dyDescent="0.15">
      <c r="B33" s="504" t="s">
        <v>230</v>
      </c>
      <c r="C33" s="505"/>
      <c r="D33" s="505"/>
      <c r="E33" s="506"/>
      <c r="F33" s="509" t="str">
        <f>IF(☆入力!D74="","",☆入力!D74)</f>
        <v/>
      </c>
      <c r="G33" s="510"/>
      <c r="H33" s="511"/>
      <c r="I33" s="509" t="str">
        <f>IF(☆入力!D75="","",☆入力!D75)</f>
        <v/>
      </c>
      <c r="J33" s="511"/>
      <c r="K33" s="325"/>
      <c r="L33" s="326"/>
      <c r="M33" s="326"/>
      <c r="N33" s="327"/>
    </row>
    <row r="34" spans="2:14" ht="3" customHeight="1" x14ac:dyDescent="0.15">
      <c r="N34" s="22"/>
    </row>
    <row r="35" spans="2:14" x14ac:dyDescent="0.15">
      <c r="N35" s="22" t="s">
        <v>26</v>
      </c>
    </row>
    <row r="36" spans="2:14" ht="3.75" customHeight="1" x14ac:dyDescent="0.15"/>
  </sheetData>
  <mergeCells count="80">
    <mergeCell ref="M30:N30"/>
    <mergeCell ref="F32:H32"/>
    <mergeCell ref="I32:J32"/>
    <mergeCell ref="K31:N33"/>
    <mergeCell ref="F24:G24"/>
    <mergeCell ref="F33:H33"/>
    <mergeCell ref="I33:J33"/>
    <mergeCell ref="F29:H29"/>
    <mergeCell ref="I29:J29"/>
    <mergeCell ref="K29:L29"/>
    <mergeCell ref="M29:N29"/>
    <mergeCell ref="F28:H28"/>
    <mergeCell ref="I28:J28"/>
    <mergeCell ref="K28:L28"/>
    <mergeCell ref="M28:N28"/>
    <mergeCell ref="I31:J31"/>
    <mergeCell ref="B30:E30"/>
    <mergeCell ref="B32:E32"/>
    <mergeCell ref="B31:E31"/>
    <mergeCell ref="F31:H31"/>
    <mergeCell ref="F30:H30"/>
    <mergeCell ref="B29:E29"/>
    <mergeCell ref="B28:E28"/>
    <mergeCell ref="B33:E33"/>
    <mergeCell ref="B1:D1"/>
    <mergeCell ref="B4:N4"/>
    <mergeCell ref="B6:B8"/>
    <mergeCell ref="C6:E6"/>
    <mergeCell ref="G6:N6"/>
    <mergeCell ref="C8:E8"/>
    <mergeCell ref="G8:N8"/>
    <mergeCell ref="B2:E2"/>
    <mergeCell ref="B9:B27"/>
    <mergeCell ref="C9:E9"/>
    <mergeCell ref="G9:N9"/>
    <mergeCell ref="C10:E10"/>
    <mergeCell ref="G10:N10"/>
    <mergeCell ref="C11:E11"/>
    <mergeCell ref="C12:C25"/>
    <mergeCell ref="D13:D15"/>
    <mergeCell ref="F13:G13"/>
    <mergeCell ref="M13:M15"/>
    <mergeCell ref="G11:N11"/>
    <mergeCell ref="D16:D18"/>
    <mergeCell ref="F16:G16"/>
    <mergeCell ref="M16:M18"/>
    <mergeCell ref="N16:N18"/>
    <mergeCell ref="F18:G18"/>
    <mergeCell ref="K22:N24"/>
    <mergeCell ref="D24:E24"/>
    <mergeCell ref="F14:G14"/>
    <mergeCell ref="F17:G17"/>
    <mergeCell ref="F20:G20"/>
    <mergeCell ref="D12:E12"/>
    <mergeCell ref="F12:H12"/>
    <mergeCell ref="I12:J12"/>
    <mergeCell ref="K12:L12"/>
    <mergeCell ref="M12:N12"/>
    <mergeCell ref="F25:G25"/>
    <mergeCell ref="K25:L25"/>
    <mergeCell ref="C26:E26"/>
    <mergeCell ref="G26:N26"/>
    <mergeCell ref="N13:N15"/>
    <mergeCell ref="F15:G15"/>
    <mergeCell ref="C7:E7"/>
    <mergeCell ref="G7:N7"/>
    <mergeCell ref="I30:J30"/>
    <mergeCell ref="K30:L30"/>
    <mergeCell ref="C27:E27"/>
    <mergeCell ref="G27:N27"/>
    <mergeCell ref="D19:D21"/>
    <mergeCell ref="F19:G19"/>
    <mergeCell ref="M19:M21"/>
    <mergeCell ref="N19:N21"/>
    <mergeCell ref="F21:G21"/>
    <mergeCell ref="D22:E22"/>
    <mergeCell ref="F22:G22"/>
    <mergeCell ref="D23:E23"/>
    <mergeCell ref="F23:G23"/>
    <mergeCell ref="D25:E25"/>
  </mergeCells>
  <phoneticPr fontId="1"/>
  <pageMargins left="0.7" right="0.7" top="0.75" bottom="0.75" header="0.3" footer="0.3"/>
  <pageSetup paperSize="9" scale="96"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K26"/>
  <sheetViews>
    <sheetView view="pageBreakPreview" zoomScaleNormal="100" zoomScaleSheetLayoutView="100" workbookViewId="0">
      <selection activeCell="D23" sqref="D23:K23"/>
    </sheetView>
  </sheetViews>
  <sheetFormatPr defaultColWidth="9" defaultRowHeight="12.75" x14ac:dyDescent="0.15"/>
  <cols>
    <col min="1" max="1" width="3" style="1" customWidth="1"/>
    <col min="2" max="2" width="11" style="1" customWidth="1"/>
    <col min="3" max="3" width="4.625" style="1" customWidth="1"/>
    <col min="4" max="4" width="8.875" style="1" customWidth="1"/>
    <col min="5" max="5" width="4.5" style="1" customWidth="1"/>
    <col min="6" max="6" width="1.75" style="1" customWidth="1"/>
    <col min="7" max="7" width="9.5" style="1" customWidth="1"/>
    <col min="8" max="8" width="8.125" style="1" customWidth="1"/>
    <col min="9" max="9" width="8.5" style="1" customWidth="1"/>
    <col min="10" max="10" width="18.375" style="1" customWidth="1"/>
    <col min="11" max="11" width="9.25" style="1" customWidth="1"/>
    <col min="12" max="12" width="9" style="1"/>
    <col min="13" max="13" width="9" style="1" customWidth="1"/>
    <col min="14" max="16384" width="9" style="1"/>
  </cols>
  <sheetData>
    <row r="1" spans="2:11" x14ac:dyDescent="0.15">
      <c r="K1" s="22" t="s">
        <v>27</v>
      </c>
    </row>
    <row r="3" spans="2:11" ht="9" customHeight="1" x14ac:dyDescent="0.15"/>
    <row r="4" spans="2:11" s="23" customFormat="1" ht="21" customHeight="1" x14ac:dyDescent="0.15">
      <c r="B4" s="336" t="s">
        <v>348</v>
      </c>
      <c r="C4" s="342" t="s">
        <v>28</v>
      </c>
      <c r="D4" s="342"/>
      <c r="E4" s="195"/>
      <c r="F4" s="334" t="str">
        <f>IF(☆入力!D27="","",☆入力!D27)</f>
        <v>（　　　　県）知事登録　第　　　　　　号</v>
      </c>
      <c r="G4" s="334"/>
      <c r="H4" s="334"/>
      <c r="I4" s="334"/>
      <c r="J4" s="334"/>
      <c r="K4" s="335"/>
    </row>
    <row r="5" spans="2:11" s="23" customFormat="1" ht="21" customHeight="1" x14ac:dyDescent="0.15">
      <c r="B5" s="337"/>
      <c r="C5" s="339"/>
      <c r="D5" s="339"/>
      <c r="E5" s="205"/>
      <c r="F5" s="343" t="s">
        <v>30</v>
      </c>
      <c r="G5" s="344"/>
      <c r="H5" s="344" t="str">
        <f>IF(☆入力!D28="","",☆入力!D28)</f>
        <v/>
      </c>
      <c r="I5" s="344"/>
      <c r="J5" s="344"/>
      <c r="K5" s="348"/>
    </row>
    <row r="6" spans="2:11" s="23" customFormat="1" ht="21" customHeight="1" x14ac:dyDescent="0.15">
      <c r="B6" s="337"/>
      <c r="C6" s="339"/>
      <c r="D6" s="339"/>
      <c r="E6" s="205"/>
      <c r="F6" s="343" t="s">
        <v>33</v>
      </c>
      <c r="G6" s="344"/>
      <c r="H6" s="344" t="str">
        <f>IF(☆入力!D29="","",☆入力!D29)</f>
        <v/>
      </c>
      <c r="I6" s="344"/>
      <c r="J6" s="344"/>
      <c r="K6" s="348"/>
    </row>
    <row r="7" spans="2:11" s="23" customFormat="1" ht="21" customHeight="1" x14ac:dyDescent="0.15">
      <c r="B7" s="337"/>
      <c r="C7" s="339"/>
      <c r="D7" s="339"/>
      <c r="E7" s="205"/>
      <c r="F7" s="347" t="s">
        <v>31</v>
      </c>
      <c r="G7" s="345"/>
      <c r="H7" s="345" t="str">
        <f>IF(☆入力!D31="","",☆入力!D31)</f>
        <v/>
      </c>
      <c r="I7" s="345"/>
      <c r="J7" s="345"/>
      <c r="K7" s="346"/>
    </row>
    <row r="8" spans="2:11" s="23" customFormat="1" ht="21" customHeight="1" x14ac:dyDescent="0.15">
      <c r="B8" s="337"/>
      <c r="C8" s="339" t="s">
        <v>422</v>
      </c>
      <c r="D8" s="339"/>
      <c r="E8" s="205"/>
      <c r="F8" s="340" t="str">
        <f>IF(☆入力!D33="","",☆入力!D33)</f>
        <v>（　　 　）建築士（　　　 ）登録　第　　　　　　　号</v>
      </c>
      <c r="G8" s="340"/>
      <c r="H8" s="340"/>
      <c r="I8" s="340"/>
      <c r="J8" s="340"/>
      <c r="K8" s="341"/>
    </row>
    <row r="9" spans="2:11" s="23" customFormat="1" ht="21" customHeight="1" x14ac:dyDescent="0.15">
      <c r="B9" s="338"/>
      <c r="C9" s="339"/>
      <c r="D9" s="339"/>
      <c r="E9" s="205"/>
      <c r="F9" s="347" t="s">
        <v>32</v>
      </c>
      <c r="G9" s="345"/>
      <c r="H9" s="345" t="str">
        <f>IF(☆入力!D34="","",☆入力!D34)</f>
        <v/>
      </c>
      <c r="I9" s="345"/>
      <c r="J9" s="345"/>
      <c r="K9" s="346"/>
    </row>
    <row r="10" spans="2:11" s="23" customFormat="1" ht="21" customHeight="1" x14ac:dyDescent="0.15">
      <c r="B10" s="337" t="s">
        <v>347</v>
      </c>
      <c r="C10" s="359" t="s">
        <v>346</v>
      </c>
      <c r="D10" s="360"/>
      <c r="E10" s="361"/>
      <c r="F10" s="370" t="s">
        <v>349</v>
      </c>
      <c r="G10" s="371"/>
      <c r="H10" s="344" t="str">
        <f>IF(☆入力!D63="","",☆入力!D63)</f>
        <v/>
      </c>
      <c r="I10" s="344"/>
      <c r="J10" s="344"/>
      <c r="K10" s="348"/>
    </row>
    <row r="11" spans="2:11" s="23" customFormat="1" ht="21" customHeight="1" x14ac:dyDescent="0.15">
      <c r="B11" s="337"/>
      <c r="C11" s="362"/>
      <c r="D11" s="363"/>
      <c r="E11" s="364"/>
      <c r="F11" s="343" t="s">
        <v>33</v>
      </c>
      <c r="G11" s="344"/>
      <c r="H11" s="344" t="str">
        <f>IF(☆入力!D64="","",☆入力!D64)</f>
        <v/>
      </c>
      <c r="I11" s="344"/>
      <c r="J11" s="344"/>
      <c r="K11" s="348"/>
    </row>
    <row r="12" spans="2:11" s="23" customFormat="1" ht="21" customHeight="1" x14ac:dyDescent="0.15">
      <c r="B12" s="337"/>
      <c r="C12" s="362"/>
      <c r="D12" s="363"/>
      <c r="E12" s="364"/>
      <c r="F12" s="343" t="s">
        <v>31</v>
      </c>
      <c r="G12" s="344"/>
      <c r="H12" s="344" t="str">
        <f>IF(☆入力!D65="","",☆入力!D65)</f>
        <v/>
      </c>
      <c r="I12" s="344"/>
      <c r="J12" s="344"/>
      <c r="K12" s="348"/>
    </row>
    <row r="13" spans="2:11" s="23" customFormat="1" ht="21" customHeight="1" x14ac:dyDescent="0.15">
      <c r="B13" s="338"/>
      <c r="C13" s="304"/>
      <c r="D13" s="305"/>
      <c r="E13" s="306"/>
      <c r="F13" s="347" t="s">
        <v>345</v>
      </c>
      <c r="G13" s="345"/>
      <c r="H13" s="345" t="str">
        <f>IF(☆入力!D66="","",☆入力!D66)</f>
        <v/>
      </c>
      <c r="I13" s="345"/>
      <c r="J13" s="345"/>
      <c r="K13" s="346"/>
    </row>
    <row r="14" spans="2:11" s="23" customFormat="1" ht="34.5" customHeight="1" x14ac:dyDescent="0.15">
      <c r="B14" s="357" t="s">
        <v>34</v>
      </c>
      <c r="C14" s="384" t="s">
        <v>35</v>
      </c>
      <c r="D14" s="384"/>
      <c r="E14" s="384"/>
      <c r="F14" s="513" t="s">
        <v>350</v>
      </c>
      <c r="G14" s="487"/>
      <c r="H14" s="487"/>
      <c r="I14" s="487"/>
      <c r="J14" s="514" t="s">
        <v>139</v>
      </c>
      <c r="K14" s="341"/>
    </row>
    <row r="15" spans="2:11" s="23" customFormat="1" ht="34.5" customHeight="1" x14ac:dyDescent="0.15">
      <c r="B15" s="337"/>
      <c r="C15" s="384"/>
      <c r="D15" s="384"/>
      <c r="E15" s="384"/>
      <c r="F15" s="515" t="str">
        <f>IF(☆入力!D78="","",☆入力!D78)</f>
        <v/>
      </c>
      <c r="G15" s="516"/>
      <c r="H15" s="516"/>
      <c r="I15" s="94" t="s">
        <v>36</v>
      </c>
      <c r="J15" s="8" t="str">
        <f>IF(☆入力!D79="","",☆入力!D79)</f>
        <v/>
      </c>
      <c r="K15" s="6" t="s">
        <v>37</v>
      </c>
    </row>
    <row r="16" spans="2:11" s="23" customFormat="1" ht="42.75" customHeight="1" x14ac:dyDescent="0.15">
      <c r="B16" s="337"/>
      <c r="C16" s="384"/>
      <c r="D16" s="384"/>
      <c r="E16" s="384"/>
      <c r="F16" s="459" t="s">
        <v>38</v>
      </c>
      <c r="G16" s="465"/>
      <c r="H16" s="465"/>
      <c r="I16" s="517" t="str">
        <f>IF(☆入力!D80="","",☆入力!D80)</f>
        <v/>
      </c>
      <c r="J16" s="518"/>
      <c r="K16" s="5" t="s">
        <v>39</v>
      </c>
    </row>
    <row r="17" spans="2:11" s="23" customFormat="1" ht="42.75" customHeight="1" x14ac:dyDescent="0.15">
      <c r="B17" s="337"/>
      <c r="C17" s="318" t="s">
        <v>423</v>
      </c>
      <c r="D17" s="319"/>
      <c r="E17" s="320"/>
      <c r="F17" s="353" t="str">
        <f>IF(☆入力!D81="","",☆入力!D81)</f>
        <v/>
      </c>
      <c r="G17" s="353"/>
      <c r="H17" s="353"/>
      <c r="I17" s="353"/>
      <c r="J17" s="354"/>
      <c r="K17" s="5" t="s">
        <v>46</v>
      </c>
    </row>
    <row r="18" spans="2:11" s="23" customFormat="1" ht="21" customHeight="1" x14ac:dyDescent="0.15">
      <c r="B18" s="337"/>
      <c r="C18" s="352" t="s">
        <v>41</v>
      </c>
      <c r="D18" s="352"/>
      <c r="E18" s="352"/>
      <c r="F18" s="370" t="s">
        <v>47</v>
      </c>
      <c r="G18" s="371"/>
      <c r="H18" s="371"/>
      <c r="I18" s="371"/>
      <c r="J18" s="371"/>
      <c r="K18" s="372"/>
    </row>
    <row r="19" spans="2:11" s="23" customFormat="1" ht="34.5" customHeight="1" x14ac:dyDescent="0.15">
      <c r="B19" s="337"/>
      <c r="C19" s="352"/>
      <c r="D19" s="352"/>
      <c r="E19" s="352"/>
      <c r="F19" s="373" t="str">
        <f>IF(☆入力!D83="","",☆入力!D83)</f>
        <v/>
      </c>
      <c r="G19" s="373"/>
      <c r="H19" s="373"/>
      <c r="I19" s="373"/>
      <c r="J19" s="374"/>
      <c r="K19" s="7" t="s">
        <v>44</v>
      </c>
    </row>
    <row r="20" spans="2:11" s="23" customFormat="1" ht="42.75" customHeight="1" x14ac:dyDescent="0.15">
      <c r="B20" s="338"/>
      <c r="C20" s="384" t="s">
        <v>141</v>
      </c>
      <c r="D20" s="384"/>
      <c r="E20" s="384"/>
      <c r="F20" s="373" t="str">
        <f>IF(☆入力!D84="","",☆入力!D84)</f>
        <v/>
      </c>
      <c r="G20" s="373"/>
      <c r="H20" s="373"/>
      <c r="I20" s="373"/>
      <c r="J20" s="374"/>
      <c r="K20" s="5" t="s">
        <v>45</v>
      </c>
    </row>
    <row r="21" spans="2:11" s="23" customFormat="1" ht="42.75" customHeight="1" x14ac:dyDescent="0.15">
      <c r="B21" s="351" t="s">
        <v>42</v>
      </c>
      <c r="C21" s="352"/>
      <c r="D21" s="352"/>
      <c r="E21" s="352"/>
      <c r="F21" s="349" t="str">
        <f>IF(☆入力!D85="","",☆入力!D85)</f>
        <v>　　　　　　　年　　月　　日</v>
      </c>
      <c r="G21" s="349"/>
      <c r="H21" s="349"/>
      <c r="I21" s="349"/>
      <c r="J21" s="349"/>
      <c r="K21" s="350"/>
    </row>
    <row r="22" spans="2:11" s="23" customFormat="1" ht="42.75" customHeight="1" x14ac:dyDescent="0.15">
      <c r="B22" s="383" t="s">
        <v>43</v>
      </c>
      <c r="C22" s="384"/>
      <c r="D22" s="384"/>
      <c r="E22" s="384"/>
      <c r="F22" s="349" t="s">
        <v>481</v>
      </c>
      <c r="G22" s="349"/>
      <c r="H22" s="349"/>
      <c r="I22" s="349"/>
      <c r="J22" s="349"/>
      <c r="K22" s="350"/>
    </row>
    <row r="23" spans="2:11" s="23" customFormat="1" ht="24.75" customHeight="1" x14ac:dyDescent="0.15">
      <c r="B23" s="375" t="s">
        <v>48</v>
      </c>
      <c r="C23" s="371"/>
      <c r="D23" s="361"/>
      <c r="E23" s="368"/>
      <c r="F23" s="368"/>
      <c r="G23" s="368"/>
      <c r="H23" s="368"/>
      <c r="I23" s="368"/>
      <c r="J23" s="368"/>
      <c r="K23" s="369"/>
    </row>
    <row r="24" spans="2:11" s="23" customFormat="1" ht="69" customHeight="1" x14ac:dyDescent="0.15">
      <c r="B24" s="365"/>
      <c r="C24" s="366"/>
      <c r="D24" s="366"/>
      <c r="E24" s="366"/>
      <c r="F24" s="366"/>
      <c r="G24" s="366"/>
      <c r="H24" s="366"/>
      <c r="I24" s="366"/>
      <c r="J24" s="366"/>
      <c r="K24" s="367"/>
    </row>
    <row r="26" spans="2:11" x14ac:dyDescent="0.15">
      <c r="B26" s="1" t="s">
        <v>140</v>
      </c>
      <c r="K26" s="22"/>
    </row>
  </sheetData>
  <mergeCells count="44">
    <mergeCell ref="C10:E13"/>
    <mergeCell ref="B4:B9"/>
    <mergeCell ref="C4:E7"/>
    <mergeCell ref="F4:K4"/>
    <mergeCell ref="F5:G5"/>
    <mergeCell ref="H5:K5"/>
    <mergeCell ref="F6:G6"/>
    <mergeCell ref="H6:K6"/>
    <mergeCell ref="F7:G7"/>
    <mergeCell ref="H7:K7"/>
    <mergeCell ref="C8:E9"/>
    <mergeCell ref="F8:K8"/>
    <mergeCell ref="F9:G9"/>
    <mergeCell ref="H9:K9"/>
    <mergeCell ref="F13:G13"/>
    <mergeCell ref="H13:K13"/>
    <mergeCell ref="B14:B20"/>
    <mergeCell ref="C14:E16"/>
    <mergeCell ref="F14:I14"/>
    <mergeCell ref="J14:K14"/>
    <mergeCell ref="F15:H15"/>
    <mergeCell ref="F16:H16"/>
    <mergeCell ref="I16:J16"/>
    <mergeCell ref="C18:E19"/>
    <mergeCell ref="F18:K18"/>
    <mergeCell ref="F19:J19"/>
    <mergeCell ref="C20:E20"/>
    <mergeCell ref="F20:J20"/>
    <mergeCell ref="B24:K24"/>
    <mergeCell ref="B10:B13"/>
    <mergeCell ref="F10:G10"/>
    <mergeCell ref="H10:K10"/>
    <mergeCell ref="F11:G11"/>
    <mergeCell ref="H11:K11"/>
    <mergeCell ref="F12:G12"/>
    <mergeCell ref="H12:K12"/>
    <mergeCell ref="B21:E21"/>
    <mergeCell ref="F21:K21"/>
    <mergeCell ref="B22:E22"/>
    <mergeCell ref="F22:K22"/>
    <mergeCell ref="B23:C23"/>
    <mergeCell ref="D23:K23"/>
    <mergeCell ref="C17:E17"/>
    <mergeCell ref="F17:J17"/>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L41"/>
  <sheetViews>
    <sheetView view="pageBreakPreview" zoomScaleNormal="100" zoomScaleSheetLayoutView="100" workbookViewId="0">
      <selection activeCell="F24" sqref="F24:G24"/>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71" customWidth="1"/>
    <col min="12" max="12" width="3.625" style="1" customWidth="1"/>
    <col min="13" max="13" width="1.625" style="1" customWidth="1"/>
    <col min="14" max="16384" width="9" style="1"/>
  </cols>
  <sheetData>
    <row r="1" spans="3:12" x14ac:dyDescent="0.15">
      <c r="C1" s="1" t="s">
        <v>0</v>
      </c>
    </row>
    <row r="2" spans="3:12" x14ac:dyDescent="0.15">
      <c r="C2" s="1" t="s">
        <v>453</v>
      </c>
    </row>
    <row r="3" spans="3:12" ht="21" customHeight="1" x14ac:dyDescent="0.15">
      <c r="I3" s="256" t="s">
        <v>434</v>
      </c>
      <c r="J3" s="256"/>
      <c r="K3" s="256"/>
      <c r="L3" s="256"/>
    </row>
    <row r="4" spans="3:12" x14ac:dyDescent="0.15">
      <c r="C4" s="1" t="s">
        <v>49</v>
      </c>
    </row>
    <row r="5" spans="3:12" ht="21.75" customHeight="1" x14ac:dyDescent="0.15"/>
    <row r="6" spans="3:12" ht="6" customHeight="1" x14ac:dyDescent="0.15">
      <c r="K6" s="256"/>
      <c r="L6" s="256"/>
    </row>
    <row r="7" spans="3:12" x14ac:dyDescent="0.15">
      <c r="H7" s="172" t="s">
        <v>52</v>
      </c>
      <c r="I7" s="255" t="str">
        <f>IF(☆入力!D6="","",☆入力!D6)</f>
        <v/>
      </c>
      <c r="J7" s="255"/>
      <c r="K7" s="255"/>
      <c r="L7" s="255"/>
    </row>
    <row r="8" spans="3:12" ht="20.25" customHeight="1" x14ac:dyDescent="0.15">
      <c r="H8" s="172"/>
      <c r="I8" s="172"/>
    </row>
    <row r="9" spans="3:12" x14ac:dyDescent="0.15">
      <c r="H9" s="172" t="s">
        <v>53</v>
      </c>
      <c r="I9" s="255" t="str">
        <f>IF(☆入力!D8="","",☆入力!D8)</f>
        <v/>
      </c>
      <c r="J9" s="255"/>
      <c r="K9" s="171" t="s">
        <v>51</v>
      </c>
    </row>
    <row r="10" spans="3:12" ht="20.25" customHeight="1" x14ac:dyDescent="0.15">
      <c r="H10" s="172"/>
      <c r="I10" s="172"/>
    </row>
    <row r="11" spans="3:12" x14ac:dyDescent="0.15">
      <c r="H11" s="172" t="s">
        <v>54</v>
      </c>
      <c r="I11" s="255" t="str">
        <f>IF(☆入力!D9="","",☆入力!D9)</f>
        <v/>
      </c>
      <c r="J11" s="255"/>
      <c r="K11" s="255"/>
    </row>
    <row r="12" spans="3:12" ht="17.25" customHeight="1" x14ac:dyDescent="0.15"/>
    <row r="13" spans="3:12" ht="18.75" customHeight="1" x14ac:dyDescent="0.15">
      <c r="C13" s="258" t="s">
        <v>401</v>
      </c>
      <c r="D13" s="258"/>
      <c r="E13" s="258"/>
      <c r="F13" s="258"/>
      <c r="G13" s="258"/>
      <c r="H13" s="258"/>
      <c r="I13" s="258"/>
      <c r="J13" s="258"/>
      <c r="K13" s="258"/>
      <c r="L13" s="258"/>
    </row>
    <row r="14" spans="3:12" ht="6" customHeight="1" x14ac:dyDescent="0.15">
      <c r="K14" s="256"/>
      <c r="L14" s="256"/>
    </row>
    <row r="15" spans="3:12" ht="18.75" customHeight="1" x14ac:dyDescent="0.15">
      <c r="C15" s="257" t="s">
        <v>265</v>
      </c>
      <c r="D15" s="257"/>
      <c r="E15" s="257"/>
      <c r="F15" s="257"/>
      <c r="G15" s="257"/>
      <c r="H15" s="257"/>
      <c r="I15" s="257"/>
      <c r="J15" s="257"/>
      <c r="K15" s="257"/>
      <c r="L15" s="257"/>
    </row>
    <row r="16" spans="3:12" x14ac:dyDescent="0.15">
      <c r="C16" s="173"/>
      <c r="D16" s="173"/>
      <c r="E16" s="173"/>
      <c r="F16" s="173"/>
      <c r="G16" s="173"/>
      <c r="H16" s="173"/>
      <c r="I16" s="173"/>
      <c r="J16" s="173"/>
      <c r="K16" s="173"/>
      <c r="L16" s="173"/>
    </row>
    <row r="17" spans="2:12" s="10" customFormat="1" ht="39.75" customHeight="1" x14ac:dyDescent="0.15">
      <c r="C17" s="260" t="s">
        <v>416</v>
      </c>
      <c r="D17" s="260"/>
      <c r="E17" s="260"/>
      <c r="F17" s="260"/>
      <c r="G17" s="260"/>
      <c r="H17" s="260"/>
      <c r="I17" s="260"/>
      <c r="J17" s="260"/>
      <c r="K17" s="260"/>
      <c r="L17" s="260"/>
    </row>
    <row r="18" spans="2:12" ht="15.75" customHeight="1" x14ac:dyDescent="0.15"/>
    <row r="19" spans="2:12" x14ac:dyDescent="0.15">
      <c r="C19" s="256" t="s">
        <v>55</v>
      </c>
      <c r="D19" s="256"/>
      <c r="E19" s="256"/>
      <c r="F19" s="256"/>
      <c r="G19" s="256"/>
      <c r="H19" s="256"/>
      <c r="I19" s="256"/>
      <c r="J19" s="256"/>
      <c r="K19" s="256"/>
      <c r="L19" s="256"/>
    </row>
    <row r="20" spans="2:12" ht="11.25" customHeight="1" x14ac:dyDescent="0.15">
      <c r="K20" s="256"/>
      <c r="L20" s="256"/>
    </row>
    <row r="21" spans="2:12" x14ac:dyDescent="0.15">
      <c r="B21" s="1" t="s">
        <v>94</v>
      </c>
    </row>
    <row r="22" spans="2:12" x14ac:dyDescent="0.15">
      <c r="C22" s="1" t="s">
        <v>231</v>
      </c>
      <c r="E22" s="255" t="str">
        <f>IF(☆入力!D10="","",☆入力!D10)</f>
        <v/>
      </c>
      <c r="F22" s="255"/>
      <c r="G22" s="255"/>
      <c r="H22" s="255"/>
    </row>
    <row r="23" spans="2:12" ht="18.75" customHeight="1" x14ac:dyDescent="0.15"/>
    <row r="24" spans="2:12" x14ac:dyDescent="0.15">
      <c r="B24" s="1" t="s">
        <v>402</v>
      </c>
      <c r="C24" s="14"/>
      <c r="D24" s="14"/>
      <c r="E24" s="172" t="s">
        <v>98</v>
      </c>
      <c r="F24" s="452" t="str">
        <f>IF(☆入力!D64="","",☆入力!D64)</f>
        <v/>
      </c>
      <c r="G24" s="452"/>
    </row>
    <row r="25" spans="2:12" ht="18.75" customHeight="1" x14ac:dyDescent="0.15"/>
    <row r="26" spans="2:12" x14ac:dyDescent="0.15">
      <c r="C26" s="14"/>
      <c r="D26" s="14"/>
      <c r="E26" s="172" t="s">
        <v>249</v>
      </c>
      <c r="F26" s="452" t="str">
        <f>IF(☆入力!D63="","",☆入力!D63)</f>
        <v/>
      </c>
      <c r="G26" s="452"/>
      <c r="H26" s="171" t="s">
        <v>51</v>
      </c>
    </row>
    <row r="27" spans="2:12" ht="18.75" customHeight="1" x14ac:dyDescent="0.15"/>
    <row r="28" spans="2:12" x14ac:dyDescent="0.15">
      <c r="C28" s="14"/>
      <c r="D28" s="14"/>
      <c r="E28" s="172" t="s">
        <v>100</v>
      </c>
      <c r="F28" s="452" t="str">
        <f>IF(☆入力!D67="","",☆入力!D67)</f>
        <v/>
      </c>
      <c r="G28" s="452"/>
    </row>
    <row r="29" spans="2:12" ht="18.75" customHeight="1" x14ac:dyDescent="0.15"/>
    <row r="30" spans="2:12" x14ac:dyDescent="0.15">
      <c r="C30" s="14"/>
      <c r="D30" s="14"/>
      <c r="E30" s="172" t="s">
        <v>101</v>
      </c>
      <c r="F30" s="452" t="str">
        <f>IF(☆入力!D65="","",☆入力!D65)</f>
        <v/>
      </c>
      <c r="G30" s="452"/>
    </row>
    <row r="31" spans="2:12" ht="18.75" customHeight="1" x14ac:dyDescent="0.15"/>
    <row r="32" spans="2:12" x14ac:dyDescent="0.15">
      <c r="B32" s="1" t="s">
        <v>96</v>
      </c>
      <c r="C32" s="14"/>
      <c r="D32" s="14"/>
      <c r="E32" s="255"/>
      <c r="F32" s="255"/>
      <c r="G32" s="255"/>
    </row>
    <row r="33" spans="3:12" ht="6" customHeight="1" x14ac:dyDescent="0.15">
      <c r="K33" s="256"/>
      <c r="L33" s="256"/>
    </row>
    <row r="34" spans="3:12" ht="25.5" customHeight="1" x14ac:dyDescent="0.15">
      <c r="C34" s="475" t="s">
        <v>92</v>
      </c>
      <c r="D34" s="342"/>
      <c r="E34" s="342"/>
      <c r="F34" s="342"/>
      <c r="G34" s="342"/>
      <c r="H34" s="342"/>
      <c r="I34" s="342"/>
      <c r="J34" s="342"/>
      <c r="K34" s="342"/>
      <c r="L34" s="476"/>
    </row>
    <row r="35" spans="3:12" ht="51.75" customHeight="1" x14ac:dyDescent="0.15">
      <c r="C35" s="480" t="s">
        <v>93</v>
      </c>
      <c r="D35" s="478"/>
      <c r="E35" s="478"/>
      <c r="F35" s="478"/>
      <c r="G35" s="477" t="s">
        <v>86</v>
      </c>
      <c r="H35" s="478"/>
      <c r="I35" s="478"/>
      <c r="J35" s="478"/>
      <c r="K35" s="478"/>
      <c r="L35" s="479"/>
    </row>
    <row r="36" spans="3:12" ht="39.75" customHeight="1" x14ac:dyDescent="0.15">
      <c r="C36" s="32" t="s">
        <v>90</v>
      </c>
      <c r="D36" s="339" t="s">
        <v>87</v>
      </c>
      <c r="E36" s="339"/>
      <c r="F36" s="339"/>
      <c r="G36" s="339" t="s">
        <v>91</v>
      </c>
      <c r="H36" s="339"/>
      <c r="I36" s="339"/>
      <c r="J36" s="339"/>
      <c r="K36" s="339"/>
      <c r="L36" s="460"/>
    </row>
    <row r="37" spans="3:12" ht="25.5" customHeight="1" x14ac:dyDescent="0.15">
      <c r="C37" s="33" t="s">
        <v>89</v>
      </c>
      <c r="D37" s="368" t="str">
        <f>IF(☆入力!D62="","",☆入力!D62)</f>
        <v/>
      </c>
      <c r="E37" s="368"/>
      <c r="F37" s="368"/>
      <c r="G37" s="368"/>
      <c r="H37" s="368"/>
      <c r="I37" s="368"/>
      <c r="J37" s="368"/>
      <c r="K37" s="368"/>
      <c r="L37" s="369"/>
    </row>
    <row r="38" spans="3:12" ht="38.25" customHeight="1" x14ac:dyDescent="0.15">
      <c r="C38" s="34" t="s">
        <v>88</v>
      </c>
      <c r="D38" s="473" t="str">
        <f>IF(☆入力!D63="","",☆入力!D63)</f>
        <v/>
      </c>
      <c r="E38" s="473"/>
      <c r="F38" s="473"/>
      <c r="G38" s="473"/>
      <c r="H38" s="473"/>
      <c r="I38" s="473"/>
      <c r="J38" s="473"/>
      <c r="K38" s="473"/>
      <c r="L38" s="474"/>
    </row>
    <row r="39" spans="3:12" ht="8.25" customHeight="1" x14ac:dyDescent="0.15"/>
    <row r="40" spans="3:12" x14ac:dyDescent="0.15">
      <c r="K40" s="256"/>
      <c r="L40" s="256"/>
    </row>
    <row r="41" spans="3:12" x14ac:dyDescent="0.15">
      <c r="K41" s="256"/>
      <c r="L41" s="256"/>
    </row>
  </sheetData>
  <mergeCells count="28">
    <mergeCell ref="C35:F35"/>
    <mergeCell ref="G35:L35"/>
    <mergeCell ref="K40:L40"/>
    <mergeCell ref="K41:L41"/>
    <mergeCell ref="D36:F36"/>
    <mergeCell ref="G36:H36"/>
    <mergeCell ref="I36:L36"/>
    <mergeCell ref="D37:L37"/>
    <mergeCell ref="D38:L38"/>
    <mergeCell ref="K20:L20"/>
    <mergeCell ref="E22:H22"/>
    <mergeCell ref="E32:G32"/>
    <mergeCell ref="K33:L33"/>
    <mergeCell ref="C34:L34"/>
    <mergeCell ref="F30:G30"/>
    <mergeCell ref="F28:G28"/>
    <mergeCell ref="F26:G26"/>
    <mergeCell ref="F24:G24"/>
    <mergeCell ref="C13:L13"/>
    <mergeCell ref="K14:L14"/>
    <mergeCell ref="C15:L15"/>
    <mergeCell ref="C17:L17"/>
    <mergeCell ref="C19:L19"/>
    <mergeCell ref="I3:L3"/>
    <mergeCell ref="K6:L6"/>
    <mergeCell ref="I7:L7"/>
    <mergeCell ref="I9:J9"/>
    <mergeCell ref="I11:K11"/>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6"/>
  <sheetViews>
    <sheetView view="pageBreakPreview" zoomScaleNormal="100" zoomScaleSheetLayoutView="100" workbookViewId="0">
      <selection activeCell="A37" sqref="A37:H37"/>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3" customWidth="1"/>
    <col min="11" max="11" width="1" style="1" customWidth="1"/>
    <col min="12" max="12" width="1.625" style="1" customWidth="1"/>
    <col min="13" max="16384" width="9" style="1"/>
  </cols>
  <sheetData>
    <row r="1" spans="2:11" x14ac:dyDescent="0.15">
      <c r="B1" s="1" t="s">
        <v>0</v>
      </c>
    </row>
    <row r="2" spans="2:11" x14ac:dyDescent="0.15">
      <c r="B2" s="1" t="s">
        <v>403</v>
      </c>
    </row>
    <row r="3" spans="2:11" ht="21" customHeight="1" x14ac:dyDescent="0.15">
      <c r="H3" s="254" t="s">
        <v>427</v>
      </c>
      <c r="I3" s="254"/>
      <c r="J3" s="254"/>
      <c r="K3" s="254"/>
    </row>
    <row r="4" spans="2:11" x14ac:dyDescent="0.15">
      <c r="B4" s="1" t="s">
        <v>49</v>
      </c>
    </row>
    <row r="5" spans="2:11" ht="21.75" customHeight="1" x14ac:dyDescent="0.15"/>
    <row r="6" spans="2:11" x14ac:dyDescent="0.15">
      <c r="G6" s="2" t="s">
        <v>52</v>
      </c>
      <c r="H6" s="259" t="str">
        <f>IF(☆入力!D6="","",☆入力!D6)</f>
        <v/>
      </c>
      <c r="I6" s="259"/>
      <c r="J6" s="259"/>
      <c r="K6" s="259"/>
    </row>
    <row r="7" spans="2:11" ht="20.25" customHeight="1" x14ac:dyDescent="0.15">
      <c r="G7" s="2"/>
      <c r="H7" s="11"/>
    </row>
    <row r="8" spans="2:11" x14ac:dyDescent="0.15">
      <c r="G8" s="2" t="s">
        <v>53</v>
      </c>
      <c r="H8" s="255" t="str">
        <f>IF(☆入力!D8="","",☆入力!D8)</f>
        <v/>
      </c>
      <c r="I8" s="255"/>
      <c r="J8" s="3" t="s">
        <v>51</v>
      </c>
    </row>
    <row r="9" spans="2:11" ht="20.25" customHeight="1" x14ac:dyDescent="0.15">
      <c r="G9" s="2"/>
      <c r="H9" s="11"/>
    </row>
    <row r="10" spans="2:11" x14ac:dyDescent="0.15">
      <c r="G10" s="2" t="s">
        <v>54</v>
      </c>
      <c r="H10" s="255" t="str">
        <f>IF(☆入力!D9="","",☆入力!D9)</f>
        <v/>
      </c>
      <c r="I10" s="255"/>
      <c r="J10" s="255"/>
    </row>
    <row r="11" spans="2:11" ht="20.25" customHeight="1" x14ac:dyDescent="0.15"/>
    <row r="12" spans="2:11" ht="18.75" customHeight="1" x14ac:dyDescent="0.15">
      <c r="B12" s="258" t="s">
        <v>50</v>
      </c>
      <c r="C12" s="258"/>
      <c r="D12" s="258"/>
      <c r="E12" s="258"/>
      <c r="F12" s="258"/>
      <c r="G12" s="258"/>
      <c r="H12" s="258"/>
      <c r="I12" s="258"/>
      <c r="J12" s="258"/>
      <c r="K12" s="258"/>
    </row>
    <row r="13" spans="2:11" ht="18.75" customHeight="1" x14ac:dyDescent="0.15">
      <c r="B13" s="257" t="s">
        <v>356</v>
      </c>
      <c r="C13" s="257"/>
      <c r="D13" s="257"/>
      <c r="E13" s="257"/>
      <c r="F13" s="257"/>
      <c r="G13" s="257"/>
      <c r="H13" s="257"/>
      <c r="I13" s="257"/>
      <c r="J13" s="257"/>
      <c r="K13" s="257"/>
    </row>
    <row r="14" spans="2:11" ht="15.75" customHeight="1" x14ac:dyDescent="0.15"/>
    <row r="15" spans="2:11" s="10" customFormat="1" ht="33.75" customHeight="1" x14ac:dyDescent="0.15">
      <c r="B15" s="260" t="s">
        <v>404</v>
      </c>
      <c r="C15" s="260"/>
      <c r="D15" s="260"/>
      <c r="E15" s="260"/>
      <c r="F15" s="260"/>
      <c r="G15" s="260"/>
      <c r="H15" s="260"/>
      <c r="I15" s="260"/>
      <c r="J15" s="260"/>
      <c r="K15" s="260"/>
    </row>
    <row r="16" spans="2:11" ht="15.75" customHeight="1" x14ac:dyDescent="0.15"/>
    <row r="17" spans="1:11" x14ac:dyDescent="0.15">
      <c r="B17" s="256" t="s">
        <v>55</v>
      </c>
      <c r="C17" s="256"/>
      <c r="D17" s="256"/>
      <c r="E17" s="256"/>
      <c r="F17" s="256"/>
      <c r="G17" s="256"/>
      <c r="H17" s="256"/>
      <c r="I17" s="256"/>
      <c r="J17" s="256"/>
      <c r="K17" s="256"/>
    </row>
    <row r="18" spans="1:11" ht="6" customHeight="1" x14ac:dyDescent="0.15">
      <c r="J18" s="256"/>
      <c r="K18" s="256"/>
    </row>
    <row r="19" spans="1:11" x14ac:dyDescent="0.15">
      <c r="B19" s="1" t="s">
        <v>56</v>
      </c>
    </row>
    <row r="20" spans="1:11" x14ac:dyDescent="0.15">
      <c r="B20" s="1" t="s">
        <v>218</v>
      </c>
      <c r="D20" s="255" t="str">
        <f>IF(☆入力!D10="","",☆入力!D10)</f>
        <v/>
      </c>
      <c r="E20" s="255"/>
      <c r="F20" s="255"/>
      <c r="G20" s="255"/>
    </row>
    <row r="21" spans="1:11" ht="20.25" customHeight="1" x14ac:dyDescent="0.15"/>
    <row r="22" spans="1:11" x14ac:dyDescent="0.15">
      <c r="B22" s="255" t="s">
        <v>57</v>
      </c>
      <c r="C22" s="255"/>
      <c r="D22" s="11" t="s">
        <v>58</v>
      </c>
      <c r="E22" s="16" t="str">
        <f>IF(☆入力!D49="","",☆入力!D49)</f>
        <v/>
      </c>
      <c r="F22" s="1" t="s">
        <v>59</v>
      </c>
    </row>
    <row r="23" spans="1:11" ht="20.25" customHeight="1" x14ac:dyDescent="0.15"/>
    <row r="24" spans="1:11" x14ac:dyDescent="0.15">
      <c r="B24" s="255" t="s">
        <v>421</v>
      </c>
      <c r="C24" s="255"/>
      <c r="D24" s="11" t="s">
        <v>58</v>
      </c>
      <c r="E24" s="16" t="str">
        <f>IF(☆入力!D50="","",☆入力!D50)</f>
        <v/>
      </c>
      <c r="F24" s="1" t="s">
        <v>59</v>
      </c>
    </row>
    <row r="25" spans="1:11" ht="20.25" customHeight="1" x14ac:dyDescent="0.15"/>
    <row r="26" spans="1:11" x14ac:dyDescent="0.15">
      <c r="B26" s="255" t="s">
        <v>60</v>
      </c>
      <c r="C26" s="255"/>
      <c r="D26" s="255" t="s">
        <v>482</v>
      </c>
      <c r="E26" s="255"/>
      <c r="F26" s="255"/>
    </row>
    <row r="27" spans="1:11" ht="20.25" customHeight="1" x14ac:dyDescent="0.15"/>
    <row r="28" spans="1:11" x14ac:dyDescent="0.15">
      <c r="B28" s="255" t="s">
        <v>61</v>
      </c>
      <c r="C28" s="255"/>
    </row>
    <row r="29" spans="1:11" ht="3.75" customHeight="1" x14ac:dyDescent="0.15">
      <c r="J29" s="256"/>
      <c r="K29" s="256"/>
    </row>
    <row r="30" spans="1:11" ht="16.5" customHeight="1" x14ac:dyDescent="0.15">
      <c r="A30" s="270" t="s">
        <v>62</v>
      </c>
      <c r="B30" s="271"/>
      <c r="C30" s="271"/>
      <c r="D30" s="271"/>
      <c r="E30" s="271"/>
      <c r="F30" s="271"/>
      <c r="G30" s="271"/>
      <c r="H30" s="272"/>
      <c r="I30" s="261" t="s">
        <v>65</v>
      </c>
      <c r="J30" s="262"/>
      <c r="K30" s="263"/>
    </row>
    <row r="31" spans="1:11" ht="16.5" customHeight="1" x14ac:dyDescent="0.15">
      <c r="A31" s="267" t="s">
        <v>63</v>
      </c>
      <c r="B31" s="268"/>
      <c r="C31" s="268"/>
      <c r="D31" s="268"/>
      <c r="E31" s="268"/>
      <c r="F31" s="268"/>
      <c r="G31" s="268"/>
      <c r="H31" s="269"/>
      <c r="I31" s="264"/>
      <c r="J31" s="265"/>
      <c r="K31" s="266"/>
    </row>
    <row r="32" spans="1:11" ht="18" customHeight="1" x14ac:dyDescent="0.15">
      <c r="A32" s="247" t="s">
        <v>202</v>
      </c>
      <c r="B32" s="248"/>
      <c r="C32" s="248"/>
      <c r="D32" s="248"/>
      <c r="E32" s="248"/>
      <c r="F32" s="248"/>
      <c r="G32" s="248"/>
      <c r="H32" s="249"/>
      <c r="I32" s="205"/>
      <c r="J32" s="253"/>
      <c r="K32" s="206"/>
    </row>
    <row r="33" spans="1:11" ht="18" customHeight="1" x14ac:dyDescent="0.15">
      <c r="A33" s="247" t="s">
        <v>233</v>
      </c>
      <c r="B33" s="248"/>
      <c r="C33" s="248"/>
      <c r="D33" s="248"/>
      <c r="E33" s="248"/>
      <c r="F33" s="248"/>
      <c r="G33" s="248"/>
      <c r="H33" s="249"/>
      <c r="I33" s="205"/>
      <c r="J33" s="253"/>
      <c r="K33" s="206"/>
    </row>
    <row r="34" spans="1:11" ht="18" customHeight="1" x14ac:dyDescent="0.15">
      <c r="A34" s="247" t="s">
        <v>234</v>
      </c>
      <c r="B34" s="248"/>
      <c r="C34" s="248"/>
      <c r="D34" s="248"/>
      <c r="E34" s="248"/>
      <c r="F34" s="248"/>
      <c r="G34" s="248"/>
      <c r="H34" s="249"/>
      <c r="I34" s="205"/>
      <c r="J34" s="253"/>
      <c r="K34" s="206"/>
    </row>
    <row r="35" spans="1:11" ht="18" customHeight="1" x14ac:dyDescent="0.15">
      <c r="A35" s="247" t="s">
        <v>235</v>
      </c>
      <c r="B35" s="248"/>
      <c r="C35" s="248"/>
      <c r="D35" s="248"/>
      <c r="E35" s="248"/>
      <c r="F35" s="248"/>
      <c r="G35" s="248"/>
      <c r="H35" s="249"/>
      <c r="I35" s="205"/>
      <c r="J35" s="253"/>
      <c r="K35" s="206"/>
    </row>
    <row r="36" spans="1:11" ht="18" customHeight="1" x14ac:dyDescent="0.15">
      <c r="A36" s="247" t="s">
        <v>486</v>
      </c>
      <c r="B36" s="248"/>
      <c r="C36" s="248"/>
      <c r="D36" s="248"/>
      <c r="E36" s="248"/>
      <c r="F36" s="248"/>
      <c r="G36" s="248"/>
      <c r="H36" s="249"/>
      <c r="I36" s="205"/>
      <c r="J36" s="253"/>
      <c r="K36" s="206"/>
    </row>
    <row r="37" spans="1:11" ht="18" customHeight="1" x14ac:dyDescent="0.15">
      <c r="A37" s="247" t="s">
        <v>236</v>
      </c>
      <c r="B37" s="248"/>
      <c r="C37" s="248"/>
      <c r="D37" s="248"/>
      <c r="E37" s="248"/>
      <c r="F37" s="248"/>
      <c r="G37" s="248"/>
      <c r="H37" s="249"/>
      <c r="I37" s="205"/>
      <c r="J37" s="253"/>
      <c r="K37" s="206"/>
    </row>
    <row r="38" spans="1:11" ht="18" customHeight="1" x14ac:dyDescent="0.15">
      <c r="A38" s="250" t="s">
        <v>237</v>
      </c>
      <c r="B38" s="251"/>
      <c r="C38" s="251"/>
      <c r="D38" s="251"/>
      <c r="E38" s="251"/>
      <c r="F38" s="251"/>
      <c r="G38" s="251"/>
      <c r="H38" s="252"/>
      <c r="I38" s="205"/>
      <c r="J38" s="253"/>
      <c r="K38" s="206"/>
    </row>
    <row r="39" spans="1:11" ht="30.75" customHeight="1" x14ac:dyDescent="0.15">
      <c r="A39" s="250" t="s">
        <v>242</v>
      </c>
      <c r="B39" s="248"/>
      <c r="C39" s="248"/>
      <c r="D39" s="248"/>
      <c r="E39" s="248"/>
      <c r="F39" s="248"/>
      <c r="G39" s="248"/>
      <c r="H39" s="249"/>
      <c r="I39" s="205"/>
      <c r="J39" s="253"/>
      <c r="K39" s="206"/>
    </row>
    <row r="40" spans="1:11" ht="30.75" customHeight="1" x14ac:dyDescent="0.15">
      <c r="A40" s="250" t="s">
        <v>243</v>
      </c>
      <c r="B40" s="248"/>
      <c r="C40" s="248"/>
      <c r="D40" s="248"/>
      <c r="E40" s="248"/>
      <c r="F40" s="248"/>
      <c r="G40" s="248"/>
      <c r="H40" s="249"/>
      <c r="I40" s="205"/>
      <c r="J40" s="253"/>
      <c r="K40" s="206"/>
    </row>
    <row r="41" spans="1:11" ht="18" customHeight="1" x14ac:dyDescent="0.15">
      <c r="A41" s="247" t="s">
        <v>238</v>
      </c>
      <c r="B41" s="248"/>
      <c r="C41" s="248"/>
      <c r="D41" s="248"/>
      <c r="E41" s="248"/>
      <c r="F41" s="248"/>
      <c r="G41" s="248"/>
      <c r="H41" s="249"/>
      <c r="I41" s="205"/>
      <c r="J41" s="253"/>
      <c r="K41" s="206"/>
    </row>
    <row r="42" spans="1:11" ht="18" customHeight="1" x14ac:dyDescent="0.15">
      <c r="A42" s="247" t="s">
        <v>239</v>
      </c>
      <c r="B42" s="248"/>
      <c r="C42" s="248"/>
      <c r="D42" s="248"/>
      <c r="E42" s="248"/>
      <c r="F42" s="248"/>
      <c r="G42" s="248"/>
      <c r="H42" s="249"/>
      <c r="I42" s="205"/>
      <c r="J42" s="253"/>
      <c r="K42" s="206"/>
    </row>
    <row r="43" spans="1:11" ht="18" customHeight="1" x14ac:dyDescent="0.15">
      <c r="A43" s="247" t="s">
        <v>240</v>
      </c>
      <c r="B43" s="248"/>
      <c r="C43" s="248"/>
      <c r="D43" s="248"/>
      <c r="E43" s="248"/>
      <c r="F43" s="248"/>
      <c r="G43" s="248"/>
      <c r="H43" s="249"/>
      <c r="I43" s="205"/>
      <c r="J43" s="253"/>
      <c r="K43" s="206"/>
    </row>
    <row r="44" spans="1:11" ht="18" customHeight="1" x14ac:dyDescent="0.15">
      <c r="A44" s="247" t="s">
        <v>426</v>
      </c>
      <c r="B44" s="248"/>
      <c r="C44" s="248"/>
      <c r="D44" s="248"/>
      <c r="E44" s="248"/>
      <c r="F44" s="248"/>
      <c r="G44" s="248"/>
      <c r="H44" s="249"/>
      <c r="I44" s="205"/>
      <c r="J44" s="253"/>
      <c r="K44" s="206"/>
    </row>
    <row r="45" spans="1:11" ht="6" customHeight="1" x14ac:dyDescent="0.15">
      <c r="J45" s="256"/>
      <c r="K45" s="256"/>
    </row>
    <row r="46" spans="1:11" x14ac:dyDescent="0.15">
      <c r="J46" s="256"/>
      <c r="K46" s="256"/>
    </row>
    <row r="47" spans="1:11" x14ac:dyDescent="0.15">
      <c r="J47" s="256"/>
      <c r="K47" s="256"/>
    </row>
    <row r="48" spans="1:11" x14ac:dyDescent="0.15">
      <c r="J48" s="256"/>
      <c r="K48" s="256"/>
    </row>
    <row r="49" spans="10:11" x14ac:dyDescent="0.15">
      <c r="J49" s="256"/>
      <c r="K49" s="256"/>
    </row>
    <row r="50" spans="10:11" x14ac:dyDescent="0.15">
      <c r="J50" s="256"/>
      <c r="K50" s="256"/>
    </row>
    <row r="51" spans="10:11" x14ac:dyDescent="0.15">
      <c r="J51" s="256"/>
      <c r="K51" s="256"/>
    </row>
    <row r="52" spans="10:11" x14ac:dyDescent="0.15">
      <c r="J52" s="256"/>
      <c r="K52" s="256"/>
    </row>
    <row r="53" spans="10:11" x14ac:dyDescent="0.15">
      <c r="J53" s="256"/>
      <c r="K53" s="256"/>
    </row>
    <row r="54" spans="10:11" x14ac:dyDescent="0.15">
      <c r="J54" s="256"/>
      <c r="K54" s="256"/>
    </row>
    <row r="55" spans="10:11" x14ac:dyDescent="0.15">
      <c r="J55" s="256"/>
      <c r="K55" s="256"/>
    </row>
    <row r="56" spans="10:11" x14ac:dyDescent="0.15">
      <c r="J56" s="256"/>
      <c r="K56" s="256"/>
    </row>
  </sheetData>
  <mergeCells count="57">
    <mergeCell ref="J46:K46"/>
    <mergeCell ref="J45:K45"/>
    <mergeCell ref="J51:K51"/>
    <mergeCell ref="J50:K50"/>
    <mergeCell ref="J49:K49"/>
    <mergeCell ref="J48:K48"/>
    <mergeCell ref="J47:K47"/>
    <mergeCell ref="J56:K56"/>
    <mergeCell ref="J55:K55"/>
    <mergeCell ref="J54:K54"/>
    <mergeCell ref="J53:K53"/>
    <mergeCell ref="J52:K52"/>
    <mergeCell ref="A32:H32"/>
    <mergeCell ref="A31:H31"/>
    <mergeCell ref="A30:H30"/>
    <mergeCell ref="A37:H37"/>
    <mergeCell ref="A36:H36"/>
    <mergeCell ref="A35:H35"/>
    <mergeCell ref="A33:H33"/>
    <mergeCell ref="A34:H34"/>
    <mergeCell ref="I30:K31"/>
    <mergeCell ref="I37:K37"/>
    <mergeCell ref="I36:K36"/>
    <mergeCell ref="I35:K35"/>
    <mergeCell ref="I33:K33"/>
    <mergeCell ref="I32:K32"/>
    <mergeCell ref="I34:K34"/>
    <mergeCell ref="H3:K3"/>
    <mergeCell ref="D20:G20"/>
    <mergeCell ref="J18:K18"/>
    <mergeCell ref="J29:K29"/>
    <mergeCell ref="B13:K13"/>
    <mergeCell ref="B12:K12"/>
    <mergeCell ref="B17:K17"/>
    <mergeCell ref="B28:C28"/>
    <mergeCell ref="B26:C26"/>
    <mergeCell ref="B22:C22"/>
    <mergeCell ref="B24:C24"/>
    <mergeCell ref="D26:F26"/>
    <mergeCell ref="H6:K6"/>
    <mergeCell ref="H10:J10"/>
    <mergeCell ref="H8:I8"/>
    <mergeCell ref="B15:K15"/>
    <mergeCell ref="I44:K44"/>
    <mergeCell ref="I43:K43"/>
    <mergeCell ref="I41:K41"/>
    <mergeCell ref="I39:K39"/>
    <mergeCell ref="I38:K38"/>
    <mergeCell ref="I40:K40"/>
    <mergeCell ref="I42:K42"/>
    <mergeCell ref="A44:H44"/>
    <mergeCell ref="A43:H43"/>
    <mergeCell ref="A41:H41"/>
    <mergeCell ref="A39:H39"/>
    <mergeCell ref="A38:H38"/>
    <mergeCell ref="A40:H40"/>
    <mergeCell ref="A42:H42"/>
  </mergeCells>
  <phoneticPr fontId="1"/>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L49"/>
  <sheetViews>
    <sheetView view="pageBreakPreview" zoomScaleNormal="100" zoomScaleSheetLayoutView="100" workbookViewId="0">
      <selection activeCell="Q16" sqref="Q16"/>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09" customWidth="1"/>
    <col min="12" max="12" width="3.625" style="1" customWidth="1"/>
    <col min="13" max="13" width="1.625" style="1" customWidth="1"/>
    <col min="14" max="16384" width="9" style="1"/>
  </cols>
  <sheetData>
    <row r="1" spans="3:12" x14ac:dyDescent="0.15">
      <c r="C1" s="1" t="s">
        <v>0</v>
      </c>
    </row>
    <row r="2" spans="3:12" x14ac:dyDescent="0.15">
      <c r="C2" s="1" t="s">
        <v>454</v>
      </c>
    </row>
    <row r="3" spans="3:12" ht="21" customHeight="1" x14ac:dyDescent="0.15">
      <c r="I3" s="256" t="s">
        <v>433</v>
      </c>
      <c r="J3" s="256"/>
      <c r="K3" s="256"/>
      <c r="L3" s="256"/>
    </row>
    <row r="4" spans="3:12" x14ac:dyDescent="0.15">
      <c r="C4" s="1" t="s">
        <v>49</v>
      </c>
    </row>
    <row r="5" spans="3:12" ht="21.75" customHeight="1" x14ac:dyDescent="0.15"/>
    <row r="6" spans="3:12" ht="6" customHeight="1" x14ac:dyDescent="0.15">
      <c r="K6" s="256"/>
      <c r="L6" s="256"/>
    </row>
    <row r="7" spans="3:12" x14ac:dyDescent="0.15">
      <c r="H7" s="107" t="s">
        <v>397</v>
      </c>
      <c r="I7" s="255" t="str">
        <f>IF(☆入力!D64="","",☆入力!D64)</f>
        <v/>
      </c>
      <c r="J7" s="255"/>
      <c r="K7" s="255"/>
      <c r="L7" s="255"/>
    </row>
    <row r="8" spans="3:12" ht="15.75" customHeight="1" x14ac:dyDescent="0.15">
      <c r="H8" s="172"/>
      <c r="I8" s="172"/>
      <c r="K8" s="171"/>
    </row>
    <row r="9" spans="3:12" x14ac:dyDescent="0.15">
      <c r="H9" s="172" t="s">
        <v>264</v>
      </c>
      <c r="I9" s="255" t="str">
        <f>IF(☆入力!D63="","",☆入力!D63)</f>
        <v/>
      </c>
      <c r="J9" s="255"/>
      <c r="K9" s="171" t="s">
        <v>51</v>
      </c>
    </row>
    <row r="10" spans="3:12" ht="15.75" customHeight="1" x14ac:dyDescent="0.15">
      <c r="H10" s="107"/>
      <c r="I10" s="107"/>
    </row>
    <row r="11" spans="3:12" x14ac:dyDescent="0.15">
      <c r="H11" s="107" t="s">
        <v>53</v>
      </c>
      <c r="I11" s="255" t="str">
        <f>IF(☆入力!D67="","",☆入力!D67)</f>
        <v/>
      </c>
      <c r="J11" s="255"/>
    </row>
    <row r="12" spans="3:12" ht="15.75" customHeight="1" x14ac:dyDescent="0.15">
      <c r="H12" s="107"/>
      <c r="I12" s="107"/>
    </row>
    <row r="13" spans="3:12" x14ac:dyDescent="0.15">
      <c r="H13" s="107" t="s">
        <v>54</v>
      </c>
      <c r="I13" s="255" t="str">
        <f>IF(☆入力!D65="","",☆入力!D65)</f>
        <v/>
      </c>
      <c r="J13" s="255"/>
      <c r="K13" s="255"/>
    </row>
    <row r="14" spans="3:12" ht="15.75" customHeight="1" x14ac:dyDescent="0.15">
      <c r="H14" s="172"/>
      <c r="I14" s="172"/>
      <c r="K14" s="171"/>
    </row>
    <row r="15" spans="3:12" x14ac:dyDescent="0.15">
      <c r="H15" s="172" t="s">
        <v>398</v>
      </c>
      <c r="I15" s="255" t="str">
        <f>IF(☆入力!D8="","",☆入力!D8)</f>
        <v/>
      </c>
      <c r="J15" s="255"/>
      <c r="K15" s="255"/>
    </row>
    <row r="16" spans="3:12" ht="17.25" customHeight="1" x14ac:dyDescent="0.15"/>
    <row r="17" spans="2:12" ht="18.75" customHeight="1" x14ac:dyDescent="0.15">
      <c r="C17" s="258" t="s">
        <v>396</v>
      </c>
      <c r="D17" s="258"/>
      <c r="E17" s="258"/>
      <c r="F17" s="258"/>
      <c r="G17" s="258"/>
      <c r="H17" s="258"/>
      <c r="I17" s="258"/>
      <c r="J17" s="258"/>
      <c r="K17" s="258"/>
      <c r="L17" s="258"/>
    </row>
    <row r="18" spans="2:12" ht="6" customHeight="1" x14ac:dyDescent="0.15">
      <c r="K18" s="256"/>
      <c r="L18" s="256"/>
    </row>
    <row r="19" spans="2:12" ht="18.75" customHeight="1" x14ac:dyDescent="0.15">
      <c r="C19" s="257" t="s">
        <v>265</v>
      </c>
      <c r="D19" s="257"/>
      <c r="E19" s="257"/>
      <c r="F19" s="257"/>
      <c r="G19" s="257"/>
      <c r="H19" s="257"/>
      <c r="I19" s="257"/>
      <c r="J19" s="257"/>
      <c r="K19" s="257"/>
      <c r="L19" s="257"/>
    </row>
    <row r="20" spans="2:12" x14ac:dyDescent="0.15">
      <c r="C20" s="110"/>
      <c r="D20" s="110"/>
      <c r="E20" s="110"/>
      <c r="F20" s="110"/>
      <c r="G20" s="110"/>
      <c r="H20" s="110"/>
      <c r="I20" s="110"/>
      <c r="J20" s="110"/>
      <c r="K20" s="110"/>
      <c r="L20" s="110"/>
    </row>
    <row r="21" spans="2:12" s="10" customFormat="1" ht="62.25" customHeight="1" x14ac:dyDescent="0.15">
      <c r="C21" s="260" t="s">
        <v>462</v>
      </c>
      <c r="D21" s="260"/>
      <c r="E21" s="260"/>
      <c r="F21" s="260"/>
      <c r="G21" s="260"/>
      <c r="H21" s="260"/>
      <c r="I21" s="260"/>
      <c r="J21" s="260"/>
      <c r="K21" s="260"/>
      <c r="L21" s="260"/>
    </row>
    <row r="22" spans="2:12" ht="15.75" customHeight="1" x14ac:dyDescent="0.15"/>
    <row r="23" spans="2:12" x14ac:dyDescent="0.15">
      <c r="C23" s="256" t="s">
        <v>55</v>
      </c>
      <c r="D23" s="256"/>
      <c r="E23" s="256"/>
      <c r="F23" s="256"/>
      <c r="G23" s="256"/>
      <c r="H23" s="256"/>
      <c r="I23" s="256"/>
      <c r="J23" s="256"/>
      <c r="K23" s="256"/>
      <c r="L23" s="256"/>
    </row>
    <row r="24" spans="2:12" ht="11.25" customHeight="1" x14ac:dyDescent="0.15">
      <c r="K24" s="256"/>
      <c r="L24" s="256"/>
    </row>
    <row r="25" spans="2:12" x14ac:dyDescent="0.15">
      <c r="B25" s="1" t="s">
        <v>94</v>
      </c>
    </row>
    <row r="26" spans="2:12" x14ac:dyDescent="0.15">
      <c r="C26" s="1" t="s">
        <v>231</v>
      </c>
      <c r="E26" s="255" t="str">
        <f>IF(☆入力!D10="","",☆入力!D10)</f>
        <v/>
      </c>
      <c r="F26" s="255"/>
      <c r="G26" s="255"/>
      <c r="H26" s="255"/>
    </row>
    <row r="27" spans="2:12" ht="18.75" customHeight="1" x14ac:dyDescent="0.15"/>
    <row r="28" spans="2:12" x14ac:dyDescent="0.15">
      <c r="B28" s="1" t="s">
        <v>95</v>
      </c>
      <c r="C28" s="14"/>
      <c r="D28" s="14"/>
      <c r="E28" s="107" t="s">
        <v>58</v>
      </c>
      <c r="F28" s="16" t="str">
        <f>IF(☆入力!D50="","",☆入力!D50)</f>
        <v/>
      </c>
      <c r="G28" s="1" t="s">
        <v>45</v>
      </c>
    </row>
    <row r="29" spans="2:12" ht="18.75" customHeight="1" x14ac:dyDescent="0.15"/>
    <row r="30" spans="2:12" x14ac:dyDescent="0.15">
      <c r="B30" s="1" t="s">
        <v>96</v>
      </c>
      <c r="C30" s="14"/>
      <c r="D30" s="14"/>
      <c r="E30" s="255"/>
      <c r="F30" s="255"/>
      <c r="G30" s="255"/>
    </row>
    <row r="31" spans="2:12" ht="6" customHeight="1" x14ac:dyDescent="0.15">
      <c r="K31" s="256"/>
      <c r="L31" s="256"/>
    </row>
    <row r="32" spans="2:12" ht="22.5" customHeight="1" x14ac:dyDescent="0.15">
      <c r="C32" s="475" t="s">
        <v>92</v>
      </c>
      <c r="D32" s="342"/>
      <c r="E32" s="342"/>
      <c r="F32" s="342"/>
      <c r="G32" s="342"/>
      <c r="H32" s="342"/>
      <c r="I32" s="342"/>
      <c r="J32" s="342"/>
      <c r="K32" s="342"/>
      <c r="L32" s="476"/>
    </row>
    <row r="33" spans="2:12" ht="51.75" customHeight="1" x14ac:dyDescent="0.15">
      <c r="C33" s="480" t="s">
        <v>93</v>
      </c>
      <c r="D33" s="478"/>
      <c r="E33" s="478"/>
      <c r="F33" s="478"/>
      <c r="G33" s="477" t="s">
        <v>86</v>
      </c>
      <c r="H33" s="478"/>
      <c r="I33" s="478"/>
      <c r="J33" s="478"/>
      <c r="K33" s="478"/>
      <c r="L33" s="479"/>
    </row>
    <row r="34" spans="2:12" ht="29.25" customHeight="1" x14ac:dyDescent="0.15">
      <c r="C34" s="32" t="s">
        <v>90</v>
      </c>
      <c r="D34" s="339" t="s">
        <v>87</v>
      </c>
      <c r="E34" s="339"/>
      <c r="F34" s="339"/>
      <c r="G34" s="339" t="s">
        <v>91</v>
      </c>
      <c r="H34" s="339"/>
      <c r="I34" s="339"/>
      <c r="J34" s="339"/>
      <c r="K34" s="339"/>
      <c r="L34" s="460"/>
    </row>
    <row r="35" spans="2:12" ht="21" customHeight="1" x14ac:dyDescent="0.15">
      <c r="C35" s="33" t="s">
        <v>89</v>
      </c>
      <c r="D35" s="368" t="str">
        <f>IF(☆入力!D62="","",☆入力!D62)</f>
        <v/>
      </c>
      <c r="E35" s="368"/>
      <c r="F35" s="368"/>
      <c r="G35" s="368"/>
      <c r="H35" s="368"/>
      <c r="I35" s="368"/>
      <c r="J35" s="368"/>
      <c r="K35" s="368"/>
      <c r="L35" s="369"/>
    </row>
    <row r="36" spans="2:12" ht="38.25" customHeight="1" x14ac:dyDescent="0.15">
      <c r="C36" s="34" t="s">
        <v>88</v>
      </c>
      <c r="D36" s="473" t="str">
        <f>IF(☆入力!D63="","",☆入力!D63)</f>
        <v/>
      </c>
      <c r="E36" s="473"/>
      <c r="F36" s="473"/>
      <c r="G36" s="473"/>
      <c r="H36" s="473"/>
      <c r="I36" s="473"/>
      <c r="J36" s="473"/>
      <c r="K36" s="473"/>
      <c r="L36" s="474"/>
    </row>
    <row r="37" spans="2:12" ht="8.25" customHeight="1" x14ac:dyDescent="0.15"/>
    <row r="38" spans="2:12" x14ac:dyDescent="0.15">
      <c r="B38" s="1" t="s">
        <v>97</v>
      </c>
      <c r="C38" s="14"/>
      <c r="D38" s="14"/>
    </row>
    <row r="39" spans="2:12" ht="6" customHeight="1" x14ac:dyDescent="0.15">
      <c r="K39" s="256"/>
      <c r="L39" s="256"/>
    </row>
    <row r="40" spans="2:12" ht="15.75" customHeight="1" x14ac:dyDescent="0.15">
      <c r="C40" s="255" t="s">
        <v>436</v>
      </c>
      <c r="D40" s="255"/>
      <c r="E40" s="255"/>
      <c r="F40" s="255"/>
      <c r="G40" s="255"/>
      <c r="H40" s="255"/>
      <c r="I40" s="255"/>
      <c r="J40" s="255"/>
      <c r="K40" s="255"/>
      <c r="L40" s="255"/>
    </row>
    <row r="41" spans="2:12" ht="15.75" customHeight="1" x14ac:dyDescent="0.15">
      <c r="C41" s="14"/>
      <c r="D41" s="14"/>
      <c r="E41" s="14"/>
      <c r="F41" s="14"/>
      <c r="G41" s="14"/>
      <c r="H41" s="14"/>
      <c r="I41" s="14"/>
      <c r="J41" s="14"/>
      <c r="K41" s="14"/>
      <c r="L41" s="14"/>
    </row>
    <row r="42" spans="2:12" ht="15.75" customHeight="1" x14ac:dyDescent="0.15">
      <c r="C42" s="14"/>
      <c r="D42" s="14"/>
      <c r="E42" s="14"/>
      <c r="F42" s="14"/>
      <c r="G42" s="14"/>
      <c r="H42" s="14"/>
      <c r="I42" s="14"/>
      <c r="J42" s="14"/>
      <c r="K42" s="14"/>
      <c r="L42" s="14"/>
    </row>
    <row r="43" spans="2:12" ht="15.75" customHeight="1" x14ac:dyDescent="0.15">
      <c r="C43" s="14"/>
      <c r="D43" s="14"/>
      <c r="E43" s="14"/>
      <c r="F43" s="14"/>
      <c r="G43" s="14"/>
      <c r="H43" s="14"/>
      <c r="I43" s="14"/>
      <c r="J43" s="14"/>
      <c r="K43" s="14"/>
      <c r="L43" s="14"/>
    </row>
    <row r="44" spans="2:12" ht="15.75" customHeight="1" x14ac:dyDescent="0.15">
      <c r="C44" s="185"/>
      <c r="D44" s="185"/>
      <c r="E44" s="185"/>
      <c r="F44" s="185"/>
      <c r="G44" s="185"/>
      <c r="H44" s="185"/>
      <c r="I44" s="185"/>
      <c r="J44" s="185"/>
      <c r="K44" s="185"/>
      <c r="L44" s="185"/>
    </row>
    <row r="45" spans="2:12" ht="15.75" customHeight="1" x14ac:dyDescent="0.15">
      <c r="C45" s="14"/>
      <c r="D45" s="14"/>
      <c r="E45" s="14"/>
      <c r="F45" s="14"/>
      <c r="G45" s="14"/>
      <c r="H45" s="14"/>
      <c r="I45" s="14"/>
      <c r="J45" s="14"/>
      <c r="K45" s="14"/>
      <c r="L45" s="14"/>
    </row>
    <row r="46" spans="2:12" ht="15.75" customHeight="1" x14ac:dyDescent="0.15">
      <c r="C46" s="14"/>
      <c r="D46" s="14"/>
      <c r="E46" s="14"/>
      <c r="F46" s="14"/>
      <c r="G46" s="14"/>
      <c r="H46" s="14"/>
      <c r="I46" s="14"/>
      <c r="J46" s="14"/>
      <c r="K46" s="14"/>
      <c r="L46" s="14"/>
    </row>
    <row r="47" spans="2:12" x14ac:dyDescent="0.15">
      <c r="K47" s="256"/>
      <c r="L47" s="256"/>
    </row>
    <row r="48" spans="2:12" x14ac:dyDescent="0.15">
      <c r="K48" s="256"/>
      <c r="L48" s="256"/>
    </row>
    <row r="49" spans="11:12" x14ac:dyDescent="0.15">
      <c r="K49" s="256"/>
      <c r="L49" s="256"/>
    </row>
  </sheetData>
  <mergeCells count="29">
    <mergeCell ref="C17:L17"/>
    <mergeCell ref="I9:J9"/>
    <mergeCell ref="I15:K15"/>
    <mergeCell ref="I3:L3"/>
    <mergeCell ref="K6:L6"/>
    <mergeCell ref="I7:L7"/>
    <mergeCell ref="I11:J11"/>
    <mergeCell ref="I13:K13"/>
    <mergeCell ref="D34:F34"/>
    <mergeCell ref="G34:H34"/>
    <mergeCell ref="I34:L34"/>
    <mergeCell ref="K18:L18"/>
    <mergeCell ref="C19:L19"/>
    <mergeCell ref="C21:L21"/>
    <mergeCell ref="C23:L23"/>
    <mergeCell ref="K24:L24"/>
    <mergeCell ref="E26:H26"/>
    <mergeCell ref="E30:G30"/>
    <mergeCell ref="K31:L31"/>
    <mergeCell ref="C32:L32"/>
    <mergeCell ref="C33:F33"/>
    <mergeCell ref="G33:L33"/>
    <mergeCell ref="K47:L47"/>
    <mergeCell ref="K48:L48"/>
    <mergeCell ref="K49:L49"/>
    <mergeCell ref="D35:L35"/>
    <mergeCell ref="D36:L36"/>
    <mergeCell ref="K39:L39"/>
    <mergeCell ref="C40:L40"/>
  </mergeCells>
  <phoneticPr fontId="1"/>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4F802-05B1-4A70-BB88-E0C1651E007D}">
  <dimension ref="B1:K37"/>
  <sheetViews>
    <sheetView view="pageBreakPreview" zoomScale="85" zoomScaleNormal="100" zoomScaleSheetLayoutView="85" workbookViewId="0">
      <selection activeCell="H24" sqref="H24"/>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92" customWidth="1"/>
    <col min="11" max="11" width="3.625" style="1" customWidth="1"/>
    <col min="12" max="12" width="1.625" style="1" customWidth="1"/>
    <col min="13" max="16384" width="9" style="1"/>
  </cols>
  <sheetData>
    <row r="1" spans="2:11" x14ac:dyDescent="0.15">
      <c r="B1" s="1" t="s">
        <v>0</v>
      </c>
    </row>
    <row r="2" spans="2:11" x14ac:dyDescent="0.15">
      <c r="B2" s="1" t="s">
        <v>472</v>
      </c>
    </row>
    <row r="3" spans="2:11" ht="21" customHeight="1" x14ac:dyDescent="0.15">
      <c r="H3" s="256" t="s">
        <v>432</v>
      </c>
      <c r="I3" s="256"/>
      <c r="J3" s="256"/>
      <c r="K3" s="256"/>
    </row>
    <row r="4" spans="2:11" x14ac:dyDescent="0.15">
      <c r="B4" s="1" t="s">
        <v>49</v>
      </c>
    </row>
    <row r="5" spans="2:11" ht="21.75" customHeight="1" x14ac:dyDescent="0.15"/>
    <row r="6" spans="2:11" ht="6" customHeight="1" x14ac:dyDescent="0.15">
      <c r="J6" s="256"/>
      <c r="K6" s="256"/>
    </row>
    <row r="7" spans="2:11" x14ac:dyDescent="0.15">
      <c r="G7" s="191" t="s">
        <v>473</v>
      </c>
      <c r="H7" s="255" t="str">
        <f>IF(☆入力!D6="","",☆入力!D6)</f>
        <v/>
      </c>
      <c r="I7" s="255"/>
      <c r="J7" s="255"/>
      <c r="K7" s="255"/>
    </row>
    <row r="8" spans="2:11" ht="20.25" customHeight="1" x14ac:dyDescent="0.15">
      <c r="G8" s="191"/>
      <c r="H8" s="191"/>
    </row>
    <row r="9" spans="2:11" x14ac:dyDescent="0.15">
      <c r="G9" s="191" t="s">
        <v>53</v>
      </c>
      <c r="H9" s="255" t="str">
        <f>IF(☆入力!D8="","",☆入力!D8)</f>
        <v/>
      </c>
      <c r="I9" s="255"/>
      <c r="J9" s="192" t="s">
        <v>51</v>
      </c>
    </row>
    <row r="10" spans="2:11" ht="20.25" customHeight="1" x14ac:dyDescent="0.15">
      <c r="G10" s="191"/>
      <c r="H10" s="191"/>
    </row>
    <row r="11" spans="2:11" x14ac:dyDescent="0.15">
      <c r="G11" s="191" t="s">
        <v>54</v>
      </c>
      <c r="H11" s="255" t="str">
        <f>IF(☆入力!D9="","",☆入力!D9)</f>
        <v/>
      </c>
      <c r="I11" s="255"/>
      <c r="J11" s="255"/>
    </row>
    <row r="12" spans="2:11" ht="29.25" customHeight="1" x14ac:dyDescent="0.15"/>
    <row r="13" spans="2:11" ht="18.75" customHeight="1" x14ac:dyDescent="0.15">
      <c r="B13" s="258" t="s">
        <v>79</v>
      </c>
      <c r="C13" s="258"/>
      <c r="D13" s="258"/>
      <c r="E13" s="258"/>
      <c r="F13" s="258"/>
      <c r="G13" s="258"/>
      <c r="H13" s="258"/>
      <c r="I13" s="258"/>
      <c r="J13" s="258"/>
      <c r="K13" s="258"/>
    </row>
    <row r="14" spans="2:11" ht="18.75" customHeight="1" x14ac:dyDescent="0.15">
      <c r="B14" s="257" t="s">
        <v>265</v>
      </c>
      <c r="C14" s="257"/>
      <c r="D14" s="257"/>
      <c r="E14" s="257"/>
      <c r="F14" s="257"/>
      <c r="G14" s="257"/>
      <c r="H14" s="257"/>
      <c r="I14" s="257"/>
      <c r="J14" s="257"/>
      <c r="K14" s="257"/>
    </row>
    <row r="15" spans="2:11" ht="15.75" customHeight="1" x14ac:dyDescent="0.15"/>
    <row r="16" spans="2:11" s="10" customFormat="1" ht="48.75" customHeight="1" x14ac:dyDescent="0.15">
      <c r="B16" s="260" t="s">
        <v>474</v>
      </c>
      <c r="C16" s="260"/>
      <c r="D16" s="260"/>
      <c r="E16" s="260"/>
      <c r="F16" s="260"/>
      <c r="G16" s="260"/>
      <c r="H16" s="260"/>
      <c r="I16" s="260"/>
      <c r="J16" s="260"/>
      <c r="K16" s="260"/>
    </row>
    <row r="17" spans="2:11" ht="15.75" customHeight="1" x14ac:dyDescent="0.15"/>
    <row r="18" spans="2:11" x14ac:dyDescent="0.15">
      <c r="B18" s="256" t="s">
        <v>55</v>
      </c>
      <c r="C18" s="256"/>
      <c r="D18" s="256"/>
      <c r="E18" s="256"/>
      <c r="F18" s="256"/>
      <c r="G18" s="256"/>
      <c r="H18" s="256"/>
      <c r="I18" s="256"/>
      <c r="J18" s="256"/>
      <c r="K18" s="256"/>
    </row>
    <row r="19" spans="2:11" x14ac:dyDescent="0.15">
      <c r="J19" s="256"/>
      <c r="K19" s="256"/>
    </row>
    <row r="20" spans="2:11" x14ac:dyDescent="0.15">
      <c r="B20" s="1" t="s">
        <v>56</v>
      </c>
    </row>
    <row r="21" spans="2:11" x14ac:dyDescent="0.15">
      <c r="B21" s="1" t="s">
        <v>218</v>
      </c>
      <c r="D21" s="255" t="str">
        <f>IF(☆入力!D10="","",☆入力!D10)</f>
        <v/>
      </c>
      <c r="E21" s="255"/>
      <c r="F21" s="255"/>
      <c r="G21" s="255"/>
    </row>
    <row r="22" spans="2:11" ht="20.25" customHeight="1" x14ac:dyDescent="0.15"/>
    <row r="23" spans="2:11" x14ac:dyDescent="0.15">
      <c r="B23" s="255" t="s">
        <v>80</v>
      </c>
      <c r="C23" s="255"/>
      <c r="D23" s="191" t="s">
        <v>58</v>
      </c>
      <c r="E23" s="178" t="str">
        <f>IF(【一括→設計】変更!K31="","",【一括→設計】変更!K31)</f>
        <v/>
      </c>
      <c r="F23" s="1" t="s">
        <v>45</v>
      </c>
    </row>
    <row r="24" spans="2:11" ht="20.25" customHeight="1" x14ac:dyDescent="0.15"/>
    <row r="25" spans="2:11" x14ac:dyDescent="0.15">
      <c r="B25" s="255" t="s">
        <v>475</v>
      </c>
      <c r="C25" s="255"/>
      <c r="D25" s="255"/>
      <c r="E25" s="255"/>
      <c r="F25" s="255"/>
    </row>
    <row r="26" spans="2:11" ht="6" customHeight="1" x14ac:dyDescent="0.15">
      <c r="J26" s="256"/>
      <c r="K26" s="256"/>
    </row>
    <row r="27" spans="2:11" ht="15.75" customHeight="1" x14ac:dyDescent="0.15">
      <c r="B27" s="1" t="s">
        <v>477</v>
      </c>
      <c r="J27" s="256"/>
      <c r="K27" s="256"/>
    </row>
    <row r="28" spans="2:11" ht="15.75" customHeight="1" x14ac:dyDescent="0.15">
      <c r="B28" s="1" t="s">
        <v>476</v>
      </c>
      <c r="J28" s="256"/>
      <c r="K28" s="256"/>
    </row>
    <row r="29" spans="2:11" ht="15.75" customHeight="1" x14ac:dyDescent="0.15">
      <c r="B29" s="1" t="s">
        <v>478</v>
      </c>
      <c r="J29" s="256"/>
      <c r="K29" s="256"/>
    </row>
    <row r="30" spans="2:11" ht="15.75" customHeight="1" x14ac:dyDescent="0.15">
      <c r="J30" s="256"/>
      <c r="K30" s="256"/>
    </row>
    <row r="31" spans="2:11" ht="15.75" customHeight="1" x14ac:dyDescent="0.15">
      <c r="J31" s="256"/>
      <c r="K31" s="256"/>
    </row>
    <row r="32" spans="2:11" x14ac:dyDescent="0.15">
      <c r="J32" s="256"/>
      <c r="K32" s="256"/>
    </row>
    <row r="33" spans="10:11" x14ac:dyDescent="0.15">
      <c r="J33" s="256"/>
      <c r="K33" s="256"/>
    </row>
    <row r="34" spans="10:11" x14ac:dyDescent="0.15">
      <c r="J34" s="256"/>
      <c r="K34" s="256"/>
    </row>
    <row r="35" spans="10:11" x14ac:dyDescent="0.15">
      <c r="J35" s="256"/>
      <c r="K35" s="256"/>
    </row>
    <row r="36" spans="10:11" x14ac:dyDescent="0.15">
      <c r="J36" s="256"/>
      <c r="K36" s="256"/>
    </row>
    <row r="37" spans="10:11" x14ac:dyDescent="0.15">
      <c r="J37" s="256"/>
      <c r="K37" s="256"/>
    </row>
  </sheetData>
  <mergeCells count="26">
    <mergeCell ref="B23:C23"/>
    <mergeCell ref="H3:K3"/>
    <mergeCell ref="J6:K6"/>
    <mergeCell ref="H7:K7"/>
    <mergeCell ref="H9:I9"/>
    <mergeCell ref="H11:J11"/>
    <mergeCell ref="B13:K13"/>
    <mergeCell ref="B14:K14"/>
    <mergeCell ref="B16:K16"/>
    <mergeCell ref="B18:K18"/>
    <mergeCell ref="J19:K19"/>
    <mergeCell ref="D21:G21"/>
    <mergeCell ref="B25:C25"/>
    <mergeCell ref="D25:F25"/>
    <mergeCell ref="J26:K26"/>
    <mergeCell ref="J27:K27"/>
    <mergeCell ref="J28:K28"/>
    <mergeCell ref="J35:K35"/>
    <mergeCell ref="J36:K36"/>
    <mergeCell ref="J37:K37"/>
    <mergeCell ref="J29:K29"/>
    <mergeCell ref="J30:K30"/>
    <mergeCell ref="J31:K31"/>
    <mergeCell ref="J32:K32"/>
    <mergeCell ref="J33:K33"/>
    <mergeCell ref="J34:K34"/>
  </mergeCells>
  <phoneticPr fontId="1"/>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P35"/>
  <sheetViews>
    <sheetView view="pageBreakPreview" topLeftCell="A19" zoomScale="115" zoomScaleNormal="100" zoomScaleSheetLayoutView="115" workbookViewId="0">
      <selection activeCell="C7" sqref="C7:E7"/>
    </sheetView>
  </sheetViews>
  <sheetFormatPr defaultColWidth="9" defaultRowHeight="12.75" x14ac:dyDescent="0.15"/>
  <cols>
    <col min="1" max="1" width="3" style="1" customWidth="1"/>
    <col min="2" max="2" width="5" style="1" customWidth="1"/>
    <col min="3" max="3" width="4.625" style="1" customWidth="1"/>
    <col min="4" max="4" width="11.875" style="1" customWidth="1"/>
    <col min="5" max="5" width="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55" t="s">
        <v>0</v>
      </c>
      <c r="C1" s="255"/>
      <c r="D1" s="255"/>
      <c r="N1" s="2" t="s">
        <v>1</v>
      </c>
    </row>
    <row r="2" spans="2:14" ht="14.25" customHeight="1" x14ac:dyDescent="0.15">
      <c r="B2" s="255" t="s">
        <v>441</v>
      </c>
      <c r="C2" s="255"/>
      <c r="D2" s="255"/>
      <c r="E2" s="255"/>
      <c r="F2" s="255"/>
      <c r="G2" s="255"/>
      <c r="H2" s="255"/>
      <c r="I2" s="255"/>
      <c r="J2" s="255"/>
    </row>
    <row r="3" spans="2:14" ht="9" customHeight="1" x14ac:dyDescent="0.15"/>
    <row r="4" spans="2:14" ht="13.5" customHeight="1" x14ac:dyDescent="0.15">
      <c r="B4" s="258" t="s">
        <v>419</v>
      </c>
      <c r="C4" s="258"/>
      <c r="D4" s="258"/>
      <c r="E4" s="258"/>
      <c r="F4" s="258"/>
      <c r="G4" s="258"/>
      <c r="H4" s="258"/>
      <c r="I4" s="258"/>
      <c r="J4" s="258"/>
      <c r="K4" s="258"/>
      <c r="L4" s="258"/>
      <c r="M4" s="258"/>
      <c r="N4" s="258"/>
    </row>
    <row r="5" spans="2:14" ht="9" customHeight="1" x14ac:dyDescent="0.15"/>
    <row r="6" spans="2:14" s="3" customFormat="1" ht="31.5" customHeight="1" x14ac:dyDescent="0.15">
      <c r="B6" s="230" t="s">
        <v>2</v>
      </c>
      <c r="C6" s="286" t="s">
        <v>11</v>
      </c>
      <c r="D6" s="287"/>
      <c r="E6" s="288"/>
      <c r="F6" s="31"/>
      <c r="G6" s="310" t="str">
        <f>IF(☆入力!D6="","",☆入力!D6)</f>
        <v/>
      </c>
      <c r="H6" s="310"/>
      <c r="I6" s="310"/>
      <c r="J6" s="310"/>
      <c r="K6" s="310"/>
      <c r="L6" s="310"/>
      <c r="M6" s="310"/>
      <c r="N6" s="311"/>
    </row>
    <row r="7" spans="2:14" s="193" customFormat="1" ht="18.75" customHeight="1" x14ac:dyDescent="0.15">
      <c r="B7" s="231"/>
      <c r="C7" s="519" t="s">
        <v>479</v>
      </c>
      <c r="D7" s="520"/>
      <c r="E7" s="521"/>
      <c r="F7" s="194"/>
      <c r="G7" s="248" t="str">
        <f>IF(☆入力!D7="","",☆入力!D7)</f>
        <v/>
      </c>
      <c r="H7" s="248"/>
      <c r="I7" s="248"/>
      <c r="J7" s="248"/>
      <c r="K7" s="248"/>
      <c r="L7" s="248"/>
      <c r="M7" s="248"/>
      <c r="N7" s="273"/>
    </row>
    <row r="8" spans="2:14" s="3" customFormat="1" ht="31.5" customHeight="1" x14ac:dyDescent="0.15">
      <c r="B8" s="289"/>
      <c r="C8" s="280" t="s">
        <v>12</v>
      </c>
      <c r="D8" s="281"/>
      <c r="E8" s="282"/>
      <c r="F8" s="29"/>
      <c r="G8" s="248" t="str">
        <f>IF(☆入力!D8="","",☆入力!D8)</f>
        <v/>
      </c>
      <c r="H8" s="248"/>
      <c r="I8" s="248"/>
      <c r="J8" s="248"/>
      <c r="K8" s="248"/>
      <c r="L8" s="248"/>
      <c r="M8" s="248"/>
      <c r="N8" s="273"/>
    </row>
    <row r="9" spans="2:14" s="3" customFormat="1" ht="31.5" customHeight="1" x14ac:dyDescent="0.15">
      <c r="B9" s="290" t="s">
        <v>3</v>
      </c>
      <c r="C9" s="283" t="s">
        <v>20</v>
      </c>
      <c r="D9" s="284"/>
      <c r="E9" s="285"/>
      <c r="F9" s="30"/>
      <c r="G9" s="248" t="str">
        <f>IF(☆入力!D10="","",☆入力!D10)</f>
        <v/>
      </c>
      <c r="H9" s="248"/>
      <c r="I9" s="248"/>
      <c r="J9" s="248"/>
      <c r="K9" s="248"/>
      <c r="L9" s="248"/>
      <c r="M9" s="248"/>
      <c r="N9" s="273"/>
    </row>
    <row r="10" spans="2:14" s="3" customFormat="1" ht="42" customHeight="1" x14ac:dyDescent="0.15">
      <c r="B10" s="231"/>
      <c r="C10" s="280" t="s">
        <v>13</v>
      </c>
      <c r="D10" s="281"/>
      <c r="E10" s="282"/>
      <c r="F10" s="29"/>
      <c r="G10" s="251" t="str">
        <f>IF(☆入力!D11="","",☆入力!D11)</f>
        <v>□ 一戸建て住宅
□ 貸家
□ 併用住宅 （ □店舗 □事務所 □その他（　 　　　））</v>
      </c>
      <c r="H10" s="251"/>
      <c r="I10" s="251"/>
      <c r="J10" s="251"/>
      <c r="K10" s="251"/>
      <c r="L10" s="251"/>
      <c r="M10" s="251"/>
      <c r="N10" s="274"/>
    </row>
    <row r="11" spans="2:14" s="3" customFormat="1" ht="42" customHeight="1" x14ac:dyDescent="0.15">
      <c r="B11" s="231"/>
      <c r="C11" s="280" t="s">
        <v>204</v>
      </c>
      <c r="D11" s="281"/>
      <c r="E11" s="282"/>
      <c r="F11" s="29"/>
      <c r="G11" s="251" t="str">
        <f>IF(☆入力!D12="","",☆入力!D12)</f>
        <v>□ 平屋
□ ２階建て
□ ３階建て</v>
      </c>
      <c r="H11" s="251"/>
      <c r="I11" s="251"/>
      <c r="J11" s="251"/>
      <c r="K11" s="251"/>
      <c r="L11" s="251"/>
      <c r="M11" s="251"/>
      <c r="N11" s="274"/>
    </row>
    <row r="12" spans="2:14" s="3" customFormat="1" ht="24.75" customHeight="1" x14ac:dyDescent="0.15">
      <c r="B12" s="231"/>
      <c r="C12" s="331" t="s">
        <v>4</v>
      </c>
      <c r="D12" s="205"/>
      <c r="E12" s="206"/>
      <c r="F12" s="205" t="s">
        <v>17</v>
      </c>
      <c r="G12" s="253"/>
      <c r="H12" s="206"/>
      <c r="I12" s="205" t="s">
        <v>18</v>
      </c>
      <c r="J12" s="206"/>
      <c r="K12" s="205" t="s">
        <v>8</v>
      </c>
      <c r="L12" s="206"/>
      <c r="M12" s="205" t="s">
        <v>19</v>
      </c>
      <c r="N12" s="291"/>
    </row>
    <row r="13" spans="2:14" s="3" customFormat="1" ht="24" customHeight="1" x14ac:dyDescent="0.15">
      <c r="B13" s="231"/>
      <c r="C13" s="332"/>
      <c r="D13" s="215" t="s">
        <v>5</v>
      </c>
      <c r="E13" s="4" t="s">
        <v>14</v>
      </c>
      <c r="F13" s="278" t="str">
        <f>IF(☆入力!I13="","",☆入力!I13)</f>
        <v/>
      </c>
      <c r="G13" s="279"/>
      <c r="H13" s="41" t="s">
        <v>109</v>
      </c>
      <c r="I13" s="189" t="str">
        <f>IF(☆入力!K13="","",☆入力!K13)</f>
        <v/>
      </c>
      <c r="J13" s="41" t="s">
        <v>109</v>
      </c>
      <c r="K13" s="189" t="str">
        <f>IF(☆入力!M13="","",☆入力!M13)</f>
        <v/>
      </c>
      <c r="L13" s="28" t="s">
        <v>109</v>
      </c>
      <c r="M13" s="275" t="str">
        <f>IF(☆入力!O13="","",☆入力!O13)</f>
        <v/>
      </c>
      <c r="N13" s="212" t="s">
        <v>25</v>
      </c>
    </row>
    <row r="14" spans="2:14" s="102" customFormat="1" ht="24" customHeight="1" x14ac:dyDescent="0.15">
      <c r="B14" s="231"/>
      <c r="C14" s="332"/>
      <c r="D14" s="216"/>
      <c r="E14" s="105" t="s">
        <v>15</v>
      </c>
      <c r="F14" s="278" t="str">
        <f>IF(☆入力!I14="","",☆入力!I14)</f>
        <v/>
      </c>
      <c r="G14" s="279"/>
      <c r="H14" s="116" t="s">
        <v>23</v>
      </c>
      <c r="I14" s="189" t="str">
        <f>IF(☆入力!K14="","",☆入力!K14)</f>
        <v/>
      </c>
      <c r="J14" s="116" t="s">
        <v>23</v>
      </c>
      <c r="K14" s="189" t="str">
        <f>IF(☆入力!M14="","",☆入力!M14)</f>
        <v/>
      </c>
      <c r="L14" s="115" t="s">
        <v>23</v>
      </c>
      <c r="M14" s="276"/>
      <c r="N14" s="213"/>
    </row>
    <row r="15" spans="2:14" s="3" customFormat="1" ht="24" customHeight="1" x14ac:dyDescent="0.15">
      <c r="B15" s="231"/>
      <c r="C15" s="332"/>
      <c r="D15" s="217"/>
      <c r="E15" s="4" t="s">
        <v>267</v>
      </c>
      <c r="F15" s="278" t="str">
        <f>IF(☆入力!I15="","",☆入力!I15)</f>
        <v/>
      </c>
      <c r="G15" s="279"/>
      <c r="H15" s="41" t="s">
        <v>109</v>
      </c>
      <c r="I15" s="189" t="str">
        <f>IF(☆入力!K15="","",☆入力!K15)</f>
        <v/>
      </c>
      <c r="J15" s="41" t="s">
        <v>109</v>
      </c>
      <c r="K15" s="189" t="str">
        <f>IF(☆入力!M15="","",☆入力!M15)</f>
        <v/>
      </c>
      <c r="L15" s="28" t="s">
        <v>109</v>
      </c>
      <c r="M15" s="277"/>
      <c r="N15" s="214"/>
    </row>
    <row r="16" spans="2:14" s="102" customFormat="1" ht="24" customHeight="1" x14ac:dyDescent="0.15">
      <c r="B16" s="231"/>
      <c r="C16" s="332"/>
      <c r="D16" s="215" t="s">
        <v>425</v>
      </c>
      <c r="E16" s="105" t="s">
        <v>14</v>
      </c>
      <c r="F16" s="278" t="str">
        <f>IF(☆入力!I16="","",☆入力!I16)</f>
        <v/>
      </c>
      <c r="G16" s="279"/>
      <c r="H16" s="116" t="s">
        <v>23</v>
      </c>
      <c r="I16" s="189" t="str">
        <f>IF(☆入力!K16="","",☆入力!K16)</f>
        <v/>
      </c>
      <c r="J16" s="116" t="s">
        <v>23</v>
      </c>
      <c r="K16" s="189" t="str">
        <f>IF(☆入力!M16="","",☆入力!M16)</f>
        <v/>
      </c>
      <c r="L16" s="115" t="s">
        <v>23</v>
      </c>
      <c r="M16" s="275" t="str">
        <f>IF(☆入力!O16="","",☆入力!O16)</f>
        <v/>
      </c>
      <c r="N16" s="212" t="s">
        <v>23</v>
      </c>
    </row>
    <row r="17" spans="2:16" s="102" customFormat="1" ht="24" customHeight="1" x14ac:dyDescent="0.15">
      <c r="B17" s="231"/>
      <c r="C17" s="332"/>
      <c r="D17" s="216"/>
      <c r="E17" s="105" t="s">
        <v>15</v>
      </c>
      <c r="F17" s="278" t="str">
        <f>IF(☆入力!I17="","",☆入力!I17)</f>
        <v/>
      </c>
      <c r="G17" s="279"/>
      <c r="H17" s="116" t="s">
        <v>23</v>
      </c>
      <c r="I17" s="189" t="str">
        <f>IF(☆入力!K17="","",☆入力!K17)</f>
        <v/>
      </c>
      <c r="J17" s="116" t="s">
        <v>23</v>
      </c>
      <c r="K17" s="189" t="str">
        <f>IF(☆入力!M17="","",☆入力!M17)</f>
        <v/>
      </c>
      <c r="L17" s="116" t="s">
        <v>23</v>
      </c>
      <c r="M17" s="276"/>
      <c r="N17" s="213"/>
    </row>
    <row r="18" spans="2:16" s="102" customFormat="1" ht="24" customHeight="1" x14ac:dyDescent="0.15">
      <c r="B18" s="231"/>
      <c r="C18" s="332"/>
      <c r="D18" s="217"/>
      <c r="E18" s="105" t="s">
        <v>267</v>
      </c>
      <c r="F18" s="278" t="str">
        <f>IF(☆入力!I18="","",☆入力!I18)</f>
        <v/>
      </c>
      <c r="G18" s="279"/>
      <c r="H18" s="116" t="s">
        <v>23</v>
      </c>
      <c r="I18" s="189" t="str">
        <f>IF(☆入力!K18="","",☆入力!K18)</f>
        <v/>
      </c>
      <c r="J18" s="116" t="s">
        <v>23</v>
      </c>
      <c r="K18" s="189" t="str">
        <f>IF(☆入力!M18="","",☆入力!M18)</f>
        <v/>
      </c>
      <c r="L18" s="115" t="s">
        <v>23</v>
      </c>
      <c r="M18" s="277"/>
      <c r="N18" s="214"/>
    </row>
    <row r="19" spans="2:16" s="3" customFormat="1" ht="24" customHeight="1" x14ac:dyDescent="0.15">
      <c r="B19" s="231"/>
      <c r="C19" s="332"/>
      <c r="D19" s="215" t="s">
        <v>274</v>
      </c>
      <c r="E19" s="105" t="s">
        <v>14</v>
      </c>
      <c r="F19" s="278" t="str">
        <f>IF(☆入力!I19="","",☆入力!I19)</f>
        <v/>
      </c>
      <c r="G19" s="279"/>
      <c r="H19" s="41" t="s">
        <v>109</v>
      </c>
      <c r="I19" s="189" t="str">
        <f>IF(☆入力!K19="","",☆入力!K19)</f>
        <v/>
      </c>
      <c r="J19" s="41" t="s">
        <v>109</v>
      </c>
      <c r="K19" s="189" t="str">
        <f>IF(☆入力!M19="","",☆入力!M19)</f>
        <v/>
      </c>
      <c r="L19" s="28" t="s">
        <v>109</v>
      </c>
      <c r="M19" s="275" t="str">
        <f>IF(☆入力!O19="","",☆入力!O19)</f>
        <v/>
      </c>
      <c r="N19" s="212" t="s">
        <v>25</v>
      </c>
    </row>
    <row r="20" spans="2:16" s="102" customFormat="1" ht="24" customHeight="1" x14ac:dyDescent="0.15">
      <c r="B20" s="231"/>
      <c r="C20" s="332"/>
      <c r="D20" s="216"/>
      <c r="E20" s="105" t="s">
        <v>15</v>
      </c>
      <c r="F20" s="278" t="str">
        <f>IF(☆入力!I20="","",☆入力!I20)</f>
        <v/>
      </c>
      <c r="G20" s="279"/>
      <c r="H20" s="116" t="s">
        <v>23</v>
      </c>
      <c r="I20" s="189" t="str">
        <f>IF(☆入力!K20="","",☆入力!K20)</f>
        <v/>
      </c>
      <c r="J20" s="116" t="s">
        <v>23</v>
      </c>
      <c r="K20" s="189" t="str">
        <f>IF(☆入力!M20="","",☆入力!M20)</f>
        <v/>
      </c>
      <c r="L20" s="116" t="s">
        <v>23</v>
      </c>
      <c r="M20" s="276"/>
      <c r="N20" s="213"/>
    </row>
    <row r="21" spans="2:16" s="3" customFormat="1" ht="24" customHeight="1" x14ac:dyDescent="0.15">
      <c r="B21" s="231"/>
      <c r="C21" s="332"/>
      <c r="D21" s="217"/>
      <c r="E21" s="105" t="s">
        <v>267</v>
      </c>
      <c r="F21" s="278" t="str">
        <f>IF(☆入力!I21="","",☆入力!I21)</f>
        <v/>
      </c>
      <c r="G21" s="279"/>
      <c r="H21" s="41" t="s">
        <v>109</v>
      </c>
      <c r="I21" s="189" t="str">
        <f>IF(☆入力!K21="","",☆入力!K21)</f>
        <v/>
      </c>
      <c r="J21" s="41" t="s">
        <v>109</v>
      </c>
      <c r="K21" s="189" t="str">
        <f>IF(☆入力!M21="","",☆入力!M21)</f>
        <v/>
      </c>
      <c r="L21" s="28" t="s">
        <v>109</v>
      </c>
      <c r="M21" s="277"/>
      <c r="N21" s="214"/>
    </row>
    <row r="22" spans="2:16" s="3" customFormat="1" ht="24" customHeight="1" x14ac:dyDescent="0.15">
      <c r="B22" s="231"/>
      <c r="C22" s="332"/>
      <c r="D22" s="205" t="s">
        <v>6</v>
      </c>
      <c r="E22" s="206"/>
      <c r="F22" s="278" t="str">
        <f>IF(☆入力!I22="","",☆入力!I22)</f>
        <v/>
      </c>
      <c r="G22" s="279"/>
      <c r="H22" s="41" t="s">
        <v>110</v>
      </c>
      <c r="I22" s="189" t="str">
        <f>IF(☆入力!K22="","",☆入力!K22)</f>
        <v/>
      </c>
      <c r="J22" s="41" t="s">
        <v>110</v>
      </c>
      <c r="K22" s="293"/>
      <c r="L22" s="294"/>
      <c r="M22" s="294"/>
      <c r="N22" s="295"/>
    </row>
    <row r="23" spans="2:16" s="3" customFormat="1" ht="24" customHeight="1" x14ac:dyDescent="0.15">
      <c r="B23" s="231"/>
      <c r="C23" s="332"/>
      <c r="D23" s="205" t="s">
        <v>7</v>
      </c>
      <c r="E23" s="206"/>
      <c r="F23" s="278" t="str">
        <f>IF(☆入力!I23="","",☆入力!I23)</f>
        <v/>
      </c>
      <c r="G23" s="279"/>
      <c r="H23" s="41" t="s">
        <v>109</v>
      </c>
      <c r="I23" s="189" t="str">
        <f>IF(☆入力!K23="","",☆入力!K23)</f>
        <v/>
      </c>
      <c r="J23" s="41" t="s">
        <v>109</v>
      </c>
      <c r="K23" s="296"/>
      <c r="L23" s="297"/>
      <c r="M23" s="297"/>
      <c r="N23" s="298"/>
    </row>
    <row r="24" spans="2:16" s="102" customFormat="1" ht="24" customHeight="1" x14ac:dyDescent="0.15">
      <c r="B24" s="231"/>
      <c r="C24" s="332"/>
      <c r="D24" s="205" t="s">
        <v>268</v>
      </c>
      <c r="E24" s="206"/>
      <c r="F24" s="278" t="str">
        <f>IF(☆入力!I24="","",☆入力!I24)</f>
        <v/>
      </c>
      <c r="G24" s="279"/>
      <c r="H24" s="116" t="s">
        <v>23</v>
      </c>
      <c r="I24" s="189" t="str">
        <f>IF(☆入力!K24="","",☆入力!K24)</f>
        <v/>
      </c>
      <c r="J24" s="116" t="s">
        <v>23</v>
      </c>
      <c r="K24" s="299"/>
      <c r="L24" s="300"/>
      <c r="M24" s="300"/>
      <c r="N24" s="301"/>
    </row>
    <row r="25" spans="2:16" s="3" customFormat="1" ht="24" customHeight="1" x14ac:dyDescent="0.15">
      <c r="B25" s="231"/>
      <c r="C25" s="333"/>
      <c r="D25" s="205" t="s">
        <v>8</v>
      </c>
      <c r="E25" s="206"/>
      <c r="F25" s="278" t="str">
        <f>IF(☆入力!I25="","",☆入力!I25)</f>
        <v/>
      </c>
      <c r="G25" s="279"/>
      <c r="H25" s="41" t="s">
        <v>110</v>
      </c>
      <c r="I25" s="189" t="str">
        <f>IF(☆入力!K25="","",☆入力!K25)</f>
        <v/>
      </c>
      <c r="J25" s="41" t="s">
        <v>110</v>
      </c>
      <c r="K25" s="205" t="s">
        <v>232</v>
      </c>
      <c r="L25" s="206"/>
      <c r="M25" s="43" t="str">
        <f>IF(☆入力!O25="","",☆入力!O25)</f>
        <v/>
      </c>
      <c r="N25" s="27" t="s">
        <v>24</v>
      </c>
    </row>
    <row r="26" spans="2:16" s="3" customFormat="1" ht="31.5" customHeight="1" x14ac:dyDescent="0.15">
      <c r="B26" s="231"/>
      <c r="C26" s="321" t="s">
        <v>9</v>
      </c>
      <c r="D26" s="322"/>
      <c r="E26" s="323"/>
      <c r="F26" s="25"/>
      <c r="G26" s="248" t="str">
        <f>IF(☆入力!D15="","",☆入力!D15)</f>
        <v/>
      </c>
      <c r="H26" s="248"/>
      <c r="I26" s="248"/>
      <c r="J26" s="248"/>
      <c r="K26" s="248"/>
      <c r="L26" s="248"/>
      <c r="M26" s="248"/>
      <c r="N26" s="273"/>
    </row>
    <row r="27" spans="2:16" s="3" customFormat="1" ht="31.5" customHeight="1" x14ac:dyDescent="0.15">
      <c r="B27" s="289"/>
      <c r="C27" s="321" t="s">
        <v>10</v>
      </c>
      <c r="D27" s="322"/>
      <c r="E27" s="323"/>
      <c r="F27" s="25"/>
      <c r="G27" s="248" t="str">
        <f>IF(☆入力!D16="","",☆入力!D16)</f>
        <v/>
      </c>
      <c r="H27" s="248"/>
      <c r="I27" s="248"/>
      <c r="J27" s="248"/>
      <c r="K27" s="248"/>
      <c r="L27" s="248"/>
      <c r="M27" s="248"/>
      <c r="N27" s="273"/>
      <c r="P27" s="87"/>
    </row>
    <row r="28" spans="2:16" s="3" customFormat="1" ht="31.5" customHeight="1" x14ac:dyDescent="0.15">
      <c r="B28" s="290" t="s">
        <v>16</v>
      </c>
      <c r="C28" s="318" t="s">
        <v>21</v>
      </c>
      <c r="D28" s="319"/>
      <c r="E28" s="320"/>
      <c r="F28" s="26"/>
      <c r="G28" s="251" t="str">
        <f>IF(☆入力!D17="","",☆入力!D17)</f>
        <v>□ 有り（　　年度）
□ 無し</v>
      </c>
      <c r="H28" s="251"/>
      <c r="I28" s="251"/>
      <c r="J28" s="251"/>
      <c r="K28" s="251"/>
      <c r="L28" s="251"/>
      <c r="M28" s="251"/>
      <c r="N28" s="274"/>
    </row>
    <row r="29" spans="2:16" s="3" customFormat="1" ht="22.5" customHeight="1" x14ac:dyDescent="0.15">
      <c r="B29" s="231"/>
      <c r="C29" s="312" t="s">
        <v>214</v>
      </c>
      <c r="D29" s="313"/>
      <c r="E29" s="314"/>
      <c r="F29" s="205" t="s">
        <v>206</v>
      </c>
      <c r="G29" s="253"/>
      <c r="H29" s="206"/>
      <c r="I29" s="205" t="s">
        <v>207</v>
      </c>
      <c r="J29" s="206"/>
      <c r="K29" s="205" t="s">
        <v>208</v>
      </c>
      <c r="L29" s="206"/>
      <c r="M29" s="318" t="s">
        <v>209</v>
      </c>
      <c r="N29" s="324"/>
    </row>
    <row r="30" spans="2:16" s="102" customFormat="1" ht="28.5" customHeight="1" x14ac:dyDescent="0.15">
      <c r="B30" s="231"/>
      <c r="C30" s="312"/>
      <c r="D30" s="313"/>
      <c r="E30" s="314"/>
      <c r="F30" s="307" t="str">
        <f>IF(☆入力!D20="","",☆入力!D20)</f>
        <v/>
      </c>
      <c r="G30" s="308"/>
      <c r="H30" s="309"/>
      <c r="I30" s="307" t="str">
        <f>IF(☆入力!D21="","",☆入力!D21)</f>
        <v/>
      </c>
      <c r="J30" s="309"/>
      <c r="K30" s="307" t="str">
        <f>IF(☆入力!D22="","",☆入力!D22)</f>
        <v/>
      </c>
      <c r="L30" s="309"/>
      <c r="M30" s="329" t="str">
        <f>IF(☆入力!D23="","",☆入力!D23)</f>
        <v/>
      </c>
      <c r="N30" s="330"/>
    </row>
    <row r="31" spans="2:16" s="102" customFormat="1" ht="22.5" customHeight="1" x14ac:dyDescent="0.15">
      <c r="B31" s="231"/>
      <c r="C31" s="312"/>
      <c r="D31" s="313"/>
      <c r="E31" s="314"/>
      <c r="F31" s="304" t="s">
        <v>271</v>
      </c>
      <c r="G31" s="305"/>
      <c r="H31" s="306"/>
      <c r="I31" s="304" t="s">
        <v>272</v>
      </c>
      <c r="J31" s="306"/>
      <c r="K31" s="293"/>
      <c r="L31" s="294"/>
      <c r="M31" s="294"/>
      <c r="N31" s="295"/>
    </row>
    <row r="32" spans="2:16" s="3" customFormat="1" ht="28.5" customHeight="1" x14ac:dyDescent="0.15">
      <c r="B32" s="232"/>
      <c r="C32" s="315"/>
      <c r="D32" s="316"/>
      <c r="E32" s="317"/>
      <c r="F32" s="302" t="str">
        <f>IF(☆入力!D24="","",☆入力!D24)</f>
        <v/>
      </c>
      <c r="G32" s="328"/>
      <c r="H32" s="303"/>
      <c r="I32" s="302" t="str">
        <f>IF(☆入力!D25="","",☆入力!D25)</f>
        <v/>
      </c>
      <c r="J32" s="303"/>
      <c r="K32" s="325"/>
      <c r="L32" s="326"/>
      <c r="M32" s="326"/>
      <c r="N32" s="327"/>
    </row>
    <row r="33" spans="1:14" ht="5.25" customHeight="1" x14ac:dyDescent="0.15">
      <c r="N33" s="2"/>
    </row>
    <row r="34" spans="1:14" ht="13.5" customHeight="1" x14ac:dyDescent="0.15">
      <c r="A34" s="292" t="s">
        <v>420</v>
      </c>
      <c r="B34" s="292"/>
      <c r="C34" s="292"/>
      <c r="D34" s="292"/>
      <c r="E34" s="292"/>
      <c r="F34" s="292"/>
      <c r="G34" s="292"/>
      <c r="H34" s="292"/>
      <c r="I34" s="292"/>
      <c r="J34" s="292"/>
      <c r="K34" s="292"/>
      <c r="L34" s="292"/>
      <c r="M34" s="292"/>
      <c r="N34" s="292"/>
    </row>
    <row r="35" spans="1:14" ht="8.25" customHeight="1" x14ac:dyDescent="0.15"/>
  </sheetData>
  <mergeCells count="73">
    <mergeCell ref="C12:C25"/>
    <mergeCell ref="D12:E12"/>
    <mergeCell ref="C26:E26"/>
    <mergeCell ref="D25:E25"/>
    <mergeCell ref="D23:E23"/>
    <mergeCell ref="D16:D18"/>
    <mergeCell ref="D13:D15"/>
    <mergeCell ref="D19:D21"/>
    <mergeCell ref="C29:E32"/>
    <mergeCell ref="C28:E28"/>
    <mergeCell ref="C27:E27"/>
    <mergeCell ref="G28:N28"/>
    <mergeCell ref="M29:N29"/>
    <mergeCell ref="K31:N32"/>
    <mergeCell ref="F32:H32"/>
    <mergeCell ref="F29:H29"/>
    <mergeCell ref="K30:L30"/>
    <mergeCell ref="M30:N30"/>
    <mergeCell ref="G6:N6"/>
    <mergeCell ref="G9:N9"/>
    <mergeCell ref="G10:N10"/>
    <mergeCell ref="G27:N27"/>
    <mergeCell ref="K25:L25"/>
    <mergeCell ref="I12:J12"/>
    <mergeCell ref="F18:G18"/>
    <mergeCell ref="B2:J2"/>
    <mergeCell ref="A34:N34"/>
    <mergeCell ref="F20:G20"/>
    <mergeCell ref="F24:G24"/>
    <mergeCell ref="K22:N24"/>
    <mergeCell ref="G8:N8"/>
    <mergeCell ref="B28:B32"/>
    <mergeCell ref="I32:J32"/>
    <mergeCell ref="I29:J29"/>
    <mergeCell ref="F31:H31"/>
    <mergeCell ref="I31:J31"/>
    <mergeCell ref="F30:H30"/>
    <mergeCell ref="I30:J30"/>
    <mergeCell ref="D24:E24"/>
    <mergeCell ref="F16:G16"/>
    <mergeCell ref="M16:M18"/>
    <mergeCell ref="B1:D1"/>
    <mergeCell ref="C10:E10"/>
    <mergeCell ref="C9:E9"/>
    <mergeCell ref="C8:E8"/>
    <mergeCell ref="C6:E6"/>
    <mergeCell ref="B6:B8"/>
    <mergeCell ref="B4:N4"/>
    <mergeCell ref="B9:B27"/>
    <mergeCell ref="C11:E11"/>
    <mergeCell ref="F14:G14"/>
    <mergeCell ref="F17:G17"/>
    <mergeCell ref="G26:N26"/>
    <mergeCell ref="K12:L12"/>
    <mergeCell ref="M12:N12"/>
    <mergeCell ref="N16:N18"/>
    <mergeCell ref="D22:E22"/>
    <mergeCell ref="C7:E7"/>
    <mergeCell ref="G7:N7"/>
    <mergeCell ref="K29:L29"/>
    <mergeCell ref="G11:N11"/>
    <mergeCell ref="M19:M21"/>
    <mergeCell ref="M13:M15"/>
    <mergeCell ref="F12:H12"/>
    <mergeCell ref="F25:G25"/>
    <mergeCell ref="F23:G23"/>
    <mergeCell ref="F22:G22"/>
    <mergeCell ref="F21:G21"/>
    <mergeCell ref="F19:G19"/>
    <mergeCell ref="F15:G15"/>
    <mergeCell ref="F13:G13"/>
    <mergeCell ref="N19:N21"/>
    <mergeCell ref="N13:N15"/>
  </mergeCells>
  <phoneticPr fontId="1"/>
  <pageMargins left="0.7" right="0.7" top="0.75" bottom="0.75" header="0.3" footer="0.3"/>
  <pageSetup paperSize="9" scale="9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K28"/>
  <sheetViews>
    <sheetView view="pageBreakPreview" zoomScale="115" zoomScaleNormal="100" zoomScaleSheetLayoutView="115" workbookViewId="0">
      <selection activeCell="O21" sqref="O21"/>
    </sheetView>
  </sheetViews>
  <sheetFormatPr defaultColWidth="9" defaultRowHeight="12.75" x14ac:dyDescent="0.15"/>
  <cols>
    <col min="1" max="1" width="3" style="1" customWidth="1"/>
    <col min="2" max="2" width="10.75" style="1" customWidth="1"/>
    <col min="3" max="3" width="3.75" style="1" customWidth="1"/>
    <col min="4" max="4" width="10.875" style="1" customWidth="1"/>
    <col min="5" max="5" width="7" style="1" customWidth="1"/>
    <col min="6" max="6" width="1.75" style="1" customWidth="1"/>
    <col min="7" max="7" width="9.5" style="1" customWidth="1"/>
    <col min="8" max="8" width="13.625" style="1" customWidth="1"/>
    <col min="9" max="9" width="4.25" style="1" customWidth="1"/>
    <col min="10" max="10" width="14.375" style="1" customWidth="1"/>
    <col min="11" max="11" width="10" style="1" customWidth="1"/>
    <col min="12" max="12" width="9" style="1"/>
    <col min="13" max="13" width="9" style="1" customWidth="1"/>
    <col min="14" max="16384" width="9" style="1"/>
  </cols>
  <sheetData>
    <row r="1" spans="2:11" x14ac:dyDescent="0.15">
      <c r="K1" s="2" t="s">
        <v>27</v>
      </c>
    </row>
    <row r="2" spans="2:11" ht="9" customHeight="1" x14ac:dyDescent="0.15"/>
    <row r="3" spans="2:11" s="3" customFormat="1" ht="21" customHeight="1" x14ac:dyDescent="0.15">
      <c r="B3" s="336" t="s">
        <v>358</v>
      </c>
      <c r="C3" s="342" t="s">
        <v>28</v>
      </c>
      <c r="D3" s="342"/>
      <c r="E3" s="195"/>
      <c r="F3" s="334" t="str">
        <f>IF(☆入力!D27="","",☆入力!D27)</f>
        <v>（　　　　県）知事登録　第　　　　　　号</v>
      </c>
      <c r="G3" s="334"/>
      <c r="H3" s="334"/>
      <c r="I3" s="334"/>
      <c r="J3" s="334"/>
      <c r="K3" s="335"/>
    </row>
    <row r="4" spans="2:11" s="3" customFormat="1" ht="21" customHeight="1" x14ac:dyDescent="0.15">
      <c r="B4" s="337"/>
      <c r="C4" s="339"/>
      <c r="D4" s="339"/>
      <c r="E4" s="205"/>
      <c r="F4" s="343" t="s">
        <v>30</v>
      </c>
      <c r="G4" s="344"/>
      <c r="H4" s="344" t="str">
        <f>IF(☆入力!D28="","",☆入力!D28)</f>
        <v/>
      </c>
      <c r="I4" s="344"/>
      <c r="J4" s="344"/>
      <c r="K4" s="348"/>
    </row>
    <row r="5" spans="2:11" s="3" customFormat="1" ht="21" customHeight="1" x14ac:dyDescent="0.15">
      <c r="B5" s="337"/>
      <c r="C5" s="339"/>
      <c r="D5" s="339"/>
      <c r="E5" s="205"/>
      <c r="F5" s="343" t="s">
        <v>33</v>
      </c>
      <c r="G5" s="344"/>
      <c r="H5" s="344" t="str">
        <f>IF(☆入力!D29="","",☆入力!D29)</f>
        <v/>
      </c>
      <c r="I5" s="344"/>
      <c r="J5" s="344"/>
      <c r="K5" s="348"/>
    </row>
    <row r="6" spans="2:11" s="3" customFormat="1" ht="21" customHeight="1" x14ac:dyDescent="0.15">
      <c r="B6" s="337"/>
      <c r="C6" s="339"/>
      <c r="D6" s="339"/>
      <c r="E6" s="205"/>
      <c r="F6" s="347" t="s">
        <v>31</v>
      </c>
      <c r="G6" s="345"/>
      <c r="H6" s="345" t="str">
        <f>IF(☆入力!D31="","",☆入力!D31)</f>
        <v/>
      </c>
      <c r="I6" s="345"/>
      <c r="J6" s="345"/>
      <c r="K6" s="346"/>
    </row>
    <row r="7" spans="2:11" s="3" customFormat="1" ht="21" customHeight="1" x14ac:dyDescent="0.15">
      <c r="B7" s="337"/>
      <c r="C7" s="339" t="s">
        <v>29</v>
      </c>
      <c r="D7" s="339"/>
      <c r="E7" s="205"/>
      <c r="F7" s="340" t="str">
        <f>IF(☆入力!D33="","",☆入力!D33)</f>
        <v>（　　 　）建築士（　　　 ）登録　第　　　　　　　号</v>
      </c>
      <c r="G7" s="340"/>
      <c r="H7" s="340"/>
      <c r="I7" s="340"/>
      <c r="J7" s="340"/>
      <c r="K7" s="341"/>
    </row>
    <row r="8" spans="2:11" s="3" customFormat="1" ht="21" customHeight="1" x14ac:dyDescent="0.15">
      <c r="B8" s="338"/>
      <c r="C8" s="339"/>
      <c r="D8" s="339"/>
      <c r="E8" s="205"/>
      <c r="F8" s="347" t="s">
        <v>32</v>
      </c>
      <c r="G8" s="345"/>
      <c r="H8" s="345" t="str">
        <f>IF(☆入力!D34="","",☆入力!D34)</f>
        <v/>
      </c>
      <c r="I8" s="345"/>
      <c r="J8" s="345"/>
      <c r="K8" s="346"/>
    </row>
    <row r="9" spans="2:11" s="102" customFormat="1" ht="42" customHeight="1" x14ac:dyDescent="0.15">
      <c r="B9" s="357" t="s">
        <v>355</v>
      </c>
      <c r="C9" s="359" t="s">
        <v>275</v>
      </c>
      <c r="D9" s="360"/>
      <c r="E9" s="361"/>
      <c r="F9" s="250" t="str">
        <f>IF(☆入力!D36="","",☆入力!D36)</f>
        <v>　□　補強施工者未選定
　□　補強施工者選定済み（下欄に記載）</v>
      </c>
      <c r="G9" s="251"/>
      <c r="H9" s="251"/>
      <c r="I9" s="251"/>
      <c r="J9" s="251"/>
      <c r="K9" s="274"/>
    </row>
    <row r="10" spans="2:11" s="102" customFormat="1" ht="21" customHeight="1" x14ac:dyDescent="0.15">
      <c r="B10" s="337"/>
      <c r="C10" s="362"/>
      <c r="D10" s="363"/>
      <c r="E10" s="364"/>
      <c r="F10" s="343" t="s">
        <v>277</v>
      </c>
      <c r="G10" s="344"/>
      <c r="H10" s="344" t="str">
        <f>IF(☆入力!D37="","",☆入力!D37)</f>
        <v/>
      </c>
      <c r="I10" s="344"/>
      <c r="J10" s="344"/>
      <c r="K10" s="348"/>
    </row>
    <row r="11" spans="2:11" s="102" customFormat="1" ht="21" customHeight="1" x14ac:dyDescent="0.15">
      <c r="B11" s="337"/>
      <c r="C11" s="362"/>
      <c r="D11" s="363"/>
      <c r="E11" s="364"/>
      <c r="F11" s="343" t="s">
        <v>33</v>
      </c>
      <c r="G11" s="344"/>
      <c r="H11" s="344" t="str">
        <f>IF(☆入力!D38="","",☆入力!D38)</f>
        <v/>
      </c>
      <c r="I11" s="344"/>
      <c r="J11" s="344"/>
      <c r="K11" s="348"/>
    </row>
    <row r="12" spans="2:11" s="102" customFormat="1" ht="21" customHeight="1" x14ac:dyDescent="0.15">
      <c r="B12" s="337"/>
      <c r="C12" s="362"/>
      <c r="D12" s="363"/>
      <c r="E12" s="364"/>
      <c r="F12" s="343" t="s">
        <v>31</v>
      </c>
      <c r="G12" s="344"/>
      <c r="H12" s="344" t="str">
        <f>IF(☆入力!D39="","",☆入力!D39)</f>
        <v/>
      </c>
      <c r="I12" s="344"/>
      <c r="J12" s="344"/>
      <c r="K12" s="348"/>
    </row>
    <row r="13" spans="2:11" s="102" customFormat="1" ht="21" customHeight="1" x14ac:dyDescent="0.15">
      <c r="B13" s="338"/>
      <c r="C13" s="304"/>
      <c r="D13" s="305"/>
      <c r="E13" s="306"/>
      <c r="F13" s="347" t="s">
        <v>276</v>
      </c>
      <c r="G13" s="345"/>
      <c r="H13" s="344" t="str">
        <f>IF(☆入力!D40="","",☆入力!D40)</f>
        <v/>
      </c>
      <c r="I13" s="344"/>
      <c r="J13" s="344"/>
      <c r="K13" s="348"/>
    </row>
    <row r="14" spans="2:11" s="3" customFormat="1" ht="4.5" customHeight="1" x14ac:dyDescent="0.15">
      <c r="B14" s="357" t="s">
        <v>34</v>
      </c>
      <c r="C14" s="376" t="s">
        <v>35</v>
      </c>
      <c r="D14" s="377"/>
      <c r="E14" s="378"/>
      <c r="F14" s="359" t="s">
        <v>283</v>
      </c>
      <c r="G14" s="360"/>
      <c r="H14" s="361"/>
      <c r="I14" s="128"/>
      <c r="J14" s="128"/>
      <c r="K14" s="129"/>
    </row>
    <row r="15" spans="2:11" s="3" customFormat="1" ht="39.75" customHeight="1" x14ac:dyDescent="0.15">
      <c r="B15" s="337"/>
      <c r="C15" s="312"/>
      <c r="D15" s="313"/>
      <c r="E15" s="314"/>
      <c r="F15" s="304"/>
      <c r="G15" s="305"/>
      <c r="H15" s="306"/>
      <c r="I15" s="356" t="str">
        <f>IF(☆入力!D42="","",☆入力!D42)</f>
        <v/>
      </c>
      <c r="J15" s="382"/>
      <c r="K15" s="7" t="s">
        <v>45</v>
      </c>
    </row>
    <row r="16" spans="2:11" s="99" customFormat="1" ht="39.75" customHeight="1" x14ac:dyDescent="0.15">
      <c r="B16" s="337"/>
      <c r="C16" s="312"/>
      <c r="D16" s="313"/>
      <c r="E16" s="314"/>
      <c r="F16" s="217" t="s">
        <v>284</v>
      </c>
      <c r="G16" s="358"/>
      <c r="H16" s="217"/>
      <c r="I16" s="355" t="str">
        <f>IF(☆入力!D45="","",☆入力!D45)</f>
        <v/>
      </c>
      <c r="J16" s="356"/>
      <c r="K16" s="7" t="s">
        <v>39</v>
      </c>
    </row>
    <row r="17" spans="2:11" s="99" customFormat="1" ht="39.75" customHeight="1" x14ac:dyDescent="0.15">
      <c r="B17" s="337"/>
      <c r="C17" s="379"/>
      <c r="D17" s="380"/>
      <c r="E17" s="381"/>
      <c r="F17" s="217" t="s">
        <v>285</v>
      </c>
      <c r="G17" s="358"/>
      <c r="H17" s="217"/>
      <c r="I17" s="355" t="str">
        <f>IF(☆入力!D46="","",☆入力!D46)</f>
        <v/>
      </c>
      <c r="J17" s="356"/>
      <c r="K17" s="7" t="s">
        <v>45</v>
      </c>
    </row>
    <row r="18" spans="2:11" s="3" customFormat="1" ht="42.75" customHeight="1" x14ac:dyDescent="0.15">
      <c r="B18" s="337"/>
      <c r="C18" s="352" t="s">
        <v>40</v>
      </c>
      <c r="D18" s="352"/>
      <c r="E18" s="352"/>
      <c r="F18" s="353">
        <f>IF(☆入力!D47="","",☆入力!D47)</f>
        <v>1250000</v>
      </c>
      <c r="G18" s="353"/>
      <c r="H18" s="353"/>
      <c r="I18" s="353"/>
      <c r="J18" s="354"/>
      <c r="K18" s="5" t="s">
        <v>46</v>
      </c>
    </row>
    <row r="19" spans="2:11" s="3" customFormat="1" ht="21" customHeight="1" x14ac:dyDescent="0.15">
      <c r="B19" s="337"/>
      <c r="C19" s="352" t="s">
        <v>41</v>
      </c>
      <c r="D19" s="352"/>
      <c r="E19" s="352"/>
      <c r="F19" s="370" t="s">
        <v>47</v>
      </c>
      <c r="G19" s="371"/>
      <c r="H19" s="371"/>
      <c r="I19" s="371"/>
      <c r="J19" s="371"/>
      <c r="K19" s="372"/>
    </row>
    <row r="20" spans="2:11" s="3" customFormat="1" ht="34.5" customHeight="1" x14ac:dyDescent="0.15">
      <c r="B20" s="337"/>
      <c r="C20" s="352"/>
      <c r="D20" s="352"/>
      <c r="E20" s="352"/>
      <c r="F20" s="373" t="str">
        <f>IF(☆入力!D49="","",☆入力!D49)</f>
        <v/>
      </c>
      <c r="G20" s="373"/>
      <c r="H20" s="373"/>
      <c r="I20" s="373"/>
      <c r="J20" s="374"/>
      <c r="K20" s="7" t="s">
        <v>44</v>
      </c>
    </row>
    <row r="21" spans="2:11" s="3" customFormat="1" ht="42.75" customHeight="1" x14ac:dyDescent="0.15">
      <c r="B21" s="338"/>
      <c r="C21" s="384" t="s">
        <v>247</v>
      </c>
      <c r="D21" s="384"/>
      <c r="E21" s="384"/>
      <c r="F21" s="373" t="str">
        <f>IF(☆入力!D50="","",☆入力!D50)</f>
        <v/>
      </c>
      <c r="G21" s="373"/>
      <c r="H21" s="373"/>
      <c r="I21" s="373"/>
      <c r="J21" s="374"/>
      <c r="K21" s="5" t="s">
        <v>45</v>
      </c>
    </row>
    <row r="22" spans="2:11" s="3" customFormat="1" ht="42.75" customHeight="1" x14ac:dyDescent="0.15">
      <c r="B22" s="351" t="s">
        <v>245</v>
      </c>
      <c r="C22" s="352"/>
      <c r="D22" s="352"/>
      <c r="E22" s="352"/>
      <c r="F22" s="349" t="str">
        <f>IF(☆入力!D51="","",☆入力!D51)</f>
        <v>　　　　　　　年　　　月　　　日</v>
      </c>
      <c r="G22" s="349"/>
      <c r="H22" s="349"/>
      <c r="I22" s="349"/>
      <c r="J22" s="349"/>
      <c r="K22" s="350"/>
    </row>
    <row r="23" spans="2:11" s="99" customFormat="1" ht="42.75" customHeight="1" x14ac:dyDescent="0.15">
      <c r="B23" s="351" t="s">
        <v>246</v>
      </c>
      <c r="C23" s="352"/>
      <c r="D23" s="352"/>
      <c r="E23" s="352"/>
      <c r="F23" s="349" t="str">
        <f>IF(☆入力!D52="","",☆入力!D52)</f>
        <v>　　　　　　　年　　　月　　　日</v>
      </c>
      <c r="G23" s="349"/>
      <c r="H23" s="349"/>
      <c r="I23" s="349"/>
      <c r="J23" s="349"/>
      <c r="K23" s="350"/>
    </row>
    <row r="24" spans="2:11" s="3" customFormat="1" ht="42.75" customHeight="1" x14ac:dyDescent="0.15">
      <c r="B24" s="383" t="s">
        <v>43</v>
      </c>
      <c r="C24" s="384"/>
      <c r="D24" s="384"/>
      <c r="E24" s="384"/>
      <c r="F24" s="349" t="s">
        <v>480</v>
      </c>
      <c r="G24" s="349"/>
      <c r="H24" s="349"/>
      <c r="I24" s="349"/>
      <c r="J24" s="349"/>
      <c r="K24" s="350"/>
    </row>
    <row r="25" spans="2:11" s="3" customFormat="1" ht="24.75" customHeight="1" x14ac:dyDescent="0.15">
      <c r="B25" s="375" t="s">
        <v>48</v>
      </c>
      <c r="C25" s="371"/>
      <c r="D25" s="361"/>
      <c r="E25" s="368"/>
      <c r="F25" s="368"/>
      <c r="G25" s="368"/>
      <c r="H25" s="368"/>
      <c r="I25" s="368"/>
      <c r="J25" s="368"/>
      <c r="K25" s="369"/>
    </row>
    <row r="26" spans="2:11" s="3" customFormat="1" ht="69" customHeight="1" x14ac:dyDescent="0.15">
      <c r="B26" s="365"/>
      <c r="C26" s="366"/>
      <c r="D26" s="366"/>
      <c r="E26" s="366"/>
      <c r="F26" s="366"/>
      <c r="G26" s="366"/>
      <c r="H26" s="366"/>
      <c r="I26" s="366"/>
      <c r="J26" s="366"/>
      <c r="K26" s="367"/>
    </row>
    <row r="27" spans="2:11" ht="5.25" customHeight="1" x14ac:dyDescent="0.15"/>
    <row r="28" spans="2:11" x14ac:dyDescent="0.15">
      <c r="B28" s="1" t="s">
        <v>244</v>
      </c>
      <c r="K28" s="2"/>
    </row>
  </sheetData>
  <mergeCells count="48">
    <mergeCell ref="B26:K26"/>
    <mergeCell ref="D25:K25"/>
    <mergeCell ref="F24:K24"/>
    <mergeCell ref="C19:E20"/>
    <mergeCell ref="F19:K19"/>
    <mergeCell ref="F21:J21"/>
    <mergeCell ref="F20:J20"/>
    <mergeCell ref="B25:C25"/>
    <mergeCell ref="B14:B21"/>
    <mergeCell ref="F14:H15"/>
    <mergeCell ref="C14:E17"/>
    <mergeCell ref="I15:J15"/>
    <mergeCell ref="B24:E24"/>
    <mergeCell ref="C18:E18"/>
    <mergeCell ref="C21:E21"/>
    <mergeCell ref="F17:H17"/>
    <mergeCell ref="I17:J17"/>
    <mergeCell ref="B9:B13"/>
    <mergeCell ref="F16:H16"/>
    <mergeCell ref="I16:J16"/>
    <mergeCell ref="F13:G13"/>
    <mergeCell ref="H13:K13"/>
    <mergeCell ref="C9:E13"/>
    <mergeCell ref="F10:G10"/>
    <mergeCell ref="H10:K10"/>
    <mergeCell ref="F9:K9"/>
    <mergeCell ref="F11:G11"/>
    <mergeCell ref="H11:K11"/>
    <mergeCell ref="F12:G12"/>
    <mergeCell ref="H12:K12"/>
    <mergeCell ref="F22:K22"/>
    <mergeCell ref="B22:E22"/>
    <mergeCell ref="B23:E23"/>
    <mergeCell ref="F23:K23"/>
    <mergeCell ref="F18:J18"/>
    <mergeCell ref="F3:K3"/>
    <mergeCell ref="B3:B8"/>
    <mergeCell ref="C7:E8"/>
    <mergeCell ref="F7:K7"/>
    <mergeCell ref="C3:E6"/>
    <mergeCell ref="F4:G4"/>
    <mergeCell ref="H6:K6"/>
    <mergeCell ref="F8:G8"/>
    <mergeCell ref="F5:G5"/>
    <mergeCell ref="H5:K5"/>
    <mergeCell ref="H4:K4"/>
    <mergeCell ref="F6:G6"/>
    <mergeCell ref="H8:K8"/>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7"/>
  <sheetViews>
    <sheetView view="pageBreakPreview" zoomScale="130" zoomScaleNormal="115" zoomScaleSheetLayoutView="130" workbookViewId="0">
      <selection activeCell="AX20" sqref="AX20"/>
    </sheetView>
  </sheetViews>
  <sheetFormatPr defaultColWidth="3" defaultRowHeight="18" customHeight="1" x14ac:dyDescent="0.15"/>
  <cols>
    <col min="1" max="1" width="1.5" style="130" customWidth="1"/>
    <col min="2" max="10" width="2.5" style="130" customWidth="1"/>
    <col min="11" max="11" width="1.625" style="130" customWidth="1"/>
    <col min="12" max="12" width="2.5" style="130" customWidth="1"/>
    <col min="13" max="13" width="3" style="130" customWidth="1"/>
    <col min="14" max="14" width="3" style="130"/>
    <col min="15" max="15" width="1.5" style="130" customWidth="1"/>
    <col min="16" max="16" width="6.125" style="130" customWidth="1"/>
    <col min="17" max="17" width="4.25" style="130" customWidth="1"/>
    <col min="18" max="20" width="3" style="130"/>
    <col min="21" max="21" width="3.75" style="130" customWidth="1"/>
    <col min="22" max="23" width="3" style="130"/>
    <col min="24" max="24" width="4.25" style="130" customWidth="1"/>
    <col min="25" max="25" width="4.875" style="130" customWidth="1"/>
    <col min="26" max="26" width="3.25" style="130" customWidth="1"/>
    <col min="27" max="28" width="3.75" style="130" customWidth="1"/>
    <col min="29" max="29" width="2.75" style="130" customWidth="1"/>
    <col min="30" max="30" width="3.75" style="130" customWidth="1"/>
    <col min="31" max="31" width="5.125" style="130" customWidth="1"/>
    <col min="32" max="33" width="3" style="130"/>
    <col min="34" max="34" width="2.375" style="130" customWidth="1"/>
    <col min="35" max="37" width="3" style="130"/>
    <col min="38" max="38" width="2.625" style="130" customWidth="1"/>
    <col min="39" max="39" width="2.125" style="130" customWidth="1"/>
    <col min="40" max="42" width="3" style="130"/>
    <col min="43" max="43" width="3" style="130" customWidth="1"/>
    <col min="44" max="45" width="3" style="130"/>
    <col min="46" max="46" width="5.25" style="130" customWidth="1"/>
    <col min="47" max="48" width="3" style="130"/>
    <col min="49" max="49" width="1.5" style="130" customWidth="1"/>
    <col min="50" max="16384" width="3" style="130"/>
  </cols>
  <sheetData>
    <row r="1" spans="1:48" ht="21" customHeight="1" x14ac:dyDescent="0.15">
      <c r="P1" s="404" t="s">
        <v>465</v>
      </c>
      <c r="Q1" s="404"/>
      <c r="R1" s="404"/>
      <c r="S1" s="404"/>
      <c r="T1" s="404"/>
      <c r="U1" s="404"/>
      <c r="V1" s="404"/>
      <c r="W1" s="404"/>
      <c r="X1" s="404"/>
      <c r="Y1" s="404"/>
      <c r="Z1" s="404"/>
      <c r="AA1" s="404"/>
      <c r="AB1" s="404"/>
      <c r="AC1" s="404"/>
      <c r="AO1" s="410" t="s">
        <v>429</v>
      </c>
      <c r="AP1" s="410"/>
      <c r="AQ1" s="410"/>
      <c r="AR1" s="410"/>
      <c r="AS1" s="410"/>
      <c r="AT1" s="410"/>
      <c r="AU1" s="410"/>
      <c r="AV1" s="410"/>
    </row>
    <row r="2" spans="1:48" ht="4.5" customHeight="1" x14ac:dyDescent="0.15">
      <c r="AO2" s="410"/>
      <c r="AP2" s="410"/>
      <c r="AQ2" s="410"/>
      <c r="AR2" s="410"/>
      <c r="AS2" s="410"/>
      <c r="AT2" s="410"/>
      <c r="AU2" s="410"/>
      <c r="AV2" s="410"/>
    </row>
    <row r="3" spans="1:48" ht="24.75" customHeight="1" x14ac:dyDescent="0.15">
      <c r="B3" s="408">
        <f>☆入力!D8</f>
        <v>0</v>
      </c>
      <c r="C3" s="408"/>
      <c r="D3" s="408"/>
      <c r="E3" s="408"/>
      <c r="F3" s="408"/>
      <c r="G3" s="408"/>
      <c r="H3" s="408"/>
      <c r="I3" s="408"/>
      <c r="J3" s="408"/>
      <c r="K3" s="408" t="s">
        <v>288</v>
      </c>
      <c r="L3" s="408"/>
    </row>
    <row r="5" spans="1:48" ht="18" customHeight="1" x14ac:dyDescent="0.15">
      <c r="B5" s="412" t="s">
        <v>469</v>
      </c>
      <c r="C5" s="412"/>
      <c r="D5" s="412"/>
      <c r="E5" s="412"/>
      <c r="F5" s="412"/>
      <c r="G5" s="412"/>
      <c r="H5" s="412"/>
      <c r="I5" s="412"/>
      <c r="J5" s="412"/>
      <c r="K5" s="412"/>
      <c r="L5" s="412"/>
      <c r="M5" s="412"/>
      <c r="N5" s="412"/>
      <c r="O5" s="412"/>
      <c r="P5" s="412"/>
      <c r="Q5" s="412"/>
      <c r="R5" s="412"/>
      <c r="S5" s="412"/>
      <c r="AF5" s="389" t="s">
        <v>98</v>
      </c>
      <c r="AG5" s="389"/>
      <c r="AH5" s="389"/>
      <c r="AI5" s="389"/>
      <c r="AJ5" s="389"/>
      <c r="AK5" s="135" t="s">
        <v>307</v>
      </c>
      <c r="AL5" s="407">
        <f>☆入力!D29</f>
        <v>0</v>
      </c>
      <c r="AM5" s="407"/>
      <c r="AN5" s="407"/>
      <c r="AO5" s="407"/>
      <c r="AP5" s="407"/>
      <c r="AQ5" s="407"/>
      <c r="AR5" s="407"/>
      <c r="AS5" s="407"/>
      <c r="AT5" s="407"/>
      <c r="AU5" s="407"/>
      <c r="AV5" s="407"/>
    </row>
    <row r="6" spans="1:48" ht="18" customHeight="1" x14ac:dyDescent="0.15">
      <c r="B6" s="130" t="s">
        <v>470</v>
      </c>
      <c r="AF6" s="389" t="s">
        <v>289</v>
      </c>
      <c r="AG6" s="389"/>
      <c r="AH6" s="389"/>
      <c r="AI6" s="389"/>
      <c r="AJ6" s="389"/>
      <c r="AK6" s="136" t="s">
        <v>308</v>
      </c>
      <c r="AL6" s="136">
        <f>☆入力!D28</f>
        <v>0</v>
      </c>
      <c r="AM6" s="136"/>
      <c r="AN6" s="136"/>
      <c r="AO6" s="136"/>
      <c r="AP6" s="136"/>
      <c r="AQ6" s="136"/>
      <c r="AR6" s="186"/>
      <c r="AS6" s="133"/>
      <c r="AT6" s="133"/>
      <c r="AU6" s="133"/>
      <c r="AV6" s="133"/>
    </row>
    <row r="7" spans="1:48" ht="18" customHeight="1" x14ac:dyDescent="0.15">
      <c r="B7" s="130" t="s">
        <v>471</v>
      </c>
      <c r="AF7" s="389" t="s">
        <v>146</v>
      </c>
      <c r="AG7" s="389"/>
      <c r="AH7" s="389"/>
      <c r="AI7" s="389"/>
      <c r="AJ7" s="389"/>
      <c r="AK7" s="136" t="s">
        <v>309</v>
      </c>
      <c r="AL7" s="390">
        <f>☆入力!D30</f>
        <v>0</v>
      </c>
      <c r="AM7" s="390"/>
      <c r="AN7" s="390"/>
      <c r="AO7" s="390"/>
      <c r="AP7" s="390"/>
      <c r="AQ7" s="390"/>
      <c r="AR7" s="132"/>
      <c r="AS7" s="133"/>
      <c r="AT7" s="411" t="s">
        <v>51</v>
      </c>
      <c r="AU7" s="411"/>
      <c r="AV7" s="133"/>
    </row>
    <row r="8" spans="1:48" ht="18" customHeight="1" x14ac:dyDescent="0.15">
      <c r="A8" s="135"/>
      <c r="B8" s="135"/>
      <c r="C8" s="135"/>
      <c r="D8" s="135"/>
      <c r="E8" s="131"/>
      <c r="F8" s="135"/>
      <c r="G8" s="135"/>
      <c r="H8" s="135"/>
      <c r="I8" s="135"/>
      <c r="J8" s="135"/>
      <c r="K8" s="135"/>
      <c r="L8" s="135"/>
      <c r="M8" s="135"/>
      <c r="N8" s="135"/>
      <c r="O8" s="135"/>
      <c r="P8" s="135"/>
      <c r="Q8" s="135"/>
      <c r="R8" s="135"/>
      <c r="AF8" s="389" t="s">
        <v>290</v>
      </c>
      <c r="AG8" s="389"/>
      <c r="AH8" s="389"/>
      <c r="AI8" s="389"/>
      <c r="AJ8" s="389"/>
      <c r="AK8" s="136" t="s">
        <v>307</v>
      </c>
      <c r="AL8" s="390">
        <f>☆入力!D34</f>
        <v>0</v>
      </c>
      <c r="AM8" s="390"/>
      <c r="AN8" s="390"/>
      <c r="AO8" s="390"/>
      <c r="AP8" s="390"/>
      <c r="AQ8" s="390"/>
      <c r="AR8" s="132"/>
      <c r="AS8" s="133"/>
      <c r="AT8" s="133"/>
      <c r="AU8" s="133"/>
      <c r="AV8" s="133"/>
    </row>
    <row r="9" spans="1:48" ht="18" customHeight="1" x14ac:dyDescent="0.15">
      <c r="A9" s="389" t="s">
        <v>291</v>
      </c>
      <c r="B9" s="389"/>
      <c r="C9" s="389"/>
      <c r="D9" s="389"/>
      <c r="E9" s="131" t="s">
        <v>307</v>
      </c>
      <c r="F9" s="449">
        <f>☆入力!D8</f>
        <v>0</v>
      </c>
      <c r="G9" s="449"/>
      <c r="H9" s="449"/>
      <c r="I9" s="449"/>
      <c r="J9" s="449"/>
      <c r="K9" s="449"/>
      <c r="L9" s="449"/>
      <c r="M9" s="449"/>
      <c r="N9" s="449" t="s">
        <v>293</v>
      </c>
      <c r="O9" s="449"/>
      <c r="P9" s="449"/>
      <c r="Q9" s="449"/>
      <c r="R9" s="449"/>
    </row>
    <row r="10" spans="1:48" ht="18" customHeight="1" x14ac:dyDescent="0.15">
      <c r="A10" s="389" t="s">
        <v>292</v>
      </c>
      <c r="B10" s="389"/>
      <c r="C10" s="389"/>
      <c r="D10" s="389"/>
      <c r="E10" s="131" t="s">
        <v>307</v>
      </c>
      <c r="F10" s="390">
        <f>☆入力!D10</f>
        <v>0</v>
      </c>
      <c r="G10" s="390"/>
      <c r="H10" s="390"/>
      <c r="I10" s="390"/>
      <c r="J10" s="390"/>
      <c r="K10" s="390"/>
      <c r="L10" s="390"/>
      <c r="M10" s="390"/>
      <c r="N10" s="390"/>
      <c r="O10" s="390"/>
      <c r="P10" s="390"/>
      <c r="Q10" s="390"/>
      <c r="R10" s="390"/>
    </row>
    <row r="11" spans="1:48" ht="17.25" customHeight="1" x14ac:dyDescent="0.15"/>
    <row r="12" spans="1:48" s="134" customFormat="1" ht="28.5" customHeight="1" x14ac:dyDescent="0.15">
      <c r="B12" s="405"/>
      <c r="C12" s="406"/>
      <c r="D12" s="406" t="s">
        <v>297</v>
      </c>
      <c r="E12" s="406"/>
      <c r="F12" s="406"/>
      <c r="G12" s="406"/>
      <c r="H12" s="406"/>
      <c r="I12" s="406"/>
      <c r="J12" s="406"/>
      <c r="K12" s="406"/>
      <c r="L12" s="406"/>
      <c r="M12" s="406" t="s">
        <v>298</v>
      </c>
      <c r="N12" s="406"/>
      <c r="O12" s="406"/>
      <c r="P12" s="406"/>
      <c r="Q12" s="406"/>
      <c r="R12" s="406" t="s">
        <v>299</v>
      </c>
      <c r="S12" s="406"/>
      <c r="T12" s="406"/>
      <c r="U12" s="406"/>
      <c r="V12" s="406"/>
      <c r="W12" s="406"/>
      <c r="X12" s="406"/>
      <c r="Y12" s="406"/>
      <c r="Z12" s="406"/>
      <c r="AA12" s="406"/>
      <c r="AB12" s="406"/>
      <c r="AC12" s="406"/>
      <c r="AD12" s="406"/>
      <c r="AE12" s="406"/>
      <c r="AF12" s="406"/>
      <c r="AG12" s="406"/>
      <c r="AH12" s="406"/>
      <c r="AI12" s="406"/>
      <c r="AJ12" s="406"/>
      <c r="AK12" s="406"/>
      <c r="AL12" s="406"/>
      <c r="AM12" s="406"/>
      <c r="AN12" s="406" t="s">
        <v>300</v>
      </c>
      <c r="AO12" s="406"/>
      <c r="AP12" s="406"/>
      <c r="AQ12" s="406"/>
      <c r="AR12" s="406"/>
      <c r="AS12" s="406"/>
      <c r="AT12" s="406"/>
      <c r="AU12" s="406"/>
      <c r="AV12" s="409"/>
    </row>
    <row r="13" spans="1:48" ht="15" customHeight="1" x14ac:dyDescent="0.15">
      <c r="B13" s="391">
        <v>1</v>
      </c>
      <c r="C13" s="392"/>
      <c r="D13" s="393" t="s">
        <v>463</v>
      </c>
      <c r="E13" s="394"/>
      <c r="F13" s="394"/>
      <c r="G13" s="394"/>
      <c r="H13" s="394"/>
      <c r="I13" s="394"/>
      <c r="J13" s="394"/>
      <c r="K13" s="394"/>
      <c r="L13" s="395"/>
      <c r="M13" s="399" t="s">
        <v>303</v>
      </c>
      <c r="N13" s="399"/>
      <c r="O13" s="399"/>
      <c r="P13" s="399"/>
      <c r="Q13" s="399"/>
      <c r="R13" s="393" t="s">
        <v>305</v>
      </c>
      <c r="S13" s="394"/>
      <c r="T13" s="394"/>
      <c r="U13" s="394"/>
      <c r="V13" s="394"/>
      <c r="W13" s="394"/>
      <c r="X13" s="394"/>
      <c r="Y13" s="394"/>
      <c r="Z13" s="394"/>
      <c r="AA13" s="394"/>
      <c r="AB13" s="394"/>
      <c r="AC13" s="394"/>
      <c r="AD13" s="394"/>
      <c r="AE13" s="394"/>
      <c r="AF13" s="394"/>
      <c r="AG13" s="394"/>
      <c r="AH13" s="394"/>
      <c r="AI13" s="394"/>
      <c r="AJ13" s="394"/>
      <c r="AK13" s="394"/>
      <c r="AL13" s="394"/>
      <c r="AM13" s="395"/>
      <c r="AN13" s="400">
        <f>☆入力!D42</f>
        <v>0</v>
      </c>
      <c r="AO13" s="401"/>
      <c r="AP13" s="401"/>
      <c r="AQ13" s="401"/>
      <c r="AR13" s="401"/>
      <c r="AS13" s="401"/>
      <c r="AT13" s="385" t="s">
        <v>317</v>
      </c>
      <c r="AU13" s="385"/>
      <c r="AV13" s="386"/>
    </row>
    <row r="14" spans="1:48" ht="15" customHeight="1" x14ac:dyDescent="0.15">
      <c r="B14" s="391"/>
      <c r="C14" s="392"/>
      <c r="D14" s="396"/>
      <c r="E14" s="397"/>
      <c r="F14" s="397"/>
      <c r="G14" s="397"/>
      <c r="H14" s="397"/>
      <c r="I14" s="397"/>
      <c r="J14" s="397"/>
      <c r="K14" s="397"/>
      <c r="L14" s="398"/>
      <c r="M14" s="399"/>
      <c r="N14" s="399"/>
      <c r="O14" s="399"/>
      <c r="P14" s="399"/>
      <c r="Q14" s="399"/>
      <c r="R14" s="396"/>
      <c r="S14" s="397"/>
      <c r="T14" s="397"/>
      <c r="U14" s="397"/>
      <c r="V14" s="397"/>
      <c r="W14" s="397"/>
      <c r="X14" s="397"/>
      <c r="Y14" s="397"/>
      <c r="Z14" s="397"/>
      <c r="AA14" s="397"/>
      <c r="AB14" s="397"/>
      <c r="AC14" s="397"/>
      <c r="AD14" s="397"/>
      <c r="AE14" s="397"/>
      <c r="AF14" s="397"/>
      <c r="AG14" s="397"/>
      <c r="AH14" s="397"/>
      <c r="AI14" s="397"/>
      <c r="AJ14" s="397"/>
      <c r="AK14" s="397"/>
      <c r="AL14" s="397"/>
      <c r="AM14" s="398"/>
      <c r="AN14" s="402"/>
      <c r="AO14" s="403"/>
      <c r="AP14" s="403"/>
      <c r="AQ14" s="403"/>
      <c r="AR14" s="403"/>
      <c r="AS14" s="403"/>
      <c r="AT14" s="387"/>
      <c r="AU14" s="387"/>
      <c r="AV14" s="388"/>
    </row>
    <row r="15" spans="1:48" ht="22.5" customHeight="1" x14ac:dyDescent="0.15">
      <c r="B15" s="391">
        <v>2</v>
      </c>
      <c r="C15" s="392"/>
      <c r="D15" s="443" t="s">
        <v>466</v>
      </c>
      <c r="E15" s="399"/>
      <c r="F15" s="399"/>
      <c r="G15" s="399"/>
      <c r="H15" s="399"/>
      <c r="I15" s="399"/>
      <c r="J15" s="399"/>
      <c r="K15" s="399"/>
      <c r="L15" s="399"/>
      <c r="M15" s="145"/>
      <c r="N15" s="146"/>
      <c r="O15" s="146"/>
      <c r="P15" s="146"/>
      <c r="Q15" s="447"/>
      <c r="R15" s="142"/>
      <c r="X15" s="430" t="s">
        <v>310</v>
      </c>
      <c r="Y15" s="430"/>
      <c r="Z15" s="430"/>
      <c r="AA15" s="430"/>
      <c r="AB15" s="430"/>
      <c r="AC15" s="430"/>
      <c r="AD15" s="430"/>
      <c r="AE15" s="430"/>
      <c r="AF15" s="430"/>
      <c r="AG15" s="143"/>
      <c r="AH15" s="143"/>
      <c r="AI15" s="143"/>
      <c r="AJ15" s="143"/>
      <c r="AK15" s="143"/>
      <c r="AL15" s="143"/>
      <c r="AM15" s="144"/>
      <c r="AN15" s="145"/>
      <c r="AO15" s="146"/>
      <c r="AP15" s="146"/>
      <c r="AQ15" s="146"/>
      <c r="AR15" s="146"/>
      <c r="AS15" s="146"/>
      <c r="AT15" s="428" t="s">
        <v>464</v>
      </c>
      <c r="AU15" s="428"/>
      <c r="AV15" s="429"/>
    </row>
    <row r="16" spans="1:48" ht="22.5" customHeight="1" x14ac:dyDescent="0.15">
      <c r="B16" s="391"/>
      <c r="C16" s="392"/>
      <c r="D16" s="399"/>
      <c r="E16" s="399"/>
      <c r="F16" s="399"/>
      <c r="G16" s="399"/>
      <c r="H16" s="399"/>
      <c r="I16" s="399"/>
      <c r="J16" s="399"/>
      <c r="K16" s="399"/>
      <c r="L16" s="399"/>
      <c r="M16" s="450" t="str">
        <f>IF(☆入力!I13="","",SUM(☆入力!O25))</f>
        <v/>
      </c>
      <c r="N16" s="451"/>
      <c r="O16" s="451"/>
      <c r="P16" s="451"/>
      <c r="Q16" s="447"/>
      <c r="R16" s="444" t="s">
        <v>311</v>
      </c>
      <c r="S16" s="430"/>
      <c r="T16" s="445">
        <f>☆入力!D44</f>
        <v>0</v>
      </c>
      <c r="U16" s="445"/>
      <c r="V16" s="430" t="s">
        <v>319</v>
      </c>
      <c r="W16" s="430"/>
      <c r="X16" s="430"/>
      <c r="Y16" s="430"/>
      <c r="Z16" s="430"/>
      <c r="AA16" s="430"/>
      <c r="AB16" s="430"/>
      <c r="AC16" s="143" t="s">
        <v>305</v>
      </c>
      <c r="AD16" s="446">
        <f>MIN(☆入力!D20:D25)</f>
        <v>0</v>
      </c>
      <c r="AE16" s="446"/>
      <c r="AF16" s="430" t="s">
        <v>316</v>
      </c>
      <c r="AG16" s="430"/>
      <c r="AH16" s="430"/>
      <c r="AI16" s="430"/>
      <c r="AJ16" s="430"/>
      <c r="AK16" s="430"/>
      <c r="AL16" s="430"/>
      <c r="AM16" s="447"/>
      <c r="AN16" s="431" t="str">
        <f>IF(M16="","",ROUNDDOWN(33000*(T16-AD16)*W17,0))</f>
        <v/>
      </c>
      <c r="AO16" s="432"/>
      <c r="AP16" s="432"/>
      <c r="AQ16" s="432"/>
      <c r="AR16" s="432"/>
      <c r="AS16" s="432"/>
      <c r="AT16" s="428"/>
      <c r="AU16" s="428"/>
      <c r="AV16" s="429"/>
    </row>
    <row r="17" spans="2:48" ht="22.5" customHeight="1" x14ac:dyDescent="0.15">
      <c r="B17" s="391"/>
      <c r="C17" s="392"/>
      <c r="D17" s="399"/>
      <c r="E17" s="399"/>
      <c r="F17" s="399"/>
      <c r="G17" s="399"/>
      <c r="H17" s="399"/>
      <c r="I17" s="399"/>
      <c r="J17" s="399"/>
      <c r="K17" s="399"/>
      <c r="L17" s="399"/>
      <c r="M17" s="145"/>
      <c r="N17" s="146"/>
      <c r="O17" s="146"/>
      <c r="P17" s="146"/>
      <c r="Q17" s="447"/>
      <c r="R17" s="142"/>
      <c r="S17" s="143"/>
      <c r="T17" s="143"/>
      <c r="U17" s="143"/>
      <c r="V17" s="143" t="s">
        <v>312</v>
      </c>
      <c r="W17" s="448" t="str">
        <f>M16</f>
        <v/>
      </c>
      <c r="X17" s="448"/>
      <c r="Y17" s="448"/>
      <c r="Z17" s="428" t="s">
        <v>313</v>
      </c>
      <c r="AA17" s="428"/>
      <c r="AB17" s="428"/>
      <c r="AC17" s="428"/>
      <c r="AD17" s="428"/>
      <c r="AE17" s="428"/>
      <c r="AF17" s="428"/>
      <c r="AG17" s="428"/>
      <c r="AH17" s="428"/>
      <c r="AI17" s="428"/>
      <c r="AJ17" s="143"/>
      <c r="AK17" s="143"/>
      <c r="AL17" s="143"/>
      <c r="AM17" s="144"/>
      <c r="AN17" s="145"/>
      <c r="AO17" s="146"/>
      <c r="AP17" s="146"/>
      <c r="AQ17" s="146"/>
      <c r="AR17" s="146"/>
      <c r="AS17" s="146"/>
      <c r="AT17" s="428"/>
      <c r="AU17" s="428"/>
      <c r="AV17" s="429"/>
    </row>
    <row r="18" spans="2:48" ht="6" customHeight="1" x14ac:dyDescent="0.15">
      <c r="B18" s="391"/>
      <c r="C18" s="392"/>
      <c r="D18" s="399"/>
      <c r="E18" s="399"/>
      <c r="F18" s="399"/>
      <c r="G18" s="399"/>
      <c r="H18" s="399"/>
      <c r="I18" s="399"/>
      <c r="J18" s="399"/>
      <c r="K18" s="399"/>
      <c r="L18" s="399"/>
      <c r="M18" s="147"/>
      <c r="N18" s="148"/>
      <c r="O18" s="148"/>
      <c r="P18" s="148"/>
      <c r="Q18" s="398"/>
      <c r="R18" s="149"/>
      <c r="S18" s="150"/>
      <c r="T18" s="150"/>
      <c r="U18" s="150"/>
      <c r="V18" s="150"/>
      <c r="W18" s="150"/>
      <c r="X18" s="150"/>
      <c r="Y18" s="150"/>
      <c r="Z18" s="150"/>
      <c r="AA18" s="150"/>
      <c r="AB18" s="150"/>
      <c r="AC18" s="150"/>
      <c r="AD18" s="150"/>
      <c r="AE18" s="150"/>
      <c r="AF18" s="150"/>
      <c r="AG18" s="150"/>
      <c r="AH18" s="150"/>
      <c r="AI18" s="150"/>
      <c r="AJ18" s="150"/>
      <c r="AK18" s="150"/>
      <c r="AL18" s="150"/>
      <c r="AM18" s="151"/>
      <c r="AN18" s="147"/>
      <c r="AO18" s="148"/>
      <c r="AP18" s="148"/>
      <c r="AQ18" s="148"/>
      <c r="AR18" s="148"/>
      <c r="AS18" s="148"/>
      <c r="AT18" s="387"/>
      <c r="AU18" s="387"/>
      <c r="AV18" s="388"/>
    </row>
    <row r="19" spans="2:48" ht="15" customHeight="1" x14ac:dyDescent="0.15">
      <c r="B19" s="391">
        <v>3</v>
      </c>
      <c r="C19" s="392"/>
      <c r="D19" s="399" t="s">
        <v>467</v>
      </c>
      <c r="E19" s="399"/>
      <c r="F19" s="399"/>
      <c r="G19" s="399"/>
      <c r="H19" s="399"/>
      <c r="I19" s="399"/>
      <c r="J19" s="399"/>
      <c r="K19" s="399"/>
      <c r="L19" s="399"/>
      <c r="M19" s="399" t="s">
        <v>303</v>
      </c>
      <c r="N19" s="399"/>
      <c r="O19" s="399"/>
      <c r="P19" s="399"/>
      <c r="Q19" s="399"/>
      <c r="R19" s="393" t="s">
        <v>305</v>
      </c>
      <c r="S19" s="394"/>
      <c r="T19" s="394"/>
      <c r="U19" s="394"/>
      <c r="V19" s="394"/>
      <c r="W19" s="394"/>
      <c r="X19" s="394"/>
      <c r="Y19" s="394"/>
      <c r="Z19" s="394"/>
      <c r="AA19" s="394"/>
      <c r="AB19" s="394"/>
      <c r="AC19" s="394"/>
      <c r="AD19" s="394"/>
      <c r="AE19" s="394"/>
      <c r="AF19" s="394"/>
      <c r="AG19" s="394"/>
      <c r="AH19" s="394"/>
      <c r="AI19" s="394"/>
      <c r="AJ19" s="394"/>
      <c r="AK19" s="394"/>
      <c r="AL19" s="394"/>
      <c r="AM19" s="395"/>
      <c r="AN19" s="400">
        <f>☆入力!D46</f>
        <v>0</v>
      </c>
      <c r="AO19" s="401"/>
      <c r="AP19" s="401"/>
      <c r="AQ19" s="401"/>
      <c r="AR19" s="401"/>
      <c r="AS19" s="401"/>
      <c r="AT19" s="385" t="s">
        <v>317</v>
      </c>
      <c r="AU19" s="385"/>
      <c r="AV19" s="386"/>
    </row>
    <row r="20" spans="2:48" ht="15" customHeight="1" x14ac:dyDescent="0.15">
      <c r="B20" s="391"/>
      <c r="C20" s="392"/>
      <c r="D20" s="399"/>
      <c r="E20" s="399"/>
      <c r="F20" s="399"/>
      <c r="G20" s="399"/>
      <c r="H20" s="399"/>
      <c r="I20" s="399"/>
      <c r="J20" s="399"/>
      <c r="K20" s="399"/>
      <c r="L20" s="399"/>
      <c r="M20" s="399"/>
      <c r="N20" s="399"/>
      <c r="O20" s="399"/>
      <c r="P20" s="399"/>
      <c r="Q20" s="399"/>
      <c r="R20" s="396"/>
      <c r="S20" s="397"/>
      <c r="T20" s="397"/>
      <c r="U20" s="397"/>
      <c r="V20" s="397"/>
      <c r="W20" s="397"/>
      <c r="X20" s="397"/>
      <c r="Y20" s="397"/>
      <c r="Z20" s="397"/>
      <c r="AA20" s="397"/>
      <c r="AB20" s="397"/>
      <c r="AC20" s="397"/>
      <c r="AD20" s="397"/>
      <c r="AE20" s="397"/>
      <c r="AF20" s="397"/>
      <c r="AG20" s="397"/>
      <c r="AH20" s="397"/>
      <c r="AI20" s="397"/>
      <c r="AJ20" s="397"/>
      <c r="AK20" s="397"/>
      <c r="AL20" s="397"/>
      <c r="AM20" s="398"/>
      <c r="AN20" s="402"/>
      <c r="AO20" s="403"/>
      <c r="AP20" s="403"/>
      <c r="AQ20" s="403"/>
      <c r="AR20" s="403"/>
      <c r="AS20" s="403"/>
      <c r="AT20" s="387"/>
      <c r="AU20" s="387"/>
      <c r="AV20" s="388"/>
    </row>
    <row r="21" spans="2:48" ht="1.5" customHeight="1" x14ac:dyDescent="0.15">
      <c r="B21" s="425"/>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7"/>
    </row>
    <row r="22" spans="2:48" ht="15" customHeight="1" x14ac:dyDescent="0.15">
      <c r="B22" s="391">
        <v>3</v>
      </c>
      <c r="C22" s="392"/>
      <c r="D22" s="399" t="s">
        <v>301</v>
      </c>
      <c r="E22" s="399"/>
      <c r="F22" s="399"/>
      <c r="G22" s="399"/>
      <c r="H22" s="399"/>
      <c r="I22" s="399"/>
      <c r="J22" s="399"/>
      <c r="K22" s="399"/>
      <c r="L22" s="399"/>
      <c r="M22" s="399" t="s">
        <v>305</v>
      </c>
      <c r="N22" s="399"/>
      <c r="O22" s="399"/>
      <c r="P22" s="399"/>
      <c r="Q22" s="399"/>
      <c r="R22" s="393" t="s">
        <v>305</v>
      </c>
      <c r="S22" s="394"/>
      <c r="T22" s="394"/>
      <c r="U22" s="394"/>
      <c r="V22" s="394"/>
      <c r="W22" s="394"/>
      <c r="X22" s="394"/>
      <c r="Y22" s="394"/>
      <c r="Z22" s="394"/>
      <c r="AA22" s="394"/>
      <c r="AB22" s="394"/>
      <c r="AC22" s="394"/>
      <c r="AD22" s="394"/>
      <c r="AE22" s="394"/>
      <c r="AF22" s="394"/>
      <c r="AG22" s="394"/>
      <c r="AH22" s="394"/>
      <c r="AI22" s="394"/>
      <c r="AJ22" s="394"/>
      <c r="AK22" s="394"/>
      <c r="AL22" s="394"/>
      <c r="AM22" s="395"/>
      <c r="AN22" s="400" t="e">
        <f>AN16+AN19+AN13</f>
        <v>#VALUE!</v>
      </c>
      <c r="AO22" s="401"/>
      <c r="AP22" s="401"/>
      <c r="AQ22" s="401"/>
      <c r="AR22" s="401"/>
      <c r="AS22" s="401"/>
      <c r="AT22" s="385" t="s">
        <v>317</v>
      </c>
      <c r="AU22" s="385"/>
      <c r="AV22" s="386"/>
    </row>
    <row r="23" spans="2:48" ht="15" customHeight="1" x14ac:dyDescent="0.15">
      <c r="B23" s="391"/>
      <c r="C23" s="392"/>
      <c r="D23" s="399"/>
      <c r="E23" s="399"/>
      <c r="F23" s="399"/>
      <c r="G23" s="399"/>
      <c r="H23" s="399"/>
      <c r="I23" s="399"/>
      <c r="J23" s="399"/>
      <c r="K23" s="399"/>
      <c r="L23" s="399"/>
      <c r="M23" s="399"/>
      <c r="N23" s="399"/>
      <c r="O23" s="399"/>
      <c r="P23" s="399"/>
      <c r="Q23" s="399"/>
      <c r="R23" s="396"/>
      <c r="S23" s="397"/>
      <c r="T23" s="397"/>
      <c r="U23" s="397"/>
      <c r="V23" s="397"/>
      <c r="W23" s="397"/>
      <c r="X23" s="397"/>
      <c r="Y23" s="397"/>
      <c r="Z23" s="397"/>
      <c r="AA23" s="397"/>
      <c r="AB23" s="397"/>
      <c r="AC23" s="397"/>
      <c r="AD23" s="397"/>
      <c r="AE23" s="397"/>
      <c r="AF23" s="397"/>
      <c r="AG23" s="397"/>
      <c r="AH23" s="397"/>
      <c r="AI23" s="397"/>
      <c r="AJ23" s="397"/>
      <c r="AK23" s="397"/>
      <c r="AL23" s="397"/>
      <c r="AM23" s="398"/>
      <c r="AN23" s="402"/>
      <c r="AO23" s="403"/>
      <c r="AP23" s="403"/>
      <c r="AQ23" s="403"/>
      <c r="AR23" s="403"/>
      <c r="AS23" s="403"/>
      <c r="AT23" s="387"/>
      <c r="AU23" s="387"/>
      <c r="AV23" s="388"/>
    </row>
    <row r="24" spans="2:48" ht="6" customHeight="1" x14ac:dyDescent="0.15">
      <c r="B24" s="391">
        <v>4</v>
      </c>
      <c r="C24" s="392"/>
      <c r="D24" s="399" t="s">
        <v>302</v>
      </c>
      <c r="E24" s="399"/>
      <c r="F24" s="399"/>
      <c r="G24" s="399"/>
      <c r="H24" s="399"/>
      <c r="I24" s="399"/>
      <c r="J24" s="399"/>
      <c r="K24" s="399"/>
      <c r="L24" s="399"/>
      <c r="M24" s="399" t="s">
        <v>304</v>
      </c>
      <c r="N24" s="399"/>
      <c r="O24" s="399"/>
      <c r="P24" s="399"/>
      <c r="Q24" s="399"/>
      <c r="R24" s="139"/>
      <c r="S24" s="140"/>
      <c r="T24" s="140"/>
      <c r="U24" s="140"/>
      <c r="V24" s="140"/>
      <c r="W24" s="140"/>
      <c r="X24" s="140"/>
      <c r="Y24" s="140"/>
      <c r="Z24" s="140"/>
      <c r="AA24" s="140"/>
      <c r="AB24" s="140"/>
      <c r="AC24" s="140"/>
      <c r="AD24" s="140"/>
      <c r="AE24" s="140"/>
      <c r="AF24" s="140"/>
      <c r="AG24" s="140"/>
      <c r="AH24" s="140"/>
      <c r="AI24" s="140"/>
      <c r="AJ24" s="140"/>
      <c r="AK24" s="140"/>
      <c r="AL24" s="140"/>
      <c r="AM24" s="141"/>
      <c r="AN24" s="137"/>
      <c r="AO24" s="138"/>
      <c r="AP24" s="138"/>
      <c r="AQ24" s="138"/>
      <c r="AR24" s="138"/>
      <c r="AS24" s="138"/>
      <c r="AT24" s="385" t="s">
        <v>318</v>
      </c>
      <c r="AU24" s="385"/>
      <c r="AV24" s="386"/>
    </row>
    <row r="25" spans="2:48" ht="22.5" customHeight="1" x14ac:dyDescent="0.15">
      <c r="B25" s="391"/>
      <c r="C25" s="392"/>
      <c r="D25" s="399"/>
      <c r="E25" s="399"/>
      <c r="F25" s="399"/>
      <c r="G25" s="399"/>
      <c r="H25" s="399"/>
      <c r="I25" s="399"/>
      <c r="J25" s="399"/>
      <c r="K25" s="399"/>
      <c r="L25" s="399"/>
      <c r="M25" s="399"/>
      <c r="N25" s="399"/>
      <c r="O25" s="399"/>
      <c r="P25" s="399"/>
      <c r="Q25" s="399"/>
      <c r="R25" s="142"/>
      <c r="S25" s="152"/>
      <c r="T25" s="433" t="str">
        <f>AN16</f>
        <v/>
      </c>
      <c r="U25" s="434"/>
      <c r="V25" s="434"/>
      <c r="W25" s="434"/>
      <c r="X25" s="434"/>
      <c r="Y25" s="428" t="s">
        <v>315</v>
      </c>
      <c r="Z25" s="428"/>
      <c r="AA25" s="428"/>
      <c r="AB25" s="428"/>
      <c r="AC25" s="428"/>
      <c r="AD25" s="428"/>
      <c r="AE25" s="428"/>
      <c r="AF25" s="428"/>
      <c r="AG25" s="428"/>
      <c r="AH25" s="428"/>
      <c r="AI25" s="428"/>
      <c r="AJ25" s="428"/>
      <c r="AK25" s="428"/>
      <c r="AL25" s="143"/>
      <c r="AM25" s="144"/>
      <c r="AN25" s="431" t="e">
        <f>MIN(ROUNDDOWN(T25/5000,0)*5000*4/5,1000000)</f>
        <v>#VALUE!</v>
      </c>
      <c r="AO25" s="432"/>
      <c r="AP25" s="432"/>
      <c r="AQ25" s="432"/>
      <c r="AR25" s="432"/>
      <c r="AS25" s="432"/>
      <c r="AT25" s="428"/>
      <c r="AU25" s="428"/>
      <c r="AV25" s="429"/>
    </row>
    <row r="26" spans="2:48" ht="22.5" customHeight="1" x14ac:dyDescent="0.15">
      <c r="B26" s="391"/>
      <c r="C26" s="392"/>
      <c r="D26" s="399"/>
      <c r="E26" s="399"/>
      <c r="F26" s="399"/>
      <c r="G26" s="399"/>
      <c r="H26" s="399"/>
      <c r="I26" s="399"/>
      <c r="J26" s="399"/>
      <c r="K26" s="399"/>
      <c r="L26" s="399"/>
      <c r="M26" s="399"/>
      <c r="N26" s="399"/>
      <c r="O26" s="399"/>
      <c r="P26" s="399"/>
      <c r="Q26" s="399"/>
      <c r="R26" s="142"/>
      <c r="S26" s="143"/>
      <c r="T26" s="143"/>
      <c r="U26" s="430" t="s">
        <v>314</v>
      </c>
      <c r="V26" s="430"/>
      <c r="W26" s="430"/>
      <c r="X26" s="430"/>
      <c r="Y26" s="430"/>
      <c r="Z26" s="430"/>
      <c r="AA26" s="430"/>
      <c r="AB26" s="430"/>
      <c r="AC26" s="430"/>
      <c r="AD26" s="430"/>
      <c r="AE26" s="430"/>
      <c r="AF26" s="430"/>
      <c r="AG26" s="430"/>
      <c r="AH26" s="430"/>
      <c r="AI26" s="430"/>
      <c r="AJ26" s="430"/>
      <c r="AK26" s="430"/>
      <c r="AL26" s="143"/>
      <c r="AM26" s="144"/>
      <c r="AN26" s="431"/>
      <c r="AO26" s="432"/>
      <c r="AP26" s="432"/>
      <c r="AQ26" s="432"/>
      <c r="AR26" s="432"/>
      <c r="AS26" s="432"/>
      <c r="AT26" s="428"/>
      <c r="AU26" s="428"/>
      <c r="AV26" s="429"/>
    </row>
    <row r="27" spans="2:48" ht="6" customHeight="1" x14ac:dyDescent="0.15">
      <c r="B27" s="391"/>
      <c r="C27" s="392"/>
      <c r="D27" s="399"/>
      <c r="E27" s="399"/>
      <c r="F27" s="399"/>
      <c r="G27" s="399"/>
      <c r="H27" s="399"/>
      <c r="I27" s="399"/>
      <c r="J27" s="399"/>
      <c r="K27" s="399"/>
      <c r="L27" s="399"/>
      <c r="M27" s="399"/>
      <c r="N27" s="399"/>
      <c r="O27" s="399"/>
      <c r="P27" s="399"/>
      <c r="Q27" s="399"/>
      <c r="R27" s="149"/>
      <c r="S27" s="150"/>
      <c r="T27" s="150"/>
      <c r="U27" s="150"/>
      <c r="V27" s="150"/>
      <c r="W27" s="150"/>
      <c r="X27" s="150"/>
      <c r="Y27" s="150"/>
      <c r="Z27" s="150"/>
      <c r="AA27" s="150"/>
      <c r="AB27" s="150"/>
      <c r="AC27" s="150"/>
      <c r="AD27" s="150"/>
      <c r="AE27" s="150"/>
      <c r="AF27" s="150"/>
      <c r="AG27" s="150"/>
      <c r="AH27" s="150"/>
      <c r="AI27" s="150"/>
      <c r="AJ27" s="150"/>
      <c r="AK27" s="150"/>
      <c r="AL27" s="150"/>
      <c r="AM27" s="151"/>
      <c r="AN27" s="147"/>
      <c r="AO27" s="148"/>
      <c r="AP27" s="148"/>
      <c r="AQ27" s="148"/>
      <c r="AR27" s="148"/>
      <c r="AS27" s="148"/>
      <c r="AT27" s="387"/>
      <c r="AU27" s="387"/>
      <c r="AV27" s="388"/>
    </row>
    <row r="28" spans="2:48" ht="1.5" customHeight="1" x14ac:dyDescent="0.15">
      <c r="B28" s="425"/>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7"/>
    </row>
    <row r="29" spans="2:48" ht="15" customHeight="1" x14ac:dyDescent="0.15">
      <c r="B29" s="413">
        <v>5</v>
      </c>
      <c r="C29" s="414"/>
      <c r="D29" s="417" t="s">
        <v>468</v>
      </c>
      <c r="E29" s="417"/>
      <c r="F29" s="417"/>
      <c r="G29" s="417"/>
      <c r="H29" s="417"/>
      <c r="I29" s="417"/>
      <c r="J29" s="417"/>
      <c r="K29" s="417"/>
      <c r="L29" s="417"/>
      <c r="M29" s="419" t="s">
        <v>306</v>
      </c>
      <c r="N29" s="420"/>
      <c r="O29" s="420"/>
      <c r="P29" s="420"/>
      <c r="Q29" s="421"/>
      <c r="R29" s="419" t="s">
        <v>305</v>
      </c>
      <c r="S29" s="420"/>
      <c r="T29" s="420"/>
      <c r="U29" s="420"/>
      <c r="V29" s="420"/>
      <c r="W29" s="420"/>
      <c r="X29" s="420"/>
      <c r="Y29" s="420"/>
      <c r="Z29" s="420"/>
      <c r="AA29" s="420"/>
      <c r="AB29" s="420"/>
      <c r="AC29" s="420"/>
      <c r="AD29" s="420"/>
      <c r="AE29" s="420"/>
      <c r="AF29" s="420"/>
      <c r="AG29" s="420"/>
      <c r="AH29" s="420"/>
      <c r="AI29" s="420"/>
      <c r="AJ29" s="420"/>
      <c r="AK29" s="420"/>
      <c r="AL29" s="420"/>
      <c r="AM29" s="421"/>
      <c r="AN29" s="439" t="e">
        <f>AN22-AN25</f>
        <v>#VALUE!</v>
      </c>
      <c r="AO29" s="440"/>
      <c r="AP29" s="440"/>
      <c r="AQ29" s="440"/>
      <c r="AR29" s="440"/>
      <c r="AS29" s="440"/>
      <c r="AT29" s="435" t="s">
        <v>45</v>
      </c>
      <c r="AU29" s="435"/>
      <c r="AV29" s="436"/>
    </row>
    <row r="30" spans="2:48" ht="15" customHeight="1" x14ac:dyDescent="0.15">
      <c r="B30" s="415"/>
      <c r="C30" s="416"/>
      <c r="D30" s="418"/>
      <c r="E30" s="418"/>
      <c r="F30" s="418"/>
      <c r="G30" s="418"/>
      <c r="H30" s="418"/>
      <c r="I30" s="418"/>
      <c r="J30" s="418"/>
      <c r="K30" s="418"/>
      <c r="L30" s="418"/>
      <c r="M30" s="422"/>
      <c r="N30" s="423"/>
      <c r="O30" s="423"/>
      <c r="P30" s="423"/>
      <c r="Q30" s="424"/>
      <c r="R30" s="422"/>
      <c r="S30" s="423"/>
      <c r="T30" s="423"/>
      <c r="U30" s="423"/>
      <c r="V30" s="423"/>
      <c r="W30" s="423"/>
      <c r="X30" s="423"/>
      <c r="Y30" s="423"/>
      <c r="Z30" s="423"/>
      <c r="AA30" s="423"/>
      <c r="AB30" s="423"/>
      <c r="AC30" s="423"/>
      <c r="AD30" s="423"/>
      <c r="AE30" s="423"/>
      <c r="AF30" s="423"/>
      <c r="AG30" s="423"/>
      <c r="AH30" s="423"/>
      <c r="AI30" s="423"/>
      <c r="AJ30" s="423"/>
      <c r="AK30" s="423"/>
      <c r="AL30" s="423"/>
      <c r="AM30" s="424"/>
      <c r="AN30" s="441"/>
      <c r="AO30" s="442"/>
      <c r="AP30" s="442"/>
      <c r="AQ30" s="442"/>
      <c r="AR30" s="442"/>
      <c r="AS30" s="442"/>
      <c r="AT30" s="437"/>
      <c r="AU30" s="437"/>
      <c r="AV30" s="438"/>
    </row>
    <row r="31" spans="2:48" ht="13.5" x14ac:dyDescent="0.15"/>
    <row r="32" spans="2:48" ht="18" customHeight="1" x14ac:dyDescent="0.15">
      <c r="B32" s="130" t="s">
        <v>430</v>
      </c>
    </row>
    <row r="33" spans="2:48" ht="18" customHeight="1" x14ac:dyDescent="0.15">
      <c r="C33" s="130" t="s">
        <v>295</v>
      </c>
    </row>
    <row r="34" spans="2:48" ht="18" customHeight="1" x14ac:dyDescent="0.15">
      <c r="B34" s="130" t="s">
        <v>296</v>
      </c>
    </row>
    <row r="35" spans="2:48" ht="18" customHeight="1" x14ac:dyDescent="0.15">
      <c r="B35" s="130" t="s">
        <v>294</v>
      </c>
    </row>
    <row r="36" spans="2:48" ht="18" customHeight="1" x14ac:dyDescent="0.15">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row>
    <row r="37" spans="2:48" ht="18" customHeight="1" x14ac:dyDescent="0.15">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row>
  </sheetData>
  <mergeCells count="72">
    <mergeCell ref="AN19:AS20"/>
    <mergeCell ref="AF6:AJ6"/>
    <mergeCell ref="AF16:AM16"/>
    <mergeCell ref="Q15:Q18"/>
    <mergeCell ref="W17:Y17"/>
    <mergeCell ref="AF7:AJ7"/>
    <mergeCell ref="N9:R9"/>
    <mergeCell ref="M16:P16"/>
    <mergeCell ref="F9:M9"/>
    <mergeCell ref="Z17:AI17"/>
    <mergeCell ref="X15:AF15"/>
    <mergeCell ref="R22:AM23"/>
    <mergeCell ref="B19:C20"/>
    <mergeCell ref="D19:L20"/>
    <mergeCell ref="M19:Q20"/>
    <mergeCell ref="R19:AM20"/>
    <mergeCell ref="B36:AV37"/>
    <mergeCell ref="A9:D9"/>
    <mergeCell ref="AT29:AV30"/>
    <mergeCell ref="R29:AM30"/>
    <mergeCell ref="AN29:AS30"/>
    <mergeCell ref="AT19:AV20"/>
    <mergeCell ref="B15:C18"/>
    <mergeCell ref="D15:L18"/>
    <mergeCell ref="AT15:AV18"/>
    <mergeCell ref="AT22:AV23"/>
    <mergeCell ref="R16:S16"/>
    <mergeCell ref="T16:U16"/>
    <mergeCell ref="V16:AB16"/>
    <mergeCell ref="AD16:AE16"/>
    <mergeCell ref="B21:AV21"/>
    <mergeCell ref="AN16:AS16"/>
    <mergeCell ref="AN22:AS23"/>
    <mergeCell ref="B29:C30"/>
    <mergeCell ref="D29:L30"/>
    <mergeCell ref="M29:Q30"/>
    <mergeCell ref="B22:C23"/>
    <mergeCell ref="D22:L23"/>
    <mergeCell ref="M22:Q23"/>
    <mergeCell ref="B28:AV28"/>
    <mergeCell ref="B24:C27"/>
    <mergeCell ref="D24:L27"/>
    <mergeCell ref="M24:Q27"/>
    <mergeCell ref="AT24:AV27"/>
    <mergeCell ref="U26:AK26"/>
    <mergeCell ref="AN25:AS26"/>
    <mergeCell ref="Y25:AK25"/>
    <mergeCell ref="T25:X25"/>
    <mergeCell ref="P1:AC1"/>
    <mergeCell ref="B12:C12"/>
    <mergeCell ref="D12:L12"/>
    <mergeCell ref="M12:Q12"/>
    <mergeCell ref="R12:AM12"/>
    <mergeCell ref="AL5:AV5"/>
    <mergeCell ref="AL7:AQ7"/>
    <mergeCell ref="AL8:AQ8"/>
    <mergeCell ref="B3:J3"/>
    <mergeCell ref="AF5:AJ5"/>
    <mergeCell ref="K3:L3"/>
    <mergeCell ref="AN12:AV12"/>
    <mergeCell ref="AO1:AV2"/>
    <mergeCell ref="AT7:AU7"/>
    <mergeCell ref="B5:S5"/>
    <mergeCell ref="AF8:AJ8"/>
    <mergeCell ref="AT13:AV14"/>
    <mergeCell ref="A10:D10"/>
    <mergeCell ref="F10:R10"/>
    <mergeCell ref="B13:C14"/>
    <mergeCell ref="D13:L14"/>
    <mergeCell ref="M13:Q14"/>
    <mergeCell ref="R13:AM14"/>
    <mergeCell ref="AN13:AS14"/>
  </mergeCells>
  <phoneticPr fontId="1"/>
  <pageMargins left="0.23622047244094491" right="0.23622047244094491" top="0.78740157480314965" bottom="0.19685039370078741" header="0.31496062992125984" footer="0.31496062992125984"/>
  <pageSetup paperSize="9" scale="97" orientation="landscape"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53"/>
  <sheetViews>
    <sheetView view="pageBreakPreview" zoomScaleNormal="100" zoomScaleSheetLayoutView="100" workbookViewId="0">
      <selection activeCell="H16" sqref="H1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 customWidth="1"/>
    <col min="11" max="11" width="3.625" style="1" customWidth="1"/>
    <col min="12" max="12" width="1.625" style="1" customWidth="1"/>
    <col min="13" max="16384" width="9" style="1"/>
  </cols>
  <sheetData>
    <row r="1" spans="2:11" x14ac:dyDescent="0.15">
      <c r="B1" s="1" t="s">
        <v>0</v>
      </c>
    </row>
    <row r="2" spans="2:11" x14ac:dyDescent="0.15">
      <c r="B2" s="1" t="s">
        <v>442</v>
      </c>
    </row>
    <row r="3" spans="2:11" ht="21" customHeight="1" x14ac:dyDescent="0.15">
      <c r="B3" s="106" t="s">
        <v>443</v>
      </c>
      <c r="H3" s="256" t="s">
        <v>433</v>
      </c>
      <c r="I3" s="256"/>
      <c r="J3" s="256"/>
      <c r="K3" s="256"/>
    </row>
    <row r="4" spans="2:11" x14ac:dyDescent="0.15">
      <c r="B4" s="1" t="s">
        <v>49</v>
      </c>
    </row>
    <row r="5" spans="2:11" ht="21.75" customHeight="1" x14ac:dyDescent="0.15"/>
    <row r="6" spans="2:11" ht="18.75" customHeight="1" x14ac:dyDescent="0.15">
      <c r="B6" s="258" t="s">
        <v>67</v>
      </c>
      <c r="C6" s="258"/>
      <c r="D6" s="258"/>
      <c r="E6" s="258"/>
      <c r="F6" s="258"/>
      <c r="G6" s="258"/>
      <c r="H6" s="258"/>
      <c r="I6" s="258"/>
      <c r="J6" s="258"/>
      <c r="K6" s="258"/>
    </row>
    <row r="7" spans="2:11" ht="6" customHeight="1" x14ac:dyDescent="0.15">
      <c r="J7" s="256"/>
      <c r="K7" s="256"/>
    </row>
    <row r="8" spans="2:11" ht="18.75" customHeight="1" x14ac:dyDescent="0.15">
      <c r="B8" s="257" t="s">
        <v>248</v>
      </c>
      <c r="C8" s="257"/>
      <c r="D8" s="257"/>
      <c r="E8" s="257"/>
      <c r="F8" s="257"/>
      <c r="G8" s="257"/>
      <c r="H8" s="257"/>
      <c r="I8" s="257"/>
      <c r="J8" s="257"/>
      <c r="K8" s="257"/>
    </row>
    <row r="9" spans="2:11" ht="15.75" customHeight="1" x14ac:dyDescent="0.15"/>
    <row r="10" spans="2:11" s="10" customFormat="1" ht="33.75" customHeight="1" x14ac:dyDescent="0.15">
      <c r="B10" s="260" t="s">
        <v>68</v>
      </c>
      <c r="C10" s="260"/>
      <c r="D10" s="260"/>
      <c r="E10" s="260"/>
      <c r="F10" s="260"/>
      <c r="G10" s="260"/>
      <c r="H10" s="260"/>
      <c r="I10" s="260"/>
      <c r="J10" s="260"/>
      <c r="K10" s="260"/>
    </row>
    <row r="11" spans="2:11" ht="15.75" customHeight="1" x14ac:dyDescent="0.15"/>
    <row r="12" spans="2:11" x14ac:dyDescent="0.15">
      <c r="B12" s="256" t="s">
        <v>55</v>
      </c>
      <c r="C12" s="256"/>
      <c r="D12" s="256"/>
      <c r="E12" s="256"/>
      <c r="F12" s="256"/>
      <c r="G12" s="256"/>
      <c r="H12" s="256"/>
      <c r="I12" s="256"/>
      <c r="J12" s="256"/>
      <c r="K12" s="256"/>
    </row>
    <row r="13" spans="2:11" ht="6" customHeight="1" x14ac:dyDescent="0.15">
      <c r="J13" s="256"/>
      <c r="K13" s="256"/>
    </row>
    <row r="14" spans="2:11" x14ac:dyDescent="0.15">
      <c r="B14" s="1" t="s">
        <v>56</v>
      </c>
    </row>
    <row r="15" spans="2:11" ht="6" customHeight="1" x14ac:dyDescent="0.15">
      <c r="J15" s="256"/>
      <c r="K15" s="256"/>
    </row>
    <row r="16" spans="2:11" x14ac:dyDescent="0.15">
      <c r="B16" s="1" t="s">
        <v>218</v>
      </c>
      <c r="D16" s="255" t="str">
        <f>IF(☆入力!D10="","",☆入力!D10)</f>
        <v/>
      </c>
      <c r="E16" s="255"/>
      <c r="F16" s="255"/>
      <c r="G16" s="255"/>
    </row>
    <row r="17" spans="2:8" ht="20.25" customHeight="1" x14ac:dyDescent="0.15"/>
    <row r="18" spans="2:8" x14ac:dyDescent="0.15">
      <c r="B18" s="14" t="s">
        <v>69</v>
      </c>
      <c r="C18" s="14"/>
      <c r="D18" s="11" t="s">
        <v>71</v>
      </c>
      <c r="E18" s="452"/>
      <c r="F18" s="452"/>
      <c r="G18" s="452"/>
    </row>
    <row r="19" spans="2:8" ht="18" customHeight="1" x14ac:dyDescent="0.15"/>
    <row r="20" spans="2:8" x14ac:dyDescent="0.15">
      <c r="B20" s="14"/>
      <c r="C20" s="14"/>
      <c r="D20" s="11" t="s">
        <v>72</v>
      </c>
      <c r="E20" s="453"/>
      <c r="F20" s="453"/>
      <c r="G20" s="453"/>
      <c r="H20" s="1" t="s">
        <v>51</v>
      </c>
    </row>
    <row r="21" spans="2:8" ht="18" customHeight="1" x14ac:dyDescent="0.15"/>
    <row r="22" spans="2:8" x14ac:dyDescent="0.15">
      <c r="B22" s="14"/>
      <c r="C22" s="14"/>
      <c r="D22" s="11"/>
      <c r="E22" s="452"/>
      <c r="F22" s="452"/>
      <c r="G22" s="452"/>
    </row>
    <row r="23" spans="2:8" ht="35.25" customHeight="1" x14ac:dyDescent="0.15"/>
    <row r="24" spans="2:8" x14ac:dyDescent="0.15">
      <c r="B24" s="14"/>
      <c r="C24" s="14"/>
      <c r="D24" s="11" t="s">
        <v>71</v>
      </c>
      <c r="E24" s="452"/>
      <c r="F24" s="452"/>
      <c r="G24" s="452"/>
    </row>
    <row r="25" spans="2:8" ht="18" customHeight="1" x14ac:dyDescent="0.15"/>
    <row r="26" spans="2:8" x14ac:dyDescent="0.15">
      <c r="B26" s="14"/>
      <c r="C26" s="14"/>
      <c r="D26" s="11" t="s">
        <v>72</v>
      </c>
      <c r="E26" s="453"/>
      <c r="F26" s="453"/>
      <c r="G26" s="453"/>
      <c r="H26" s="1" t="s">
        <v>51</v>
      </c>
    </row>
    <row r="27" spans="2:8" ht="18" customHeight="1" x14ac:dyDescent="0.15"/>
    <row r="28" spans="2:8" x14ac:dyDescent="0.15">
      <c r="B28" s="14"/>
      <c r="C28" s="14"/>
      <c r="D28" s="11"/>
      <c r="E28" s="452"/>
      <c r="F28" s="452"/>
      <c r="G28" s="452"/>
    </row>
    <row r="29" spans="2:8" ht="35.25" customHeight="1" x14ac:dyDescent="0.15"/>
    <row r="30" spans="2:8" x14ac:dyDescent="0.15">
      <c r="B30" s="14"/>
      <c r="C30" s="14"/>
      <c r="D30" s="11" t="s">
        <v>71</v>
      </c>
      <c r="E30" s="452"/>
      <c r="F30" s="452"/>
      <c r="G30" s="452"/>
    </row>
    <row r="31" spans="2:8" ht="18" customHeight="1" x14ac:dyDescent="0.15"/>
    <row r="32" spans="2:8" x14ac:dyDescent="0.15">
      <c r="B32" s="14"/>
      <c r="C32" s="14"/>
      <c r="D32" s="11" t="s">
        <v>72</v>
      </c>
      <c r="E32" s="453"/>
      <c r="F32" s="453"/>
      <c r="G32" s="453"/>
      <c r="H32" s="1" t="s">
        <v>51</v>
      </c>
    </row>
    <row r="33" spans="2:11" ht="18" customHeight="1" x14ac:dyDescent="0.15"/>
    <row r="34" spans="2:11" x14ac:dyDescent="0.15">
      <c r="B34" s="14"/>
      <c r="C34" s="14"/>
      <c r="D34" s="11"/>
      <c r="E34" s="452"/>
      <c r="F34" s="452"/>
      <c r="G34" s="452"/>
    </row>
    <row r="35" spans="2:11" ht="35.25" customHeight="1" x14ac:dyDescent="0.15"/>
    <row r="36" spans="2:11" x14ac:dyDescent="0.15">
      <c r="B36" s="14"/>
      <c r="C36" s="14"/>
      <c r="D36" s="11" t="s">
        <v>71</v>
      </c>
      <c r="E36" s="452"/>
      <c r="F36" s="452"/>
      <c r="G36" s="452"/>
    </row>
    <row r="37" spans="2:11" ht="18" customHeight="1" x14ac:dyDescent="0.15"/>
    <row r="38" spans="2:11" x14ac:dyDescent="0.15">
      <c r="B38" s="14"/>
      <c r="C38" s="14"/>
      <c r="D38" s="11" t="s">
        <v>72</v>
      </c>
      <c r="E38" s="453"/>
      <c r="F38" s="453"/>
      <c r="G38" s="453"/>
      <c r="H38" s="1" t="s">
        <v>51</v>
      </c>
    </row>
    <row r="39" spans="2:11" ht="18" customHeight="1" x14ac:dyDescent="0.15"/>
    <row r="40" spans="2:11" x14ac:dyDescent="0.15">
      <c r="B40" s="14"/>
      <c r="C40" s="14"/>
      <c r="D40" s="11"/>
      <c r="E40" s="452"/>
      <c r="F40" s="452"/>
      <c r="G40" s="452"/>
    </row>
    <row r="41" spans="2:11" ht="35.25" customHeight="1" x14ac:dyDescent="0.15"/>
    <row r="42" spans="2:11" x14ac:dyDescent="0.15">
      <c r="J42" s="256"/>
      <c r="K42" s="256"/>
    </row>
    <row r="43" spans="2:11" x14ac:dyDescent="0.15">
      <c r="B43" s="1" t="s">
        <v>70</v>
      </c>
      <c r="J43" s="256"/>
      <c r="K43" s="256"/>
    </row>
    <row r="44" spans="2:11" x14ac:dyDescent="0.15">
      <c r="J44" s="256"/>
      <c r="K44" s="256"/>
    </row>
    <row r="45" spans="2:11" x14ac:dyDescent="0.15">
      <c r="J45" s="256"/>
      <c r="K45" s="256"/>
    </row>
    <row r="46" spans="2:11" x14ac:dyDescent="0.15">
      <c r="J46" s="256"/>
      <c r="K46" s="256"/>
    </row>
    <row r="47" spans="2:11" x14ac:dyDescent="0.15">
      <c r="J47" s="256"/>
      <c r="K47" s="256"/>
    </row>
    <row r="48" spans="2:11" x14ac:dyDescent="0.15">
      <c r="J48" s="256"/>
      <c r="K48" s="256"/>
    </row>
    <row r="49" spans="10:11" x14ac:dyDescent="0.15">
      <c r="J49" s="256"/>
      <c r="K49" s="256"/>
    </row>
    <row r="50" spans="10:11" x14ac:dyDescent="0.15">
      <c r="J50" s="256"/>
      <c r="K50" s="256"/>
    </row>
    <row r="51" spans="10:11" x14ac:dyDescent="0.15">
      <c r="J51" s="256"/>
      <c r="K51" s="256"/>
    </row>
    <row r="52" spans="10:11" x14ac:dyDescent="0.15">
      <c r="J52" s="256"/>
      <c r="K52" s="256"/>
    </row>
    <row r="53" spans="10:11" x14ac:dyDescent="0.15">
      <c r="J53" s="256"/>
      <c r="K53" s="256"/>
    </row>
  </sheetData>
  <mergeCells count="33">
    <mergeCell ref="H3:K3"/>
    <mergeCell ref="B6:K6"/>
    <mergeCell ref="J7:K7"/>
    <mergeCell ref="B8:K8"/>
    <mergeCell ref="E36:G36"/>
    <mergeCell ref="E32:G32"/>
    <mergeCell ref="E22:G22"/>
    <mergeCell ref="B10:K10"/>
    <mergeCell ref="B12:K12"/>
    <mergeCell ref="J13:K13"/>
    <mergeCell ref="D16:G16"/>
    <mergeCell ref="E18:G18"/>
    <mergeCell ref="E20:G20"/>
    <mergeCell ref="J53:K53"/>
    <mergeCell ref="J42:K42"/>
    <mergeCell ref="J43:K43"/>
    <mergeCell ref="J44:K44"/>
    <mergeCell ref="J45:K45"/>
    <mergeCell ref="J46:K46"/>
    <mergeCell ref="J47:K47"/>
    <mergeCell ref="J48:K48"/>
    <mergeCell ref="J49:K49"/>
    <mergeCell ref="J50:K50"/>
    <mergeCell ref="J51:K51"/>
    <mergeCell ref="J52:K52"/>
    <mergeCell ref="E40:G40"/>
    <mergeCell ref="J15:K15"/>
    <mergeCell ref="E24:G24"/>
    <mergeCell ref="E26:G26"/>
    <mergeCell ref="E28:G28"/>
    <mergeCell ref="E30:G30"/>
    <mergeCell ref="E38:G38"/>
    <mergeCell ref="E34:G34"/>
  </mergeCells>
  <phoneticPr fontId="1"/>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39"/>
  <sheetViews>
    <sheetView view="pageBreakPreview" topLeftCell="A7" zoomScaleNormal="100" zoomScaleSheetLayoutView="100" workbookViewId="0">
      <selection activeCell="N12" sqref="N12"/>
    </sheetView>
  </sheetViews>
  <sheetFormatPr defaultColWidth="9" defaultRowHeight="12.75" x14ac:dyDescent="0.15"/>
  <cols>
    <col min="1" max="1" width="2.625" style="1" customWidth="1"/>
    <col min="2" max="2" width="1.375" style="1" customWidth="1"/>
    <col min="3" max="3" width="5.125" style="1" customWidth="1"/>
    <col min="4" max="6" width="12.25" style="1" customWidth="1"/>
    <col min="7" max="7" width="5.125" style="1" customWidth="1"/>
    <col min="8" max="8" width="12.25" style="1" customWidth="1"/>
    <col min="9" max="9" width="12.25" style="9" customWidth="1"/>
    <col min="10" max="10" width="12.25" style="1" customWidth="1"/>
    <col min="11" max="11" width="1.625" style="1" customWidth="1"/>
    <col min="12" max="16384" width="9" style="1"/>
  </cols>
  <sheetData>
    <row r="1" spans="2:12" x14ac:dyDescent="0.15">
      <c r="B1" s="1" t="s">
        <v>0</v>
      </c>
    </row>
    <row r="2" spans="2:12" x14ac:dyDescent="0.15">
      <c r="B2" s="1" t="s">
        <v>444</v>
      </c>
    </row>
    <row r="3" spans="2:12" ht="21" customHeight="1" x14ac:dyDescent="0.15">
      <c r="B3" s="106" t="s">
        <v>443</v>
      </c>
      <c r="G3" s="256" t="s">
        <v>431</v>
      </c>
      <c r="H3" s="256"/>
      <c r="I3" s="256"/>
      <c r="J3" s="256"/>
    </row>
    <row r="4" spans="2:12" x14ac:dyDescent="0.15">
      <c r="B4" s="1" t="s">
        <v>49</v>
      </c>
    </row>
    <row r="5" spans="2:12" ht="21.75" customHeight="1" x14ac:dyDescent="0.15"/>
    <row r="6" spans="2:12" ht="18.75" customHeight="1" x14ac:dyDescent="0.15">
      <c r="B6" s="258" t="s">
        <v>73</v>
      </c>
      <c r="C6" s="258"/>
      <c r="D6" s="258"/>
      <c r="E6" s="258"/>
      <c r="F6" s="258"/>
      <c r="G6" s="258"/>
      <c r="H6" s="258"/>
      <c r="I6" s="258"/>
      <c r="J6" s="258"/>
    </row>
    <row r="7" spans="2:12" ht="6" customHeight="1" x14ac:dyDescent="0.15">
      <c r="I7" s="256"/>
      <c r="J7" s="256"/>
    </row>
    <row r="8" spans="2:12" ht="18.75" customHeight="1" x14ac:dyDescent="0.15">
      <c r="B8" s="257" t="s">
        <v>248</v>
      </c>
      <c r="C8" s="257"/>
      <c r="D8" s="257"/>
      <c r="E8" s="257"/>
      <c r="F8" s="257"/>
      <c r="G8" s="257"/>
      <c r="H8" s="257"/>
      <c r="I8" s="257"/>
      <c r="J8" s="257"/>
      <c r="K8" s="257"/>
    </row>
    <row r="9" spans="2:12" ht="24" customHeight="1" x14ac:dyDescent="0.15"/>
    <row r="10" spans="2:12" s="10" customFormat="1" ht="33" customHeight="1" x14ac:dyDescent="0.15">
      <c r="B10" s="454" t="s">
        <v>78</v>
      </c>
      <c r="C10" s="454"/>
      <c r="D10" s="454"/>
      <c r="E10" s="454"/>
      <c r="F10" s="454"/>
      <c r="G10" s="454"/>
      <c r="H10" s="454"/>
      <c r="I10" s="454"/>
      <c r="J10" s="454"/>
    </row>
    <row r="11" spans="2:12" ht="6" customHeight="1" x14ac:dyDescent="0.15">
      <c r="I11" s="256"/>
      <c r="J11" s="256"/>
    </row>
    <row r="12" spans="2:12" s="10" customFormat="1" ht="33.75" customHeight="1" x14ac:dyDescent="0.15">
      <c r="B12" s="260" t="s">
        <v>250</v>
      </c>
      <c r="C12" s="260"/>
      <c r="D12" s="260"/>
      <c r="E12" s="260"/>
      <c r="F12" s="260"/>
      <c r="G12" s="260"/>
      <c r="H12" s="260"/>
      <c r="I12" s="260"/>
      <c r="J12" s="260"/>
    </row>
    <row r="14" spans="2:12" ht="31.5" customHeight="1" x14ac:dyDescent="0.15">
      <c r="B14" s="19"/>
      <c r="C14" s="24"/>
      <c r="D14" s="349" t="s">
        <v>74</v>
      </c>
      <c r="E14" s="349"/>
      <c r="F14" s="349"/>
      <c r="G14" s="349"/>
      <c r="H14" s="349"/>
      <c r="I14" s="349"/>
      <c r="J14" s="349"/>
      <c r="L14" s="1" t="s">
        <v>127</v>
      </c>
    </row>
    <row r="16" spans="2:12" s="10" customFormat="1" ht="33.75" customHeight="1" x14ac:dyDescent="0.15">
      <c r="B16" s="260" t="s">
        <v>75</v>
      </c>
      <c r="C16" s="260"/>
      <c r="D16" s="260"/>
      <c r="E16" s="260"/>
      <c r="F16" s="260"/>
      <c r="G16" s="260"/>
      <c r="H16" s="260"/>
      <c r="I16" s="260"/>
      <c r="J16" s="260"/>
    </row>
    <row r="17" spans="2:11" ht="9.75" customHeight="1" x14ac:dyDescent="0.15"/>
    <row r="18" spans="2:11" ht="6" customHeight="1" x14ac:dyDescent="0.15">
      <c r="I18" s="256"/>
      <c r="J18" s="256"/>
    </row>
    <row r="19" spans="2:11" ht="31.5" customHeight="1" x14ac:dyDescent="0.15">
      <c r="B19" s="19"/>
      <c r="C19" s="24"/>
      <c r="D19" s="349" t="s">
        <v>405</v>
      </c>
      <c r="E19" s="349"/>
      <c r="F19" s="349"/>
      <c r="G19" s="24"/>
      <c r="H19" s="349" t="s">
        <v>406</v>
      </c>
      <c r="I19" s="349"/>
      <c r="J19" s="349"/>
    </row>
    <row r="20" spans="2:11" ht="31.5" customHeight="1" x14ac:dyDescent="0.15">
      <c r="B20" s="19"/>
      <c r="C20" s="24"/>
      <c r="D20" s="349" t="s">
        <v>408</v>
      </c>
      <c r="E20" s="349"/>
      <c r="F20" s="349"/>
      <c r="G20" s="24"/>
      <c r="H20" s="349" t="s">
        <v>407</v>
      </c>
      <c r="I20" s="349"/>
      <c r="J20" s="349"/>
    </row>
    <row r="21" spans="2:11" ht="31.5" customHeight="1" x14ac:dyDescent="0.15">
      <c r="B21" s="19"/>
      <c r="C21" s="24"/>
      <c r="D21" s="349" t="s">
        <v>409</v>
      </c>
      <c r="E21" s="349"/>
      <c r="F21" s="349"/>
      <c r="G21" s="24"/>
      <c r="H21" s="349" t="s">
        <v>410</v>
      </c>
      <c r="I21" s="349"/>
      <c r="J21" s="349"/>
    </row>
    <row r="22" spans="2:11" ht="31.5" customHeight="1" x14ac:dyDescent="0.15">
      <c r="B22" s="19"/>
      <c r="C22" s="100"/>
      <c r="D22" s="349" t="s">
        <v>412</v>
      </c>
      <c r="E22" s="349"/>
      <c r="F22" s="349"/>
      <c r="G22" s="100"/>
      <c r="H22" s="349" t="s">
        <v>411</v>
      </c>
      <c r="I22" s="349"/>
      <c r="J22" s="349"/>
    </row>
    <row r="23" spans="2:11" ht="31.5" customHeight="1" x14ac:dyDescent="0.15">
      <c r="B23" s="19"/>
      <c r="C23" s="100"/>
      <c r="D23" s="349" t="s">
        <v>413</v>
      </c>
      <c r="E23" s="349"/>
      <c r="F23" s="349"/>
      <c r="G23" s="100"/>
      <c r="H23" s="349"/>
      <c r="I23" s="349"/>
      <c r="J23" s="349"/>
    </row>
    <row r="24" spans="2:11" ht="12.75" customHeight="1" x14ac:dyDescent="0.15"/>
    <row r="25" spans="2:11" ht="13.5" customHeight="1" x14ac:dyDescent="0.15">
      <c r="I25" s="256"/>
      <c r="J25" s="256"/>
    </row>
    <row r="26" spans="2:11" x14ac:dyDescent="0.15">
      <c r="D26" s="88" t="s">
        <v>217</v>
      </c>
      <c r="E26" s="14"/>
      <c r="F26" s="255" t="str">
        <f>IF(☆入力!D10="","",☆入力!D10)</f>
        <v/>
      </c>
      <c r="G26" s="255"/>
      <c r="H26" s="255"/>
      <c r="I26" s="255"/>
      <c r="J26" s="14"/>
    </row>
    <row r="27" spans="2:11" s="20" customFormat="1" ht="13.5" customHeight="1" x14ac:dyDescent="0.15">
      <c r="D27" s="21"/>
      <c r="K27" s="18"/>
    </row>
    <row r="28" spans="2:11" ht="13.5" customHeight="1" x14ac:dyDescent="0.15">
      <c r="I28" s="256"/>
      <c r="J28" s="256"/>
    </row>
    <row r="29" spans="2:11" x14ac:dyDescent="0.15">
      <c r="D29" s="9" t="s">
        <v>76</v>
      </c>
      <c r="I29" s="256"/>
      <c r="J29" s="256"/>
    </row>
    <row r="30" spans="2:11" x14ac:dyDescent="0.15">
      <c r="B30" s="14"/>
      <c r="C30" s="14"/>
      <c r="D30" s="14"/>
      <c r="E30" s="11" t="s">
        <v>71</v>
      </c>
      <c r="F30" s="452" t="str">
        <f>IF(☆入力!D6="","",☆入力!D6)</f>
        <v/>
      </c>
      <c r="G30" s="452"/>
      <c r="H30" s="452"/>
      <c r="I30" s="452"/>
      <c r="K30" s="9"/>
    </row>
    <row r="31" spans="2:11" ht="18" customHeight="1" x14ac:dyDescent="0.15">
      <c r="I31" s="1"/>
      <c r="K31" s="9"/>
    </row>
    <row r="32" spans="2:11" x14ac:dyDescent="0.15">
      <c r="B32" s="14"/>
      <c r="C32" s="14"/>
      <c r="D32" s="14"/>
      <c r="E32" s="11" t="s">
        <v>72</v>
      </c>
      <c r="F32" s="452" t="str">
        <f>IF(☆入力!D8="","",☆入力!D8)</f>
        <v/>
      </c>
      <c r="G32" s="452"/>
      <c r="H32" s="452"/>
      <c r="I32" s="1" t="s">
        <v>51</v>
      </c>
      <c r="K32" s="9"/>
    </row>
    <row r="33" spans="2:11" ht="18" customHeight="1" x14ac:dyDescent="0.15">
      <c r="I33" s="1"/>
      <c r="K33" s="9"/>
    </row>
    <row r="34" spans="2:11" x14ac:dyDescent="0.15">
      <c r="D34" s="9" t="s">
        <v>77</v>
      </c>
      <c r="I34" s="256"/>
      <c r="J34" s="256"/>
    </row>
    <row r="35" spans="2:11" x14ac:dyDescent="0.15">
      <c r="B35" s="14"/>
      <c r="C35" s="14"/>
      <c r="D35" s="14"/>
      <c r="E35" s="11" t="s">
        <v>71</v>
      </c>
      <c r="F35" s="452" t="str">
        <f>IF(☆入力!D29="","",☆入力!D29)</f>
        <v/>
      </c>
      <c r="G35" s="452"/>
      <c r="H35" s="452"/>
      <c r="I35" s="452"/>
      <c r="K35" s="9"/>
    </row>
    <row r="36" spans="2:11" ht="18" customHeight="1" x14ac:dyDescent="0.15">
      <c r="I36" s="1"/>
      <c r="K36" s="9"/>
    </row>
    <row r="37" spans="2:11" x14ac:dyDescent="0.15">
      <c r="E37" s="97" t="s">
        <v>249</v>
      </c>
      <c r="F37" s="255" t="str">
        <f>IF(☆入力!D28="","",☆入力!D28)</f>
        <v/>
      </c>
      <c r="G37" s="255"/>
      <c r="H37" s="255"/>
      <c r="I37" s="1"/>
      <c r="K37" s="99"/>
    </row>
    <row r="38" spans="2:11" ht="18" customHeight="1" x14ac:dyDescent="0.15">
      <c r="I38" s="1"/>
      <c r="K38" s="99"/>
    </row>
    <row r="39" spans="2:11" x14ac:dyDescent="0.15">
      <c r="B39" s="14"/>
      <c r="C39" s="14"/>
      <c r="D39" s="14"/>
      <c r="E39" s="11" t="s">
        <v>72</v>
      </c>
      <c r="F39" s="452" t="str">
        <f>IF(☆入力!D34="","",☆入力!D34)</f>
        <v/>
      </c>
      <c r="G39" s="452"/>
      <c r="H39" s="452"/>
      <c r="I39" s="1" t="s">
        <v>51</v>
      </c>
      <c r="K39" s="9"/>
    </row>
  </sheetData>
  <mergeCells count="30">
    <mergeCell ref="H22:J22"/>
    <mergeCell ref="D23:F23"/>
    <mergeCell ref="H23:J23"/>
    <mergeCell ref="G3:J3"/>
    <mergeCell ref="B6:J6"/>
    <mergeCell ref="I7:J7"/>
    <mergeCell ref="B10:J10"/>
    <mergeCell ref="B12:J12"/>
    <mergeCell ref="B8:K8"/>
    <mergeCell ref="I11:J11"/>
    <mergeCell ref="H19:J19"/>
    <mergeCell ref="D14:J14"/>
    <mergeCell ref="B16:J16"/>
    <mergeCell ref="D19:F19"/>
    <mergeCell ref="F39:H39"/>
    <mergeCell ref="I18:J18"/>
    <mergeCell ref="H21:J21"/>
    <mergeCell ref="I28:J28"/>
    <mergeCell ref="I29:J29"/>
    <mergeCell ref="I34:J34"/>
    <mergeCell ref="I25:J25"/>
    <mergeCell ref="F26:I26"/>
    <mergeCell ref="F30:I30"/>
    <mergeCell ref="D20:F20"/>
    <mergeCell ref="H20:J20"/>
    <mergeCell ref="D21:F21"/>
    <mergeCell ref="F35:I35"/>
    <mergeCell ref="F32:H32"/>
    <mergeCell ref="F37:H37"/>
    <mergeCell ref="D22:F22"/>
  </mergeCells>
  <phoneticPr fontId="1"/>
  <dataValidations count="1">
    <dataValidation type="list" allowBlank="1" showInputMessage="1" showErrorMessage="1" sqref="C14 G19:G23 C19:C23" xr:uid="{00000000-0002-0000-0600-000000000000}">
      <formula1>$L$14:$L$15</formula1>
    </dataValidation>
  </dataValidation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36"/>
  <sheetViews>
    <sheetView view="pageBreakPreview" zoomScaleNormal="100" zoomScaleSheetLayoutView="100" workbookViewId="0">
      <selection activeCell="C36" sqref="C3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3" customWidth="1"/>
    <col min="11" max="11" width="3.625" style="1" customWidth="1"/>
    <col min="12" max="12" width="1.625" style="1" customWidth="1"/>
    <col min="13" max="16384" width="9" style="1"/>
  </cols>
  <sheetData>
    <row r="1" spans="2:11" x14ac:dyDescent="0.15">
      <c r="B1" s="1" t="s">
        <v>0</v>
      </c>
    </row>
    <row r="2" spans="2:11" x14ac:dyDescent="0.15">
      <c r="B2" s="1" t="s">
        <v>414</v>
      </c>
    </row>
    <row r="3" spans="2:11" ht="21" customHeight="1" x14ac:dyDescent="0.15">
      <c r="H3" s="256" t="s">
        <v>434</v>
      </c>
      <c r="I3" s="256"/>
      <c r="J3" s="256"/>
      <c r="K3" s="256"/>
    </row>
    <row r="4" spans="2:11" x14ac:dyDescent="0.15">
      <c r="B4" s="1" t="s">
        <v>49</v>
      </c>
    </row>
    <row r="5" spans="2:11" ht="21.75" customHeight="1" x14ac:dyDescent="0.15"/>
    <row r="6" spans="2:11" ht="6" customHeight="1" x14ac:dyDescent="0.15">
      <c r="J6" s="256"/>
      <c r="K6" s="256"/>
    </row>
    <row r="7" spans="2:11" x14ac:dyDescent="0.15">
      <c r="G7" s="12" t="s">
        <v>52</v>
      </c>
      <c r="H7" s="255" t="str">
        <f>IF(☆入力!D6="","",☆入力!D6)</f>
        <v/>
      </c>
      <c r="I7" s="255"/>
      <c r="J7" s="255"/>
      <c r="K7" s="255"/>
    </row>
    <row r="8" spans="2:11" ht="20.25" customHeight="1" x14ac:dyDescent="0.15">
      <c r="G8" s="12"/>
      <c r="H8" s="12"/>
    </row>
    <row r="9" spans="2:11" x14ac:dyDescent="0.15">
      <c r="G9" s="12" t="s">
        <v>53</v>
      </c>
      <c r="H9" s="255" t="str">
        <f>IF(☆入力!D8="","",☆入力!D8)</f>
        <v/>
      </c>
      <c r="I9" s="255"/>
      <c r="J9" s="13" t="s">
        <v>51</v>
      </c>
    </row>
    <row r="10" spans="2:11" ht="20.25" customHeight="1" x14ac:dyDescent="0.15">
      <c r="G10" s="12"/>
      <c r="H10" s="12"/>
    </row>
    <row r="11" spans="2:11" x14ac:dyDescent="0.15">
      <c r="G11" s="12" t="s">
        <v>54</v>
      </c>
      <c r="H11" s="255" t="str">
        <f>IF(☆入力!D9="","",☆入力!D9)</f>
        <v/>
      </c>
      <c r="I11" s="255"/>
      <c r="J11" s="255"/>
    </row>
    <row r="12" spans="2:11" ht="29.25" customHeight="1" x14ac:dyDescent="0.15"/>
    <row r="13" spans="2:11" ht="18.75" customHeight="1" x14ac:dyDescent="0.15">
      <c r="B13" s="258" t="s">
        <v>251</v>
      </c>
      <c r="C13" s="258"/>
      <c r="D13" s="258"/>
      <c r="E13" s="258"/>
      <c r="F13" s="258"/>
      <c r="G13" s="258"/>
      <c r="H13" s="258"/>
      <c r="I13" s="258"/>
      <c r="J13" s="258"/>
      <c r="K13" s="258"/>
    </row>
    <row r="14" spans="2:11" ht="18.75" customHeight="1" x14ac:dyDescent="0.15">
      <c r="B14" s="257" t="s">
        <v>252</v>
      </c>
      <c r="C14" s="257"/>
      <c r="D14" s="257"/>
      <c r="E14" s="257"/>
      <c r="F14" s="257"/>
      <c r="G14" s="257"/>
      <c r="H14" s="257"/>
      <c r="I14" s="257"/>
      <c r="J14" s="257"/>
      <c r="K14" s="257"/>
    </row>
    <row r="15" spans="2:11" ht="15.75" customHeight="1" x14ac:dyDescent="0.15"/>
    <row r="16" spans="2:11" s="10" customFormat="1" ht="48.75" customHeight="1" x14ac:dyDescent="0.15">
      <c r="B16" s="260" t="s">
        <v>457</v>
      </c>
      <c r="C16" s="260"/>
      <c r="D16" s="260"/>
      <c r="E16" s="260"/>
      <c r="F16" s="260"/>
      <c r="G16" s="260"/>
      <c r="H16" s="260"/>
      <c r="I16" s="260"/>
      <c r="J16" s="260"/>
      <c r="K16" s="260"/>
    </row>
    <row r="17" spans="2:11" ht="15.75" customHeight="1" x14ac:dyDescent="0.15"/>
    <row r="18" spans="2:11" x14ac:dyDescent="0.15">
      <c r="B18" s="256" t="s">
        <v>55</v>
      </c>
      <c r="C18" s="256"/>
      <c r="D18" s="256"/>
      <c r="E18" s="256"/>
      <c r="F18" s="256"/>
      <c r="G18" s="256"/>
      <c r="H18" s="256"/>
      <c r="I18" s="256"/>
      <c r="J18" s="256"/>
      <c r="K18" s="256"/>
    </row>
    <row r="19" spans="2:11" x14ac:dyDescent="0.15">
      <c r="J19" s="256"/>
      <c r="K19" s="256"/>
    </row>
    <row r="20" spans="2:11" x14ac:dyDescent="0.15">
      <c r="B20" s="1" t="s">
        <v>56</v>
      </c>
    </row>
    <row r="21" spans="2:11" x14ac:dyDescent="0.15">
      <c r="B21" s="1" t="s">
        <v>218</v>
      </c>
      <c r="D21" s="255" t="str">
        <f>IF(☆入力!D10="","",☆入力!D10)</f>
        <v/>
      </c>
      <c r="E21" s="255"/>
      <c r="F21" s="255"/>
      <c r="G21" s="255"/>
    </row>
    <row r="22" spans="2:11" ht="20.25" customHeight="1" x14ac:dyDescent="0.15"/>
    <row r="23" spans="2:11" x14ac:dyDescent="0.15">
      <c r="B23" s="255" t="s">
        <v>256</v>
      </c>
      <c r="C23" s="255"/>
    </row>
    <row r="24" spans="2:11" ht="6" customHeight="1" x14ac:dyDescent="0.15">
      <c r="J24" s="256"/>
      <c r="K24" s="256"/>
    </row>
    <row r="25" spans="2:11" ht="15.75" customHeight="1" x14ac:dyDescent="0.15">
      <c r="B25" s="1" t="s">
        <v>253</v>
      </c>
      <c r="J25" s="256"/>
      <c r="K25" s="256"/>
    </row>
    <row r="26" spans="2:11" ht="15.75" customHeight="1" x14ac:dyDescent="0.15">
      <c r="B26" s="1" t="s">
        <v>83</v>
      </c>
      <c r="J26" s="256"/>
      <c r="K26" s="256"/>
    </row>
    <row r="27" spans="2:11" ht="15.75" customHeight="1" x14ac:dyDescent="0.15">
      <c r="B27" s="1" t="s">
        <v>84</v>
      </c>
      <c r="J27" s="256"/>
      <c r="K27" s="256"/>
    </row>
    <row r="28" spans="2:11" ht="15.75" customHeight="1" x14ac:dyDescent="0.15">
      <c r="B28" s="1" t="s">
        <v>254</v>
      </c>
      <c r="J28" s="256"/>
      <c r="K28" s="256"/>
    </row>
    <row r="29" spans="2:11" ht="15.75" customHeight="1" x14ac:dyDescent="0.15">
      <c r="B29" s="1" t="s">
        <v>417</v>
      </c>
      <c r="J29" s="256"/>
      <c r="K29" s="256"/>
    </row>
    <row r="30" spans="2:11" ht="15.75" customHeight="1" x14ac:dyDescent="0.15">
      <c r="B30" s="1" t="s">
        <v>255</v>
      </c>
      <c r="J30" s="256"/>
      <c r="K30" s="256"/>
    </row>
    <row r="31" spans="2:11" x14ac:dyDescent="0.15">
      <c r="J31" s="256"/>
      <c r="K31" s="256"/>
    </row>
    <row r="32" spans="2:11" x14ac:dyDescent="0.15">
      <c r="J32" s="256"/>
      <c r="K32" s="256"/>
    </row>
    <row r="33" spans="10:11" x14ac:dyDescent="0.15">
      <c r="J33" s="256"/>
      <c r="K33" s="256"/>
    </row>
    <row r="34" spans="10:11" x14ac:dyDescent="0.15">
      <c r="J34" s="256"/>
      <c r="K34" s="256"/>
    </row>
    <row r="35" spans="10:11" x14ac:dyDescent="0.15">
      <c r="J35" s="256"/>
      <c r="K35" s="256"/>
    </row>
    <row r="36" spans="10:11" x14ac:dyDescent="0.15">
      <c r="J36" s="256"/>
      <c r="K36" s="256"/>
    </row>
  </sheetData>
  <mergeCells count="25">
    <mergeCell ref="J36:K36"/>
    <mergeCell ref="J25:K25"/>
    <mergeCell ref="J26:K26"/>
    <mergeCell ref="J27:K27"/>
    <mergeCell ref="J29:K29"/>
    <mergeCell ref="J30:K30"/>
    <mergeCell ref="J31:K31"/>
    <mergeCell ref="J32:K32"/>
    <mergeCell ref="J33:K33"/>
    <mergeCell ref="J34:K34"/>
    <mergeCell ref="J35:K35"/>
    <mergeCell ref="J28:K28"/>
    <mergeCell ref="B23:C23"/>
    <mergeCell ref="J24:K24"/>
    <mergeCell ref="B16:K16"/>
    <mergeCell ref="B18:K18"/>
    <mergeCell ref="J19:K19"/>
    <mergeCell ref="D21:G21"/>
    <mergeCell ref="B14:K14"/>
    <mergeCell ref="J6:K6"/>
    <mergeCell ref="H3:K3"/>
    <mergeCell ref="H9:I9"/>
    <mergeCell ref="B13:K13"/>
    <mergeCell ref="H7:K7"/>
    <mergeCell ref="H11:J11"/>
  </mergeCells>
  <phoneticPr fontId="1"/>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44"/>
  <sheetViews>
    <sheetView view="pageBreakPreview" zoomScaleNormal="100" zoomScaleSheetLayoutView="100" workbookViewId="0">
      <selection activeCell="H23" sqref="H23"/>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9" customWidth="1"/>
    <col min="11" max="11" width="3.625" style="1" customWidth="1"/>
    <col min="12" max="12" width="1.625" style="1" customWidth="1"/>
    <col min="13" max="16384" width="9" style="1"/>
  </cols>
  <sheetData>
    <row r="1" spans="2:11" x14ac:dyDescent="0.15">
      <c r="B1" s="1" t="s">
        <v>0</v>
      </c>
    </row>
    <row r="2" spans="2:11" x14ac:dyDescent="0.15">
      <c r="B2" s="1" t="s">
        <v>414</v>
      </c>
    </row>
    <row r="3" spans="2:11" ht="21" customHeight="1" x14ac:dyDescent="0.15">
      <c r="H3" s="256" t="s">
        <v>434</v>
      </c>
      <c r="I3" s="256"/>
      <c r="J3" s="256"/>
      <c r="K3" s="256"/>
    </row>
    <row r="4" spans="2:11" x14ac:dyDescent="0.15">
      <c r="B4" s="1" t="s">
        <v>49</v>
      </c>
    </row>
    <row r="5" spans="2:11" ht="21.75" customHeight="1" x14ac:dyDescent="0.15"/>
    <row r="6" spans="2:11" ht="6" customHeight="1" x14ac:dyDescent="0.15">
      <c r="J6" s="256"/>
      <c r="K6" s="256"/>
    </row>
    <row r="7" spans="2:11" x14ac:dyDescent="0.15">
      <c r="G7" s="97" t="s">
        <v>52</v>
      </c>
      <c r="H7" s="255" t="str">
        <f>IF(☆入力!D6="","",☆入力!D6)</f>
        <v/>
      </c>
      <c r="I7" s="255"/>
      <c r="J7" s="255"/>
      <c r="K7" s="255"/>
    </row>
    <row r="8" spans="2:11" ht="20.25" customHeight="1" x14ac:dyDescent="0.15">
      <c r="G8" s="97"/>
      <c r="H8" s="97"/>
    </row>
    <row r="9" spans="2:11" x14ac:dyDescent="0.15">
      <c r="G9" s="97" t="s">
        <v>53</v>
      </c>
      <c r="H9" s="255" t="str">
        <f>IF(☆入力!D8="","",☆入力!D8)</f>
        <v/>
      </c>
      <c r="I9" s="255"/>
      <c r="J9" s="99" t="s">
        <v>51</v>
      </c>
    </row>
    <row r="10" spans="2:11" ht="20.25" customHeight="1" x14ac:dyDescent="0.15">
      <c r="G10" s="97"/>
      <c r="H10" s="97"/>
    </row>
    <row r="11" spans="2:11" x14ac:dyDescent="0.15">
      <c r="G11" s="97" t="s">
        <v>54</v>
      </c>
      <c r="H11" s="255" t="str">
        <f>IF(☆入力!D9="","",☆入力!D9)</f>
        <v/>
      </c>
      <c r="I11" s="255"/>
      <c r="J11" s="255"/>
    </row>
    <row r="12" spans="2:11" ht="29.25" customHeight="1" x14ac:dyDescent="0.15"/>
    <row r="13" spans="2:11" ht="18.75" customHeight="1" x14ac:dyDescent="0.15">
      <c r="B13" s="258" t="s">
        <v>257</v>
      </c>
      <c r="C13" s="258"/>
      <c r="D13" s="258"/>
      <c r="E13" s="258"/>
      <c r="F13" s="258"/>
      <c r="G13" s="258"/>
      <c r="H13" s="258"/>
      <c r="I13" s="258"/>
      <c r="J13" s="258"/>
      <c r="K13" s="258"/>
    </row>
    <row r="14" spans="2:11" ht="18.75" customHeight="1" x14ac:dyDescent="0.15">
      <c r="B14" s="257" t="s">
        <v>252</v>
      </c>
      <c r="C14" s="257"/>
      <c r="D14" s="257"/>
      <c r="E14" s="257"/>
      <c r="F14" s="257"/>
      <c r="G14" s="257"/>
      <c r="H14" s="257"/>
      <c r="I14" s="257"/>
      <c r="J14" s="257"/>
      <c r="K14" s="257"/>
    </row>
    <row r="15" spans="2:11" ht="15.75" customHeight="1" x14ac:dyDescent="0.15"/>
    <row r="16" spans="2:11" s="10" customFormat="1" ht="68.25" customHeight="1" x14ac:dyDescent="0.15">
      <c r="B16" s="260" t="s">
        <v>458</v>
      </c>
      <c r="C16" s="260"/>
      <c r="D16" s="260"/>
      <c r="E16" s="260"/>
      <c r="F16" s="260"/>
      <c r="G16" s="260"/>
      <c r="H16" s="260"/>
      <c r="I16" s="260"/>
      <c r="J16" s="260"/>
      <c r="K16" s="260"/>
    </row>
    <row r="17" spans="2:11" ht="15.75" customHeight="1" x14ac:dyDescent="0.15"/>
    <row r="18" spans="2:11" x14ac:dyDescent="0.15">
      <c r="B18" s="256" t="s">
        <v>55</v>
      </c>
      <c r="C18" s="256"/>
      <c r="D18" s="256"/>
      <c r="E18" s="256"/>
      <c r="F18" s="256"/>
      <c r="G18" s="256"/>
      <c r="H18" s="256"/>
      <c r="I18" s="256"/>
      <c r="J18" s="256"/>
      <c r="K18" s="256"/>
    </row>
    <row r="19" spans="2:11" x14ac:dyDescent="0.15">
      <c r="J19" s="256"/>
      <c r="K19" s="256"/>
    </row>
    <row r="20" spans="2:11" x14ac:dyDescent="0.15">
      <c r="B20" s="1" t="s">
        <v>56</v>
      </c>
    </row>
    <row r="21" spans="2:11" x14ac:dyDescent="0.15">
      <c r="B21" s="1" t="s">
        <v>218</v>
      </c>
      <c r="D21" s="255" t="str">
        <f>IF(☆入力!D10="","",☆入力!D10)</f>
        <v/>
      </c>
      <c r="E21" s="255"/>
      <c r="F21" s="255"/>
      <c r="G21" s="255"/>
    </row>
    <row r="22" spans="2:11" x14ac:dyDescent="0.15">
      <c r="D22" s="98"/>
      <c r="E22" s="98"/>
      <c r="F22" s="98"/>
      <c r="G22" s="98"/>
    </row>
    <row r="23" spans="2:11" x14ac:dyDescent="0.15">
      <c r="B23" s="1" t="s">
        <v>258</v>
      </c>
    </row>
    <row r="25" spans="2:11" x14ac:dyDescent="0.15">
      <c r="B25" s="1" t="s">
        <v>260</v>
      </c>
      <c r="D25" s="14"/>
      <c r="E25" s="16"/>
      <c r="F25" s="1" t="s">
        <v>45</v>
      </c>
    </row>
    <row r="27" spans="2:11" x14ac:dyDescent="0.15">
      <c r="B27" s="1" t="s">
        <v>261</v>
      </c>
      <c r="D27" s="14"/>
      <c r="E27" s="184"/>
      <c r="F27" s="1" t="s">
        <v>45</v>
      </c>
    </row>
    <row r="29" spans="2:11" x14ac:dyDescent="0.15">
      <c r="B29" s="1" t="s">
        <v>262</v>
      </c>
      <c r="D29" s="14"/>
      <c r="E29" s="184"/>
      <c r="F29" s="1" t="s">
        <v>45</v>
      </c>
    </row>
    <row r="30" spans="2:11" ht="20.25" customHeight="1" x14ac:dyDescent="0.15"/>
    <row r="31" spans="2:11" x14ac:dyDescent="0.15">
      <c r="B31" s="255" t="s">
        <v>259</v>
      </c>
      <c r="C31" s="255"/>
    </row>
    <row r="32" spans="2:11" ht="6" customHeight="1" x14ac:dyDescent="0.15">
      <c r="J32" s="256"/>
      <c r="K32" s="256"/>
    </row>
    <row r="33" spans="2:11" ht="15.75" customHeight="1" x14ac:dyDescent="0.15">
      <c r="B33" s="1" t="s">
        <v>253</v>
      </c>
      <c r="J33" s="256"/>
      <c r="K33" s="256"/>
    </row>
    <row r="34" spans="2:11" ht="15.75" customHeight="1" x14ac:dyDescent="0.15">
      <c r="B34" s="1" t="s">
        <v>83</v>
      </c>
      <c r="J34" s="256"/>
      <c r="K34" s="256"/>
    </row>
    <row r="35" spans="2:11" ht="15.75" customHeight="1" x14ac:dyDescent="0.15">
      <c r="B35" s="1" t="s">
        <v>84</v>
      </c>
      <c r="J35" s="256"/>
      <c r="K35" s="256"/>
    </row>
    <row r="36" spans="2:11" ht="15.75" customHeight="1" x14ac:dyDescent="0.15">
      <c r="B36" s="1" t="s">
        <v>254</v>
      </c>
      <c r="J36" s="256"/>
      <c r="K36" s="256"/>
    </row>
    <row r="37" spans="2:11" ht="15.75" customHeight="1" x14ac:dyDescent="0.15">
      <c r="B37" s="1" t="s">
        <v>418</v>
      </c>
      <c r="J37" s="256"/>
      <c r="K37" s="256"/>
    </row>
    <row r="38" spans="2:11" ht="15.75" customHeight="1" x14ac:dyDescent="0.15">
      <c r="B38" s="1" t="s">
        <v>255</v>
      </c>
      <c r="J38" s="256"/>
      <c r="K38" s="256"/>
    </row>
    <row r="39" spans="2:11" x14ac:dyDescent="0.15">
      <c r="J39" s="256"/>
      <c r="K39" s="256"/>
    </row>
    <row r="40" spans="2:11" x14ac:dyDescent="0.15">
      <c r="J40" s="256"/>
      <c r="K40" s="256"/>
    </row>
    <row r="41" spans="2:11" x14ac:dyDescent="0.15">
      <c r="J41" s="256"/>
      <c r="K41" s="256"/>
    </row>
    <row r="42" spans="2:11" x14ac:dyDescent="0.15">
      <c r="J42" s="256"/>
      <c r="K42" s="256"/>
    </row>
    <row r="43" spans="2:11" x14ac:dyDescent="0.15">
      <c r="J43" s="256"/>
      <c r="K43" s="256"/>
    </row>
    <row r="44" spans="2:11" x14ac:dyDescent="0.15">
      <c r="J44" s="256"/>
      <c r="K44" s="256"/>
    </row>
  </sheetData>
  <mergeCells count="25">
    <mergeCell ref="B13:K13"/>
    <mergeCell ref="H3:K3"/>
    <mergeCell ref="J6:K6"/>
    <mergeCell ref="H7:K7"/>
    <mergeCell ref="H9:I9"/>
    <mergeCell ref="H11:J11"/>
    <mergeCell ref="J37:K37"/>
    <mergeCell ref="B14:K14"/>
    <mergeCell ref="B16:K16"/>
    <mergeCell ref="B18:K18"/>
    <mergeCell ref="J19:K19"/>
    <mergeCell ref="D21:G21"/>
    <mergeCell ref="B31:C31"/>
    <mergeCell ref="J32:K32"/>
    <mergeCell ref="J33:K33"/>
    <mergeCell ref="J34:K34"/>
    <mergeCell ref="J35:K35"/>
    <mergeCell ref="J36:K36"/>
    <mergeCell ref="J44:K44"/>
    <mergeCell ref="J38:K38"/>
    <mergeCell ref="J39:K39"/>
    <mergeCell ref="J40:K40"/>
    <mergeCell ref="J41:K41"/>
    <mergeCell ref="J42:K42"/>
    <mergeCell ref="J43:K43"/>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☆入力</vt:lpstr>
      <vt:lpstr>【一括】申請</vt:lpstr>
      <vt:lpstr>【一括】計画1面</vt:lpstr>
      <vt:lpstr>2面</vt:lpstr>
      <vt:lpstr>【一括】概算見積</vt:lpstr>
      <vt:lpstr>【共通】同意</vt:lpstr>
      <vt:lpstr>【共通】委任</vt:lpstr>
      <vt:lpstr>【一括】設計報告（変更無し）</vt:lpstr>
      <vt:lpstr>【一括】設計報告（変更有り） </vt:lpstr>
      <vt:lpstr>【一括・工事】完了</vt:lpstr>
      <vt:lpstr>【一括・工事】監理</vt:lpstr>
      <vt:lpstr>2面,</vt:lpstr>
      <vt:lpstr>【共通】請求</vt:lpstr>
      <vt:lpstr>【一括→設計】変更</vt:lpstr>
      <vt:lpstr>【設計】完了</vt:lpstr>
      <vt:lpstr>【工事】申請</vt:lpstr>
      <vt:lpstr>【工事】計画1面</vt:lpstr>
      <vt:lpstr>2面.</vt:lpstr>
      <vt:lpstr>【共通】代理受領</vt:lpstr>
      <vt:lpstr>【共通】代理受領請求</vt:lpstr>
      <vt:lpstr>権利承継届出書</vt:lpstr>
      <vt:lpstr>【一括】概算見積!Print_Area</vt:lpstr>
      <vt:lpstr>【一括】計画1面!Print_Area</vt:lpstr>
      <vt:lpstr>【一括】申請!Print_Area</vt:lpstr>
      <vt:lpstr>'【一括】設計報告（変更無し）'!Print_Area</vt:lpstr>
      <vt:lpstr>'【一括】設計報告（変更有り） '!Print_Area</vt:lpstr>
      <vt:lpstr>【一括→設計】変更!Print_Area</vt:lpstr>
      <vt:lpstr>【一括・工事】完了!Print_Area</vt:lpstr>
      <vt:lpstr>【一括・工事】監理!Print_Area</vt:lpstr>
      <vt:lpstr>【共通】委任!Print_Area</vt:lpstr>
      <vt:lpstr>【共通】請求!Print_Area</vt:lpstr>
      <vt:lpstr>【共通】代理受領!Print_Area</vt:lpstr>
      <vt:lpstr>【共通】代理受領請求!Print_Area</vt:lpstr>
      <vt:lpstr>【共通】同意!Print_Area</vt:lpstr>
      <vt:lpstr>【工事】計画1面!Print_Area</vt:lpstr>
      <vt:lpstr>【工事】申請!Print_Area</vt:lpstr>
      <vt:lpstr>【設計】完了!Print_Area</vt:lpstr>
      <vt:lpstr>☆入力!Print_Area</vt:lpstr>
      <vt:lpstr>'2面'!Print_Area</vt:lpstr>
      <vt:lpstr>'2面,'!Print_Area</vt:lpstr>
      <vt:lpstr>'2面.'!Print_Area</vt:lpstr>
      <vt:lpstr>権利承継届出書!Print_Area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松尾　悟史</cp:lastModifiedBy>
  <cp:lastPrinted>2021-03-23T23:41:35Z</cp:lastPrinted>
  <dcterms:created xsi:type="dcterms:W3CDTF">2015-12-03T23:58:10Z</dcterms:created>
  <dcterms:modified xsi:type="dcterms:W3CDTF">2022-04-01T11:19:49Z</dcterms:modified>
</cp:coreProperties>
</file>