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154698\Desktop\推計人口HP\"/>
    </mc:Choice>
  </mc:AlternateContent>
  <xr:revisionPtr revIDLastSave="0" documentId="13_ncr:1_{382E2FD2-2F80-4A8B-B292-206EEAECD81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統計速報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A18" i="1"/>
  <c r="A17" i="1" s="1"/>
  <c r="A16" i="1" s="1"/>
  <c r="G18" i="1"/>
  <c r="G20" i="1"/>
  <c r="H20" i="1"/>
  <c r="I20" i="1"/>
  <c r="G22" i="1"/>
  <c r="G23" i="1"/>
  <c r="G24" i="1"/>
  <c r="G25" i="1"/>
  <c r="G26" i="1"/>
  <c r="B33" i="1"/>
  <c r="C69" i="1"/>
  <c r="E69" i="1"/>
  <c r="E70" i="1" s="1"/>
</calcChain>
</file>

<file path=xl/sharedStrings.xml><?xml version="1.0" encoding="utf-8"?>
<sst xmlns="http://schemas.openxmlformats.org/spreadsheetml/2006/main" count="126" uniqueCount="83">
  <si>
    <t>（第　4　号）</t>
    <rPh sb="1" eb="2">
      <t>ダイ</t>
    </rPh>
    <rPh sb="5" eb="6">
      <t>ゴウ</t>
    </rPh>
    <phoneticPr fontId="2"/>
  </si>
  <si>
    <t>熊本市企画振興局統計課</t>
    <rPh sb="0" eb="1">
      <t>クマ</t>
    </rPh>
    <rPh sb="1" eb="2">
      <t>モト</t>
    </rPh>
    <rPh sb="2" eb="3">
      <t>シ</t>
    </rPh>
    <rPh sb="3" eb="5">
      <t>キカク</t>
    </rPh>
    <rPh sb="5" eb="8">
      <t>シンコウキョク</t>
    </rPh>
    <rPh sb="8" eb="10">
      <t>トウケイ</t>
    </rPh>
    <rPh sb="10" eb="11">
      <t>カ</t>
    </rPh>
    <phoneticPr fontId="2"/>
  </si>
  <si>
    <t>　推計人口とは、直近の国勢調査の人口・世帯数を基準とし、毎月の住民基本台帳及び外国人登録人口により出生数、死亡数、転入者及び転出者の数を把握し、加減することにより算出したものです。</t>
    <rPh sb="28" eb="30">
      <t>マイツキ</t>
    </rPh>
    <phoneticPr fontId="2"/>
  </si>
  <si>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</si>
  <si>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</si>
  <si>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</si>
  <si>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</si>
  <si>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</si>
  <si>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</si>
  <si>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</si>
  <si>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</si>
  <si>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</si>
  <si>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</si>
  <si>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</si>
  <si>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</si>
  <si>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</si>
  <si>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</si>
  <si>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</si>
  <si>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</si>
  <si>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</si>
  <si>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</si>
  <si>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</si>
  <si>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</si>
  <si>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注）本市の面積は、国土交通省国土地理院公表の平成23年10月1日現在「全国都道府県市区町村別面積調」によるものです。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</si>
  <si>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</si>
  <si>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</si>
  <si>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</si>
  <si>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</si>
  <si>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</si>
  <si>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</si>
  <si>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</si>
  <si>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</si>
  <si>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</si>
  <si>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</si>
  <si>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</si>
  <si>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その他</t>
    <rPh sb="2" eb="3">
      <t>タ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</si>
  <si>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</si>
  <si>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</si>
  <si>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</si>
  <si>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</si>
  <si>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</si>
  <si>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対前月増減数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</si>
  <si>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</si>
  <si>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</si>
  <si>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</si>
  <si>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</si>
  <si>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</si>
  <si>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</si>
  <si>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</si>
  <si>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</si>
  <si>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</si>
  <si>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</si>
  <si>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</si>
  <si>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（平成２４年7月１日現在）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ゲンザイ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</si>
  <si>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</si>
  <si>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</si>
  <si>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</si>
  <si>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</si>
  <si>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</si>
  <si>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</si>
  <si>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r>
      <t>△</t>
    </r>
    <r>
      <rPr>
        <sz val="11"/>
        <rFont val="Verdana"/>
        <family val="2"/>
      </rPr>
      <t xml:space="preserve"> 226</t>
    </r>
  </si>
  <si>
    <r>
      <t>△</t>
    </r>
    <r>
      <rPr>
        <sz val="11"/>
        <rFont val="Verdana"/>
        <family val="2"/>
      </rPr>
      <t xml:space="preserve"> 2,264</t>
    </r>
  </si>
  <si>
    <r>
      <t>△</t>
    </r>
    <r>
      <rPr>
        <sz val="11"/>
        <rFont val="Verdana"/>
        <family val="2"/>
      </rPr>
      <t>30</t>
    </r>
    <phoneticPr fontId="2"/>
  </si>
  <si>
    <t>-</t>
    <phoneticPr fontId="2"/>
  </si>
  <si>
    <r>
      <t>△</t>
    </r>
    <r>
      <rPr>
        <sz val="11"/>
        <rFont val="Verdana"/>
        <family val="2"/>
      </rPr>
      <t>38</t>
    </r>
    <phoneticPr fontId="2"/>
  </si>
  <si>
    <t>-</t>
    <phoneticPr fontId="2"/>
  </si>
  <si>
    <r>
      <t>△</t>
    </r>
    <r>
      <rPr>
        <sz val="11"/>
        <rFont val="Verdana"/>
        <family val="2"/>
      </rPr>
      <t>12</t>
    </r>
    <phoneticPr fontId="2"/>
  </si>
  <si>
    <t>-</t>
    <phoneticPr fontId="2"/>
  </si>
  <si>
    <t>△１２</t>
    <phoneticPr fontId="2"/>
  </si>
  <si>
    <r>
      <t>△</t>
    </r>
    <r>
      <rPr>
        <sz val="11"/>
        <rFont val="Verdana"/>
        <family val="2"/>
      </rPr>
      <t>117</t>
    </r>
    <phoneticPr fontId="2"/>
  </si>
  <si>
    <t>３　熊本県の人口と世帯数</t>
    <phoneticPr fontId="2"/>
  </si>
  <si>
    <t>単位：人・％</t>
    <phoneticPr fontId="2"/>
  </si>
  <si>
    <r>
      <rPr>
        <b/>
        <sz val="11"/>
        <rFont val="ＭＳ Ｐゴシック"/>
        <family val="3"/>
        <charset val="128"/>
      </rPr>
      <t>△</t>
    </r>
    <r>
      <rPr>
        <b/>
        <sz val="11"/>
        <rFont val="Verdana"/>
        <family val="2"/>
      </rPr>
      <t>91</t>
    </r>
    <phoneticPr fontId="2"/>
  </si>
  <si>
    <r>
      <rPr>
        <b/>
        <sz val="11"/>
        <rFont val="ＭＳ Ｐゴシック"/>
        <family val="3"/>
        <charset val="128"/>
      </rPr>
      <t>△</t>
    </r>
    <r>
      <rPr>
        <b/>
        <sz val="11"/>
        <rFont val="Verdana"/>
        <family val="2"/>
      </rPr>
      <t>161</t>
    </r>
    <phoneticPr fontId="2"/>
  </si>
  <si>
    <r>
      <rPr>
        <sz val="11"/>
        <rFont val="ＭＳ Ｐゴシック"/>
        <family val="3"/>
        <charset val="128"/>
      </rPr>
      <t>△</t>
    </r>
    <r>
      <rPr>
        <sz val="11"/>
        <rFont val="Verdana"/>
        <family val="2"/>
      </rPr>
      <t>30</t>
    </r>
    <phoneticPr fontId="2"/>
  </si>
  <si>
    <r>
      <rPr>
        <sz val="11"/>
        <rFont val="ＭＳ Ｐゴシック"/>
        <family val="3"/>
        <charset val="128"/>
      </rPr>
      <t>△</t>
    </r>
    <r>
      <rPr>
        <sz val="11"/>
        <rFont val="Verdana"/>
        <family val="2"/>
      </rPr>
      <t>5</t>
    </r>
    <phoneticPr fontId="2"/>
  </si>
  <si>
    <r>
      <rPr>
        <sz val="11"/>
        <rFont val="ＭＳ Ｐゴシック"/>
        <family val="3"/>
        <charset val="128"/>
      </rPr>
      <t>△</t>
    </r>
    <r>
      <rPr>
        <sz val="11"/>
        <rFont val="Verdana"/>
        <family val="2"/>
      </rPr>
      <t>25</t>
    </r>
    <phoneticPr fontId="2"/>
  </si>
  <si>
    <r>
      <rPr>
        <sz val="11"/>
        <rFont val="ＭＳ Ｐゴシック"/>
        <family val="3"/>
        <charset val="128"/>
      </rPr>
      <t>△</t>
    </r>
    <r>
      <rPr>
        <sz val="11"/>
        <rFont val="Verdana"/>
        <family val="2"/>
      </rPr>
      <t>38</t>
    </r>
    <phoneticPr fontId="2"/>
  </si>
  <si>
    <r>
      <rPr>
        <sz val="11"/>
        <rFont val="ＭＳ Ｐゴシック"/>
        <family val="3"/>
        <charset val="128"/>
      </rPr>
      <t>△</t>
    </r>
    <r>
      <rPr>
        <sz val="11"/>
        <rFont val="Verdana"/>
        <family val="2"/>
      </rPr>
      <t>85</t>
    </r>
    <phoneticPr fontId="2"/>
  </si>
  <si>
    <r>
      <rPr>
        <sz val="11"/>
        <rFont val="ＭＳ Ｐゴシック"/>
        <family val="3"/>
        <charset val="128"/>
      </rPr>
      <t>△</t>
    </r>
    <r>
      <rPr>
        <sz val="11"/>
        <rFont val="Verdana"/>
        <family val="2"/>
      </rPr>
      <t>12</t>
    </r>
    <phoneticPr fontId="2"/>
  </si>
  <si>
    <r>
      <rPr>
        <sz val="11"/>
        <rFont val="ＭＳ Ｐゴシック"/>
        <family val="3"/>
        <charset val="128"/>
      </rPr>
      <t>△</t>
    </r>
    <r>
      <rPr>
        <sz val="11"/>
        <rFont val="Verdana"/>
        <family val="2"/>
      </rPr>
      <t>15</t>
    </r>
    <phoneticPr fontId="2"/>
  </si>
  <si>
    <r>
      <rPr>
        <sz val="11"/>
        <rFont val="ＭＳ Ｐゴシック"/>
        <family val="3"/>
        <charset val="128"/>
      </rPr>
      <t>△</t>
    </r>
    <r>
      <rPr>
        <sz val="11"/>
        <rFont val="Verdana"/>
        <family val="2"/>
      </rPr>
      <t>117</t>
    </r>
    <phoneticPr fontId="2"/>
  </si>
  <si>
    <r>
      <rPr>
        <sz val="11"/>
        <rFont val="ＭＳ Ｐゴシック"/>
        <family val="3"/>
        <charset val="128"/>
      </rPr>
      <t>△</t>
    </r>
    <r>
      <rPr>
        <sz val="11"/>
        <rFont val="Verdana"/>
        <family val="2"/>
      </rPr>
      <t>135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</si>
</sst>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;&quot;△ &quot;#,##0"/>
    <numFmt numFmtId="177" formatCode="0;&quot;△ &quot;0"/>
    <numFmt numFmtId="178" formatCode="#,##0_);[Red]\(#,##0\)"/>
    <numFmt numFmtId="179" formatCode="#,##0.00;&quot;△ &quot;#,##0.00"/>
    <numFmt numFmtId="180" formatCode="#,##0.00_);[Red]\(#,##0.00\)"/>
    <numFmt numFmtId="181" formatCode="0.00_);[Red]\(0.00\)"/>
    <numFmt numFmtId="182" formatCode="m&quot;月&quot;"/>
    <numFmt numFmtId="183" formatCode="[$-411]ggge&quot;年&quot;m&quot;月&quot;d&quot;日現在の推計人口&quot;"/>
    <numFmt numFmtId="184" formatCode="[$-411]ggge&quot;年&quot;m&quot;月&quot;"/>
    <numFmt numFmtId="185" formatCode="[$-411]ggge&quot;年&quot;m&quot;月中&quot;"/>
    <numFmt numFmtId="186" formatCode="\([$-411]ggge&quot;年&quot;m&quot;月中&quot;\)"/>
    <numFmt numFmtId="187" formatCode="0_);[Red]\(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2"/>
      <color indexed="8"/>
      <name val="ＭＳ Ｐゴシック"/>
      <family val="3"/>
      <charset val="128"/>
    </font>
    <font>
      <sz val="10"/>
      <color indexed="18"/>
      <name val="ＭＳ 明朝"/>
      <family val="1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1"/>
      <color indexed="1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58" fontId="8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83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6" fontId="13" fillId="0" borderId="0" xfId="0" applyNumberFormat="1" applyFont="1" applyFill="1" applyBorder="1"/>
    <xf numFmtId="181" fontId="13" fillId="0" borderId="0" xfId="0" applyNumberFormat="1" applyFont="1" applyFill="1" applyBorder="1"/>
    <xf numFmtId="0" fontId="10" fillId="0" borderId="0" xfId="0" applyFont="1" applyAlignment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" fillId="0" borderId="3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right" vertical="top" shrinkToFit="1"/>
    </xf>
    <xf numFmtId="0" fontId="17" fillId="0" borderId="5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6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84" fontId="13" fillId="0" borderId="0" xfId="0" applyNumberFormat="1" applyFont="1" applyBorder="1" applyAlignment="1">
      <alignment horizontal="right" vertical="center"/>
    </xf>
    <xf numFmtId="0" fontId="18" fillId="0" borderId="6" xfId="0" applyFont="1" applyBorder="1" applyAlignment="1">
      <alignment horizontal="right" vertical="center" shrinkToFit="1"/>
    </xf>
    <xf numFmtId="176" fontId="18" fillId="0" borderId="0" xfId="0" applyNumberFormat="1" applyFont="1" applyBorder="1" applyAlignment="1">
      <alignment shrinkToFit="1"/>
    </xf>
    <xf numFmtId="176" fontId="0" fillId="0" borderId="0" xfId="0" applyNumberFormat="1" applyFont="1" applyFill="1" applyBorder="1" applyAlignment="1">
      <alignment horizontal="right" shrinkToFit="1"/>
    </xf>
    <xf numFmtId="176" fontId="18" fillId="0" borderId="0" xfId="0" applyNumberFormat="1" applyFont="1" applyFill="1" applyBorder="1" applyAlignment="1">
      <alignment shrinkToFit="1"/>
    </xf>
    <xf numFmtId="181" fontId="18" fillId="0" borderId="0" xfId="0" applyNumberFormat="1" applyFont="1" applyFill="1" applyBorder="1" applyAlignment="1">
      <alignment shrinkToFit="1"/>
    </xf>
    <xf numFmtId="182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76" fontId="19" fillId="0" borderId="0" xfId="0" applyNumberFormat="1" applyFont="1" applyBorder="1" applyAlignment="1">
      <alignment shrinkToFit="1"/>
    </xf>
    <xf numFmtId="176" fontId="19" fillId="0" borderId="0" xfId="0" applyNumberFormat="1" applyFont="1" applyAlignment="1">
      <alignment shrinkToFit="1"/>
    </xf>
    <xf numFmtId="181" fontId="19" fillId="0" borderId="0" xfId="0" applyNumberFormat="1" applyFont="1" applyAlignment="1">
      <alignment shrinkToFit="1"/>
    </xf>
    <xf numFmtId="182" fontId="20" fillId="2" borderId="0" xfId="0" applyNumberFormat="1" applyFont="1" applyFill="1" applyBorder="1" applyAlignment="1">
      <alignment horizontal="right" vertical="center"/>
    </xf>
    <xf numFmtId="0" fontId="21" fillId="0" borderId="6" xfId="0" applyFont="1" applyBorder="1" applyAlignment="1">
      <alignment horizontal="right" vertical="center" shrinkToFit="1"/>
    </xf>
    <xf numFmtId="176" fontId="21" fillId="0" borderId="0" xfId="0" applyNumberFormat="1" applyFont="1" applyBorder="1" applyAlignment="1">
      <alignment vertical="center" shrinkToFit="1"/>
    </xf>
    <xf numFmtId="176" fontId="22" fillId="0" borderId="0" xfId="0" applyNumberFormat="1" applyFont="1" applyBorder="1" applyAlignment="1">
      <alignment vertical="center" shrinkToFit="1"/>
    </xf>
    <xf numFmtId="176" fontId="22" fillId="0" borderId="0" xfId="0" applyNumberFormat="1" applyFont="1" applyAlignment="1">
      <alignment vertical="center" shrinkToFit="1"/>
    </xf>
    <xf numFmtId="181" fontId="22" fillId="0" borderId="0" xfId="0" applyNumberFormat="1" applyFont="1" applyAlignment="1">
      <alignment vertical="center" shrinkToFit="1"/>
    </xf>
    <xf numFmtId="0" fontId="18" fillId="0" borderId="6" xfId="0" applyFont="1" applyBorder="1" applyAlignment="1">
      <alignment shrinkToFit="1"/>
    </xf>
    <xf numFmtId="176" fontId="19" fillId="0" borderId="0" xfId="0" applyNumberFormat="1" applyFont="1" applyAlignment="1">
      <alignment horizontal="right" shrinkToFit="1"/>
    </xf>
    <xf numFmtId="181" fontId="19" fillId="0" borderId="0" xfId="0" applyNumberFormat="1" applyFont="1" applyAlignment="1">
      <alignment horizontal="right" shrinkToFit="1"/>
    </xf>
    <xf numFmtId="0" fontId="13" fillId="0" borderId="0" xfId="0" applyFont="1" applyBorder="1" applyAlignment="1">
      <alignment horizontal="distributed" vertical="center"/>
    </xf>
    <xf numFmtId="176" fontId="18" fillId="0" borderId="0" xfId="0" applyNumberFormat="1" applyFont="1" applyFill="1" applyBorder="1" applyAlignment="1">
      <alignment vertical="center" shrinkToFit="1"/>
    </xf>
    <xf numFmtId="187" fontId="18" fillId="0" borderId="0" xfId="0" applyNumberFormat="1" applyFont="1" applyFill="1" applyAlignment="1">
      <alignment horizontal="right" shrinkToFit="1"/>
    </xf>
    <xf numFmtId="176" fontId="1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distributed" vertical="center"/>
    </xf>
    <xf numFmtId="0" fontId="18" fillId="0" borderId="6" xfId="0" applyFont="1" applyFill="1" applyBorder="1" applyAlignment="1">
      <alignment horizontal="right" vertical="center" shrinkToFit="1"/>
    </xf>
    <xf numFmtId="176" fontId="18" fillId="0" borderId="0" xfId="0" applyNumberFormat="1" applyFont="1" applyBorder="1" applyAlignment="1">
      <alignment horizontal="right"/>
    </xf>
    <xf numFmtId="187" fontId="1" fillId="0" borderId="0" xfId="0" applyNumberFormat="1" applyFont="1" applyFill="1" applyAlignment="1">
      <alignment horizontal="right" shrinkToFit="1"/>
    </xf>
    <xf numFmtId="0" fontId="1" fillId="0" borderId="7" xfId="0" applyFont="1" applyBorder="1"/>
    <xf numFmtId="0" fontId="1" fillId="0" borderId="8" xfId="0" applyFont="1" applyBorder="1"/>
    <xf numFmtId="176" fontId="1" fillId="0" borderId="7" xfId="0" applyNumberFormat="1" applyFont="1" applyBorder="1"/>
    <xf numFmtId="181" fontId="1" fillId="0" borderId="7" xfId="0" applyNumberFormat="1" applyFont="1" applyBorder="1"/>
    <xf numFmtId="0" fontId="13" fillId="0" borderId="0" xfId="0" applyFont="1"/>
    <xf numFmtId="0" fontId="20" fillId="0" borderId="0" xfId="0" applyFont="1"/>
    <xf numFmtId="14" fontId="1" fillId="0" borderId="0" xfId="0" applyNumberFormat="1" applyFont="1"/>
    <xf numFmtId="185" fontId="1" fillId="0" borderId="0" xfId="0" applyNumberFormat="1" applyFont="1" applyAlignment="1">
      <alignment horizontal="right"/>
    </xf>
    <xf numFmtId="0" fontId="24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0" xfId="0" applyFont="1" applyBorder="1" applyAlignment="1">
      <alignment horizontal="right" vertical="top"/>
    </xf>
    <xf numFmtId="0" fontId="17" fillId="0" borderId="0" xfId="0" applyFont="1" applyBorder="1" applyAlignment="1">
      <alignment horizontal="right" vertical="top"/>
    </xf>
    <xf numFmtId="0" fontId="25" fillId="0" borderId="0" xfId="0" applyFont="1" applyBorder="1" applyAlignment="1">
      <alignment horizontal="right" vertical="top"/>
    </xf>
    <xf numFmtId="176" fontId="12" fillId="0" borderId="0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distributed" vertical="center"/>
    </xf>
    <xf numFmtId="0" fontId="13" fillId="0" borderId="2" xfId="0" applyFont="1" applyBorder="1"/>
    <xf numFmtId="0" fontId="13" fillId="0" borderId="2" xfId="0" applyFont="1" applyBorder="1" applyAlignment="1">
      <alignment horizontal="distributed" vertical="center"/>
    </xf>
    <xf numFmtId="0" fontId="0" fillId="0" borderId="0" xfId="0" applyBorder="1"/>
    <xf numFmtId="0" fontId="13" fillId="0" borderId="2" xfId="0" applyFont="1" applyFill="1" applyBorder="1" applyAlignment="1">
      <alignment horizontal="distributed" vertical="center"/>
    </xf>
    <xf numFmtId="0" fontId="1" fillId="0" borderId="11" xfId="0" applyFont="1" applyBorder="1"/>
    <xf numFmtId="176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0" fontId="26" fillId="0" borderId="0" xfId="0" applyFont="1" applyAlignment="1"/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/>
    </xf>
    <xf numFmtId="0" fontId="13" fillId="0" borderId="16" xfId="0" applyFont="1" applyBorder="1"/>
    <xf numFmtId="0" fontId="13" fillId="0" borderId="17" xfId="0" applyFont="1" applyBorder="1"/>
    <xf numFmtId="0" fontId="13" fillId="0" borderId="18" xfId="0" applyFont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right" vertical="center" shrinkToFit="1"/>
    </xf>
    <xf numFmtId="179" fontId="18" fillId="0" borderId="0" xfId="0" applyNumberFormat="1" applyFont="1" applyFill="1" applyBorder="1" applyAlignment="1">
      <alignment horizontal="right" vertical="center" shrinkToFit="1"/>
    </xf>
    <xf numFmtId="0" fontId="1" fillId="0" borderId="18" xfId="0" applyFont="1" applyBorder="1"/>
    <xf numFmtId="0" fontId="18" fillId="0" borderId="0" xfId="0" applyFont="1" applyFill="1" applyBorder="1" applyAlignment="1">
      <alignment shrinkToFit="1"/>
    </xf>
    <xf numFmtId="0" fontId="19" fillId="0" borderId="0" xfId="0" applyFont="1" applyBorder="1" applyAlignment="1">
      <alignment shrinkToFit="1"/>
    </xf>
    <xf numFmtId="0" fontId="19" fillId="0" borderId="0" xfId="0" applyFont="1" applyFill="1" applyBorder="1" applyAlignment="1">
      <alignment horizontal="right" shrinkToFit="1"/>
    </xf>
    <xf numFmtId="177" fontId="19" fillId="0" borderId="0" xfId="0" applyNumberFormat="1" applyFont="1" applyFill="1" applyBorder="1" applyAlignment="1">
      <alignment horizontal="right" shrinkToFit="1"/>
    </xf>
    <xf numFmtId="176" fontId="21" fillId="0" borderId="0" xfId="0" applyNumberFormat="1" applyFont="1" applyFill="1" applyBorder="1" applyAlignment="1">
      <alignment vertical="center" shrinkToFit="1"/>
    </xf>
    <xf numFmtId="176" fontId="21" fillId="0" borderId="0" xfId="0" applyNumberFormat="1" applyFont="1" applyFill="1" applyBorder="1" applyAlignment="1">
      <alignment horizontal="right" vertical="center" shrinkToFit="1"/>
    </xf>
    <xf numFmtId="179" fontId="21" fillId="0" borderId="0" xfId="0" applyNumberFormat="1" applyFont="1" applyFill="1" applyBorder="1" applyAlignment="1">
      <alignment horizontal="right" vertical="center" shrinkToFit="1"/>
    </xf>
    <xf numFmtId="0" fontId="12" fillId="0" borderId="19" xfId="0" applyFont="1" applyBorder="1"/>
    <xf numFmtId="0" fontId="13" fillId="0" borderId="20" xfId="0" applyFont="1" applyBorder="1"/>
    <xf numFmtId="0" fontId="27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Border="1" applyAlignment="1"/>
    <xf numFmtId="0" fontId="13" fillId="0" borderId="18" xfId="0" applyFont="1" applyBorder="1" applyAlignment="1">
      <alignment horizontal="distributed" vertical="center"/>
    </xf>
    <xf numFmtId="0" fontId="1" fillId="0" borderId="22" xfId="0" applyFont="1" applyBorder="1"/>
    <xf numFmtId="0" fontId="13" fillId="0" borderId="7" xfId="0" applyFont="1" applyBorder="1" applyAlignment="1"/>
    <xf numFmtId="0" fontId="1" fillId="0" borderId="0" xfId="0" applyFont="1" applyBorder="1"/>
    <xf numFmtId="176" fontId="28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176" fontId="29" fillId="0" borderId="0" xfId="0" applyNumberFormat="1" applyFont="1" applyFill="1" applyBorder="1" applyAlignment="1">
      <alignment vertical="center"/>
    </xf>
    <xf numFmtId="0" fontId="1" fillId="0" borderId="0" xfId="0" applyFont="1" applyAlignment="1"/>
    <xf numFmtId="0" fontId="13" fillId="0" borderId="4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0" fillId="0" borderId="0" xfId="0" applyFont="1" applyAlignment="1"/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/>
    </xf>
    <xf numFmtId="178" fontId="18" fillId="0" borderId="0" xfId="0" applyNumberFormat="1" applyFont="1" applyFill="1" applyBorder="1" applyAlignment="1">
      <alignment horizontal="center"/>
    </xf>
    <xf numFmtId="0" fontId="13" fillId="0" borderId="2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3" fillId="0" borderId="3" xfId="0" applyFont="1" applyFill="1" applyBorder="1" applyAlignment="1">
      <alignment horizontal="center" vertical="center"/>
    </xf>
    <xf numFmtId="0" fontId="1" fillId="0" borderId="24" xfId="0" applyFont="1" applyFill="1" applyBorder="1"/>
    <xf numFmtId="186" fontId="23" fillId="0" borderId="0" xfId="0" applyNumberFormat="1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right"/>
    </xf>
    <xf numFmtId="176" fontId="30" fillId="0" borderId="0" xfId="0" applyNumberFormat="1" applyFont="1" applyBorder="1"/>
    <xf numFmtId="176" fontId="21" fillId="0" borderId="0" xfId="0" applyNumberFormat="1" applyFont="1" applyFill="1" applyBorder="1" applyAlignment="1">
      <alignment horizontal="right"/>
    </xf>
    <xf numFmtId="176" fontId="21" fillId="0" borderId="0" xfId="0" applyNumberFormat="1" applyFont="1" applyAlignment="1">
      <alignment horizontal="right"/>
    </xf>
    <xf numFmtId="176" fontId="21" fillId="0" borderId="0" xfId="0" applyNumberFormat="1" applyFont="1" applyFill="1" applyBorder="1"/>
    <xf numFmtId="176" fontId="18" fillId="0" borderId="0" xfId="0" applyNumberFormat="1" applyFont="1" applyBorder="1"/>
    <xf numFmtId="176" fontId="18" fillId="0" borderId="0" xfId="0" applyNumberFormat="1" applyFont="1" applyFill="1" applyBorder="1" applyAlignment="1">
      <alignment horizontal="right"/>
    </xf>
    <xf numFmtId="176" fontId="18" fillId="0" borderId="0" xfId="0" applyNumberFormat="1" applyFont="1" applyAlignment="1">
      <alignment horizontal="right"/>
    </xf>
    <xf numFmtId="176" fontId="18" fillId="0" borderId="0" xfId="0" applyNumberFormat="1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02803289881143E-2"/>
          <c:y val="6.1644076138728153E-2"/>
          <c:w val="0.82684157459410212"/>
          <c:h val="0.87214952166645021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837-469A-B7F1-AA8D1658ED5C}"/>
              </c:ext>
            </c:extLst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37-469A-B7F1-AA8D1658ED5C}"/>
              </c:ext>
            </c:extLst>
          </c:dPt>
          <c:dPt>
            <c:idx val="2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837-469A-B7F1-AA8D1658ED5C}"/>
              </c:ext>
            </c:extLst>
          </c:dPt>
          <c:dPt>
            <c:idx val="3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37-469A-B7F1-AA8D1658ED5C}"/>
              </c:ext>
            </c:extLst>
          </c:dPt>
          <c:dPt>
            <c:idx val="4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837-469A-B7F1-AA8D1658ED5C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1837-469A-B7F1-AA8D1658ED5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統計速報!$D$22:$D$26</c:f>
              <c:numCache>
                <c:formatCode>#,##0;"△ "#,##0</c:formatCode>
                <c:ptCount val="5"/>
                <c:pt idx="0">
                  <c:v>185118</c:v>
                </c:pt>
                <c:pt idx="1">
                  <c:v>189024</c:v>
                </c:pt>
                <c:pt idx="2">
                  <c:v>93350</c:v>
                </c:pt>
                <c:pt idx="3">
                  <c:v>124143</c:v>
                </c:pt>
                <c:pt idx="4">
                  <c:v>145485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37-469A-B7F1-AA8D1658ED5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53</xdr:row>
      <xdr:rowOff>152400</xdr:rowOff>
    </xdr:from>
    <xdr:to>
      <xdr:col>11</xdr:col>
      <xdr:colOff>241300</xdr:colOff>
      <xdr:row>70</xdr:row>
      <xdr:rowOff>88900</xdr:rowOff>
    </xdr:to>
    <xdr:graphicFrame macro="">
      <xdr:nvGraphicFramePr>
        <xdr:cNvPr id="1026" name="グラフ 2">
          <a:extLst>
            <a:ext uri="{FF2B5EF4-FFF2-40B4-BE49-F238E27FC236}">
              <a16:creationId xmlns:a16="http://schemas.microsoft.com/office/drawing/2014/main" id="{3A51F662-7BF3-4E27-ACE2-F79FFCCFE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0.3687</cdr:x>
      <cdr:y>0.36872</cdr:y>
    </cdr:from>
    <cdr:to>
      <cdr:x>0.64916</cdr:x>
      <cdr:y>0.61755</cdr:y>
    </cdr:to>
    <cdr:sp macro="" textlink="">
      <cdr:nvSpPr>
        <cdr:cNvPr id="2049" name="Text Box 1">
          <a:extLst xmlns:a="http://schemas.openxmlformats.org/drawingml/2006/main">
            <a:ext uri="{FF2B5EF4-FFF2-40B4-BE49-F238E27FC236}">
              <a16:creationId xmlns:a16="http://schemas.microsoft.com/office/drawing/2014/main" id="{18354453-35B6-4FE4-AA6A-56846C9569F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3996" y="1027851"/>
          <a:ext cx="824570" cy="693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defRPr sz="1000"/>
          </a:pPr>
          <a:r>
            <a:rPr lang="ja-JP" altLang="en-US" sz="7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総数737,120人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81"/>
  <sheetViews>
    <sheetView showGridLines="0" tabSelected="1" zoomScaleNormal="100" zoomScaleSheetLayoutView="100" workbookViewId="0">
      <selection activeCell="O40" sqref="O40"/>
    </sheetView>
  </sheetViews>
  <sheetFormatPr defaultColWidth="9" defaultRowHeight="13" x14ac:dyDescent="0.2"/>
  <cols>
    <col min="1" max="1" width="13.453125" customWidth="1"/>
    <col min="2" max="2" width="10.26953125" customWidth="1"/>
    <col min="3" max="6" width="10.453125" customWidth="1"/>
    <col min="7" max="10" width="9.7265625" customWidth="1"/>
    <col min="11" max="11" width="9.90625" customWidth="1"/>
    <col min="12" max="12" width="9.7265625" customWidth="1"/>
  </cols>
  <sheetData>
    <row r="1" spans="1:13" ht="38.25" customHeight="1" x14ac:dyDescent="0.2">
      <c r="A1" s="134" t="s">
        <v>53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ht="16.5" customHeight="1" x14ac:dyDescent="0.2">
      <c r="A2" s="1"/>
      <c r="B2" s="1"/>
      <c r="F2" s="2" t="s">
        <v>0</v>
      </c>
      <c r="J2" s="121" t="s">
        <v>1</v>
      </c>
      <c r="K2" s="121"/>
      <c r="L2" s="121"/>
    </row>
    <row r="3" spans="1:13" ht="13.5" customHeight="1" x14ac:dyDescent="0.2">
      <c r="A3" s="1"/>
      <c r="B3" s="1"/>
      <c r="F3" s="2"/>
      <c r="J3" s="3"/>
      <c r="K3" s="3"/>
      <c r="L3" s="3"/>
    </row>
    <row r="4" spans="1:13" x14ac:dyDescent="0.2">
      <c r="A4" s="1"/>
      <c r="B4" s="1"/>
      <c r="F4" s="4"/>
      <c r="G4" s="5"/>
      <c r="H4" s="5"/>
      <c r="I4" s="5"/>
      <c r="J4" s="5"/>
    </row>
    <row r="5" spans="1:13" ht="15.75" customHeight="1" x14ac:dyDescent="0.2">
      <c r="A5" s="6" t="s">
        <v>54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3" ht="36" customHeight="1" x14ac:dyDescent="0.2">
      <c r="A6" s="145" t="s">
        <v>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3" x14ac:dyDescent="0.2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3" ht="13.5" customHeight="1" x14ac:dyDescent="0.2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3" ht="14" x14ac:dyDescent="0.2">
      <c r="A9" s="117" t="s">
        <v>55</v>
      </c>
      <c r="B9" s="117"/>
      <c r="C9" s="117"/>
      <c r="D9" s="117"/>
      <c r="E9" s="7"/>
      <c r="F9" s="7"/>
      <c r="G9" s="12"/>
      <c r="H9" s="7"/>
      <c r="I9" s="7"/>
      <c r="J9" s="7"/>
      <c r="K9" s="7"/>
      <c r="L9" s="7"/>
    </row>
    <row r="10" spans="1:13" ht="13.5" customHeight="1" x14ac:dyDescent="0.2">
      <c r="A10" s="13"/>
      <c r="B10" s="7"/>
      <c r="C10" s="7"/>
      <c r="D10" s="14"/>
      <c r="E10" s="7"/>
      <c r="F10" s="7"/>
      <c r="G10" s="7"/>
      <c r="H10" s="7"/>
      <c r="I10" s="7"/>
      <c r="J10" s="7"/>
      <c r="K10" s="7"/>
      <c r="L10" s="15" t="s">
        <v>3</v>
      </c>
    </row>
    <row r="11" spans="1:13" ht="18" customHeight="1" x14ac:dyDescent="0.2">
      <c r="A11" s="149" t="s">
        <v>4</v>
      </c>
      <c r="B11" s="130" t="s">
        <v>5</v>
      </c>
      <c r="C11" s="124" t="s">
        <v>56</v>
      </c>
      <c r="D11" s="127" t="s">
        <v>6</v>
      </c>
      <c r="E11" s="128"/>
      <c r="F11" s="129"/>
      <c r="G11" s="130" t="s">
        <v>57</v>
      </c>
      <c r="H11" s="127" t="s">
        <v>7</v>
      </c>
      <c r="I11" s="129"/>
      <c r="J11" s="133" t="s">
        <v>8</v>
      </c>
      <c r="K11" s="133"/>
      <c r="L11" s="127"/>
      <c r="M11" s="17"/>
    </row>
    <row r="12" spans="1:13" ht="16.5" customHeight="1" x14ac:dyDescent="0.2">
      <c r="A12" s="150"/>
      <c r="B12" s="131"/>
      <c r="C12" s="125"/>
      <c r="D12" s="133" t="s">
        <v>9</v>
      </c>
      <c r="E12" s="133" t="s">
        <v>10</v>
      </c>
      <c r="F12" s="133" t="s">
        <v>11</v>
      </c>
      <c r="G12" s="131"/>
      <c r="H12" s="147" t="s">
        <v>12</v>
      </c>
      <c r="I12" s="147" t="s">
        <v>13</v>
      </c>
      <c r="J12" s="147" t="s">
        <v>12</v>
      </c>
      <c r="K12" s="148" t="s">
        <v>13</v>
      </c>
      <c r="L12" s="19"/>
      <c r="M12" s="17"/>
    </row>
    <row r="13" spans="1:13" ht="16.5" customHeight="1" x14ac:dyDescent="0.2">
      <c r="A13" s="151"/>
      <c r="B13" s="132"/>
      <c r="C13" s="126"/>
      <c r="D13" s="133"/>
      <c r="E13" s="133"/>
      <c r="F13" s="133"/>
      <c r="G13" s="132"/>
      <c r="H13" s="133"/>
      <c r="I13" s="133"/>
      <c r="J13" s="133"/>
      <c r="K13" s="133"/>
      <c r="L13" s="16" t="s">
        <v>14</v>
      </c>
      <c r="M13" s="17"/>
    </row>
    <row r="14" spans="1:13" ht="16.5" customHeight="1" x14ac:dyDescent="0.2">
      <c r="A14" s="20"/>
      <c r="B14" s="21" t="s">
        <v>58</v>
      </c>
      <c r="C14" s="22" t="s">
        <v>15</v>
      </c>
      <c r="D14" s="23" t="s">
        <v>16</v>
      </c>
      <c r="E14" s="23" t="s">
        <v>16</v>
      </c>
      <c r="F14" s="23" t="s">
        <v>16</v>
      </c>
      <c r="G14" s="23" t="s">
        <v>16</v>
      </c>
      <c r="H14" s="23" t="s">
        <v>15</v>
      </c>
      <c r="I14" s="23" t="s">
        <v>17</v>
      </c>
      <c r="J14" s="23" t="s">
        <v>15</v>
      </c>
      <c r="K14" s="23" t="s">
        <v>17</v>
      </c>
      <c r="L14" s="23" t="s">
        <v>59</v>
      </c>
      <c r="M14" s="17"/>
    </row>
    <row r="15" spans="1:13" ht="11.25" customHeight="1" x14ac:dyDescent="0.2">
      <c r="A15" s="24"/>
      <c r="B15" s="25"/>
      <c r="C15" s="26"/>
      <c r="D15" s="26"/>
      <c r="E15" s="26"/>
      <c r="F15" s="26"/>
      <c r="G15" s="26"/>
      <c r="H15" s="27"/>
      <c r="I15" s="27"/>
      <c r="J15" s="27"/>
      <c r="K15" s="27"/>
      <c r="L15" s="27"/>
    </row>
    <row r="16" spans="1:13" ht="15.75" customHeight="1" x14ac:dyDescent="0.25">
      <c r="A16" s="28">
        <f>DATE(YEAR(A17),MONTH(A17)-1,DAY(A17))</f>
        <v>41000</v>
      </c>
      <c r="B16" s="29">
        <v>389.54</v>
      </c>
      <c r="C16" s="30">
        <v>306170</v>
      </c>
      <c r="D16" s="30">
        <v>734361</v>
      </c>
      <c r="E16" s="30">
        <v>343769</v>
      </c>
      <c r="F16" s="30">
        <v>390592</v>
      </c>
      <c r="G16" s="30">
        <v>1885</v>
      </c>
      <c r="H16" s="31" t="s">
        <v>60</v>
      </c>
      <c r="I16" s="31" t="s">
        <v>61</v>
      </c>
      <c r="J16" s="32">
        <v>3055</v>
      </c>
      <c r="K16" s="32">
        <v>1349</v>
      </c>
      <c r="L16" s="33">
        <v>0.18</v>
      </c>
    </row>
    <row r="17" spans="1:12" ht="15.75" customHeight="1" x14ac:dyDescent="0.25">
      <c r="A17" s="34">
        <f>DATE(YEAR(A18),MONTH(A18)-1,DAY(A18))</f>
        <v>41030</v>
      </c>
      <c r="B17" s="29">
        <v>389.54</v>
      </c>
      <c r="C17" s="30">
        <v>308201</v>
      </c>
      <c r="D17" s="30">
        <v>737001</v>
      </c>
      <c r="E17" s="30">
        <v>345246</v>
      </c>
      <c r="F17" s="30">
        <v>391755</v>
      </c>
      <c r="G17" s="30">
        <f>D17/B17</f>
        <v>1891.9777173075934</v>
      </c>
      <c r="H17" s="32">
        <v>2031</v>
      </c>
      <c r="I17" s="32">
        <v>2640</v>
      </c>
      <c r="J17" s="32">
        <v>5086</v>
      </c>
      <c r="K17" s="32">
        <v>3989</v>
      </c>
      <c r="L17" s="33">
        <v>0.54</v>
      </c>
    </row>
    <row r="18" spans="1:12" ht="15.75" customHeight="1" x14ac:dyDescent="0.25">
      <c r="A18" s="34">
        <f>DATE(YEAR(A20),MONTH(A20)-1,DAY(A20))</f>
        <v>41061</v>
      </c>
      <c r="B18" s="29">
        <v>389.54</v>
      </c>
      <c r="C18" s="30">
        <v>308495</v>
      </c>
      <c r="D18" s="30">
        <v>737211</v>
      </c>
      <c r="E18" s="30">
        <v>345352</v>
      </c>
      <c r="F18" s="30">
        <v>391859</v>
      </c>
      <c r="G18" s="30">
        <f>D18/B18</f>
        <v>1892.5168147045231</v>
      </c>
      <c r="H18" s="32">
        <v>294</v>
      </c>
      <c r="I18" s="32">
        <v>210</v>
      </c>
      <c r="J18" s="32">
        <v>3427</v>
      </c>
      <c r="K18" s="32">
        <v>2006</v>
      </c>
      <c r="L18" s="33">
        <v>0.27</v>
      </c>
    </row>
    <row r="19" spans="1:12" ht="11.25" customHeight="1" x14ac:dyDescent="0.25">
      <c r="A19" s="35"/>
      <c r="B19" s="29"/>
      <c r="C19" s="30"/>
      <c r="D19" s="30"/>
      <c r="E19" s="30"/>
      <c r="F19" s="30"/>
      <c r="G19" s="36"/>
      <c r="H19" s="37"/>
      <c r="I19" s="37"/>
      <c r="J19" s="37"/>
      <c r="K19" s="37"/>
      <c r="L19" s="38"/>
    </row>
    <row r="20" spans="1:12" ht="15.75" customHeight="1" x14ac:dyDescent="0.2">
      <c r="A20" s="39">
        <v>41091</v>
      </c>
      <c r="B20" s="40">
        <v>389.54</v>
      </c>
      <c r="C20" s="41">
        <v>308639</v>
      </c>
      <c r="D20" s="41">
        <v>737120</v>
      </c>
      <c r="E20" s="41">
        <v>345245</v>
      </c>
      <c r="F20" s="41">
        <v>391875</v>
      </c>
      <c r="G20" s="42">
        <f>D20/B20</f>
        <v>1892.2832058325203</v>
      </c>
      <c r="H20" s="43">
        <f>C20-C18</f>
        <v>144</v>
      </c>
      <c r="I20" s="43">
        <f>D20-D18</f>
        <v>-91</v>
      </c>
      <c r="J20" s="43">
        <v>3329</v>
      </c>
      <c r="K20" s="43">
        <v>1765</v>
      </c>
      <c r="L20" s="44">
        <v>0.24</v>
      </c>
    </row>
    <row r="21" spans="1:12" ht="11.25" customHeight="1" x14ac:dyDescent="0.25">
      <c r="A21" s="24"/>
      <c r="B21" s="45"/>
      <c r="C21" s="30"/>
      <c r="D21" s="30"/>
      <c r="E21" s="30"/>
      <c r="F21" s="30"/>
      <c r="G21" s="36"/>
      <c r="H21" s="46"/>
      <c r="I21" s="46"/>
      <c r="J21" s="46"/>
      <c r="K21" s="46"/>
      <c r="L21" s="47"/>
    </row>
    <row r="22" spans="1:12" ht="15.75" customHeight="1" x14ac:dyDescent="0.25">
      <c r="A22" s="48" t="s">
        <v>18</v>
      </c>
      <c r="B22" s="29">
        <v>25.46</v>
      </c>
      <c r="C22" s="49">
        <v>93889</v>
      </c>
      <c r="D22" s="49">
        <v>185118</v>
      </c>
      <c r="E22" s="49">
        <v>85687</v>
      </c>
      <c r="F22" s="49">
        <v>99431</v>
      </c>
      <c r="G22" s="32">
        <f>D22/B22</f>
        <v>7270.9347996857814</v>
      </c>
      <c r="H22" s="50">
        <v>39</v>
      </c>
      <c r="I22" s="51" t="s">
        <v>62</v>
      </c>
      <c r="J22" s="47" t="s">
        <v>63</v>
      </c>
      <c r="K22" s="47" t="s">
        <v>63</v>
      </c>
      <c r="L22" s="47" t="s">
        <v>63</v>
      </c>
    </row>
    <row r="23" spans="1:12" ht="15.75" customHeight="1" x14ac:dyDescent="0.25">
      <c r="A23" s="48" t="s">
        <v>19</v>
      </c>
      <c r="B23" s="29">
        <v>50.07</v>
      </c>
      <c r="C23" s="49">
        <v>76472</v>
      </c>
      <c r="D23" s="49">
        <v>189024</v>
      </c>
      <c r="E23" s="49">
        <v>89038</v>
      </c>
      <c r="F23" s="49">
        <v>99986</v>
      </c>
      <c r="G23" s="32">
        <f>D23/B23</f>
        <v>3775.1947273816659</v>
      </c>
      <c r="H23" s="50">
        <v>27</v>
      </c>
      <c r="I23" s="51" t="s">
        <v>64</v>
      </c>
      <c r="J23" s="47" t="s">
        <v>65</v>
      </c>
      <c r="K23" s="47" t="s">
        <v>65</v>
      </c>
      <c r="L23" s="47" t="s">
        <v>65</v>
      </c>
    </row>
    <row r="24" spans="1:12" ht="15.75" customHeight="1" x14ac:dyDescent="0.25">
      <c r="A24" s="48" t="s">
        <v>20</v>
      </c>
      <c r="B24" s="29">
        <v>88.8</v>
      </c>
      <c r="C24" s="49">
        <v>38130</v>
      </c>
      <c r="D24" s="49">
        <v>93350</v>
      </c>
      <c r="E24" s="49">
        <v>43555</v>
      </c>
      <c r="F24" s="49">
        <v>49795</v>
      </c>
      <c r="G24" s="32">
        <f>D24/B24</f>
        <v>1051.2387387387387</v>
      </c>
      <c r="H24" s="50">
        <v>25</v>
      </c>
      <c r="I24" s="51" t="s">
        <v>66</v>
      </c>
      <c r="J24" s="47" t="s">
        <v>67</v>
      </c>
      <c r="K24" s="47" t="s">
        <v>67</v>
      </c>
      <c r="L24" s="47" t="s">
        <v>67</v>
      </c>
    </row>
    <row r="25" spans="1:12" ht="15.75" customHeight="1" x14ac:dyDescent="0.25">
      <c r="A25" s="52" t="s">
        <v>21</v>
      </c>
      <c r="B25" s="53">
        <v>109.86</v>
      </c>
      <c r="C25" s="49">
        <v>45064</v>
      </c>
      <c r="D25" s="49">
        <v>124143</v>
      </c>
      <c r="E25" s="49">
        <v>58087</v>
      </c>
      <c r="F25" s="49">
        <v>66056</v>
      </c>
      <c r="G25" s="32">
        <f>D25/B25</f>
        <v>1130.0109229929001</v>
      </c>
      <c r="H25" s="50">
        <v>65</v>
      </c>
      <c r="I25" s="54">
        <v>106</v>
      </c>
      <c r="J25" s="47" t="s">
        <v>65</v>
      </c>
      <c r="K25" s="47" t="s">
        <v>65</v>
      </c>
      <c r="L25" s="47" t="s">
        <v>65</v>
      </c>
    </row>
    <row r="26" spans="1:12" ht="15.75" customHeight="1" x14ac:dyDescent="0.25">
      <c r="A26" s="48" t="s">
        <v>22</v>
      </c>
      <c r="B26" s="29">
        <v>115.35</v>
      </c>
      <c r="C26" s="49">
        <v>55084</v>
      </c>
      <c r="D26" s="49">
        <v>145485</v>
      </c>
      <c r="E26" s="49">
        <v>68878</v>
      </c>
      <c r="F26" s="49">
        <v>76607</v>
      </c>
      <c r="G26" s="32">
        <f>D26/B26</f>
        <v>1261.2483745123538</v>
      </c>
      <c r="H26" s="55" t="s">
        <v>68</v>
      </c>
      <c r="I26" s="51" t="s">
        <v>69</v>
      </c>
      <c r="J26" s="47" t="s">
        <v>63</v>
      </c>
      <c r="K26" s="47" t="s">
        <v>63</v>
      </c>
      <c r="L26" s="47" t="s">
        <v>63</v>
      </c>
    </row>
    <row r="27" spans="1:12" ht="11.25" customHeight="1" x14ac:dyDescent="0.2">
      <c r="A27" s="56"/>
      <c r="B27" s="57"/>
      <c r="C27" s="58"/>
      <c r="D27" s="58"/>
      <c r="E27" s="58"/>
      <c r="F27" s="58"/>
      <c r="G27" s="58"/>
      <c r="H27" s="56"/>
      <c r="I27" s="56"/>
      <c r="J27" s="56"/>
      <c r="K27" s="56"/>
      <c r="L27" s="59"/>
    </row>
    <row r="28" spans="1:12" ht="15" customHeight="1" x14ac:dyDescent="0.2">
      <c r="A28" s="60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 x14ac:dyDescent="0.2">
      <c r="A29" s="61" t="s">
        <v>24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3" customHeight="1" x14ac:dyDescent="0.2">
      <c r="A30" s="6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3" customHeight="1" x14ac:dyDescent="0.2">
      <c r="A31" s="6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3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256" ht="14.25" customHeight="1" x14ac:dyDescent="0.2">
      <c r="A33" s="11" t="s">
        <v>25</v>
      </c>
      <c r="B33" s="144">
        <f>DATE(YEAR(A20),MONTH(A20)-1,DAY(A20))</f>
        <v>41061</v>
      </c>
      <c r="C33" s="144"/>
      <c r="D33" s="11"/>
      <c r="E33" s="7"/>
      <c r="F33" s="7"/>
      <c r="G33" s="7"/>
      <c r="H33" s="7"/>
      <c r="I33" s="7"/>
      <c r="J33" s="7"/>
      <c r="K33" s="7"/>
      <c r="L33" s="7"/>
    </row>
    <row r="34" spans="1:256" ht="13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62"/>
      <c r="L34" s="63"/>
    </row>
    <row r="35" spans="1:256" ht="15.75" customHeight="1" x14ac:dyDescent="0.2">
      <c r="A35" s="118" t="s">
        <v>4</v>
      </c>
      <c r="B35" s="133" t="s">
        <v>7</v>
      </c>
      <c r="C35" s="146" t="s">
        <v>26</v>
      </c>
      <c r="D35" s="146"/>
      <c r="E35" s="140"/>
      <c r="F35" s="140" t="s">
        <v>27</v>
      </c>
      <c r="G35" s="142"/>
      <c r="H35" s="142"/>
      <c r="I35" s="142"/>
      <c r="J35" s="142"/>
      <c r="K35" s="142"/>
      <c r="L35" s="142"/>
      <c r="M35" s="64"/>
      <c r="N35" s="65"/>
    </row>
    <row r="36" spans="1:256" ht="15" customHeight="1" x14ac:dyDescent="0.2">
      <c r="A36" s="119"/>
      <c r="B36" s="133"/>
      <c r="C36" s="122" t="s">
        <v>28</v>
      </c>
      <c r="D36" s="122" t="s">
        <v>29</v>
      </c>
      <c r="E36" s="122" t="s">
        <v>30</v>
      </c>
      <c r="F36" s="115" t="s">
        <v>28</v>
      </c>
      <c r="G36" s="140" t="s">
        <v>31</v>
      </c>
      <c r="H36" s="141"/>
      <c r="I36" s="143"/>
      <c r="J36" s="140" t="s">
        <v>32</v>
      </c>
      <c r="K36" s="141"/>
      <c r="L36" s="141"/>
    </row>
    <row r="37" spans="1:256" ht="15" customHeight="1" x14ac:dyDescent="0.2">
      <c r="A37" s="120"/>
      <c r="B37" s="133"/>
      <c r="C37" s="123"/>
      <c r="D37" s="123"/>
      <c r="E37" s="123"/>
      <c r="F37" s="116"/>
      <c r="G37" s="66" t="s">
        <v>33</v>
      </c>
      <c r="H37" s="66" t="s">
        <v>34</v>
      </c>
      <c r="I37" s="66" t="s">
        <v>35</v>
      </c>
      <c r="J37" s="66" t="s">
        <v>36</v>
      </c>
      <c r="K37" s="66" t="s">
        <v>37</v>
      </c>
      <c r="L37" s="67" t="s">
        <v>35</v>
      </c>
    </row>
    <row r="38" spans="1:256" ht="12.75" customHeight="1" x14ac:dyDescent="0.2">
      <c r="A38" s="68"/>
      <c r="B38" s="69" t="s">
        <v>16</v>
      </c>
      <c r="C38" s="69" t="s">
        <v>16</v>
      </c>
      <c r="D38" s="69" t="s">
        <v>16</v>
      </c>
      <c r="E38" s="69" t="s">
        <v>16</v>
      </c>
      <c r="F38" s="69" t="s">
        <v>16</v>
      </c>
      <c r="G38" s="69" t="s">
        <v>16</v>
      </c>
      <c r="H38" s="69" t="s">
        <v>16</v>
      </c>
      <c r="I38" s="69" t="s">
        <v>16</v>
      </c>
      <c r="J38" s="69" t="s">
        <v>16</v>
      </c>
      <c r="K38" s="69" t="s">
        <v>16</v>
      </c>
      <c r="L38" s="69" t="s">
        <v>16</v>
      </c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70"/>
      <c r="IV38" s="70"/>
    </row>
    <row r="39" spans="1:256" ht="10.5" customHeight="1" x14ac:dyDescent="0.2">
      <c r="A39" s="18"/>
      <c r="B39" s="71"/>
      <c r="C39" s="71"/>
      <c r="D39" s="71"/>
      <c r="E39" s="71"/>
      <c r="F39" s="71"/>
      <c r="G39" s="72"/>
      <c r="H39" s="72"/>
      <c r="I39" s="72"/>
      <c r="J39" s="72"/>
      <c r="K39" s="72"/>
      <c r="L39" s="72"/>
    </row>
    <row r="40" spans="1:256" ht="15.75" customHeight="1" x14ac:dyDescent="0.25">
      <c r="A40" s="73" t="s">
        <v>38</v>
      </c>
      <c r="B40" s="152" t="s">
        <v>72</v>
      </c>
      <c r="C40" s="153">
        <v>70</v>
      </c>
      <c r="D40" s="152">
        <v>562</v>
      </c>
      <c r="E40" s="154">
        <v>492</v>
      </c>
      <c r="F40" s="154" t="s">
        <v>73</v>
      </c>
      <c r="G40" s="154">
        <v>1645</v>
      </c>
      <c r="H40" s="154">
        <v>757</v>
      </c>
      <c r="I40" s="154">
        <v>79</v>
      </c>
      <c r="J40" s="155">
        <v>1628</v>
      </c>
      <c r="K40" s="156">
        <v>825</v>
      </c>
      <c r="L40" s="156">
        <v>189</v>
      </c>
    </row>
    <row r="41" spans="1:256" ht="10.5" customHeight="1" x14ac:dyDescent="0.25">
      <c r="A41" s="74"/>
      <c r="B41" s="157"/>
      <c r="C41" s="157"/>
      <c r="D41" s="54"/>
      <c r="E41" s="158"/>
      <c r="F41" s="158"/>
      <c r="G41" s="158"/>
      <c r="H41" s="158"/>
      <c r="I41" s="158"/>
      <c r="J41" s="159"/>
      <c r="K41" s="160"/>
      <c r="L41" s="160"/>
    </row>
    <row r="42" spans="1:256" ht="15.75" customHeight="1" x14ac:dyDescent="0.25">
      <c r="A42" s="75" t="s">
        <v>18</v>
      </c>
      <c r="B42" s="54" t="s">
        <v>74</v>
      </c>
      <c r="C42" s="54" t="s">
        <v>75</v>
      </c>
      <c r="D42" s="54">
        <v>119</v>
      </c>
      <c r="E42" s="158">
        <v>124</v>
      </c>
      <c r="F42" s="158" t="s">
        <v>76</v>
      </c>
      <c r="G42" s="158">
        <v>475</v>
      </c>
      <c r="H42" s="158">
        <v>274</v>
      </c>
      <c r="I42" s="158">
        <v>36</v>
      </c>
      <c r="J42" s="159">
        <v>427</v>
      </c>
      <c r="K42" s="158">
        <v>301</v>
      </c>
      <c r="L42" s="158">
        <v>82</v>
      </c>
    </row>
    <row r="43" spans="1:256" ht="15.75" customHeight="1" x14ac:dyDescent="0.25">
      <c r="A43" s="75" t="s">
        <v>19</v>
      </c>
      <c r="B43" s="54" t="s">
        <v>77</v>
      </c>
      <c r="C43" s="54">
        <v>47</v>
      </c>
      <c r="D43" s="54">
        <v>151</v>
      </c>
      <c r="E43" s="158">
        <v>104</v>
      </c>
      <c r="F43" s="158" t="s">
        <v>78</v>
      </c>
      <c r="G43" s="158">
        <v>389</v>
      </c>
      <c r="H43" s="158">
        <v>200</v>
      </c>
      <c r="I43" s="158">
        <v>18</v>
      </c>
      <c r="J43" s="159">
        <v>443</v>
      </c>
      <c r="K43" s="158">
        <v>201</v>
      </c>
      <c r="L43" s="158">
        <v>48</v>
      </c>
    </row>
    <row r="44" spans="1:256" ht="15.75" customHeight="1" x14ac:dyDescent="0.25">
      <c r="A44" s="75" t="s">
        <v>20</v>
      </c>
      <c r="B44" s="54" t="s">
        <v>79</v>
      </c>
      <c r="C44" s="54" t="s">
        <v>80</v>
      </c>
      <c r="D44" s="54">
        <v>58</v>
      </c>
      <c r="E44" s="158">
        <v>73</v>
      </c>
      <c r="F44" s="158">
        <v>3</v>
      </c>
      <c r="G44" s="158">
        <v>213</v>
      </c>
      <c r="H44" s="158">
        <v>82</v>
      </c>
      <c r="I44" s="158">
        <v>6</v>
      </c>
      <c r="J44" s="159">
        <v>192</v>
      </c>
      <c r="K44" s="158">
        <v>95</v>
      </c>
      <c r="L44" s="158">
        <v>11</v>
      </c>
      <c r="M44" s="76"/>
      <c r="N44" s="76"/>
    </row>
    <row r="45" spans="1:256" ht="15.75" customHeight="1" x14ac:dyDescent="0.25">
      <c r="A45" s="77" t="s">
        <v>21</v>
      </c>
      <c r="B45" s="54">
        <v>106</v>
      </c>
      <c r="C45" s="54">
        <v>25</v>
      </c>
      <c r="D45" s="54">
        <v>117</v>
      </c>
      <c r="E45" s="158">
        <v>92</v>
      </c>
      <c r="F45" s="158">
        <v>81</v>
      </c>
      <c r="G45" s="158">
        <v>302</v>
      </c>
      <c r="H45" s="158">
        <v>85</v>
      </c>
      <c r="I45" s="158">
        <v>5</v>
      </c>
      <c r="J45" s="159">
        <v>220</v>
      </c>
      <c r="K45" s="158">
        <v>85</v>
      </c>
      <c r="L45" s="158">
        <v>6</v>
      </c>
      <c r="M45" s="76"/>
      <c r="N45" s="76"/>
    </row>
    <row r="46" spans="1:256" ht="15.75" customHeight="1" x14ac:dyDescent="0.25">
      <c r="A46" s="75" t="s">
        <v>22</v>
      </c>
      <c r="B46" s="54" t="s">
        <v>81</v>
      </c>
      <c r="C46" s="54">
        <v>18</v>
      </c>
      <c r="D46" s="54">
        <v>117</v>
      </c>
      <c r="E46" s="158">
        <v>99</v>
      </c>
      <c r="F46" s="158" t="s">
        <v>82</v>
      </c>
      <c r="G46" s="158">
        <v>266</v>
      </c>
      <c r="H46" s="158">
        <v>116</v>
      </c>
      <c r="I46" s="158">
        <v>14</v>
      </c>
      <c r="J46" s="159">
        <v>346</v>
      </c>
      <c r="K46" s="158">
        <v>143</v>
      </c>
      <c r="L46" s="158">
        <v>42</v>
      </c>
      <c r="M46" s="76"/>
      <c r="N46" s="76"/>
    </row>
    <row r="47" spans="1:256" ht="11.25" customHeight="1" x14ac:dyDescent="0.2">
      <c r="A47" s="78"/>
      <c r="B47" s="58"/>
      <c r="C47" s="56"/>
      <c r="D47" s="58"/>
      <c r="E47" s="58"/>
      <c r="F47" s="58"/>
      <c r="G47" s="58"/>
      <c r="H47" s="58"/>
      <c r="I47" s="58"/>
      <c r="J47" s="79"/>
      <c r="K47" s="58"/>
      <c r="L47" s="58"/>
    </row>
    <row r="48" spans="1:256" ht="13.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80"/>
      <c r="K48" s="7"/>
      <c r="L48" s="7"/>
    </row>
    <row r="49" spans="1:12" ht="13.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80"/>
      <c r="K49" s="7"/>
      <c r="L49" s="7"/>
    </row>
    <row r="50" spans="1:12" ht="13.5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80"/>
      <c r="K50" s="7"/>
      <c r="L50" s="7"/>
    </row>
    <row r="51" spans="1:12" s="81" customFormat="1" ht="14.25" customHeight="1" x14ac:dyDescent="0.2">
      <c r="A51" s="117" t="s">
        <v>70</v>
      </c>
      <c r="B51" s="117"/>
      <c r="C51" s="117"/>
      <c r="D51" s="117"/>
    </row>
    <row r="52" spans="1:12" ht="13.5" customHeight="1" x14ac:dyDescent="0.2">
      <c r="A52" s="82"/>
      <c r="B52" s="82"/>
      <c r="C52" s="82"/>
      <c r="D52" s="82"/>
      <c r="E52" s="7"/>
      <c r="F52" s="7"/>
      <c r="G52" s="7"/>
      <c r="H52" s="7"/>
      <c r="I52" s="7"/>
      <c r="J52" s="7"/>
      <c r="K52" s="7"/>
      <c r="L52" s="7"/>
    </row>
    <row r="53" spans="1:12" x14ac:dyDescent="0.2">
      <c r="A53" s="7"/>
      <c r="B53" s="13" t="s">
        <v>39</v>
      </c>
      <c r="C53" s="7"/>
      <c r="D53" s="7"/>
      <c r="E53" s="14"/>
      <c r="F53" s="7"/>
      <c r="G53" s="7"/>
      <c r="H53" s="7"/>
      <c r="I53" s="7"/>
      <c r="J53" s="7"/>
      <c r="K53" s="7"/>
      <c r="L53" s="7"/>
    </row>
    <row r="54" spans="1:12" ht="24" customHeight="1" x14ac:dyDescent="0.2">
      <c r="A54" s="7"/>
      <c r="B54" s="83" t="s">
        <v>4</v>
      </c>
      <c r="C54" s="84" t="s">
        <v>40</v>
      </c>
      <c r="D54" s="85" t="s">
        <v>41</v>
      </c>
      <c r="E54" s="86" t="s">
        <v>42</v>
      </c>
      <c r="F54" s="87" t="s">
        <v>43</v>
      </c>
      <c r="G54" s="7"/>
      <c r="H54" s="7"/>
      <c r="I54" s="7"/>
      <c r="J54" s="7"/>
      <c r="K54" s="7"/>
      <c r="L54" s="7"/>
    </row>
    <row r="55" spans="1:12" ht="9" customHeight="1" x14ac:dyDescent="0.2">
      <c r="A55" s="7"/>
      <c r="B55" s="88"/>
      <c r="C55" s="89"/>
      <c r="D55" s="89"/>
      <c r="E55" s="89"/>
      <c r="F55" s="89"/>
      <c r="G55" s="7"/>
      <c r="H55" s="7"/>
      <c r="I55" s="7"/>
      <c r="J55" s="7"/>
      <c r="K55" s="7"/>
      <c r="L55" s="7"/>
    </row>
    <row r="56" spans="1:12" ht="15" customHeight="1" x14ac:dyDescent="0.2">
      <c r="A56" s="7"/>
      <c r="B56" s="90" t="s">
        <v>44</v>
      </c>
      <c r="C56" s="49">
        <v>698914</v>
      </c>
      <c r="D56" s="49">
        <v>236</v>
      </c>
      <c r="E56" s="91">
        <v>6000</v>
      </c>
      <c r="F56" s="92">
        <v>0.86590832339944068</v>
      </c>
      <c r="G56" s="7"/>
      <c r="H56" s="7"/>
      <c r="I56" s="7"/>
      <c r="J56" s="7"/>
      <c r="K56" s="7"/>
      <c r="L56" s="7"/>
    </row>
    <row r="57" spans="1:12" ht="9" customHeight="1" x14ac:dyDescent="0.25">
      <c r="A57" s="7"/>
      <c r="B57" s="93"/>
      <c r="C57" s="94"/>
      <c r="D57" s="95"/>
      <c r="E57" s="96"/>
      <c r="F57" s="97"/>
      <c r="G57" s="7"/>
      <c r="H57" s="7"/>
      <c r="I57" s="7"/>
      <c r="J57" s="7"/>
      <c r="K57" s="7"/>
      <c r="L57" s="7"/>
    </row>
    <row r="58" spans="1:12" ht="15.75" customHeight="1" x14ac:dyDescent="0.2">
      <c r="A58" s="7"/>
      <c r="B58" s="90" t="s">
        <v>45</v>
      </c>
      <c r="C58" s="98">
        <v>1807260</v>
      </c>
      <c r="D58" s="99">
        <v>-402</v>
      </c>
      <c r="E58" s="99">
        <v>-4774</v>
      </c>
      <c r="F58" s="100">
        <v>-0.2634608401387612</v>
      </c>
      <c r="G58" s="7"/>
      <c r="H58" s="7"/>
      <c r="I58" s="7"/>
      <c r="J58" s="7"/>
      <c r="K58" s="7"/>
      <c r="L58" s="7"/>
    </row>
    <row r="59" spans="1:12" ht="15.75" customHeight="1" x14ac:dyDescent="0.2">
      <c r="A59" s="7"/>
      <c r="B59" s="90" t="s">
        <v>10</v>
      </c>
      <c r="C59" s="49">
        <v>848842</v>
      </c>
      <c r="D59" s="91">
        <v>-241</v>
      </c>
      <c r="E59" s="91">
        <v>-2080</v>
      </c>
      <c r="F59" s="92">
        <v>-0.24</v>
      </c>
      <c r="G59" s="7"/>
      <c r="H59" s="7"/>
      <c r="I59" s="7"/>
      <c r="J59" s="7"/>
      <c r="K59" s="7"/>
      <c r="L59" s="7"/>
    </row>
    <row r="60" spans="1:12" ht="15.75" customHeight="1" x14ac:dyDescent="0.2">
      <c r="A60" s="7"/>
      <c r="B60" s="90" t="s">
        <v>11</v>
      </c>
      <c r="C60" s="49">
        <v>958418</v>
      </c>
      <c r="D60" s="91">
        <v>-161</v>
      </c>
      <c r="E60" s="91">
        <v>-2694</v>
      </c>
      <c r="F60" s="92">
        <v>-0.28030031879739303</v>
      </c>
      <c r="G60" s="7"/>
      <c r="H60" s="7"/>
      <c r="I60" s="7"/>
      <c r="J60" s="7"/>
      <c r="K60" s="7"/>
      <c r="L60" s="7"/>
    </row>
    <row r="61" spans="1:12" ht="9" customHeight="1" x14ac:dyDescent="0.2">
      <c r="A61" s="7"/>
      <c r="B61" s="101"/>
      <c r="C61" s="102"/>
      <c r="D61" s="102"/>
      <c r="E61" s="102"/>
      <c r="F61" s="102"/>
      <c r="G61" s="7"/>
      <c r="H61" s="7"/>
      <c r="I61" s="7"/>
      <c r="J61" s="7"/>
      <c r="K61" s="7"/>
      <c r="L61" s="7"/>
    </row>
    <row r="62" spans="1:12" ht="10.5" customHeight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7.5" customHeight="1" x14ac:dyDescent="0.2">
      <c r="A63" s="103"/>
      <c r="B63" s="103"/>
      <c r="C63" s="103"/>
      <c r="D63" s="103"/>
      <c r="E63" s="103"/>
      <c r="F63" s="103"/>
      <c r="G63" s="103"/>
      <c r="H63" s="7"/>
      <c r="I63" s="7"/>
      <c r="J63" s="7"/>
      <c r="K63" s="7"/>
      <c r="L63" s="7"/>
    </row>
    <row r="64" spans="1:12" ht="10.5" customHeight="1" x14ac:dyDescent="0.2">
      <c r="A64" s="103"/>
      <c r="B64" s="103"/>
      <c r="C64" s="103"/>
      <c r="D64" s="103"/>
      <c r="E64" s="103"/>
      <c r="F64" s="103"/>
      <c r="G64" s="103"/>
      <c r="H64" s="7"/>
      <c r="I64" s="7"/>
      <c r="J64" s="7"/>
      <c r="K64" s="7"/>
      <c r="L64" s="7"/>
    </row>
    <row r="65" spans="1:12" x14ac:dyDescent="0.2">
      <c r="A65" s="7"/>
      <c r="B65" s="114" t="s">
        <v>46</v>
      </c>
      <c r="C65" s="114"/>
      <c r="D65" s="114"/>
      <c r="E65" s="114"/>
      <c r="F65" s="114"/>
      <c r="G65" s="7"/>
      <c r="H65" s="7"/>
      <c r="I65" s="104"/>
      <c r="J65" s="104"/>
      <c r="K65" s="104"/>
      <c r="L65" s="7"/>
    </row>
    <row r="66" spans="1:12" x14ac:dyDescent="0.2">
      <c r="A66" s="7"/>
      <c r="B66" s="13" t="s">
        <v>71</v>
      </c>
      <c r="C66" s="7"/>
      <c r="D66" s="7"/>
      <c r="E66" s="7"/>
      <c r="F66" s="7"/>
      <c r="G66" s="7"/>
      <c r="H66" s="7"/>
      <c r="I66" s="104"/>
      <c r="J66" s="104"/>
      <c r="K66" s="104"/>
      <c r="L66" s="7"/>
    </row>
    <row r="67" spans="1:12" ht="15.75" customHeight="1" x14ac:dyDescent="0.2">
      <c r="A67" s="7"/>
      <c r="B67" s="105" t="s">
        <v>47</v>
      </c>
      <c r="C67" s="139" t="s">
        <v>48</v>
      </c>
      <c r="D67" s="139"/>
      <c r="E67" s="138" t="s">
        <v>49</v>
      </c>
      <c r="F67" s="139"/>
      <c r="G67" s="7"/>
      <c r="H67" s="7"/>
      <c r="I67" s="7"/>
      <c r="J67" s="7"/>
      <c r="K67" s="7"/>
      <c r="L67" s="7"/>
    </row>
    <row r="68" spans="1:12" ht="10.5" customHeight="1" x14ac:dyDescent="0.2">
      <c r="A68" s="7"/>
      <c r="B68" s="93"/>
      <c r="C68" s="106"/>
      <c r="D68" s="106"/>
      <c r="E68" s="106"/>
      <c r="F68" s="106"/>
      <c r="G68" s="7"/>
      <c r="H68" s="7"/>
      <c r="I68" s="7"/>
      <c r="J68" s="7"/>
      <c r="K68" s="7"/>
      <c r="L68" s="7"/>
    </row>
    <row r="69" spans="1:12" ht="15.75" customHeight="1" x14ac:dyDescent="0.25">
      <c r="A69" s="7"/>
      <c r="B69" s="107" t="s">
        <v>50</v>
      </c>
      <c r="C69" s="137">
        <f>C58</f>
        <v>1807260</v>
      </c>
      <c r="D69" s="137"/>
      <c r="E69" s="137">
        <f>D20</f>
        <v>737120</v>
      </c>
      <c r="F69" s="137"/>
      <c r="G69" s="7"/>
      <c r="H69" s="7"/>
      <c r="I69" s="7"/>
      <c r="J69" s="7"/>
      <c r="K69" s="7"/>
      <c r="L69" s="7"/>
    </row>
    <row r="70" spans="1:12" ht="15.75" customHeight="1" x14ac:dyDescent="0.25">
      <c r="A70" s="7"/>
      <c r="B70" s="107" t="s">
        <v>51</v>
      </c>
      <c r="C70" s="136">
        <v>100</v>
      </c>
      <c r="D70" s="136"/>
      <c r="E70" s="136">
        <f>E69*C70/C69</f>
        <v>40.786605137058309</v>
      </c>
      <c r="F70" s="136"/>
      <c r="G70" s="7"/>
      <c r="H70" s="7"/>
      <c r="I70" s="7"/>
      <c r="J70" s="7"/>
      <c r="K70" s="7"/>
      <c r="L70" s="7"/>
    </row>
    <row r="71" spans="1:12" ht="10.5" customHeight="1" x14ac:dyDescent="0.2">
      <c r="A71" s="7"/>
      <c r="B71" s="108"/>
      <c r="C71" s="109"/>
      <c r="D71" s="109"/>
      <c r="E71" s="109"/>
      <c r="F71" s="109"/>
      <c r="G71" s="7"/>
      <c r="H71" s="7"/>
      <c r="I71" s="7"/>
      <c r="J71" s="7"/>
      <c r="K71" s="7"/>
      <c r="L71" s="7"/>
    </row>
    <row r="72" spans="1:12" ht="13.5" customHeight="1" x14ac:dyDescent="0.2">
      <c r="A72" s="7"/>
      <c r="B72" s="110"/>
      <c r="C72" s="106"/>
      <c r="D72" s="106"/>
      <c r="E72" s="106"/>
      <c r="F72" s="106"/>
      <c r="G72" s="7"/>
      <c r="H72" s="7"/>
      <c r="I72" s="7"/>
      <c r="J72" s="7"/>
      <c r="K72" s="7"/>
      <c r="L72" s="7"/>
    </row>
    <row r="73" spans="1:12" ht="13.5" customHeight="1" x14ac:dyDescent="0.2">
      <c r="A73" s="7"/>
      <c r="B73" s="110"/>
      <c r="C73" s="106"/>
      <c r="D73" s="106"/>
      <c r="E73" s="106"/>
      <c r="F73" s="106"/>
      <c r="G73" s="7"/>
      <c r="H73" s="7"/>
      <c r="I73" s="7"/>
      <c r="J73" s="7"/>
      <c r="K73" s="7"/>
      <c r="L73" s="7"/>
    </row>
    <row r="74" spans="1:12" x14ac:dyDescent="0.2">
      <c r="A74" s="60" t="s">
        <v>52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.75" customHeight="1" x14ac:dyDescent="0.2">
      <c r="B75" s="7"/>
      <c r="C75" s="7"/>
      <c r="D75" s="111"/>
      <c r="E75" s="7"/>
      <c r="F75" s="7"/>
      <c r="G75" s="7"/>
      <c r="H75" s="7"/>
      <c r="I75" s="7"/>
      <c r="J75" s="7"/>
      <c r="K75" s="7"/>
      <c r="L75" s="7"/>
    </row>
    <row r="76" spans="1:12" x14ac:dyDescent="0.2">
      <c r="A76" s="7"/>
      <c r="B76" s="7"/>
      <c r="C76" s="7"/>
      <c r="D76" s="112"/>
      <c r="E76" s="7"/>
      <c r="F76" s="7"/>
      <c r="G76" s="7"/>
      <c r="H76" s="7"/>
    </row>
    <row r="77" spans="1:12" x14ac:dyDescent="0.2">
      <c r="A77" s="7"/>
      <c r="B77" s="7"/>
      <c r="C77" s="7"/>
      <c r="D77" s="113"/>
      <c r="E77" s="7"/>
      <c r="F77" s="7"/>
      <c r="G77" s="7"/>
      <c r="H77" s="7"/>
    </row>
    <row r="78" spans="1:12" x14ac:dyDescent="0.2">
      <c r="A78" s="7"/>
      <c r="B78" s="7"/>
      <c r="C78" s="7"/>
      <c r="D78" s="111"/>
      <c r="E78" s="7"/>
      <c r="F78" s="7"/>
      <c r="G78" s="7"/>
      <c r="H78" s="7"/>
      <c r="I78" s="7"/>
      <c r="J78" s="7"/>
      <c r="K78" s="7"/>
      <c r="L78" s="7"/>
    </row>
    <row r="79" spans="1:12" x14ac:dyDescent="0.2">
      <c r="A79" s="7"/>
      <c r="B79" s="7"/>
      <c r="C79" s="7"/>
      <c r="D79" s="111"/>
      <c r="E79" s="7"/>
      <c r="F79" s="7"/>
      <c r="G79" s="7"/>
      <c r="H79" s="7"/>
      <c r="I79" s="7"/>
      <c r="J79" s="7"/>
      <c r="K79" s="7"/>
      <c r="L79" s="7"/>
    </row>
    <row r="80" spans="1:12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</sheetData>
  <mergeCells count="37">
    <mergeCell ref="H11:I11"/>
    <mergeCell ref="A11:A13"/>
    <mergeCell ref="H12:H13"/>
    <mergeCell ref="I12:I13"/>
    <mergeCell ref="G11:G13"/>
    <mergeCell ref="A1:L1"/>
    <mergeCell ref="E12:E13"/>
    <mergeCell ref="F12:F13"/>
    <mergeCell ref="C70:D70"/>
    <mergeCell ref="E69:F69"/>
    <mergeCell ref="E70:F70"/>
    <mergeCell ref="E67:F67"/>
    <mergeCell ref="C67:D67"/>
    <mergeCell ref="C69:D69"/>
    <mergeCell ref="J36:L36"/>
    <mergeCell ref="D36:D37"/>
    <mergeCell ref="E36:E37"/>
    <mergeCell ref="F35:L35"/>
    <mergeCell ref="G36:I36"/>
    <mergeCell ref="B33:C33"/>
    <mergeCell ref="B35:B37"/>
    <mergeCell ref="B65:F65"/>
    <mergeCell ref="F36:F37"/>
    <mergeCell ref="A51:D51"/>
    <mergeCell ref="A35:A37"/>
    <mergeCell ref="J2:L2"/>
    <mergeCell ref="C36:C37"/>
    <mergeCell ref="C11:C13"/>
    <mergeCell ref="A9:D9"/>
    <mergeCell ref="D11:F11"/>
    <mergeCell ref="B11:B13"/>
    <mergeCell ref="D12:D13"/>
    <mergeCell ref="A6:L6"/>
    <mergeCell ref="C35:E35"/>
    <mergeCell ref="J12:J13"/>
    <mergeCell ref="K12:K13"/>
    <mergeCell ref="J11:L11"/>
  </mergeCells>
  <phoneticPr fontId="2"/>
  <pageMargins left="0.67" right="0.49" top="0.77" bottom="0.85" header="0.49" footer="0.51181102362204722"/>
  <pageSetup paperSize="9" scale="7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統計速報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橋村　咲乃</cp:lastModifiedBy>
  <cp:lastPrinted>2012-07-30T07:11:29Z</cp:lastPrinted>
  <dcterms:created xsi:type="dcterms:W3CDTF">2012-07-30T07:08:58Z</dcterms:created>
  <dcterms:modified xsi:type="dcterms:W3CDTF">2023-01-16T01:34:46Z</dcterms:modified>
</cp:coreProperties>
</file>