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z:\2023年度\006　自立支援班\03　自立支援班各事業\42　負担金及び交付金\社会福祉施設等物価高騰対策緊急支援事業\07_交付確定\"/>
    </mc:Choice>
  </mc:AlternateContent>
  <xr:revisionPtr revIDLastSave="0" documentId="13_ncr:1_{76044D3D-6798-4711-80D6-4CC7370F0368}" xr6:coauthVersionLast="47" xr6:coauthVersionMax="47" xr10:uidLastSave="{00000000-0000-0000-0000-000000000000}"/>
  <workbookProtection lockStructure="1"/>
  <bookViews>
    <workbookView xWindow="-110" yWindow="-110" windowWidth="19420" windowHeight="10420" xr2:uid="{57A698D8-4BC9-4681-8FC4-04EA7A3CBAF8}"/>
  </bookViews>
  <sheets>
    <sheet name="計算シート" sheetId="4" r:id="rId1"/>
    <sheet name="リスト用データ" sheetId="2" r:id="rId2"/>
  </sheets>
  <definedNames>
    <definedName name="_xlnm.Print_Area" localSheetId="0">計算シート!$A$1:$H$24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4" l="1"/>
  <c r="D22" i="4" l="1"/>
  <c r="D8" i="4"/>
  <c r="K7" i="4"/>
  <c r="J7" i="4"/>
  <c r="I7" i="4"/>
  <c r="D13" i="4" l="1"/>
  <c r="M7" i="4" s="1"/>
  <c r="D14" i="4" l="1"/>
  <c r="L7" i="4" s="1"/>
</calcChain>
</file>

<file path=xl/sharedStrings.xml><?xml version="1.0" encoding="utf-8"?>
<sst xmlns="http://schemas.openxmlformats.org/spreadsheetml/2006/main" count="65" uniqueCount="59">
  <si>
    <t>科目</t>
  </si>
  <si>
    <t>摘要</t>
  </si>
  <si>
    <t>自己資金</t>
  </si>
  <si>
    <t>計</t>
  </si>
  <si>
    <t>（収入）</t>
    <rPh sb="1" eb="3">
      <t>シュウニュウ</t>
    </rPh>
    <phoneticPr fontId="2"/>
  </si>
  <si>
    <t>食材費</t>
  </si>
  <si>
    <t>消耗品費</t>
  </si>
  <si>
    <t>（支出）</t>
    <rPh sb="1" eb="3">
      <t>シシュツ</t>
    </rPh>
    <phoneticPr fontId="2"/>
  </si>
  <si>
    <t>利用者負担額</t>
    <rPh sb="0" eb="6">
      <t>リヨウシャフタンガク</t>
    </rPh>
    <phoneticPr fontId="2"/>
  </si>
  <si>
    <t>施設・事業所名</t>
    <rPh sb="0" eb="2">
      <t>シセツ</t>
    </rPh>
    <rPh sb="3" eb="7">
      <t>ジギョウショメイ</t>
    </rPh>
    <phoneticPr fontId="2"/>
  </si>
  <si>
    <t>サービスの種類</t>
    <rPh sb="5" eb="7">
      <t>シュルイ</t>
    </rPh>
    <phoneticPr fontId="2"/>
  </si>
  <si>
    <t>単価①</t>
    <rPh sb="0" eb="2">
      <t>タンカ</t>
    </rPh>
    <phoneticPr fontId="2"/>
  </si>
  <si>
    <t>単価②</t>
    <rPh sb="0" eb="2">
      <t>タンカ</t>
    </rPh>
    <phoneticPr fontId="2"/>
  </si>
  <si>
    <t>列1</t>
  </si>
  <si>
    <t>実績報告 事業収支計算シート</t>
    <rPh sb="0" eb="4">
      <t>ジッセキホウコク</t>
    </rPh>
    <rPh sb="5" eb="7">
      <t>ジギョウ</t>
    </rPh>
    <rPh sb="7" eb="9">
      <t>シュウシ</t>
    </rPh>
    <rPh sb="9" eb="11">
      <t>ケイサン</t>
    </rPh>
    <phoneticPr fontId="2"/>
  </si>
  <si>
    <t>チェック欄</t>
    <rPh sb="4" eb="5">
      <t>ラン</t>
    </rPh>
    <phoneticPr fontId="2"/>
  </si>
  <si>
    <t>サービスの種類</t>
    <phoneticPr fontId="2"/>
  </si>
  <si>
    <t>施設・事業所名</t>
    <phoneticPr fontId="2"/>
  </si>
  <si>
    <t>収支状況</t>
    <rPh sb="0" eb="4">
      <t>シュウシジョウキョウ</t>
    </rPh>
    <phoneticPr fontId="2"/>
  </si>
  <si>
    <t>（内訳）</t>
    <rPh sb="1" eb="3">
      <t>ウチワケ</t>
    </rPh>
    <phoneticPr fontId="2"/>
  </si>
  <si>
    <t>収入額（円）</t>
    <rPh sb="0" eb="3">
      <t>シュウニュウガク</t>
    </rPh>
    <rPh sb="4" eb="5">
      <t>エン</t>
    </rPh>
    <phoneticPr fontId="2"/>
  </si>
  <si>
    <t>金額（実績）（円）</t>
    <rPh sb="7" eb="8">
      <t>エン</t>
    </rPh>
    <phoneticPr fontId="2"/>
  </si>
  <si>
    <t>支援金交付額</t>
    <rPh sb="0" eb="3">
      <t>シエンキン</t>
    </rPh>
    <rPh sb="3" eb="6">
      <t>コウフガク</t>
    </rPh>
    <phoneticPr fontId="2"/>
  </si>
  <si>
    <t>結果</t>
    <rPh sb="0" eb="2">
      <t>ケッカ</t>
    </rPh>
    <phoneticPr fontId="2"/>
  </si>
  <si>
    <t>施設・
事業所名</t>
    <rPh sb="0" eb="2">
      <t>シセツ</t>
    </rPh>
    <rPh sb="4" eb="8">
      <t>ジギョウショメイ</t>
    </rPh>
    <phoneticPr fontId="2"/>
  </si>
  <si>
    <t>サービス
の種類</t>
    <rPh sb="6" eb="8">
      <t>シュルイ</t>
    </rPh>
    <phoneticPr fontId="2"/>
  </si>
  <si>
    <t>摘要</t>
    <phoneticPr fontId="2"/>
  </si>
  <si>
    <t>光熱水費</t>
    <rPh sb="0" eb="4">
      <t>コウネツスイヒ</t>
    </rPh>
    <phoneticPr fontId="2"/>
  </si>
  <si>
    <t>施設入所支援</t>
    <rPh sb="0" eb="2">
      <t>シセツ</t>
    </rPh>
    <rPh sb="2" eb="4">
      <t>ニュウショ</t>
    </rPh>
    <rPh sb="4" eb="6">
      <t>シエン</t>
    </rPh>
    <phoneticPr fontId="2"/>
  </si>
  <si>
    <t>福祉型障害児入所施設</t>
    <phoneticPr fontId="2"/>
  </si>
  <si>
    <t>医療型障害児入所施設</t>
    <rPh sb="0" eb="2">
      <t>イリョウ</t>
    </rPh>
    <phoneticPr fontId="2"/>
  </si>
  <si>
    <t>療養介護</t>
    <rPh sb="0" eb="4">
      <t>リョウヨウカイゴ</t>
    </rPh>
    <phoneticPr fontId="2"/>
  </si>
  <si>
    <t>短期入所</t>
    <rPh sb="0" eb="2">
      <t>タンキ</t>
    </rPh>
    <rPh sb="2" eb="4">
      <t>ニュウショ</t>
    </rPh>
    <phoneticPr fontId="2"/>
  </si>
  <si>
    <t>共同生活援助</t>
    <rPh sb="0" eb="4">
      <t>キョウドウセイカツ</t>
    </rPh>
    <rPh sb="4" eb="6">
      <t>エンジョ</t>
    </rPh>
    <phoneticPr fontId="2"/>
  </si>
  <si>
    <t>宿泊型自立訓練</t>
    <rPh sb="0" eb="3">
      <t>シュクハクガタ</t>
    </rPh>
    <rPh sb="3" eb="7">
      <t>ジリツクンレン</t>
    </rPh>
    <phoneticPr fontId="2"/>
  </si>
  <si>
    <t>生活介護</t>
    <rPh sb="0" eb="2">
      <t>セイカツ</t>
    </rPh>
    <rPh sb="2" eb="4">
      <t>カイゴ</t>
    </rPh>
    <phoneticPr fontId="2"/>
  </si>
  <si>
    <t>自立訓練（機能訓練）</t>
    <rPh sb="0" eb="2">
      <t>ジリツ</t>
    </rPh>
    <rPh sb="2" eb="4">
      <t>クンレン</t>
    </rPh>
    <rPh sb="5" eb="7">
      <t>キノウ</t>
    </rPh>
    <rPh sb="7" eb="9">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</si>
  <si>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</si>
  <si>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</si>
  <si>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就労継続支援（A型）</t>
    <rPh sb="0" eb="2">
      <t>シュウロウ</t>
    </rPh>
    <rPh sb="2" eb="6">
      <t>ケイゾクシエン</t>
    </rPh>
    <rPh sb="8" eb="9">
      <t>ガタ</t>
    </rPh>
    <phoneticPr fontId="2"/>
  </si>
  <si>
    <t>就労継続支援（Ｂ型）</t>
    <rPh sb="0" eb="2">
      <t>シュウロウ</t>
    </rPh>
    <rPh sb="2" eb="6">
      <t>ケイゾクシエン</t>
    </rPh>
    <rPh sb="8" eb="9">
      <t>ガタ</t>
    </rPh>
    <phoneticPr fontId="2"/>
  </si>
  <si>
    <t>児童発達支援</t>
    <rPh sb="0" eb="2">
      <t>ジドウ</t>
    </rPh>
    <rPh sb="2" eb="4">
      <t>ハッタツ</t>
    </rPh>
    <rPh sb="4" eb="6">
      <t>シエン</t>
    </rPh>
    <phoneticPr fontId="2"/>
  </si>
  <si>
    <t>医療型児童発達支援</t>
    <rPh sb="0" eb="3">
      <t>イリョウガタ</t>
    </rPh>
    <rPh sb="3" eb="5">
      <t>ジドウ</t>
    </rPh>
    <rPh sb="5" eb="9">
      <t>ハッタツシエン</t>
    </rPh>
    <phoneticPr fontId="2"/>
  </si>
  <si>
    <t>放課後等デイサービス</t>
    <rPh sb="0" eb="4">
      <t>ホウカゴトウ</t>
    </rPh>
    <phoneticPr fontId="2"/>
  </si>
  <si>
    <t>地域相談支援（地域移行支援）</t>
    <rPh sb="0" eb="2">
      <t>チイキ</t>
    </rPh>
    <rPh sb="2" eb="4">
      <t>ソウダン</t>
    </rPh>
    <rPh sb="4" eb="6">
      <t>シエン</t>
    </rPh>
    <rPh sb="7" eb="9">
      <t>チイキ</t>
    </rPh>
    <rPh sb="9" eb="13">
      <t>イコウシエン</t>
    </rPh>
    <phoneticPr fontId="2"/>
  </si>
  <si>
    <t>地域相談支援（地域定着支援）</t>
    <rPh sb="0" eb="2">
      <t>チイキ</t>
    </rPh>
    <rPh sb="2" eb="4">
      <t>ソウダン</t>
    </rPh>
    <rPh sb="4" eb="6">
      <t>シエン</t>
    </rPh>
    <rPh sb="7" eb="9">
      <t>チイキ</t>
    </rPh>
    <rPh sb="9" eb="11">
      <t>テイチャク</t>
    </rPh>
    <rPh sb="11" eb="13">
      <t>シエン</t>
    </rPh>
    <phoneticPr fontId="2"/>
  </si>
  <si>
    <t>特定相談支援</t>
    <rPh sb="0" eb="2">
      <t>トクテイ</t>
    </rPh>
    <rPh sb="2" eb="4">
      <t>ソウダン</t>
    </rPh>
    <rPh sb="4" eb="6">
      <t>シエン</t>
    </rPh>
    <phoneticPr fontId="2"/>
  </si>
  <si>
    <t>障害児相談支援</t>
    <rPh sb="0" eb="3">
      <t>ショウガイジ</t>
    </rPh>
    <rPh sb="3" eb="5">
      <t>ソウダン</t>
    </rPh>
    <rPh sb="5" eb="7">
      <t>シエン</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</si>
  <si>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</si>
  <si>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</si>
  <si>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</si>
  <si>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</si>
  <si>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自立生活援助</t>
    <rPh sb="0" eb="2">
      <t>ジリツ</t>
    </rPh>
    <rPh sb="2" eb="4">
      <t>セイカツ</t>
    </rPh>
    <rPh sb="4" eb="6">
      <t>エンジョ</t>
    </rPh>
    <phoneticPr fontId="2"/>
  </si>
  <si>
    <t>就労定着支援</t>
    <rPh sb="0" eb="2">
      <t>シュウロウ</t>
    </rPh>
    <rPh sb="2" eb="6">
      <t>テイチャクシエン</t>
    </rPh>
    <phoneticPr fontId="2"/>
  </si>
  <si>
    <t>居宅訪問型児童発達支援</t>
    <rPh sb="0" eb="5">
      <t>キョタクホウモンガタ</t>
    </rPh>
    <rPh sb="5" eb="9">
      <t>ジドウハッタツ</t>
    </rPh>
    <rPh sb="9" eb="11">
      <t>シエン</t>
    </rPh>
    <phoneticPr fontId="2"/>
  </si>
  <si>
    <t>保育所等訪問支援</t>
    <rPh sb="0" eb="4">
      <t>ホイクショトウ</t>
    </rPh>
    <rPh sb="4" eb="8">
      <t>ホウモンシエン</t>
    </rPh>
    <phoneticPr fontId="2"/>
  </si>
  <si>
    <t>基準該当就労継続支援B型</t>
    <rPh sb="0" eb="2">
      <t>キジュン</t>
    </rPh>
    <rPh sb="2" eb="4">
      <t>ガイトウ</t>
    </rPh>
    <rPh sb="4" eb="6">
      <t>シュウロウ</t>
    </rPh>
    <rPh sb="6" eb="10">
      <t>ケイゾクシエン</t>
    </rPh>
    <rPh sb="11" eb="12">
      <t>ガタ</t>
    </rPh>
    <phoneticPr fontId="2"/>
  </si>
  <si>
    <t>基準該当生活介護</t>
    <rPh sb="0" eb="2">
      <t>キジュン</t>
    </rPh>
    <rPh sb="2" eb="4">
      <t>ガイトウ</t>
    </rPh>
    <rPh sb="4" eb="6">
      <t>セイカツ</t>
    </rPh>
    <rPh sb="6" eb="8">
      <t>カイゴ</t>
    </rPh>
    <phoneticPr fontId="2"/>
  </si>
  <si>
    <t>熊本市社会福祉施設等物価高騰対策緊急支援金</t>
    <rPh sb="0" eb="2">
      <t>クマモト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</si>
</sst>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sz val="12"/>
      <color theme="1"/>
      <name val="HG丸ｺﾞｼｯｸM-PRO"/>
      <family val="3"/>
      <charset val="128"/>
    </font>
    <font>
      <sz val="12"/>
      <name val="HG丸ｺﾞｼｯｸM-PRO"/>
      <family val="3"/>
      <charset val="128"/>
    </font>
    <font>
      <sz val="20"/>
      <color theme="1"/>
      <name val="HG丸ｺﾞｼｯｸM-PRO"/>
      <family val="3"/>
      <charset val="128"/>
    </font>
  </fonts>
  <fills count="5">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
      <patternFill patternType="solid">
        <fgColor theme="9" tint="0.79998168889431442"/>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medium">
        <color indexed="64"/>
      </right>
      <top style="hair">
        <color indexed="64"/>
      </top>
      <bottom style="hair">
        <color indexed="64"/>
      </bottom>
      <diagonal/>
    </border>
    <border>
      <left style="medium">
        <color indexed="64"/>
      </left>
      <right/>
      <top style="medium">
        <color indexed="64"/>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medium">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8">
    <xf numFmtId="0" fontId="0" fillId="0" borderId="0" xfId="0">
      <alignment vertical="center"/>
    </xf>
    <xf numFmtId="0" fontId="4" fillId="0" borderId="0" xfId="0" applyFont="1">
      <alignment vertical="center"/>
    </xf>
    <xf numFmtId="0" fontId="4" fillId="0" borderId="3" xfId="0" applyFont="1" applyBorder="1" applyAlignment="1">
      <alignment horizontal="justify" vertical="center" wrapText="1"/>
    </xf>
    <xf numFmtId="0" fontId="4" fillId="0" borderId="0" xfId="0" applyFont="1" applyFill="1" applyBorder="1" applyAlignment="1">
      <alignment horizontal="justify" vertical="center" wrapText="1"/>
    </xf>
    <xf numFmtId="38" fontId="0" fillId="0" borderId="0" xfId="1" applyFont="1" applyFill="1" applyBorder="1">
      <alignment vertical="center"/>
    </xf>
    <xf numFmtId="38" fontId="0" fillId="0" borderId="0" xfId="1" applyFont="1">
      <alignment vertical="center"/>
    </xf>
    <xf numFmtId="38" fontId="5" fillId="0" borderId="0" xfId="1" applyFont="1" applyFill="1" applyBorder="1" applyAlignment="1">
      <alignment vertical="center" wrapText="1" shrinkToFit="1"/>
    </xf>
    <xf numFmtId="0" fontId="4" fillId="0" borderId="7" xfId="0" applyFont="1" applyBorder="1" applyAlignment="1">
      <alignment horizontal="center" vertical="center"/>
    </xf>
    <xf numFmtId="0" fontId="4" fillId="0" borderId="7" xfId="0" applyFont="1" applyBorder="1">
      <alignment vertical="center"/>
    </xf>
    <xf numFmtId="38" fontId="4" fillId="0" borderId="4" xfId="1" applyFont="1" applyBorder="1" applyAlignment="1">
      <alignment vertical="center" wrapText="1"/>
    </xf>
    <xf numFmtId="38" fontId="4" fillId="0" borderId="10" xfId="1" applyFont="1" applyBorder="1" applyAlignment="1">
      <alignment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xf>
    <xf numFmtId="0" fontId="0" fillId="0" borderId="17" xfId="0" applyBorder="1" applyAlignment="1">
      <alignment horizontal="center" vertical="center"/>
    </xf>
    <xf numFmtId="0" fontId="4" fillId="0" borderId="19" xfId="0" applyFont="1" applyBorder="1" applyAlignment="1">
      <alignment horizontal="center" vertical="center" wrapText="1"/>
    </xf>
    <xf numFmtId="38" fontId="4" fillId="0" borderId="7" xfId="0" applyNumberFormat="1" applyFont="1" applyBorder="1">
      <alignment vertical="center"/>
    </xf>
    <xf numFmtId="38" fontId="4" fillId="0" borderId="7" xfId="1" applyFont="1" applyBorder="1">
      <alignment vertical="center"/>
    </xf>
    <xf numFmtId="38" fontId="4" fillId="2" borderId="4" xfId="1" applyFont="1" applyFill="1" applyBorder="1" applyAlignment="1" applyProtection="1">
      <alignment vertical="center" wrapText="1"/>
      <protection locked="0"/>
    </xf>
    <xf numFmtId="38" fontId="0" fillId="2" borderId="20" xfId="1" applyFont="1" applyFill="1" applyBorder="1" applyAlignment="1" applyProtection="1">
      <alignment vertical="center"/>
      <protection locked="0"/>
    </xf>
    <xf numFmtId="38" fontId="0" fillId="2" borderId="13" xfId="1" applyFont="1" applyFill="1" applyBorder="1" applyAlignment="1" applyProtection="1">
      <alignment vertical="center"/>
      <protection locked="0"/>
    </xf>
    <xf numFmtId="38" fontId="0" fillId="2" borderId="18" xfId="1" applyFont="1" applyFill="1" applyBorder="1" applyAlignment="1" applyProtection="1">
      <alignment vertical="center"/>
      <protection locked="0"/>
    </xf>
    <xf numFmtId="38" fontId="4" fillId="2" borderId="10" xfId="1" applyFont="1" applyFill="1" applyBorder="1" applyAlignment="1" applyProtection="1">
      <alignment vertical="center" wrapText="1"/>
      <protection locked="0"/>
    </xf>
    <xf numFmtId="0" fontId="4" fillId="0" borderId="3" xfId="0" applyFont="1" applyBorder="1" applyAlignment="1" applyProtection="1">
      <alignment horizontal="justify" vertical="center" wrapText="1"/>
      <protection locked="0"/>
    </xf>
    <xf numFmtId="0" fontId="4" fillId="0" borderId="16" xfId="0" applyFont="1" applyBorder="1" applyAlignment="1" applyProtection="1">
      <alignment horizontal="center" vertical="center" wrapText="1"/>
    </xf>
    <xf numFmtId="38" fontId="5" fillId="0" borderId="0" xfId="1" applyFont="1" applyFill="1">
      <alignment vertical="center"/>
    </xf>
    <xf numFmtId="0" fontId="4" fillId="4" borderId="11" xfId="0" applyFont="1" applyFill="1" applyBorder="1" applyAlignment="1">
      <alignment horizontal="center" vertical="center" wrapText="1"/>
    </xf>
    <xf numFmtId="0" fontId="0" fillId="4" borderId="12" xfId="0" applyFill="1" applyBorder="1" applyAlignment="1">
      <alignment vertical="center"/>
    </xf>
    <xf numFmtId="0" fontId="6" fillId="0" borderId="0" xfId="0" applyFont="1" applyAlignment="1">
      <alignment horizontal="center" vertical="center"/>
    </xf>
    <xf numFmtId="0" fontId="4" fillId="0" borderId="0" xfId="0" applyFont="1" applyAlignment="1">
      <alignment horizontal="center" vertical="center" wrapText="1" shrinkToFit="1"/>
    </xf>
    <xf numFmtId="0" fontId="4" fillId="0" borderId="0" xfId="0" applyFont="1" applyAlignment="1">
      <alignment horizontal="center" vertical="center" shrinkToFit="1"/>
    </xf>
    <xf numFmtId="0" fontId="3" fillId="2" borderId="5" xfId="0" applyFont="1" applyFill="1" applyBorder="1" applyProtection="1">
      <alignment vertical="center"/>
      <protection locked="0"/>
    </xf>
    <xf numFmtId="0" fontId="0" fillId="2" borderId="6" xfId="0" applyFill="1" applyBorder="1" applyProtection="1">
      <alignment vertical="center"/>
      <protection locked="0"/>
    </xf>
    <xf numFmtId="0" fontId="0" fillId="2" borderId="2" xfId="0" applyFill="1" applyBorder="1" applyProtection="1">
      <alignment vertical="center"/>
      <protection locked="0"/>
    </xf>
    <xf numFmtId="0" fontId="3" fillId="2" borderId="5" xfId="0" applyFont="1" applyFill="1" applyBorder="1" applyAlignment="1" applyProtection="1">
      <alignment horizontal="left" vertical="center"/>
      <protection locked="0"/>
    </xf>
    <xf numFmtId="0" fontId="3" fillId="2" borderId="6" xfId="0" applyFont="1" applyFill="1" applyBorder="1" applyAlignment="1" applyProtection="1">
      <alignment horizontal="left" vertical="center"/>
      <protection locked="0"/>
    </xf>
    <xf numFmtId="0" fontId="3" fillId="2" borderId="2" xfId="0" applyFont="1" applyFill="1" applyBorder="1" applyProtection="1">
      <alignment vertical="center"/>
      <protection locked="0"/>
    </xf>
    <xf numFmtId="0" fontId="4" fillId="3" borderId="1" xfId="0" applyFont="1" applyFill="1" applyBorder="1" applyAlignment="1">
      <alignment horizontal="center" vertical="center" wrapText="1"/>
    </xf>
    <xf numFmtId="0" fontId="0" fillId="3" borderId="1" xfId="0" applyFill="1" applyBorder="1" applyAlignment="1">
      <alignment vertical="center"/>
    </xf>
    <xf numFmtId="0" fontId="4" fillId="0" borderId="1" xfId="0" applyFont="1" applyBorder="1" applyAlignment="1" applyProtection="1">
      <alignment horizontal="center" vertical="center" wrapText="1"/>
      <protection locked="0"/>
    </xf>
    <xf numFmtId="0" fontId="0" fillId="0" borderId="1" xfId="0" applyBorder="1" applyAlignment="1" applyProtection="1">
      <alignment vertical="center"/>
      <protection locked="0"/>
    </xf>
    <xf numFmtId="0" fontId="4" fillId="0" borderId="8" xfId="0" applyFont="1" applyBorder="1" applyAlignment="1">
      <alignment horizontal="justify" vertical="center" wrapText="1"/>
    </xf>
    <xf numFmtId="0" fontId="4" fillId="0" borderId="9" xfId="0" applyFont="1" applyBorder="1" applyAlignment="1">
      <alignment horizontal="justify" vertical="center" wrapText="1"/>
    </xf>
    <xf numFmtId="0" fontId="0" fillId="0" borderId="9" xfId="0" applyBorder="1" applyAlignment="1">
      <alignment horizontal="justify" vertical="center" wrapText="1"/>
    </xf>
    <xf numFmtId="0" fontId="0" fillId="0" borderId="3" xfId="0" applyBorder="1" applyAlignment="1">
      <alignment horizontal="justify" vertical="center" wrapText="1"/>
    </xf>
    <xf numFmtId="38" fontId="4" fillId="0" borderId="8" xfId="1" applyFont="1" applyBorder="1" applyAlignment="1">
      <alignment vertical="center" wrapText="1"/>
    </xf>
    <xf numFmtId="38" fontId="4" fillId="0" borderId="9" xfId="1" applyFont="1" applyBorder="1" applyAlignment="1">
      <alignment vertical="center" wrapText="1"/>
    </xf>
    <xf numFmtId="0" fontId="0" fillId="0" borderId="9" xfId="0" applyBorder="1" applyAlignment="1">
      <alignment vertical="center" wrapText="1"/>
    </xf>
    <xf numFmtId="0" fontId="0" fillId="0" borderId="3" xfId="0" applyBorder="1" applyAlignment="1">
      <alignment vertical="center" wrapText="1"/>
    </xf>
    <xf numFmtId="0" fontId="4" fillId="0" borderId="1" xfId="0" applyFont="1" applyBorder="1" applyAlignment="1">
      <alignment horizontal="center" vertical="center" wrapText="1"/>
    </xf>
    <xf numFmtId="0" fontId="0" fillId="0" borderId="1" xfId="0" applyBorder="1" applyAlignment="1">
      <alignment vertical="center"/>
    </xf>
    <xf numFmtId="0" fontId="4" fillId="0" borderId="11" xfId="0" applyFont="1" applyBorder="1" applyAlignment="1" applyProtection="1">
      <alignment horizontal="center" vertical="center" wrapText="1"/>
      <protection locked="0"/>
    </xf>
    <xf numFmtId="0" fontId="0" fillId="0" borderId="12" xfId="0" applyBorder="1" applyAlignment="1" applyProtection="1">
      <alignment vertical="center"/>
      <protection locked="0"/>
    </xf>
    <xf numFmtId="0" fontId="4" fillId="0" borderId="11" xfId="0" applyFont="1" applyBorder="1" applyAlignment="1">
      <alignment horizontal="center" vertical="center" wrapText="1"/>
    </xf>
    <xf numFmtId="0" fontId="0" fillId="0" borderId="12" xfId="0" applyBorder="1" applyAlignment="1">
      <alignment vertical="center"/>
    </xf>
  </cellXfs>
  <cellStyles count="2">
    <cellStyle name="桁区切り" xfId="1" builtinId="6"/>
    <cellStyle name="標準" xfId="0" builtinId="0"/>
  </cellStyles>
  <dxfs count="2">
    <dxf>
      <font>
        <color rgb="FFFF0000"/>
      </font>
    </dxf>
    <dxf>
      <font>
        <b val="0"/>
        <i val="0"/>
        <strike val="0"/>
        <condense val="0"/>
        <extend val="0"/>
        <outline val="0"/>
        <shadow val="0"/>
        <u val="none"/>
        <vertAlign val="baseline"/>
        <sz val="12"/>
        <color auto="1"/>
        <name val="HG丸ｺﾞｼｯｸM-PRO"/>
        <family val="3"/>
        <charset val="128"/>
        <scheme val="none"/>
      </font>
      <fill>
        <patternFill patternType="none">
          <fgColor indexed="64"/>
          <bgColor indexed="6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142874</xdr:colOff>
      <xdr:row>1</xdr:row>
      <xdr:rowOff>219075</xdr:rowOff>
    </xdr:from>
    <xdr:to>
      <xdr:col>7</xdr:col>
      <xdr:colOff>1409700</xdr:colOff>
      <xdr:row>2</xdr:row>
      <xdr:rowOff>295275</xdr:rowOff>
    </xdr:to>
    <xdr:sp macro="" textlink="">
      <xdr:nvSpPr>
        <xdr:cNvPr id="2" name="吹き出し: 線 1">
          <a:extLst>
            <a:ext uri="{FF2B5EF4-FFF2-40B4-BE49-F238E27FC236}">
              <a16:creationId xmlns:a16="http://schemas.microsoft.com/office/drawing/2014/main" id="{6CF409E9-AA10-439C-9462-A9A94FCEA281}"/>
            </a:ext>
          </a:extLst>
        </xdr:cNvPr>
        <xdr:cNvSpPr/>
      </xdr:nvSpPr>
      <xdr:spPr>
        <a:xfrm>
          <a:off x="6962774" y="819150"/>
          <a:ext cx="1952626" cy="495300"/>
        </a:xfrm>
        <a:prstGeom prst="borderCallout1">
          <a:avLst>
            <a:gd name="adj1" fmla="val 47276"/>
            <a:gd name="adj2" fmla="val -101"/>
            <a:gd name="adj3" fmla="val 89974"/>
            <a:gd name="adj4" fmla="val -9237"/>
          </a:avLst>
        </a:prstGeom>
        <a:solidFill>
          <a:schemeClr val="accent4">
            <a:lumMod val="20000"/>
            <a:lumOff val="80000"/>
          </a:schemeClr>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サービスの種類はプルダウンリストから選択。</a:t>
          </a:r>
          <a:endPar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152399</xdr:colOff>
      <xdr:row>7</xdr:row>
      <xdr:rowOff>47625</xdr:rowOff>
    </xdr:from>
    <xdr:to>
      <xdr:col>7</xdr:col>
      <xdr:colOff>2390775</xdr:colOff>
      <xdr:row>11</xdr:row>
      <xdr:rowOff>257175</xdr:rowOff>
    </xdr:to>
    <xdr:sp macro="" textlink="">
      <xdr:nvSpPr>
        <xdr:cNvPr id="4" name="吹き出し: 四角形 3">
          <a:extLst>
            <a:ext uri="{FF2B5EF4-FFF2-40B4-BE49-F238E27FC236}">
              <a16:creationId xmlns:a16="http://schemas.microsoft.com/office/drawing/2014/main" id="{C3672BF9-8E75-49B2-A0B5-55CEE78C498A}"/>
            </a:ext>
          </a:extLst>
        </xdr:cNvPr>
        <xdr:cNvSpPr/>
      </xdr:nvSpPr>
      <xdr:spPr>
        <a:xfrm>
          <a:off x="6972299" y="2790825"/>
          <a:ext cx="2924176" cy="1276350"/>
        </a:xfrm>
        <a:prstGeom prst="wedgeRectCallout">
          <a:avLst>
            <a:gd name="adj1" fmla="val -56405"/>
            <a:gd name="adj2" fmla="val -24576"/>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700"/>
            </a:lnSpc>
          </a:pPr>
          <a:r>
            <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支出科目に計上した経費について</a:t>
          </a:r>
          <a:r>
            <a:rPr kumimoji="1" lang="ja-JP" altLang="en-US" sz="1100" b="1" u="sng">
              <a:solidFill>
                <a:srgbClr val="FF0000"/>
              </a:solidFill>
              <a:effectLst/>
              <a:latin typeface="HG丸ｺﾞｼｯｸM-PRO" panose="020F0600000000000000" pitchFamily="50" charset="-128"/>
              <a:ea typeface="HG丸ｺﾞｼｯｸM-PRO" panose="020F0600000000000000" pitchFamily="50" charset="-128"/>
              <a:cs typeface="+mn-cs"/>
            </a:rPr>
            <a:t>利用者負担額を徴収している場合</a:t>
          </a:r>
          <a:r>
            <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はその収入額を記入してください。支出科目に計上していない経費については</a:t>
          </a:r>
          <a:r>
            <a:rPr kumimoji="1" lang="ja-JP"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当該経費に係る</a:t>
          </a:r>
          <a:r>
            <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利用者負担額を記入する必要はありません。</a:t>
          </a:r>
          <a:endParaRPr kumimoji="1" lang="en-US"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lnSpc>
              <a:spcPts val="1700"/>
            </a:lnSpc>
          </a:pPr>
          <a:endPar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6</xdr:col>
      <xdr:colOff>190499</xdr:colOff>
      <xdr:row>15</xdr:row>
      <xdr:rowOff>95250</xdr:rowOff>
    </xdr:from>
    <xdr:to>
      <xdr:col>7</xdr:col>
      <xdr:colOff>3400425</xdr:colOff>
      <xdr:row>21</xdr:row>
      <xdr:rowOff>47625</xdr:rowOff>
    </xdr:to>
    <xdr:sp macro="" textlink="">
      <xdr:nvSpPr>
        <xdr:cNvPr id="5" name="吹き出し: 四角形 4">
          <a:extLst>
            <a:ext uri="{FF2B5EF4-FFF2-40B4-BE49-F238E27FC236}">
              <a16:creationId xmlns:a16="http://schemas.microsoft.com/office/drawing/2014/main" id="{488C37BD-77B7-4DCF-8E8B-8FE99AD8FB6A}"/>
            </a:ext>
          </a:extLst>
        </xdr:cNvPr>
        <xdr:cNvSpPr/>
      </xdr:nvSpPr>
      <xdr:spPr>
        <a:xfrm>
          <a:off x="7010399" y="5305425"/>
          <a:ext cx="3895726" cy="2333625"/>
        </a:xfrm>
        <a:prstGeom prst="wedgeRectCallout">
          <a:avLst>
            <a:gd name="adj1" fmla="val -54938"/>
            <a:gd name="adj2" fmla="val -1888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700"/>
            </a:lnSpc>
          </a:pPr>
          <a:r>
            <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支出科目には、支援金交付要綱第４条に掲げる経費について支出実績を記入してください。</a:t>
          </a:r>
          <a:endParaRPr kumimoji="1" lang="en-US"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lnSpc>
              <a:spcPts val="1700"/>
            </a:lnSpc>
          </a:pPr>
          <a:r>
            <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実績報告は支援金をどの経費に充当したかを報告していただくものですので、例えば光熱水費に支援金をすべて充当したということであれば、光熱水費だけの報告で構いません</a:t>
          </a:r>
          <a:r>
            <a:rPr kumimoji="1" lang="ja-JP"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（対象経費について利用者負担額を徴収している場合は、当該利用者負担額を先に経費に充当します。）</a:t>
          </a:r>
          <a:r>
            <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lnSpc>
              <a:spcPts val="1700"/>
            </a:lnSpc>
          </a:pPr>
          <a:r>
            <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（例）以下の場合であれば光熱水費の支出額のみの報告</a:t>
          </a:r>
          <a:endParaRPr kumimoji="1" lang="en-US"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lnSpc>
              <a:spcPts val="1700"/>
            </a:lnSpc>
          </a:pPr>
          <a:r>
            <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で</a:t>
          </a:r>
          <a:r>
            <a:rPr kumimoji="1" lang="en-US"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OK</a:t>
          </a:r>
          <a:r>
            <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lnSpc>
              <a:spcPts val="1700"/>
            </a:lnSpc>
          </a:pPr>
          <a:r>
            <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支援金交付額 ＋ 利用者負担額 ≦ 光熱水費の支出額</a:t>
          </a:r>
        </a:p>
      </xdr:txBody>
    </xdr:sp>
    <xdr:clientData/>
  </xdr:twoCellAnchor>
  <xdr:twoCellAnchor>
    <xdr:from>
      <xdr:col>3</xdr:col>
      <xdr:colOff>0</xdr:colOff>
      <xdr:row>5</xdr:row>
      <xdr:rowOff>390525</xdr:rowOff>
    </xdr:from>
    <xdr:to>
      <xdr:col>4</xdr:col>
      <xdr:colOff>19050</xdr:colOff>
      <xdr:row>13</xdr:row>
      <xdr:rowOff>0</xdr:rowOff>
    </xdr:to>
    <xdr:sp macro="" textlink="">
      <xdr:nvSpPr>
        <xdr:cNvPr id="3" name="正方形/長方形 2">
          <a:extLst>
            <a:ext uri="{FF2B5EF4-FFF2-40B4-BE49-F238E27FC236}">
              <a16:creationId xmlns:a16="http://schemas.microsoft.com/office/drawing/2014/main" id="{66134181-48BF-435F-8621-492D15653531}"/>
            </a:ext>
          </a:extLst>
        </xdr:cNvPr>
        <xdr:cNvSpPr/>
      </xdr:nvSpPr>
      <xdr:spPr>
        <a:xfrm>
          <a:off x="2828925" y="2295525"/>
          <a:ext cx="2000250" cy="220027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133349</xdr:colOff>
      <xdr:row>13</xdr:row>
      <xdr:rowOff>200025</xdr:rowOff>
    </xdr:from>
    <xdr:to>
      <xdr:col>7</xdr:col>
      <xdr:colOff>1323975</xdr:colOff>
      <xdr:row>14</xdr:row>
      <xdr:rowOff>266700</xdr:rowOff>
    </xdr:to>
    <xdr:sp macro="" textlink="">
      <xdr:nvSpPr>
        <xdr:cNvPr id="7" name="吹き出し: 折線 6">
          <a:extLst>
            <a:ext uri="{FF2B5EF4-FFF2-40B4-BE49-F238E27FC236}">
              <a16:creationId xmlns:a16="http://schemas.microsoft.com/office/drawing/2014/main" id="{9EE522AB-E93B-498E-A1A6-8C2984913C57}"/>
            </a:ext>
          </a:extLst>
        </xdr:cNvPr>
        <xdr:cNvSpPr/>
      </xdr:nvSpPr>
      <xdr:spPr>
        <a:xfrm>
          <a:off x="4943474" y="4695825"/>
          <a:ext cx="3886201" cy="485775"/>
        </a:xfrm>
        <a:prstGeom prst="borderCallout2">
          <a:avLst>
            <a:gd name="adj1" fmla="val 12146"/>
            <a:gd name="adj2" fmla="val -641"/>
            <a:gd name="adj3" fmla="val -39408"/>
            <a:gd name="adj4" fmla="val -224"/>
            <a:gd name="adj5" fmla="val -51143"/>
            <a:gd name="adj6" fmla="val -3492"/>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rPr>
            <a:t>赤枠内の金額をオンライン実績報告フォーム「</a:t>
          </a:r>
          <a:r>
            <a:rPr kumimoji="1" lang="en-US" altLang="ja-JP" sz="11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rPr>
            <a:t>収入の決算」の各科目の金額欄に入力してください。</a:t>
          </a:r>
          <a:endParaRPr kumimoji="1" lang="en-US" altLang="ja-JP" sz="1100" b="1">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9525</xdr:colOff>
      <xdr:row>16</xdr:row>
      <xdr:rowOff>409575</xdr:rowOff>
    </xdr:from>
    <xdr:to>
      <xdr:col>4</xdr:col>
      <xdr:colOff>9525</xdr:colOff>
      <xdr:row>21</xdr:row>
      <xdr:rowOff>19050</xdr:rowOff>
    </xdr:to>
    <xdr:sp macro="" textlink="">
      <xdr:nvSpPr>
        <xdr:cNvPr id="8" name="正方形/長方形 7">
          <a:extLst>
            <a:ext uri="{FF2B5EF4-FFF2-40B4-BE49-F238E27FC236}">
              <a16:creationId xmlns:a16="http://schemas.microsoft.com/office/drawing/2014/main" id="{286A6BE6-4A8D-4354-868C-0E6B9C5979EF}"/>
            </a:ext>
          </a:extLst>
        </xdr:cNvPr>
        <xdr:cNvSpPr/>
      </xdr:nvSpPr>
      <xdr:spPr>
        <a:xfrm>
          <a:off x="2838450" y="5905500"/>
          <a:ext cx="1981200" cy="170497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204596</xdr:colOff>
      <xdr:row>21</xdr:row>
      <xdr:rowOff>114301</xdr:rowOff>
    </xdr:from>
    <xdr:to>
      <xdr:col>7</xdr:col>
      <xdr:colOff>3528823</xdr:colOff>
      <xdr:row>24</xdr:row>
      <xdr:rowOff>10763</xdr:rowOff>
    </xdr:to>
    <xdr:sp macro="" textlink="">
      <xdr:nvSpPr>
        <xdr:cNvPr id="10" name="吹き出し: 折線 9">
          <a:extLst>
            <a:ext uri="{FF2B5EF4-FFF2-40B4-BE49-F238E27FC236}">
              <a16:creationId xmlns:a16="http://schemas.microsoft.com/office/drawing/2014/main" id="{219E467D-A793-47AD-A079-AD05A1F80957}"/>
            </a:ext>
          </a:extLst>
        </xdr:cNvPr>
        <xdr:cNvSpPr/>
      </xdr:nvSpPr>
      <xdr:spPr>
        <a:xfrm>
          <a:off x="5015528" y="7723538"/>
          <a:ext cx="6025668" cy="682140"/>
        </a:xfrm>
        <a:prstGeom prst="borderCallout2">
          <a:avLst>
            <a:gd name="adj1" fmla="val 12146"/>
            <a:gd name="adj2" fmla="val -641"/>
            <a:gd name="adj3" fmla="val -22566"/>
            <a:gd name="adj4" fmla="val -1120"/>
            <a:gd name="adj5" fmla="val -39507"/>
            <a:gd name="adj6" fmla="val -3951"/>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rPr>
            <a:t>赤枠内の金額をオンライン実績報告フォーム「支出の決算」の各科目の金額欄に入力してください。支出科目として計上しない経費については「０」を入力してください。</a:t>
          </a:r>
        </a:p>
      </xdr:txBody>
    </xdr:sp>
    <xdr:clientData/>
  </xdr:twoCellAnchor>
  <xdr:twoCellAnchor>
    <xdr:from>
      <xdr:col>4</xdr:col>
      <xdr:colOff>314325</xdr:colOff>
      <xdr:row>3</xdr:row>
      <xdr:rowOff>76200</xdr:rowOff>
    </xdr:from>
    <xdr:to>
      <xdr:col>7</xdr:col>
      <xdr:colOff>2990851</xdr:colOff>
      <xdr:row>5</xdr:row>
      <xdr:rowOff>76201</xdr:rowOff>
    </xdr:to>
    <xdr:sp macro="" textlink="">
      <xdr:nvSpPr>
        <xdr:cNvPr id="11" name="吹き出し: 線 10">
          <a:extLst>
            <a:ext uri="{FF2B5EF4-FFF2-40B4-BE49-F238E27FC236}">
              <a16:creationId xmlns:a16="http://schemas.microsoft.com/office/drawing/2014/main" id="{58933BB7-72A0-48FC-AA6E-BF06DF1199EB}"/>
            </a:ext>
          </a:extLst>
        </xdr:cNvPr>
        <xdr:cNvSpPr/>
      </xdr:nvSpPr>
      <xdr:spPr>
        <a:xfrm>
          <a:off x="5124450" y="1514475"/>
          <a:ext cx="5372101" cy="466726"/>
        </a:xfrm>
        <a:prstGeom prst="borderCallout1">
          <a:avLst>
            <a:gd name="adj1" fmla="val 47276"/>
            <a:gd name="adj2" fmla="val -101"/>
            <a:gd name="adj3" fmla="val 216810"/>
            <a:gd name="adj4" fmla="val -7473"/>
          </a:avLst>
        </a:prstGeom>
        <a:solidFill>
          <a:schemeClr val="accent4">
            <a:lumMod val="20000"/>
            <a:lumOff val="80000"/>
          </a:schemeClr>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20"/>
            </a:lnSpc>
          </a:pPr>
          <a:r>
            <a:rPr lang="ja-JP" altLang="en-US" sz="11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cs typeface="+mn-cs"/>
            </a:rPr>
            <a:t>令和</a:t>
          </a:r>
          <a:r>
            <a:rPr lang="en-US" altLang="ja-JP" sz="11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cs typeface="+mn-cs"/>
            </a:rPr>
            <a:t>5</a:t>
          </a:r>
          <a:r>
            <a:rPr lang="ja-JP" altLang="en-US" sz="11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cs typeface="+mn-cs"/>
            </a:rPr>
            <a:t>年度熊本市社会福祉施設等物価高騰対策緊急支援金交付決定通知書兼概算交付通知書に記載されている「交付決定額」の金額を入力してください。</a:t>
          </a:r>
          <a:endPar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819148</xdr:colOff>
      <xdr:row>12</xdr:row>
      <xdr:rowOff>38099</xdr:rowOff>
    </xdr:from>
    <xdr:to>
      <xdr:col>7</xdr:col>
      <xdr:colOff>3371849</xdr:colOff>
      <xdr:row>13</xdr:row>
      <xdr:rowOff>171450</xdr:rowOff>
    </xdr:to>
    <xdr:sp macro="" textlink="">
      <xdr:nvSpPr>
        <xdr:cNvPr id="12" name="吹き出し: 四角形 11">
          <a:extLst>
            <a:ext uri="{FF2B5EF4-FFF2-40B4-BE49-F238E27FC236}">
              <a16:creationId xmlns:a16="http://schemas.microsoft.com/office/drawing/2014/main" id="{EA49676A-B685-42F7-A5E0-022B1B2194A1}"/>
            </a:ext>
          </a:extLst>
        </xdr:cNvPr>
        <xdr:cNvSpPr/>
      </xdr:nvSpPr>
      <xdr:spPr>
        <a:xfrm>
          <a:off x="6534148" y="4114799"/>
          <a:ext cx="4343401" cy="552451"/>
        </a:xfrm>
        <a:prstGeom prst="wedgeRectCallout">
          <a:avLst>
            <a:gd name="adj1" fmla="val -58847"/>
            <a:gd name="adj2" fmla="val -14576"/>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700"/>
            </a:lnSpc>
          </a:pPr>
          <a:r>
            <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支援金交付額及び利用者負担額以外の収入は、「自己資金」としてまとめて計上します。収支が合うように自動計算されます。</a:t>
          </a:r>
        </a:p>
      </xdr:txBody>
    </xdr:sp>
    <xdr:clientData/>
  </xdr:twoCellAnchor>
  <xdr:twoCellAnchor>
    <xdr:from>
      <xdr:col>2</xdr:col>
      <xdr:colOff>678051</xdr:colOff>
      <xdr:row>14</xdr:row>
      <xdr:rowOff>47625</xdr:rowOff>
    </xdr:from>
    <xdr:to>
      <xdr:col>3</xdr:col>
      <xdr:colOff>1943100</xdr:colOff>
      <xdr:row>15</xdr:row>
      <xdr:rowOff>219075</xdr:rowOff>
    </xdr:to>
    <xdr:sp macro="" textlink="">
      <xdr:nvSpPr>
        <xdr:cNvPr id="14" name="吹き出し: 四角形 13">
          <a:extLst>
            <a:ext uri="{FF2B5EF4-FFF2-40B4-BE49-F238E27FC236}">
              <a16:creationId xmlns:a16="http://schemas.microsoft.com/office/drawing/2014/main" id="{4C55EECF-E8A4-4C26-9387-3EAA30006F72}"/>
            </a:ext>
          </a:extLst>
        </xdr:cNvPr>
        <xdr:cNvSpPr/>
      </xdr:nvSpPr>
      <xdr:spPr>
        <a:xfrm>
          <a:off x="1528305" y="4976947"/>
          <a:ext cx="3245388" cy="462043"/>
        </a:xfrm>
        <a:prstGeom prst="wedgeRectCallout">
          <a:avLst>
            <a:gd name="adj1" fmla="val 13046"/>
            <a:gd name="adj2" fmla="val -74780"/>
          </a:avLst>
        </a:prstGeom>
        <a:solidFill>
          <a:schemeClr val="accent2">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1">
              <a:solidFill>
                <a:srgbClr val="FF0000"/>
              </a:solidFill>
              <a:effectLst/>
              <a:latin typeface="HG丸ｺﾞｼｯｸM-PRO" panose="020F0600000000000000" pitchFamily="50" charset="-128"/>
              <a:ea typeface="HG丸ｺﾞｼｯｸM-PRO" panose="020F0600000000000000" pitchFamily="50" charset="-128"/>
              <a:cs typeface="+mn-cs"/>
            </a:rPr>
            <a:t>返還金が発生します。</a:t>
          </a: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」のメッセージが表示されたら、障がい福祉課に連絡してください。</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B71248-5F9F-447E-B071-0DD424C36B2A}" name="単価表" displayName="単価表" ref="A1:D31" totalsRowShown="0" headerRowCellStyle="桁区切り" dataCellStyle="桁区切り">
  <autoFilter ref="A1:D31" xr:uid="{00000000-0009-0000-0100-000003000000}"/>
  <tableColumns count="4">
    <tableColumn id="1" xr3:uid="{B2F697DE-5B9E-495A-94A5-092283619073}" name="サービスの種類" dataDxfId="1" dataCellStyle="桁区切り"/>
    <tableColumn id="5" xr3:uid="{73569C15-DE27-4437-8AA7-40271BFF3726}" name="単価①" dataCellStyle="桁区切り"/>
    <tableColumn id="6" xr3:uid="{A1E44AEE-9CE0-427B-9030-D4D7B02AA2CA}" name="単価②" dataCellStyle="桁区切り">
      <calculatedColumnFormula>90*12</calculatedColumnFormula>
    </tableColumn>
    <tableColumn id="2" xr3:uid="{D228C002-5A17-47F7-8441-22C8BC51C9B0}" name="列1" dataCellStyle="桁区切り"/>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1ADAF-528C-40F6-B495-09CE36B7887B}">
  <sheetPr>
    <pageSetUpPr fitToPage="1"/>
  </sheetPr>
  <dimension ref="A1:M22"/>
  <sheetViews>
    <sheetView tabSelected="1" zoomScale="59" zoomScaleNormal="100" workbookViewId="0">
      <selection activeCell="C3" sqref="C3:F3"/>
    </sheetView>
  </sheetViews>
  <sheetFormatPr defaultColWidth="9" defaultRowHeight="14" x14ac:dyDescent="0.55000000000000004"/>
  <cols>
    <col min="1" max="1" width="2.33203125" style="1" customWidth="1"/>
    <col min="2" max="2" width="8.75" style="1" customWidth="1"/>
    <col min="3" max="4" width="26" style="1" customWidth="1"/>
    <col min="5" max="5" width="11.83203125" style="1" customWidth="1"/>
    <col min="6" max="6" width="14.5" style="1" customWidth="1"/>
    <col min="7" max="7" width="9" style="1"/>
    <col min="8" max="8" width="48.58203125" style="1" customWidth="1"/>
    <col min="9" max="9" width="35.25" style="1" customWidth="1"/>
    <col min="10" max="10" width="24.58203125" style="1" customWidth="1"/>
    <col min="11" max="11" width="14.08203125" style="1" customWidth="1"/>
    <col min="12" max="12" width="10.75" style="1" customWidth="1"/>
    <col min="13" max="16384" width="9" style="1"/>
  </cols>
  <sheetData>
    <row r="1" spans="1:13" ht="47.25" customHeight="1" thickBot="1" x14ac:dyDescent="0.6">
      <c r="A1" s="31" t="s">
        <v>14</v>
      </c>
      <c r="B1" s="31"/>
      <c r="C1" s="31"/>
      <c r="D1" s="31"/>
      <c r="E1" s="31"/>
      <c r="F1" s="31"/>
    </row>
    <row r="2" spans="1:13" ht="33" customHeight="1" thickBot="1" x14ac:dyDescent="0.6">
      <c r="A2" s="32" t="s">
        <v>24</v>
      </c>
      <c r="B2" s="33" t="s">
        <v>9</v>
      </c>
      <c r="C2" s="34"/>
      <c r="D2" s="35"/>
      <c r="E2" s="35"/>
      <c r="F2" s="36"/>
    </row>
    <row r="3" spans="1:13" ht="33" customHeight="1" thickBot="1" x14ac:dyDescent="0.6">
      <c r="A3" s="32" t="s">
        <v>25</v>
      </c>
      <c r="B3" s="33"/>
      <c r="C3" s="37"/>
      <c r="D3" s="38"/>
      <c r="E3" s="38"/>
      <c r="F3" s="39"/>
    </row>
    <row r="5" spans="1:13" ht="22.5" customHeight="1" thickBot="1" x14ac:dyDescent="0.6">
      <c r="C5" s="1" t="s">
        <v>4</v>
      </c>
      <c r="H5" s="1" t="s">
        <v>15</v>
      </c>
    </row>
    <row r="6" spans="1:13" ht="33" customHeight="1" thickBot="1" x14ac:dyDescent="0.6">
      <c r="C6" s="11" t="s">
        <v>0</v>
      </c>
      <c r="D6" s="12" t="s">
        <v>21</v>
      </c>
      <c r="E6" s="40" t="s">
        <v>26</v>
      </c>
      <c r="F6" s="41"/>
      <c r="I6" s="7" t="s">
        <v>16</v>
      </c>
      <c r="J6" s="7" t="s">
        <v>17</v>
      </c>
      <c r="K6" s="7" t="s">
        <v>22</v>
      </c>
      <c r="L6" s="7" t="s">
        <v>18</v>
      </c>
      <c r="M6" s="7" t="s">
        <v>23</v>
      </c>
    </row>
    <row r="7" spans="1:13" ht="33" customHeight="1" thickBot="1" x14ac:dyDescent="0.6">
      <c r="C7" s="2" t="s">
        <v>58</v>
      </c>
      <c r="D7" s="21"/>
      <c r="E7" s="42"/>
      <c r="F7" s="43"/>
      <c r="I7" s="8">
        <f>C3</f>
        <v>0</v>
      </c>
      <c r="J7" s="8">
        <f>C2</f>
        <v>0</v>
      </c>
      <c r="K7" s="19">
        <f>D7</f>
        <v>0</v>
      </c>
      <c r="L7" s="20">
        <f>IF(D13&gt;=0,D14-D22,IF(D13*-1&lt;D7,D13*-1,D7))</f>
        <v>0</v>
      </c>
      <c r="M7" s="7" t="str">
        <f>IF(D13&gt;=0,"OK","戻入")</f>
        <v>OK</v>
      </c>
    </row>
    <row r="8" spans="1:13" ht="21" customHeight="1" x14ac:dyDescent="0.55000000000000004">
      <c r="C8" s="44" t="s">
        <v>8</v>
      </c>
      <c r="D8" s="48">
        <f>SUM(F9:F12)</f>
        <v>0</v>
      </c>
      <c r="E8" s="16" t="s">
        <v>19</v>
      </c>
      <c r="F8" s="17" t="s">
        <v>20</v>
      </c>
    </row>
    <row r="9" spans="1:13" ht="21" customHeight="1" x14ac:dyDescent="0.55000000000000004">
      <c r="C9" s="45"/>
      <c r="D9" s="49"/>
      <c r="E9" s="18" t="s">
        <v>27</v>
      </c>
      <c r="F9" s="22"/>
    </row>
    <row r="10" spans="1:13" ht="21" customHeight="1" x14ac:dyDescent="0.55000000000000004">
      <c r="C10" s="46"/>
      <c r="D10" s="50"/>
      <c r="E10" s="15" t="s">
        <v>5</v>
      </c>
      <c r="F10" s="23"/>
    </row>
    <row r="11" spans="1:13" ht="21" customHeight="1" x14ac:dyDescent="0.55000000000000004">
      <c r="C11" s="46"/>
      <c r="D11" s="50"/>
      <c r="E11" s="15" t="s">
        <v>6</v>
      </c>
      <c r="F11" s="23"/>
    </row>
    <row r="12" spans="1:13" ht="21" customHeight="1" thickBot="1" x14ac:dyDescent="0.6">
      <c r="C12" s="47"/>
      <c r="D12" s="51"/>
      <c r="E12" s="27" t="str">
        <f>IF(COUNTIF(C21,""),"",C21)</f>
        <v/>
      </c>
      <c r="F12" s="24"/>
    </row>
    <row r="13" spans="1:13" ht="33" customHeight="1" thickBot="1" x14ac:dyDescent="0.6">
      <c r="C13" s="2" t="s">
        <v>2</v>
      </c>
      <c r="D13" s="9">
        <f>D22-D7-D8</f>
        <v>0</v>
      </c>
      <c r="E13" s="42"/>
      <c r="F13" s="43"/>
    </row>
    <row r="14" spans="1:13" ht="33" customHeight="1" thickBot="1" x14ac:dyDescent="0.6">
      <c r="C14" s="2" t="s">
        <v>3</v>
      </c>
      <c r="D14" s="9">
        <f>IF(D13&gt;=0,SUM(D7:D13),"返還金が発生します。")</f>
        <v>0</v>
      </c>
      <c r="E14" s="52"/>
      <c r="F14" s="53"/>
    </row>
    <row r="15" spans="1:13" ht="23.25" customHeight="1" x14ac:dyDescent="0.55000000000000004"/>
    <row r="16" spans="1:13" ht="22.5" customHeight="1" thickBot="1" x14ac:dyDescent="0.6">
      <c r="C16" s="3" t="s">
        <v>7</v>
      </c>
    </row>
    <row r="17" spans="3:6" ht="33" customHeight="1" thickBot="1" x14ac:dyDescent="0.6">
      <c r="C17" s="13" t="s">
        <v>0</v>
      </c>
      <c r="D17" s="14" t="s">
        <v>21</v>
      </c>
      <c r="E17" s="29" t="s">
        <v>1</v>
      </c>
      <c r="F17" s="30"/>
    </row>
    <row r="18" spans="3:6" ht="33" customHeight="1" thickBot="1" x14ac:dyDescent="0.6">
      <c r="C18" s="2" t="s">
        <v>27</v>
      </c>
      <c r="D18" s="25"/>
      <c r="E18" s="54"/>
      <c r="F18" s="55"/>
    </row>
    <row r="19" spans="3:6" ht="33" customHeight="1" thickBot="1" x14ac:dyDescent="0.6">
      <c r="C19" s="2" t="s">
        <v>5</v>
      </c>
      <c r="D19" s="25"/>
      <c r="E19" s="54"/>
      <c r="F19" s="55"/>
    </row>
    <row r="20" spans="3:6" ht="33" customHeight="1" thickBot="1" x14ac:dyDescent="0.6">
      <c r="C20" s="2" t="s">
        <v>6</v>
      </c>
      <c r="D20" s="25"/>
      <c r="E20" s="54"/>
      <c r="F20" s="55"/>
    </row>
    <row r="21" spans="3:6" ht="33" customHeight="1" thickBot="1" x14ac:dyDescent="0.6">
      <c r="C21" s="26"/>
      <c r="D21" s="25"/>
      <c r="E21" s="54"/>
      <c r="F21" s="55"/>
    </row>
    <row r="22" spans="3:6" ht="33" customHeight="1" thickBot="1" x14ac:dyDescent="0.6">
      <c r="C22" s="2" t="s">
        <v>3</v>
      </c>
      <c r="D22" s="10">
        <f>SUM(D18:D21)</f>
        <v>0</v>
      </c>
      <c r="E22" s="56"/>
      <c r="F22" s="57"/>
    </row>
  </sheetData>
  <sheetProtection sheet="1" objects="1" selectLockedCells="1"/>
  <mergeCells count="17">
    <mergeCell ref="E18:F18"/>
    <mergeCell ref="E19:F19"/>
    <mergeCell ref="E20:F20"/>
    <mergeCell ref="E21:F21"/>
    <mergeCell ref="E22:F22"/>
    <mergeCell ref="E17:F17"/>
    <mergeCell ref="A1:F1"/>
    <mergeCell ref="A2:B2"/>
    <mergeCell ref="C2:F2"/>
    <mergeCell ref="A3:B3"/>
    <mergeCell ref="C3:F3"/>
    <mergeCell ref="E6:F6"/>
    <mergeCell ref="E7:F7"/>
    <mergeCell ref="C8:C12"/>
    <mergeCell ref="D8:D12"/>
    <mergeCell ref="E13:F13"/>
    <mergeCell ref="E14:F14"/>
  </mergeCells>
  <phoneticPr fontId="2"/>
  <conditionalFormatting sqref="D14">
    <cfRule type="containsText" dxfId="0" priority="1" operator="containsText" text="返還金が発生します。">
      <formula>NOT(ISERROR(SEARCH("返還金が発生します。",D14)))</formula>
    </cfRule>
  </conditionalFormatting>
  <pageMargins left="0.51181102362204722" right="0.51181102362204722" top="0.55118110236220474" bottom="0.55118110236220474" header="0.31496062992125984" footer="0.31496062992125984"/>
  <pageSetup paperSize="9" scale="76" fitToWidth="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4B47D5A-83A8-4283-9BDD-DA9993F0D46D}">
          <x14:formula1>
            <xm:f>リスト用データ!$A$2:$A$31</xm:f>
          </x14:formula1>
          <xm:sqref>C3:F3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796FC-E7D5-48D8-A71C-C076CF51754A}">
  <dimension ref="A1:D31"/>
  <sheetViews>
    <sheetView workbookViewId="0">
      <selection activeCell="B1" sqref="B1"/>
    </sheetView>
  </sheetViews>
  <sheetFormatPr defaultColWidth="9" defaultRowHeight="18" x14ac:dyDescent="0.55000000000000004"/>
  <cols>
    <col min="1" max="1" width="54.75" style="5" customWidth="1"/>
    <col min="2" max="16384" width="9" style="5"/>
  </cols>
  <sheetData>
    <row r="1" spans="1:4" x14ac:dyDescent="0.55000000000000004">
      <c r="A1" s="4" t="s">
        <v>10</v>
      </c>
      <c r="B1" s="5" t="s">
        <v>11</v>
      </c>
      <c r="C1" s="5" t="s">
        <v>12</v>
      </c>
      <c r="D1" s="5" t="s">
        <v>13</v>
      </c>
    </row>
    <row r="2" spans="1:4" ht="21" customHeight="1" x14ac:dyDescent="0.55000000000000004">
      <c r="A2" s="6" t="s">
        <v>28</v>
      </c>
      <c r="B2" s="5">
        <v>53</v>
      </c>
    </row>
    <row r="3" spans="1:4" ht="21" customHeight="1" x14ac:dyDescent="0.55000000000000004">
      <c r="A3" s="6" t="s">
        <v>29</v>
      </c>
      <c r="B3" s="5">
        <v>53</v>
      </c>
    </row>
    <row r="4" spans="1:4" ht="21" customHeight="1" x14ac:dyDescent="0.55000000000000004">
      <c r="A4" s="6" t="s">
        <v>30</v>
      </c>
      <c r="B4" s="5">
        <v>53</v>
      </c>
    </row>
    <row r="5" spans="1:4" ht="21" customHeight="1" x14ac:dyDescent="0.55000000000000004">
      <c r="A5" s="6" t="s">
        <v>31</v>
      </c>
      <c r="B5" s="5">
        <v>53</v>
      </c>
    </row>
    <row r="6" spans="1:4" ht="21" customHeight="1" x14ac:dyDescent="0.55000000000000004">
      <c r="A6" s="6" t="s">
        <v>32</v>
      </c>
      <c r="B6" s="5">
        <v>53</v>
      </c>
    </row>
    <row r="7" spans="1:4" ht="21" customHeight="1" x14ac:dyDescent="0.55000000000000004">
      <c r="A7" s="6" t="s">
        <v>33</v>
      </c>
      <c r="B7" s="5">
        <v>53</v>
      </c>
    </row>
    <row r="8" spans="1:4" ht="21" customHeight="1" x14ac:dyDescent="0.55000000000000004">
      <c r="A8" s="6" t="s">
        <v>34</v>
      </c>
      <c r="B8" s="5">
        <v>53</v>
      </c>
    </row>
    <row r="9" spans="1:4" ht="21" customHeight="1" x14ac:dyDescent="0.55000000000000004">
      <c r="A9" s="6" t="s">
        <v>35</v>
      </c>
      <c r="B9" s="5">
        <v>18</v>
      </c>
    </row>
    <row r="10" spans="1:4" ht="21" customHeight="1" x14ac:dyDescent="0.55000000000000004">
      <c r="A10" s="6" t="s">
        <v>36</v>
      </c>
      <c r="B10" s="5">
        <v>18</v>
      </c>
    </row>
    <row r="11" spans="1:4" ht="21" customHeight="1" x14ac:dyDescent="0.55000000000000004">
      <c r="A11" s="6" t="s">
        <v>37</v>
      </c>
      <c r="B11" s="5">
        <v>18</v>
      </c>
    </row>
    <row r="12" spans="1:4" ht="21" customHeight="1" x14ac:dyDescent="0.55000000000000004">
      <c r="A12" s="6" t="s">
        <v>38</v>
      </c>
      <c r="B12" s="5">
        <v>18</v>
      </c>
    </row>
    <row r="13" spans="1:4" ht="21" customHeight="1" x14ac:dyDescent="0.55000000000000004">
      <c r="A13" s="6" t="s">
        <v>39</v>
      </c>
      <c r="B13" s="5">
        <v>18</v>
      </c>
    </row>
    <row r="14" spans="1:4" ht="21" customHeight="1" x14ac:dyDescent="0.55000000000000004">
      <c r="A14" s="6" t="s">
        <v>40</v>
      </c>
      <c r="B14" s="5">
        <v>18</v>
      </c>
    </row>
    <row r="15" spans="1:4" ht="21" customHeight="1" x14ac:dyDescent="0.55000000000000004">
      <c r="A15" s="6" t="s">
        <v>56</v>
      </c>
      <c r="B15" s="5">
        <v>18</v>
      </c>
    </row>
    <row r="16" spans="1:4" ht="21" customHeight="1" x14ac:dyDescent="0.55000000000000004">
      <c r="A16" s="6" t="s">
        <v>57</v>
      </c>
      <c r="B16" s="5">
        <v>18</v>
      </c>
    </row>
    <row r="17" spans="1:2" ht="21" customHeight="1" x14ac:dyDescent="0.55000000000000004">
      <c r="A17" s="6" t="s">
        <v>41</v>
      </c>
      <c r="B17" s="5">
        <v>18</v>
      </c>
    </row>
    <row r="18" spans="1:2" ht="21" customHeight="1" x14ac:dyDescent="0.55000000000000004">
      <c r="A18" s="6" t="s">
        <v>42</v>
      </c>
      <c r="B18" s="5">
        <v>18</v>
      </c>
    </row>
    <row r="19" spans="1:2" ht="21" customHeight="1" x14ac:dyDescent="0.55000000000000004">
      <c r="A19" s="6" t="s">
        <v>43</v>
      </c>
      <c r="B19" s="5">
        <v>18</v>
      </c>
    </row>
    <row r="20" spans="1:2" ht="21" customHeight="1" x14ac:dyDescent="0.55000000000000004">
      <c r="A20" s="6" t="s">
        <v>44</v>
      </c>
      <c r="B20" s="5">
        <v>25000</v>
      </c>
    </row>
    <row r="21" spans="1:2" ht="21" customHeight="1" x14ac:dyDescent="0.55000000000000004">
      <c r="A21" s="6" t="s">
        <v>45</v>
      </c>
      <c r="B21" s="5">
        <v>25000</v>
      </c>
    </row>
    <row r="22" spans="1:2" ht="21" customHeight="1" x14ac:dyDescent="0.55000000000000004">
      <c r="A22" s="6" t="s">
        <v>46</v>
      </c>
      <c r="B22" s="5">
        <v>25000</v>
      </c>
    </row>
    <row r="23" spans="1:2" ht="21" customHeight="1" x14ac:dyDescent="0.55000000000000004">
      <c r="A23" s="6" t="s">
        <v>47</v>
      </c>
      <c r="B23" s="5">
        <v>25000</v>
      </c>
    </row>
    <row r="24" spans="1:2" ht="21" customHeight="1" x14ac:dyDescent="0.55000000000000004">
      <c r="A24" s="28" t="s">
        <v>48</v>
      </c>
      <c r="B24" s="5">
        <v>25000</v>
      </c>
    </row>
    <row r="25" spans="1:2" x14ac:dyDescent="0.55000000000000004">
      <c r="A25" s="6" t="s">
        <v>49</v>
      </c>
      <c r="B25" s="5">
        <v>25000</v>
      </c>
    </row>
    <row r="26" spans="1:2" x14ac:dyDescent="0.55000000000000004">
      <c r="A26" s="28" t="s">
        <v>50</v>
      </c>
      <c r="B26" s="5">
        <v>25000</v>
      </c>
    </row>
    <row r="27" spans="1:2" x14ac:dyDescent="0.55000000000000004">
      <c r="A27" s="28" t="s">
        <v>51</v>
      </c>
      <c r="B27" s="5">
        <v>25000</v>
      </c>
    </row>
    <row r="28" spans="1:2" x14ac:dyDescent="0.55000000000000004">
      <c r="A28" s="6" t="s">
        <v>52</v>
      </c>
      <c r="B28" s="5">
        <v>25000</v>
      </c>
    </row>
    <row r="29" spans="1:2" x14ac:dyDescent="0.55000000000000004">
      <c r="A29" s="6" t="s">
        <v>53</v>
      </c>
      <c r="B29" s="5">
        <v>25000</v>
      </c>
    </row>
    <row r="30" spans="1:2" x14ac:dyDescent="0.55000000000000004">
      <c r="A30" s="28" t="s">
        <v>54</v>
      </c>
      <c r="B30" s="5">
        <v>25000</v>
      </c>
    </row>
    <row r="31" spans="1:2" x14ac:dyDescent="0.55000000000000004">
      <c r="A31" s="28" t="s">
        <v>55</v>
      </c>
      <c r="B31" s="5">
        <v>25000</v>
      </c>
    </row>
  </sheetData>
  <sheetProtection selectLockedCells="1" selectUnlockedCells="1"/>
  <phoneticPr fontId="2"/>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計算シート</vt:lpstr>
      <vt:lpstr>リスト用データ</vt:lpstr>
      <vt:lpstr>計算シート!Print_Area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青山　和人</dc:creator>
  <cp:lastModifiedBy>高田　浩貴</cp:lastModifiedBy>
  <cp:lastPrinted>2023-03-14T23:25:27Z</cp:lastPrinted>
  <dcterms:created xsi:type="dcterms:W3CDTF">2023-02-21T07:50:20Z</dcterms:created>
  <dcterms:modified xsi:type="dcterms:W3CDTF">2024-03-13T02:51:10Z</dcterms:modified>
</cp:coreProperties>
</file>