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520" tabRatio="743" activeTab="0"/>
  </bookViews>
  <sheets>
    <sheet name="1611（①交通・軌道）" sheetId="1" r:id="rId1"/>
    <sheet name="1611（②交通・自動車）" sheetId="2" r:id="rId2"/>
    <sheet name="(③水道）" sheetId="3" r:id="rId3"/>
    <sheet name="（④下水道）" sheetId="4" r:id="rId4"/>
    <sheet name="（⑤工業用水道）" sheetId="5" r:id="rId5"/>
    <sheet name="（⑥病院）" sheetId="6" r:id="rId6"/>
  </sheets>
  <definedNames/>
  <calcPr fullCalcOnLoad="1" refMode="R1C1"/>
</workbook>
</file>

<file path=xl/comments6.xml><?xml version="1.0" encoding="utf-8"?>
<comments xmlns="http://schemas.openxmlformats.org/spreadsheetml/2006/main">
  <authors>
    <author>熊本市職員</author>
  </authors>
  <commentList>
    <comment ref="C15" authorId="0">
      <text>
        <r>
          <rPr>
            <b/>
            <sz val="9"/>
            <rFont val="ＭＳ Ｐゴシック"/>
            <family val="3"/>
          </rPr>
          <t>端数調整　△1千円</t>
        </r>
      </text>
    </comment>
    <comment ref="H17" authorId="0">
      <text>
        <r>
          <rPr>
            <b/>
            <sz val="9"/>
            <rFont val="ＭＳ Ｐゴシック"/>
            <family val="3"/>
          </rPr>
          <t>修正。　＋1千円</t>
        </r>
      </text>
    </comment>
    <comment ref="H20" authorId="0">
      <text>
        <r>
          <rPr>
            <b/>
            <sz val="9"/>
            <rFont val="ＭＳ Ｐゴシック"/>
            <family val="3"/>
          </rPr>
          <t>端数調整　△1千円</t>
        </r>
      </text>
    </comment>
    <comment ref="H21" authorId="0">
      <text>
        <r>
          <rPr>
            <b/>
            <sz val="9"/>
            <rFont val="ＭＳ Ｐゴシック"/>
            <family val="3"/>
          </rPr>
          <t>修正。　△１千円</t>
        </r>
      </text>
    </comment>
    <comment ref="C23" authorId="0">
      <text>
        <r>
          <rPr>
            <b/>
            <sz val="9"/>
            <rFont val="ＭＳ Ｐゴシック"/>
            <family val="3"/>
          </rPr>
          <t>修正。　＋1千円</t>
        </r>
      </text>
    </comment>
    <comment ref="J23" authorId="0">
      <text>
        <r>
          <rPr>
            <b/>
            <sz val="9"/>
            <rFont val="ＭＳ Ｐゴシック"/>
            <family val="3"/>
          </rPr>
          <t>端数調整　＋１千円</t>
        </r>
      </text>
    </comment>
    <comment ref="C24" authorId="0">
      <text>
        <r>
          <rPr>
            <b/>
            <sz val="9"/>
            <rFont val="ＭＳ Ｐゴシック"/>
            <family val="3"/>
          </rPr>
          <t>△36,757の削除</t>
        </r>
      </text>
    </comment>
    <comment ref="C26" authorId="0">
      <text>
        <r>
          <rPr>
            <b/>
            <sz val="9"/>
            <rFont val="ＭＳ Ｐゴシック"/>
            <family val="3"/>
          </rPr>
          <t>△36,757の削除</t>
        </r>
      </text>
    </comment>
    <comment ref="H26" authorId="0">
      <text>
        <r>
          <rPr>
            <b/>
            <sz val="9"/>
            <rFont val="ＭＳ Ｐゴシック"/>
            <family val="3"/>
          </rPr>
          <t>正数に修正。</t>
        </r>
      </text>
    </comment>
  </commentList>
</comments>
</file>

<file path=xl/sharedStrings.xml><?xml version="1.0" encoding="utf-8"?>
<sst xmlns="http://schemas.openxmlformats.org/spreadsheetml/2006/main" count="303" uniqueCount="138">
  <si>
    <t>勘定科目</t>
  </si>
  <si>
    <t>資料　市交通局</t>
  </si>
  <si>
    <t>借方合計</t>
  </si>
  <si>
    <t>営業費用</t>
  </si>
  <si>
    <t>車両保存費</t>
  </si>
  <si>
    <t>運転費</t>
  </si>
  <si>
    <t>一般管理費</t>
  </si>
  <si>
    <t>広告費</t>
  </si>
  <si>
    <t>減価償却費</t>
  </si>
  <si>
    <t>営業外費用</t>
  </si>
  <si>
    <t>支払利息及び企業債取扱諸費</t>
  </si>
  <si>
    <t>繰延勘定償却</t>
  </si>
  <si>
    <t>雑支出</t>
  </si>
  <si>
    <t>特別損失</t>
  </si>
  <si>
    <t>当年度純利益</t>
  </si>
  <si>
    <t>貸方合計</t>
  </si>
  <si>
    <t>営業収益</t>
  </si>
  <si>
    <t>運輸収益</t>
  </si>
  <si>
    <t>運輸雑収益</t>
  </si>
  <si>
    <t>乗車料負担金</t>
  </si>
  <si>
    <t>営業外収益</t>
  </si>
  <si>
    <t>受取利息及び配当金</t>
  </si>
  <si>
    <t>他会計補助金</t>
  </si>
  <si>
    <t>国県補助金</t>
  </si>
  <si>
    <t>特別利益</t>
  </si>
  <si>
    <t>当年度純損失</t>
  </si>
  <si>
    <t>諸構築物保存費</t>
  </si>
  <si>
    <t>自動車重量税</t>
  </si>
  <si>
    <t>その2　交通事業・自動車の部</t>
  </si>
  <si>
    <t>雑収益</t>
  </si>
  <si>
    <t>その1　交通事業・軌道の部</t>
  </si>
  <si>
    <t>線路保存費</t>
  </si>
  <si>
    <t>車両保存費</t>
  </si>
  <si>
    <t>運転費</t>
  </si>
  <si>
    <t>一般管理費</t>
  </si>
  <si>
    <t>広告費</t>
  </si>
  <si>
    <t>減価償却費</t>
  </si>
  <si>
    <t>受託工事費</t>
  </si>
  <si>
    <t>雑支出</t>
  </si>
  <si>
    <t>受託工事収益</t>
  </si>
  <si>
    <t>バス運行補助金</t>
  </si>
  <si>
    <t>電路保存費</t>
  </si>
  <si>
    <t>運輸管理費</t>
  </si>
  <si>
    <t>運輸管理費</t>
  </si>
  <si>
    <t xml:space="preserve"> </t>
  </si>
  <si>
    <t>勘定科目</t>
  </si>
  <si>
    <t>支払利息及び企業債
取扱諸費</t>
  </si>
  <si>
    <t>－</t>
  </si>
  <si>
    <t>単位：千円</t>
  </si>
  <si>
    <t>平成22年度</t>
  </si>
  <si>
    <t>１６－１1　公営企業損益計算書</t>
  </si>
  <si>
    <t>平成23年度</t>
  </si>
  <si>
    <t>平成24年度</t>
  </si>
  <si>
    <t>その3　水道事業の部</t>
  </si>
  <si>
    <t>原水費</t>
  </si>
  <si>
    <t>給水収益</t>
  </si>
  <si>
    <t>配水費</t>
  </si>
  <si>
    <t>負担金</t>
  </si>
  <si>
    <t>受託工事費</t>
  </si>
  <si>
    <t>受託工事収益</t>
  </si>
  <si>
    <t>給水費</t>
  </si>
  <si>
    <t>その他の営業収益</t>
  </si>
  <si>
    <t>業務費</t>
  </si>
  <si>
    <t>総係費</t>
  </si>
  <si>
    <t>簡易水道維持費</t>
  </si>
  <si>
    <t>他会計補助金</t>
  </si>
  <si>
    <t>補償金</t>
  </si>
  <si>
    <t>資産減耗費</t>
  </si>
  <si>
    <t>雑収益</t>
  </si>
  <si>
    <t>支払利息</t>
  </si>
  <si>
    <t>資料　市上下水道局</t>
  </si>
  <si>
    <t>－</t>
  </si>
  <si>
    <t>貸方合計</t>
  </si>
  <si>
    <t>受取利息</t>
  </si>
  <si>
    <t>－</t>
  </si>
  <si>
    <t>その4　下水道事業の部</t>
  </si>
  <si>
    <t>管渠費</t>
  </si>
  <si>
    <t>下水道使用料</t>
  </si>
  <si>
    <t>ポンプ場費</t>
  </si>
  <si>
    <t>処理場費</t>
  </si>
  <si>
    <t>受託事業収益</t>
  </si>
  <si>
    <t>－</t>
  </si>
  <si>
    <t>水質規制費</t>
  </si>
  <si>
    <t>その他営業収益</t>
  </si>
  <si>
    <t>普及指導費</t>
  </si>
  <si>
    <t>受託事業費</t>
  </si>
  <si>
    <t>受取利息</t>
  </si>
  <si>
    <t>水洗化促進費</t>
  </si>
  <si>
    <t>受取利息・配当金</t>
  </si>
  <si>
    <t>維持管理負担金</t>
  </si>
  <si>
    <t>国・県補助金</t>
  </si>
  <si>
    <t>減価償却費</t>
  </si>
  <si>
    <t>補償金</t>
  </si>
  <si>
    <t>資産減耗費</t>
  </si>
  <si>
    <t>その5　工業用水道事業の部</t>
  </si>
  <si>
    <t>原水費</t>
  </si>
  <si>
    <t>総係費</t>
  </si>
  <si>
    <t>営業外収益</t>
  </si>
  <si>
    <t>特別利益</t>
  </si>
  <si>
    <t>営業外費用</t>
  </si>
  <si>
    <t>当期純損失</t>
  </si>
  <si>
    <t>特別損失</t>
  </si>
  <si>
    <t>その6　病院事業の部</t>
  </si>
  <si>
    <t>借方合計</t>
  </si>
  <si>
    <t>貸方合計</t>
  </si>
  <si>
    <t>医業費用</t>
  </si>
  <si>
    <t>医業収益</t>
  </si>
  <si>
    <t>給与費</t>
  </si>
  <si>
    <t>入院収益</t>
  </si>
  <si>
    <t>材料費</t>
  </si>
  <si>
    <t>外来収益</t>
  </si>
  <si>
    <t>経費</t>
  </si>
  <si>
    <t>その他医業収益</t>
  </si>
  <si>
    <t>他会計負担金</t>
  </si>
  <si>
    <t>芳野診療所医業収益</t>
  </si>
  <si>
    <t>研究研修費</t>
  </si>
  <si>
    <t>植木病院医業収益</t>
  </si>
  <si>
    <t>芳野診療所医業費用</t>
  </si>
  <si>
    <t>医業外収益</t>
  </si>
  <si>
    <t>植木病院医業費用</t>
  </si>
  <si>
    <t>医業外費用</t>
  </si>
  <si>
    <t>他会計負担金</t>
  </si>
  <si>
    <t>支払利息及び企業債取扱諸費</t>
  </si>
  <si>
    <t>補助金</t>
  </si>
  <si>
    <t>雑損失</t>
  </si>
  <si>
    <t>その他医業外収益</t>
  </si>
  <si>
    <t>芳野診療所医業外費用</t>
  </si>
  <si>
    <t>芳野診療所医業外収益</t>
  </si>
  <si>
    <t>植木病院医業外費用</t>
  </si>
  <si>
    <t>植木病院医業外収益</t>
  </si>
  <si>
    <t>芳野診療所特別損失</t>
  </si>
  <si>
    <t>－</t>
  </si>
  <si>
    <t>芳野診療所特別利益</t>
  </si>
  <si>
    <t>植木病院特別損失</t>
  </si>
  <si>
    <t>植木病院特別利益</t>
  </si>
  <si>
    <t>当年度純利益</t>
  </si>
  <si>
    <t>当年度純損失</t>
  </si>
  <si>
    <t>資料　市病院局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</si>
</sst>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\ ###\ ###\ "/>
    <numFmt numFmtId="178" formatCode="#\ ###\ ##0;&quot;△&quot;* #\ ###\ ##0"/>
    <numFmt numFmtId="179" formatCode="##\ ###\ ##0"/>
    <numFmt numFmtId="180" formatCode="#,##0_);\(#,##0\)"/>
  </numFmts>
  <fonts count="50">
    <font>
      <sz val="11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Alignment="1">
      <alignment/>
    </xf>
    <xf numFmtId="3" fontId="2" fillId="0" borderId="0" xfId="49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7" fontId="6" fillId="0" borderId="0" xfId="49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38" fontId="6" fillId="0" borderId="0" xfId="49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distributed"/>
    </xf>
    <xf numFmtId="176" fontId="6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38" fontId="6" fillId="0" borderId="0" xfId="49" applyFont="1" applyFill="1" applyAlignment="1">
      <alignment/>
    </xf>
    <xf numFmtId="38" fontId="6" fillId="0" borderId="11" xfId="49" applyFont="1" applyFill="1" applyBorder="1" applyAlignment="1">
      <alignment/>
    </xf>
    <xf numFmtId="38" fontId="6" fillId="0" borderId="12" xfId="49" applyFont="1" applyFill="1" applyBorder="1" applyAlignment="1">
      <alignment/>
    </xf>
    <xf numFmtId="177" fontId="6" fillId="0" borderId="0" xfId="49" applyNumberFormat="1" applyFont="1" applyFill="1" applyBorder="1" applyAlignment="1">
      <alignment/>
    </xf>
    <xf numFmtId="177" fontId="6" fillId="0" borderId="13" xfId="49" applyNumberFormat="1" applyFont="1" applyFill="1" applyBorder="1" applyAlignment="1">
      <alignment horizontal="distributed"/>
    </xf>
    <xf numFmtId="177" fontId="6" fillId="0" borderId="0" xfId="49" applyNumberFormat="1" applyFont="1" applyFill="1" applyBorder="1" applyAlignment="1">
      <alignment horizontal="distributed"/>
    </xf>
    <xf numFmtId="38" fontId="6" fillId="0" borderId="14" xfId="49" applyFont="1" applyFill="1" applyBorder="1" applyAlignment="1">
      <alignment/>
    </xf>
    <xf numFmtId="38" fontId="6" fillId="0" borderId="15" xfId="49" applyFont="1" applyFill="1" applyBorder="1" applyAlignment="1">
      <alignment horizontal="distributed"/>
    </xf>
    <xf numFmtId="38" fontId="6" fillId="0" borderId="14" xfId="49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8" fontId="6" fillId="0" borderId="0" xfId="49" applyFont="1" applyFill="1" applyBorder="1" applyAlignment="1">
      <alignment/>
    </xf>
    <xf numFmtId="0" fontId="6" fillId="0" borderId="13" xfId="0" applyFont="1" applyFill="1" applyBorder="1" applyAlignment="1">
      <alignment horizontal="distributed" wrapText="1"/>
    </xf>
    <xf numFmtId="177" fontId="6" fillId="0" borderId="13" xfId="49" applyNumberFormat="1" applyFont="1" applyFill="1" applyBorder="1" applyAlignment="1">
      <alignment horizontal="distributed" shrinkToFit="1"/>
    </xf>
    <xf numFmtId="0" fontId="8" fillId="0" borderId="13" xfId="0" applyFont="1" applyFill="1" applyBorder="1" applyAlignment="1">
      <alignment horizontal="distributed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8" fontId="6" fillId="0" borderId="18" xfId="49" applyFont="1" applyFill="1" applyBorder="1" applyAlignment="1">
      <alignment/>
    </xf>
    <xf numFmtId="38" fontId="6" fillId="0" borderId="19" xfId="49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78" fontId="11" fillId="0" borderId="0" xfId="61" applyNumberFormat="1" applyFont="1" applyBorder="1" applyAlignment="1" applyProtection="1">
      <alignment horizontal="right"/>
      <protection locked="0"/>
    </xf>
    <xf numFmtId="178" fontId="12" fillId="0" borderId="0" xfId="61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178" fontId="12" fillId="0" borderId="20" xfId="61" applyNumberFormat="1" applyFont="1" applyBorder="1" applyAlignment="1" applyProtection="1">
      <alignment horizontal="right"/>
      <protection locked="0"/>
    </xf>
    <xf numFmtId="178" fontId="11" fillId="0" borderId="20" xfId="61" applyNumberFormat="1" applyFont="1" applyBorder="1" applyAlignment="1" applyProtection="1">
      <alignment horizontal="right"/>
      <protection locked="0"/>
    </xf>
    <xf numFmtId="0" fontId="6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78" fontId="12" fillId="0" borderId="23" xfId="61" applyNumberFormat="1" applyFont="1" applyBorder="1" applyAlignment="1" applyProtection="1">
      <alignment horizontal="right"/>
      <protection locked="0"/>
    </xf>
    <xf numFmtId="178" fontId="11" fillId="0" borderId="23" xfId="61" applyNumberFormat="1" applyFont="1" applyBorder="1" applyAlignment="1" applyProtection="1">
      <alignment horizontal="right"/>
      <protection locked="0"/>
    </xf>
    <xf numFmtId="38" fontId="6" fillId="0" borderId="23" xfId="49" applyFont="1" applyFill="1" applyBorder="1" applyAlignment="1">
      <alignment horizontal="right"/>
    </xf>
    <xf numFmtId="38" fontId="14" fillId="0" borderId="0" xfId="49" applyFont="1" applyFill="1" applyBorder="1" applyAlignment="1">
      <alignment horizontal="right"/>
    </xf>
    <xf numFmtId="38" fontId="6" fillId="0" borderId="24" xfId="49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9" fontId="6" fillId="0" borderId="14" xfId="49" applyNumberFormat="1" applyFont="1" applyFill="1" applyBorder="1" applyAlignment="1">
      <alignment horizontal="right"/>
    </xf>
    <xf numFmtId="179" fontId="6" fillId="0" borderId="19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0" fontId="6" fillId="0" borderId="26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26" xfId="0" applyNumberFormat="1" applyFont="1" applyFill="1" applyBorder="1" applyAlignment="1">
      <alignment horizontal="distributed"/>
    </xf>
    <xf numFmtId="180" fontId="6" fillId="0" borderId="13" xfId="0" applyNumberFormat="1" applyFont="1" applyFill="1" applyBorder="1" applyAlignment="1">
      <alignment horizontal="distributed"/>
    </xf>
    <xf numFmtId="180" fontId="6" fillId="0" borderId="0" xfId="0" applyNumberFormat="1" applyFont="1" applyFill="1" applyBorder="1" applyAlignment="1">
      <alignment horizontal="distributed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 horizontal="distributed"/>
    </xf>
    <xf numFmtId="180" fontId="6" fillId="0" borderId="0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4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177" fontId="6" fillId="0" borderId="0" xfId="49" applyNumberFormat="1" applyFont="1" applyFill="1" applyBorder="1" applyAlignment="1">
      <alignment horizontal="distributed"/>
    </xf>
    <xf numFmtId="177" fontId="6" fillId="0" borderId="13" xfId="49" applyNumberFormat="1" applyFont="1" applyFill="1" applyBorder="1" applyAlignment="1">
      <alignment horizontal="distributed"/>
    </xf>
    <xf numFmtId="0" fontId="0" fillId="0" borderId="0" xfId="0" applyFont="1" applyFill="1" applyAlignment="1">
      <alignment horizontal="left"/>
    </xf>
    <xf numFmtId="177" fontId="7" fillId="0" borderId="0" xfId="49" applyNumberFormat="1" applyFont="1" applyFill="1" applyBorder="1" applyAlignment="1">
      <alignment horizontal="distributed"/>
    </xf>
    <xf numFmtId="177" fontId="7" fillId="0" borderId="13" xfId="49" applyNumberFormat="1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6" fillId="0" borderId="31" xfId="0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distributed"/>
    </xf>
    <xf numFmtId="180" fontId="6" fillId="0" borderId="0" xfId="0" applyNumberFormat="1" applyFont="1" applyFill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180" fontId="0" fillId="0" borderId="0" xfId="0" applyNumberFormat="1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180" fontId="8" fillId="0" borderId="26" xfId="0" applyNumberFormat="1" applyFont="1" applyFill="1" applyBorder="1" applyAlignment="1">
      <alignment horizontal="distributed"/>
    </xf>
    <xf numFmtId="180" fontId="8" fillId="0" borderId="0" xfId="0" applyNumberFormat="1" applyFont="1" applyFill="1" applyBorder="1" applyAlignment="1">
      <alignment horizontal="distributed"/>
    </xf>
    <xf numFmtId="180" fontId="6" fillId="0" borderId="13" xfId="0" applyNumberFormat="1" applyFont="1" applyFill="1" applyBorder="1" applyAlignment="1">
      <alignment horizontal="distributed"/>
    </xf>
    <xf numFmtId="0" fontId="6" fillId="0" borderId="28" xfId="0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distributed"/>
    </xf>
    <xf numFmtId="180" fontId="7" fillId="0" borderId="13" xfId="0" applyNumberFormat="1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B4" sqref="B4"/>
    </sheetView>
  </sheetViews>
  <sheetFormatPr defaultColWidth="9.00390625" defaultRowHeight="15" customHeight="1"/>
  <cols>
    <col min="1" max="1" width="2.25390625" style="1" customWidth="1"/>
    <col min="2" max="2" width="14.625" style="1" customWidth="1"/>
    <col min="3" max="5" width="9.625" style="1" customWidth="1"/>
    <col min="6" max="6" width="2.125" style="1" customWidth="1"/>
    <col min="7" max="7" width="15.125" style="1" customWidth="1"/>
    <col min="8" max="10" width="9.625" style="1" customWidth="1"/>
    <col min="11" max="16384" width="9.00390625" style="1" customWidth="1"/>
  </cols>
  <sheetData>
    <row r="1" spans="1:9" ht="24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7"/>
      <c r="B2" s="7"/>
      <c r="C2" s="7"/>
      <c r="D2" s="7"/>
      <c r="E2" s="7"/>
      <c r="F2" s="7"/>
      <c r="G2" s="7"/>
      <c r="H2" s="7"/>
      <c r="I2" s="7"/>
    </row>
    <row r="3" spans="1:12" ht="15" customHeight="1">
      <c r="A3" s="21" t="s">
        <v>30</v>
      </c>
      <c r="B3" s="8"/>
      <c r="C3" s="8"/>
      <c r="D3" s="8"/>
      <c r="E3" s="8"/>
      <c r="F3" s="8"/>
      <c r="G3" s="8"/>
      <c r="H3" s="8"/>
      <c r="I3" s="8"/>
      <c r="K3" s="32"/>
      <c r="L3" s="32"/>
    </row>
    <row r="4" spans="1:12" ht="15" customHeight="1">
      <c r="A4" s="7"/>
      <c r="B4" s="7"/>
      <c r="C4" s="7"/>
      <c r="D4" s="7"/>
      <c r="E4" s="7"/>
      <c r="F4" s="7"/>
      <c r="G4" s="7"/>
      <c r="H4" s="7"/>
      <c r="I4" s="7"/>
      <c r="K4" s="33"/>
      <c r="L4" s="32"/>
    </row>
    <row r="5" spans="1:12" ht="15" customHeight="1">
      <c r="A5" s="7" t="s">
        <v>48</v>
      </c>
      <c r="B5" s="7"/>
      <c r="C5" s="7"/>
      <c r="D5" s="7"/>
      <c r="E5" s="7"/>
      <c r="F5" s="22"/>
      <c r="G5" s="7"/>
      <c r="H5" s="7"/>
      <c r="I5" s="7"/>
      <c r="K5" s="32"/>
      <c r="L5" s="32"/>
    </row>
    <row r="6" spans="1:12" ht="15" customHeight="1">
      <c r="A6" s="84" t="s">
        <v>0</v>
      </c>
      <c r="B6" s="85"/>
      <c r="C6" s="9" t="s">
        <v>49</v>
      </c>
      <c r="D6" s="9" t="s">
        <v>51</v>
      </c>
      <c r="E6" s="39" t="s">
        <v>52</v>
      </c>
      <c r="F6" s="86" t="s">
        <v>45</v>
      </c>
      <c r="G6" s="87"/>
      <c r="H6" s="9" t="s">
        <v>49</v>
      </c>
      <c r="I6" s="9" t="s">
        <v>51</v>
      </c>
      <c r="J6" s="9" t="s">
        <v>52</v>
      </c>
      <c r="K6" s="32"/>
      <c r="L6" s="12"/>
    </row>
    <row r="7" spans="1:12" s="2" customFormat="1" ht="9" customHeight="1">
      <c r="A7" s="10"/>
      <c r="B7" s="11"/>
      <c r="C7" s="10"/>
      <c r="D7" s="10"/>
      <c r="E7" s="40"/>
      <c r="F7" s="10"/>
      <c r="G7" s="11"/>
      <c r="H7" s="10"/>
      <c r="I7" s="10"/>
      <c r="J7" s="10"/>
      <c r="K7" s="34" t="s">
        <v>44</v>
      </c>
      <c r="L7" s="12"/>
    </row>
    <row r="8" spans="1:12" s="2" customFormat="1" ht="15" customHeight="1">
      <c r="A8" s="88" t="s">
        <v>2</v>
      </c>
      <c r="B8" s="89"/>
      <c r="C8" s="48">
        <v>2445148</v>
      </c>
      <c r="D8" s="48">
        <v>2164087</v>
      </c>
      <c r="E8" s="50">
        <v>2214761</v>
      </c>
      <c r="F8" s="88" t="s">
        <v>15</v>
      </c>
      <c r="G8" s="89"/>
      <c r="H8" s="48">
        <v>2445148</v>
      </c>
      <c r="I8" s="48">
        <v>2164087</v>
      </c>
      <c r="J8" s="48">
        <v>2214761</v>
      </c>
      <c r="K8" s="34"/>
      <c r="L8" s="49"/>
    </row>
    <row r="9" spans="1:12" ht="10.5" customHeight="1">
      <c r="A9" s="16"/>
      <c r="B9" s="15"/>
      <c r="C9" s="47"/>
      <c r="D9" s="47"/>
      <c r="E9" s="51"/>
      <c r="F9" s="16"/>
      <c r="G9" s="15"/>
      <c r="H9" s="47"/>
      <c r="I9" s="47"/>
      <c r="J9" s="47"/>
      <c r="K9" s="32"/>
      <c r="L9" s="12"/>
    </row>
    <row r="10" spans="1:12" ht="15" customHeight="1">
      <c r="A10" s="82" t="s">
        <v>3</v>
      </c>
      <c r="B10" s="83"/>
      <c r="C10" s="47">
        <v>1849612</v>
      </c>
      <c r="D10" s="47">
        <v>1775369</v>
      </c>
      <c r="E10" s="51">
        <v>1828392</v>
      </c>
      <c r="F10" s="82" t="s">
        <v>16</v>
      </c>
      <c r="G10" s="83"/>
      <c r="H10" s="47">
        <v>1223533</v>
      </c>
      <c r="I10" s="47">
        <v>1305675</v>
      </c>
      <c r="J10" s="47">
        <v>1323111</v>
      </c>
      <c r="K10" s="32"/>
      <c r="L10" s="12"/>
    </row>
    <row r="11" spans="1:12" ht="15" customHeight="1">
      <c r="A11" s="16"/>
      <c r="B11" s="15" t="s">
        <v>31</v>
      </c>
      <c r="C11" s="47">
        <v>68585</v>
      </c>
      <c r="D11" s="47">
        <v>84701</v>
      </c>
      <c r="E11" s="51">
        <v>88994</v>
      </c>
      <c r="F11" s="16"/>
      <c r="G11" s="15" t="s">
        <v>17</v>
      </c>
      <c r="H11" s="47">
        <v>1126696</v>
      </c>
      <c r="I11" s="47">
        <v>1199739</v>
      </c>
      <c r="J11" s="47">
        <v>1212002</v>
      </c>
      <c r="K11" s="32"/>
      <c r="L11" s="12"/>
    </row>
    <row r="12" spans="1:12" ht="15" customHeight="1">
      <c r="A12" s="16"/>
      <c r="B12" s="15" t="s">
        <v>41</v>
      </c>
      <c r="C12" s="47">
        <v>61919</v>
      </c>
      <c r="D12" s="47">
        <v>74223</v>
      </c>
      <c r="E12" s="51">
        <v>74151</v>
      </c>
      <c r="F12" s="16"/>
      <c r="G12" s="15" t="s">
        <v>18</v>
      </c>
      <c r="H12" s="47">
        <v>96809</v>
      </c>
      <c r="I12" s="47">
        <v>105919</v>
      </c>
      <c r="J12" s="47">
        <v>111070</v>
      </c>
      <c r="K12" s="32"/>
      <c r="L12" s="12"/>
    </row>
    <row r="13" spans="1:12" ht="15" customHeight="1">
      <c r="A13" s="16"/>
      <c r="B13" s="15" t="s">
        <v>32</v>
      </c>
      <c r="C13" s="47">
        <v>306806</v>
      </c>
      <c r="D13" s="47">
        <v>286326</v>
      </c>
      <c r="E13" s="51">
        <v>315878</v>
      </c>
      <c r="F13" s="16"/>
      <c r="G13" s="15" t="s">
        <v>19</v>
      </c>
      <c r="H13" s="47">
        <v>28</v>
      </c>
      <c r="I13" s="47">
        <v>17</v>
      </c>
      <c r="J13" s="47">
        <v>39</v>
      </c>
      <c r="K13" s="32"/>
      <c r="L13" s="12"/>
    </row>
    <row r="14" spans="1:12" ht="15" customHeight="1">
      <c r="A14" s="16"/>
      <c r="B14" s="15" t="s">
        <v>33</v>
      </c>
      <c r="C14" s="47">
        <v>928763</v>
      </c>
      <c r="D14" s="47">
        <v>929845</v>
      </c>
      <c r="E14" s="51">
        <v>901813</v>
      </c>
      <c r="F14" s="82" t="s">
        <v>20</v>
      </c>
      <c r="G14" s="83"/>
      <c r="H14" s="47">
        <v>987595</v>
      </c>
      <c r="I14" s="47">
        <v>839720</v>
      </c>
      <c r="J14" s="47">
        <v>888245</v>
      </c>
      <c r="K14" s="32"/>
      <c r="L14" s="12"/>
    </row>
    <row r="15" spans="1:12" ht="15" customHeight="1">
      <c r="A15" s="16"/>
      <c r="B15" s="15" t="s">
        <v>42</v>
      </c>
      <c r="C15" s="47">
        <v>201733</v>
      </c>
      <c r="D15" s="47">
        <v>117919</v>
      </c>
      <c r="E15" s="51">
        <v>124379</v>
      </c>
      <c r="F15" s="16"/>
      <c r="G15" s="38" t="s">
        <v>21</v>
      </c>
      <c r="H15" s="47" t="s">
        <v>47</v>
      </c>
      <c r="I15" s="47" t="s">
        <v>47</v>
      </c>
      <c r="J15" s="47" t="s">
        <v>47</v>
      </c>
      <c r="K15" s="32"/>
      <c r="L15" s="12"/>
    </row>
    <row r="16" spans="1:12" ht="15" customHeight="1">
      <c r="A16" s="16"/>
      <c r="B16" s="15" t="s">
        <v>34</v>
      </c>
      <c r="C16" s="47">
        <v>84579</v>
      </c>
      <c r="D16" s="47">
        <v>84752</v>
      </c>
      <c r="E16" s="51">
        <v>114351</v>
      </c>
      <c r="F16" s="16"/>
      <c r="G16" s="15" t="s">
        <v>22</v>
      </c>
      <c r="H16" s="47">
        <v>916900</v>
      </c>
      <c r="I16" s="47">
        <v>834500</v>
      </c>
      <c r="J16" s="47">
        <v>885600</v>
      </c>
      <c r="K16" s="32"/>
      <c r="L16" s="12"/>
    </row>
    <row r="17" spans="1:12" ht="15" customHeight="1">
      <c r="A17" s="16"/>
      <c r="B17" s="15" t="s">
        <v>35</v>
      </c>
      <c r="C17" s="47">
        <v>29572</v>
      </c>
      <c r="D17" s="47">
        <v>33214</v>
      </c>
      <c r="E17" s="51">
        <v>31072</v>
      </c>
      <c r="F17" s="16"/>
      <c r="G17" s="15" t="s">
        <v>39</v>
      </c>
      <c r="H17" s="47">
        <v>24969</v>
      </c>
      <c r="I17" s="47" t="s">
        <v>47</v>
      </c>
      <c r="J17" s="47" t="s">
        <v>47</v>
      </c>
      <c r="K17" s="32"/>
      <c r="L17" s="12"/>
    </row>
    <row r="18" spans="1:12" ht="15" customHeight="1">
      <c r="A18" s="16"/>
      <c r="B18" s="15" t="s">
        <v>36</v>
      </c>
      <c r="C18" s="47">
        <v>167655</v>
      </c>
      <c r="D18" s="47">
        <v>164389</v>
      </c>
      <c r="E18" s="51">
        <v>177754</v>
      </c>
      <c r="F18" s="16"/>
      <c r="G18" s="15" t="s">
        <v>23</v>
      </c>
      <c r="H18" s="47" t="s">
        <v>47</v>
      </c>
      <c r="I18" s="47" t="s">
        <v>47</v>
      </c>
      <c r="J18" s="47" t="s">
        <v>47</v>
      </c>
      <c r="K18" s="32"/>
      <c r="L18" s="12"/>
    </row>
    <row r="19" spans="1:12" ht="25.5" customHeight="1">
      <c r="A19" s="82" t="s">
        <v>9</v>
      </c>
      <c r="B19" s="83"/>
      <c r="C19" s="47">
        <v>75957</v>
      </c>
      <c r="D19" s="47">
        <v>44022</v>
      </c>
      <c r="E19" s="51">
        <v>38092</v>
      </c>
      <c r="F19" s="16"/>
      <c r="G19" s="15" t="s">
        <v>29</v>
      </c>
      <c r="H19" s="47">
        <v>45726</v>
      </c>
      <c r="I19" s="47">
        <v>5220</v>
      </c>
      <c r="J19" s="47">
        <v>2645</v>
      </c>
      <c r="K19" s="32"/>
      <c r="L19" s="12"/>
    </row>
    <row r="20" spans="1:12" ht="23.25" customHeight="1">
      <c r="A20" s="16"/>
      <c r="B20" s="36" t="s">
        <v>10</v>
      </c>
      <c r="C20" s="47">
        <v>46973</v>
      </c>
      <c r="D20" s="47">
        <v>37634</v>
      </c>
      <c r="E20" s="51">
        <v>31950</v>
      </c>
      <c r="F20" s="82" t="s">
        <v>24</v>
      </c>
      <c r="G20" s="83"/>
      <c r="H20" s="47">
        <v>234020</v>
      </c>
      <c r="I20" s="47">
        <v>18692</v>
      </c>
      <c r="J20" s="47">
        <v>3405</v>
      </c>
      <c r="K20" s="5"/>
      <c r="L20" s="12"/>
    </row>
    <row r="21" spans="1:12" ht="15" customHeight="1">
      <c r="A21" s="16"/>
      <c r="B21" s="15" t="s">
        <v>11</v>
      </c>
      <c r="C21" s="47" t="s">
        <v>47</v>
      </c>
      <c r="D21" s="47" t="s">
        <v>47</v>
      </c>
      <c r="E21" s="51" t="s">
        <v>47</v>
      </c>
      <c r="F21" s="82" t="s">
        <v>25</v>
      </c>
      <c r="G21" s="83"/>
      <c r="H21" s="47" t="s">
        <v>47</v>
      </c>
      <c r="I21" s="47" t="s">
        <v>47</v>
      </c>
      <c r="J21" s="47" t="s">
        <v>47</v>
      </c>
      <c r="K21" s="32"/>
      <c r="L21" s="12"/>
    </row>
    <row r="22" spans="1:12" ht="15" customHeight="1">
      <c r="A22" s="16"/>
      <c r="B22" s="15" t="s">
        <v>37</v>
      </c>
      <c r="C22" s="47">
        <v>12670</v>
      </c>
      <c r="D22" s="47" t="s">
        <v>47</v>
      </c>
      <c r="E22" s="51" t="s">
        <v>47</v>
      </c>
      <c r="F22" s="16"/>
      <c r="G22" s="15"/>
      <c r="H22" s="17"/>
      <c r="I22" s="17"/>
      <c r="J22" s="17"/>
      <c r="K22" s="32"/>
      <c r="L22" s="12"/>
    </row>
    <row r="23" spans="1:12" ht="15" customHeight="1">
      <c r="A23" s="16"/>
      <c r="B23" s="15" t="s">
        <v>38</v>
      </c>
      <c r="C23" s="47">
        <v>16314</v>
      </c>
      <c r="D23" s="47">
        <v>6388</v>
      </c>
      <c r="E23" s="51">
        <v>6142</v>
      </c>
      <c r="F23" s="14"/>
      <c r="G23" s="15"/>
      <c r="H23" s="17"/>
      <c r="I23" s="17"/>
      <c r="J23" s="17"/>
      <c r="K23" s="32"/>
      <c r="L23" s="12"/>
    </row>
    <row r="24" spans="1:12" ht="15" customHeight="1">
      <c r="A24" s="82" t="s">
        <v>13</v>
      </c>
      <c r="B24" s="83"/>
      <c r="C24" s="47">
        <v>101665</v>
      </c>
      <c r="D24" s="47">
        <v>42199</v>
      </c>
      <c r="E24" s="51">
        <v>6531</v>
      </c>
      <c r="F24" s="14"/>
      <c r="G24" s="15"/>
      <c r="H24" s="17"/>
      <c r="I24" s="17"/>
      <c r="J24" s="17"/>
      <c r="K24" s="32"/>
      <c r="L24" s="12"/>
    </row>
    <row r="25" spans="1:12" ht="14.25" customHeight="1">
      <c r="A25" s="82" t="s">
        <v>14</v>
      </c>
      <c r="B25" s="83"/>
      <c r="C25" s="47">
        <v>417914</v>
      </c>
      <c r="D25" s="47">
        <v>302497</v>
      </c>
      <c r="E25" s="51">
        <v>341746</v>
      </c>
      <c r="F25" s="12"/>
      <c r="G25" s="15"/>
      <c r="H25" s="17"/>
      <c r="I25" s="17"/>
      <c r="J25" s="17"/>
      <c r="K25" s="32"/>
      <c r="L25" s="12"/>
    </row>
    <row r="26" spans="1:12" ht="9" customHeight="1">
      <c r="A26" s="45"/>
      <c r="B26" s="46"/>
      <c r="C26" s="18"/>
      <c r="D26" s="18"/>
      <c r="E26" s="41"/>
      <c r="F26" s="18"/>
      <c r="G26" s="19"/>
      <c r="H26" s="20"/>
      <c r="I26" s="20"/>
      <c r="J26" s="18"/>
      <c r="K26" s="32"/>
      <c r="L26" s="12"/>
    </row>
    <row r="27" spans="1:12" ht="15" customHeight="1">
      <c r="A27" s="8" t="s">
        <v>1</v>
      </c>
      <c r="B27" s="8"/>
      <c r="C27" s="7"/>
      <c r="D27" s="7"/>
      <c r="E27" s="10"/>
      <c r="F27" s="7"/>
      <c r="G27" s="7"/>
      <c r="H27" s="7"/>
      <c r="I27" s="7"/>
      <c r="J27" s="32"/>
      <c r="K27" s="32"/>
      <c r="L27" s="32"/>
    </row>
    <row r="28" spans="1:12" ht="15" customHeight="1">
      <c r="A28" s="7"/>
      <c r="B28" s="7"/>
      <c r="C28" s="7"/>
      <c r="D28" s="7"/>
      <c r="E28" s="12"/>
      <c r="F28" s="7"/>
      <c r="G28" s="7"/>
      <c r="H28" s="7"/>
      <c r="I28" s="7"/>
      <c r="J28" s="32"/>
      <c r="K28" s="32"/>
      <c r="L28" s="32"/>
    </row>
  </sheetData>
  <sheetProtection/>
  <mergeCells count="12">
    <mergeCell ref="A25:B25"/>
    <mergeCell ref="F14:G14"/>
    <mergeCell ref="F20:G20"/>
    <mergeCell ref="F21:G21"/>
    <mergeCell ref="A10:B10"/>
    <mergeCell ref="A19:B19"/>
    <mergeCell ref="A24:B24"/>
    <mergeCell ref="A6:B6"/>
    <mergeCell ref="F6:G6"/>
    <mergeCell ref="F8:G8"/>
    <mergeCell ref="A8:B8"/>
    <mergeCell ref="F10:G10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3" sqref="B3"/>
    </sheetView>
  </sheetViews>
  <sheetFormatPr defaultColWidth="9.00390625" defaultRowHeight="15" customHeight="1"/>
  <cols>
    <col min="1" max="1" width="2.125" style="1" customWidth="1"/>
    <col min="2" max="2" width="15.625" style="1" customWidth="1"/>
    <col min="3" max="5" width="9.875" style="4" customWidth="1"/>
    <col min="6" max="6" width="2.125" style="4" customWidth="1"/>
    <col min="7" max="7" width="15.625" style="4" customWidth="1"/>
    <col min="8" max="9" width="9.875" style="4" customWidth="1"/>
    <col min="10" max="10" width="9.875" style="1" customWidth="1"/>
    <col min="11" max="16384" width="9.00390625" style="1" customWidth="1"/>
  </cols>
  <sheetData>
    <row r="1" spans="1:9" ht="1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>
      <c r="A2" s="92" t="s">
        <v>28</v>
      </c>
      <c r="B2" s="92"/>
      <c r="C2" s="92"/>
      <c r="D2" s="92"/>
      <c r="E2" s="92"/>
      <c r="F2" s="92"/>
      <c r="G2" s="92"/>
      <c r="H2" s="92"/>
      <c r="I2" s="92"/>
    </row>
    <row r="3" spans="1:9" ht="15" customHeight="1">
      <c r="A3" s="7"/>
      <c r="B3" s="7"/>
      <c r="C3" s="23"/>
      <c r="D3" s="23"/>
      <c r="E3" s="23"/>
      <c r="F3" s="23"/>
      <c r="G3" s="23"/>
      <c r="H3" s="23"/>
      <c r="I3" s="23"/>
    </row>
    <row r="4" spans="1:12" ht="15" customHeight="1">
      <c r="A4" s="7" t="s">
        <v>48</v>
      </c>
      <c r="B4" s="7"/>
      <c r="C4" s="23"/>
      <c r="D4" s="23"/>
      <c r="E4" s="23"/>
      <c r="F4" s="23"/>
      <c r="G4" s="23"/>
      <c r="H4" s="23"/>
      <c r="I4" s="23"/>
      <c r="L4" s="35"/>
    </row>
    <row r="5" spans="1:12" ht="15" customHeight="1">
      <c r="A5" s="84" t="s">
        <v>0</v>
      </c>
      <c r="B5" s="84"/>
      <c r="C5" s="9" t="s">
        <v>49</v>
      </c>
      <c r="D5" s="9" t="s">
        <v>51</v>
      </c>
      <c r="E5" s="39" t="s">
        <v>52</v>
      </c>
      <c r="F5" s="86" t="s">
        <v>45</v>
      </c>
      <c r="G5" s="87"/>
      <c r="H5" s="9" t="s">
        <v>49</v>
      </c>
      <c r="I5" s="9" t="s">
        <v>51</v>
      </c>
      <c r="J5" s="9" t="s">
        <v>52</v>
      </c>
      <c r="L5" s="35"/>
    </row>
    <row r="6" spans="1:12" ht="9" customHeight="1">
      <c r="A6" s="10"/>
      <c r="B6" s="11"/>
      <c r="C6" s="12"/>
      <c r="D6" s="24"/>
      <c r="E6" s="42"/>
      <c r="F6" s="24"/>
      <c r="G6" s="25"/>
      <c r="H6" s="10"/>
      <c r="I6" s="24"/>
      <c r="L6" s="35"/>
    </row>
    <row r="7" spans="1:12" s="2" customFormat="1" ht="15" customHeight="1">
      <c r="A7" s="88" t="s">
        <v>2</v>
      </c>
      <c r="B7" s="89"/>
      <c r="C7" s="47">
        <v>2439897</v>
      </c>
      <c r="D7" s="47">
        <v>1839733</v>
      </c>
      <c r="E7" s="51">
        <v>1303036</v>
      </c>
      <c r="F7" s="93" t="s">
        <v>15</v>
      </c>
      <c r="G7" s="94"/>
      <c r="H7" s="47">
        <v>2439897</v>
      </c>
      <c r="I7" s="47">
        <v>1839733</v>
      </c>
      <c r="J7" s="47">
        <v>1303036</v>
      </c>
      <c r="L7" s="35"/>
    </row>
    <row r="8" spans="1:12" ht="15" customHeight="1">
      <c r="A8" s="16"/>
      <c r="B8" s="15"/>
      <c r="C8" s="47"/>
      <c r="D8" s="47"/>
      <c r="E8" s="51"/>
      <c r="F8" s="28"/>
      <c r="G8" s="27"/>
      <c r="H8" s="47"/>
      <c r="I8" s="47"/>
      <c r="J8" s="47"/>
      <c r="L8" s="35"/>
    </row>
    <row r="9" spans="1:12" ht="15" customHeight="1">
      <c r="A9" s="82" t="s">
        <v>3</v>
      </c>
      <c r="B9" s="83"/>
      <c r="C9" s="47">
        <v>1909271</v>
      </c>
      <c r="D9" s="47">
        <v>1419826</v>
      </c>
      <c r="E9" s="51">
        <v>1027873</v>
      </c>
      <c r="F9" s="90" t="s">
        <v>16</v>
      </c>
      <c r="G9" s="91"/>
      <c r="H9" s="47">
        <v>1150534</v>
      </c>
      <c r="I9" s="47">
        <v>948696</v>
      </c>
      <c r="J9" s="47">
        <v>614458</v>
      </c>
      <c r="L9" s="35"/>
    </row>
    <row r="10" spans="1:12" ht="15" customHeight="1">
      <c r="A10" s="16"/>
      <c r="B10" s="15" t="s">
        <v>26</v>
      </c>
      <c r="C10" s="47">
        <v>2887</v>
      </c>
      <c r="D10" s="47">
        <v>913</v>
      </c>
      <c r="E10" s="51">
        <v>986</v>
      </c>
      <c r="F10" s="28"/>
      <c r="G10" s="27" t="s">
        <v>17</v>
      </c>
      <c r="H10" s="47">
        <v>1107128</v>
      </c>
      <c r="I10" s="47">
        <v>918871</v>
      </c>
      <c r="J10" s="47">
        <v>588953</v>
      </c>
      <c r="L10" s="35"/>
    </row>
    <row r="11" spans="1:12" ht="15" customHeight="1">
      <c r="A11" s="16"/>
      <c r="B11" s="15" t="s">
        <v>4</v>
      </c>
      <c r="C11" s="47">
        <v>151232</v>
      </c>
      <c r="D11" s="47">
        <v>126808</v>
      </c>
      <c r="E11" s="51">
        <v>95370</v>
      </c>
      <c r="F11" s="28"/>
      <c r="G11" s="27" t="s">
        <v>18</v>
      </c>
      <c r="H11" s="47">
        <v>43309</v>
      </c>
      <c r="I11" s="47">
        <v>29825</v>
      </c>
      <c r="J11" s="47">
        <v>25457</v>
      </c>
      <c r="L11" s="35"/>
    </row>
    <row r="12" spans="1:12" ht="15" customHeight="1">
      <c r="A12" s="16"/>
      <c r="B12" s="15" t="s">
        <v>5</v>
      </c>
      <c r="C12" s="47">
        <v>1381344</v>
      </c>
      <c r="D12" s="47">
        <v>1044126</v>
      </c>
      <c r="E12" s="51">
        <v>712144</v>
      </c>
      <c r="F12" s="28"/>
      <c r="G12" s="27" t="s">
        <v>19</v>
      </c>
      <c r="H12" s="47">
        <v>97</v>
      </c>
      <c r="I12" s="47" t="s">
        <v>47</v>
      </c>
      <c r="J12" s="47">
        <v>48</v>
      </c>
      <c r="L12" s="35"/>
    </row>
    <row r="13" spans="1:12" ht="15" customHeight="1">
      <c r="A13" s="16"/>
      <c r="B13" s="15" t="s">
        <v>43</v>
      </c>
      <c r="C13" s="47">
        <v>203444</v>
      </c>
      <c r="D13" s="47">
        <v>122824</v>
      </c>
      <c r="E13" s="51">
        <v>119072</v>
      </c>
      <c r="F13" s="90" t="s">
        <v>20</v>
      </c>
      <c r="G13" s="91"/>
      <c r="H13" s="47">
        <v>1065094</v>
      </c>
      <c r="I13" s="47">
        <v>832051</v>
      </c>
      <c r="J13" s="47">
        <v>688578</v>
      </c>
      <c r="L13" s="35"/>
    </row>
    <row r="14" spans="1:12" ht="15" customHeight="1">
      <c r="A14" s="16"/>
      <c r="B14" s="15" t="s">
        <v>27</v>
      </c>
      <c r="C14" s="47">
        <v>4170</v>
      </c>
      <c r="D14" s="47">
        <v>3165</v>
      </c>
      <c r="E14" s="51">
        <v>1954</v>
      </c>
      <c r="F14" s="28"/>
      <c r="G14" s="37" t="s">
        <v>21</v>
      </c>
      <c r="H14" s="47" t="s">
        <v>47</v>
      </c>
      <c r="I14" s="47" t="s">
        <v>47</v>
      </c>
      <c r="J14" s="47" t="s">
        <v>47</v>
      </c>
      <c r="L14" s="35"/>
    </row>
    <row r="15" spans="1:12" ht="15" customHeight="1">
      <c r="A15" s="16"/>
      <c r="B15" s="15" t="s">
        <v>6</v>
      </c>
      <c r="C15" s="47">
        <v>89452</v>
      </c>
      <c r="D15" s="47">
        <v>71617</v>
      </c>
      <c r="E15" s="51">
        <v>69198</v>
      </c>
      <c r="F15" s="28"/>
      <c r="G15" s="27" t="s">
        <v>22</v>
      </c>
      <c r="H15" s="47">
        <v>1007100</v>
      </c>
      <c r="I15" s="47">
        <v>805800</v>
      </c>
      <c r="J15" s="47">
        <v>659000</v>
      </c>
      <c r="L15" s="35"/>
    </row>
    <row r="16" spans="1:12" ht="15" customHeight="1">
      <c r="A16" s="16"/>
      <c r="B16" s="15" t="s">
        <v>7</v>
      </c>
      <c r="C16" s="47">
        <v>8102</v>
      </c>
      <c r="D16" s="47">
        <v>5015</v>
      </c>
      <c r="E16" s="51">
        <v>3763</v>
      </c>
      <c r="F16" s="28"/>
      <c r="G16" s="27" t="s">
        <v>23</v>
      </c>
      <c r="H16" s="47">
        <v>1972</v>
      </c>
      <c r="I16" s="47">
        <v>1451</v>
      </c>
      <c r="J16" s="47">
        <v>979</v>
      </c>
      <c r="L16" s="35"/>
    </row>
    <row r="17" spans="1:12" ht="15" customHeight="1">
      <c r="A17" s="16"/>
      <c r="B17" s="15" t="s">
        <v>8</v>
      </c>
      <c r="C17" s="47">
        <v>68640</v>
      </c>
      <c r="D17" s="47">
        <v>45358</v>
      </c>
      <c r="E17" s="51">
        <v>25386</v>
      </c>
      <c r="F17" s="28"/>
      <c r="G17" s="27" t="s">
        <v>29</v>
      </c>
      <c r="H17" s="47">
        <v>16557</v>
      </c>
      <c r="I17" s="47">
        <v>24800</v>
      </c>
      <c r="J17" s="47">
        <v>28599</v>
      </c>
      <c r="L17" s="35"/>
    </row>
    <row r="18" spans="1:12" ht="15" customHeight="1">
      <c r="A18" s="82" t="s">
        <v>9</v>
      </c>
      <c r="B18" s="83"/>
      <c r="C18" s="47">
        <v>16712</v>
      </c>
      <c r="D18" s="47">
        <v>8268</v>
      </c>
      <c r="E18" s="51">
        <v>5878</v>
      </c>
      <c r="F18" s="28"/>
      <c r="G18" s="27" t="s">
        <v>40</v>
      </c>
      <c r="H18" s="47">
        <v>39465</v>
      </c>
      <c r="I18" s="47" t="s">
        <v>47</v>
      </c>
      <c r="J18" s="47" t="s">
        <v>47</v>
      </c>
      <c r="L18" s="35"/>
    </row>
    <row r="19" spans="1:12" ht="29.25" customHeight="1">
      <c r="A19" s="16"/>
      <c r="B19" s="36" t="s">
        <v>46</v>
      </c>
      <c r="C19" s="47">
        <v>11286</v>
      </c>
      <c r="D19" s="47">
        <v>5917</v>
      </c>
      <c r="E19" s="51">
        <v>4395</v>
      </c>
      <c r="F19" s="90" t="s">
        <v>24</v>
      </c>
      <c r="G19" s="91"/>
      <c r="H19" s="47">
        <v>224269</v>
      </c>
      <c r="I19" s="47">
        <v>58986</v>
      </c>
      <c r="J19" s="47" t="s">
        <v>47</v>
      </c>
      <c r="L19" s="35"/>
    </row>
    <row r="20" spans="1:12" ht="15" customHeight="1">
      <c r="A20" s="16"/>
      <c r="B20" s="15" t="s">
        <v>11</v>
      </c>
      <c r="C20" s="47" t="s">
        <v>47</v>
      </c>
      <c r="D20" s="47" t="s">
        <v>47</v>
      </c>
      <c r="E20" s="51" t="s">
        <v>47</v>
      </c>
      <c r="F20" s="90" t="s">
        <v>25</v>
      </c>
      <c r="G20" s="91"/>
      <c r="H20" s="47" t="s">
        <v>47</v>
      </c>
      <c r="I20" s="47" t="s">
        <v>47</v>
      </c>
      <c r="J20" s="47" t="s">
        <v>47</v>
      </c>
      <c r="K20" s="3"/>
      <c r="L20" s="35"/>
    </row>
    <row r="21" spans="1:12" ht="15" customHeight="1">
      <c r="A21" s="16"/>
      <c r="B21" s="15" t="s">
        <v>12</v>
      </c>
      <c r="C21" s="47">
        <v>5426</v>
      </c>
      <c r="D21" s="47">
        <v>2351</v>
      </c>
      <c r="E21" s="51">
        <v>1483</v>
      </c>
      <c r="F21" s="26"/>
      <c r="G21" s="27"/>
      <c r="H21" s="17"/>
      <c r="I21" s="17"/>
      <c r="J21" s="7"/>
      <c r="L21" s="35"/>
    </row>
    <row r="22" spans="1:12" ht="15" customHeight="1">
      <c r="A22" s="82" t="s">
        <v>13</v>
      </c>
      <c r="B22" s="83"/>
      <c r="C22" s="47">
        <v>2279</v>
      </c>
      <c r="D22" s="47">
        <v>6480</v>
      </c>
      <c r="E22" s="51">
        <v>1683</v>
      </c>
      <c r="F22" s="26"/>
      <c r="G22" s="27"/>
      <c r="H22" s="17"/>
      <c r="I22" s="17"/>
      <c r="J22" s="7"/>
      <c r="L22" s="35"/>
    </row>
    <row r="23" spans="1:12" ht="15" customHeight="1">
      <c r="A23" s="82" t="s">
        <v>14</v>
      </c>
      <c r="B23" s="83"/>
      <c r="C23" s="47">
        <v>511635</v>
      </c>
      <c r="D23" s="47">
        <v>405159</v>
      </c>
      <c r="E23" s="51">
        <v>267602</v>
      </c>
      <c r="F23" s="26"/>
      <c r="G23" s="27"/>
      <c r="H23" s="13"/>
      <c r="I23" s="13"/>
      <c r="J23" s="7"/>
      <c r="L23" s="35"/>
    </row>
    <row r="24" spans="1:12" ht="9" customHeight="1">
      <c r="A24" s="45"/>
      <c r="B24" s="46"/>
      <c r="C24" s="29"/>
      <c r="D24" s="29"/>
      <c r="E24" s="43"/>
      <c r="F24" s="29"/>
      <c r="G24" s="30"/>
      <c r="H24" s="31"/>
      <c r="I24" s="31"/>
      <c r="J24" s="18"/>
      <c r="L24" s="35"/>
    </row>
    <row r="25" spans="1:12" ht="15" customHeight="1">
      <c r="A25" s="8" t="s">
        <v>1</v>
      </c>
      <c r="B25" s="8"/>
      <c r="C25" s="23"/>
      <c r="D25" s="23"/>
      <c r="E25" s="23"/>
      <c r="F25" s="23"/>
      <c r="G25" s="23"/>
      <c r="H25" s="23"/>
      <c r="I25" s="23"/>
      <c r="L25" s="35"/>
    </row>
    <row r="26" spans="1:12" ht="15" customHeight="1">
      <c r="A26" s="7"/>
      <c r="B26" s="7"/>
      <c r="C26" s="23"/>
      <c r="D26" s="23"/>
      <c r="E26" s="23"/>
      <c r="F26" s="23"/>
      <c r="G26" s="23"/>
      <c r="H26" s="23"/>
      <c r="I26" s="23"/>
      <c r="L26" s="32"/>
    </row>
  </sheetData>
  <sheetProtection/>
  <mergeCells count="13">
    <mergeCell ref="A22:B22"/>
    <mergeCell ref="A23:B23"/>
    <mergeCell ref="A2:I2"/>
    <mergeCell ref="A5:B5"/>
    <mergeCell ref="F5:G5"/>
    <mergeCell ref="A7:B7"/>
    <mergeCell ref="F7:G7"/>
    <mergeCell ref="F9:G9"/>
    <mergeCell ref="F13:G13"/>
    <mergeCell ref="F19:G19"/>
    <mergeCell ref="F20:G20"/>
    <mergeCell ref="A9:B9"/>
    <mergeCell ref="A18:B1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30" sqref="J30"/>
    </sheetView>
  </sheetViews>
  <sheetFormatPr defaultColWidth="9.00390625" defaultRowHeight="15" customHeight="1"/>
  <cols>
    <col min="1" max="1" width="2.125" style="1" customWidth="1"/>
    <col min="2" max="2" width="14.125" style="1" customWidth="1"/>
    <col min="3" max="5" width="10.25390625" style="1" bestFit="1" customWidth="1"/>
    <col min="6" max="6" width="2.125" style="1" customWidth="1"/>
    <col min="7" max="7" width="14.125" style="1" customWidth="1"/>
    <col min="8" max="10" width="10.25390625" style="1" bestFit="1" customWidth="1"/>
    <col min="11" max="16384" width="9.00390625" style="1" customWidth="1"/>
  </cols>
  <sheetData>
    <row r="1" spans="1:10" ht="15" customHeight="1">
      <c r="A1" s="44"/>
      <c r="B1" s="44"/>
      <c r="C1" s="44"/>
      <c r="D1" s="44"/>
      <c r="E1" s="44"/>
      <c r="F1" s="44"/>
      <c r="G1" s="44"/>
      <c r="H1" s="44"/>
      <c r="I1" s="44"/>
      <c r="J1" s="7"/>
    </row>
    <row r="2" spans="1:10" ht="15" customHeight="1">
      <c r="A2" s="21" t="s">
        <v>53</v>
      </c>
      <c r="B2" s="8"/>
      <c r="C2" s="8"/>
      <c r="D2" s="8"/>
      <c r="E2" s="8"/>
      <c r="F2" s="8"/>
      <c r="G2" s="8"/>
      <c r="H2" s="8"/>
      <c r="I2" s="8"/>
      <c r="J2" s="7"/>
    </row>
    <row r="3" spans="1:10" ht="1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5" customHeight="1">
      <c r="A4" s="7" t="s">
        <v>48</v>
      </c>
      <c r="B4" s="7"/>
      <c r="C4" s="7"/>
      <c r="D4" s="7"/>
      <c r="E4" s="7"/>
      <c r="F4" s="7"/>
      <c r="G4" s="7"/>
      <c r="H4" s="7"/>
      <c r="I4" s="7"/>
      <c r="J4" s="7"/>
      <c r="L4" s="32"/>
    </row>
    <row r="5" spans="1:12" ht="15" customHeight="1">
      <c r="A5" s="84" t="s">
        <v>0</v>
      </c>
      <c r="B5" s="84"/>
      <c r="C5" s="52" t="s">
        <v>49</v>
      </c>
      <c r="D5" s="52" t="s">
        <v>51</v>
      </c>
      <c r="E5" s="39" t="s">
        <v>52</v>
      </c>
      <c r="F5" s="84" t="s">
        <v>0</v>
      </c>
      <c r="G5" s="84"/>
      <c r="H5" s="52" t="s">
        <v>49</v>
      </c>
      <c r="I5" s="52" t="s">
        <v>51</v>
      </c>
      <c r="J5" s="52" t="s">
        <v>52</v>
      </c>
      <c r="L5" s="12"/>
    </row>
    <row r="6" spans="1:12" ht="9" customHeight="1">
      <c r="A6" s="10"/>
      <c r="B6" s="10"/>
      <c r="C6" s="10"/>
      <c r="D6" s="10"/>
      <c r="E6" s="40"/>
      <c r="F6" s="10"/>
      <c r="G6" s="10"/>
      <c r="H6" s="53"/>
      <c r="I6" s="54"/>
      <c r="J6" s="54"/>
      <c r="L6" s="12"/>
    </row>
    <row r="7" spans="1:12" s="2" customFormat="1" ht="15" customHeight="1">
      <c r="A7" s="88" t="s">
        <v>2</v>
      </c>
      <c r="B7" s="89"/>
      <c r="C7" s="48">
        <v>12852188</v>
      </c>
      <c r="D7" s="48">
        <f>SUM(D9,D19,D22,D23)</f>
        <v>12797064.556</v>
      </c>
      <c r="E7" s="50">
        <v>12696973</v>
      </c>
      <c r="F7" s="88" t="s">
        <v>72</v>
      </c>
      <c r="G7" s="88"/>
      <c r="H7" s="55">
        <v>12852188</v>
      </c>
      <c r="I7" s="48">
        <f>SUM(I9,I14,I19)</f>
        <v>12797064.556</v>
      </c>
      <c r="J7" s="48">
        <v>12696973</v>
      </c>
      <c r="L7" s="49"/>
    </row>
    <row r="8" spans="1:12" ht="10.5" customHeight="1">
      <c r="A8" s="16"/>
      <c r="B8" s="15"/>
      <c r="C8" s="47"/>
      <c r="D8" s="47"/>
      <c r="E8" s="51"/>
      <c r="F8" s="16"/>
      <c r="G8" s="16"/>
      <c r="H8" s="56"/>
      <c r="I8" s="47"/>
      <c r="J8" s="47"/>
      <c r="L8" s="12"/>
    </row>
    <row r="9" spans="1:12" ht="15" customHeight="1">
      <c r="A9" s="82" t="s">
        <v>3</v>
      </c>
      <c r="B9" s="83"/>
      <c r="C9" s="47">
        <v>9713351</v>
      </c>
      <c r="D9" s="47">
        <f>SUM(D10:D18)</f>
        <v>9933085.387</v>
      </c>
      <c r="E9" s="51">
        <v>9815614</v>
      </c>
      <c r="F9" s="82" t="s">
        <v>16</v>
      </c>
      <c r="G9" s="82"/>
      <c r="H9" s="56">
        <v>12698381</v>
      </c>
      <c r="I9" s="47">
        <f>SUM(I10:I13)</f>
        <v>12569316.589</v>
      </c>
      <c r="J9" s="47">
        <v>12512907</v>
      </c>
      <c r="L9" s="12"/>
    </row>
    <row r="10" spans="1:12" ht="15" customHeight="1">
      <c r="A10" s="16"/>
      <c r="B10" s="15" t="s">
        <v>54</v>
      </c>
      <c r="C10" s="47">
        <v>1289219</v>
      </c>
      <c r="D10" s="47">
        <v>1277117.372</v>
      </c>
      <c r="E10" s="51">
        <v>1241173</v>
      </c>
      <c r="F10" s="16"/>
      <c r="G10" s="16" t="s">
        <v>55</v>
      </c>
      <c r="H10" s="56">
        <v>12097240</v>
      </c>
      <c r="I10" s="47">
        <v>12001083.6</v>
      </c>
      <c r="J10" s="47">
        <v>11926133</v>
      </c>
      <c r="L10" s="12"/>
    </row>
    <row r="11" spans="1:12" ht="15" customHeight="1">
      <c r="A11" s="16"/>
      <c r="B11" s="15" t="s">
        <v>56</v>
      </c>
      <c r="C11" s="47">
        <v>1467716</v>
      </c>
      <c r="D11" s="47">
        <v>1391324.074</v>
      </c>
      <c r="E11" s="51">
        <v>1283649</v>
      </c>
      <c r="F11" s="16"/>
      <c r="G11" s="16" t="s">
        <v>57</v>
      </c>
      <c r="H11" s="56">
        <v>375137</v>
      </c>
      <c r="I11" s="47">
        <v>406329.762</v>
      </c>
      <c r="J11" s="47">
        <v>415472</v>
      </c>
      <c r="L11" s="12"/>
    </row>
    <row r="12" spans="1:12" ht="15" customHeight="1">
      <c r="A12" s="16"/>
      <c r="B12" s="15" t="s">
        <v>58</v>
      </c>
      <c r="C12" s="47">
        <v>204237</v>
      </c>
      <c r="D12" s="47">
        <v>129165.393</v>
      </c>
      <c r="E12" s="51">
        <v>142409</v>
      </c>
      <c r="F12" s="16"/>
      <c r="G12" s="16" t="s">
        <v>59</v>
      </c>
      <c r="H12" s="56">
        <v>194195</v>
      </c>
      <c r="I12" s="47">
        <v>127461.227</v>
      </c>
      <c r="J12" s="47">
        <v>130819</v>
      </c>
      <c r="L12" s="12"/>
    </row>
    <row r="13" spans="1:12" ht="15" customHeight="1">
      <c r="A13" s="16"/>
      <c r="B13" s="15" t="s">
        <v>60</v>
      </c>
      <c r="C13" s="47">
        <v>533374</v>
      </c>
      <c r="D13" s="47">
        <v>540918.873</v>
      </c>
      <c r="E13" s="51">
        <v>484882</v>
      </c>
      <c r="F13" s="16"/>
      <c r="G13" s="16" t="s">
        <v>61</v>
      </c>
      <c r="H13" s="56">
        <v>31809</v>
      </c>
      <c r="I13" s="47">
        <v>34442</v>
      </c>
      <c r="J13" s="47">
        <v>40483</v>
      </c>
      <c r="L13" s="12"/>
    </row>
    <row r="14" spans="1:12" ht="15" customHeight="1">
      <c r="A14" s="16"/>
      <c r="B14" s="15" t="s">
        <v>62</v>
      </c>
      <c r="C14" s="47">
        <v>957077</v>
      </c>
      <c r="D14" s="47">
        <v>1010492.531</v>
      </c>
      <c r="E14" s="51">
        <v>1081912</v>
      </c>
      <c r="F14" s="82" t="s">
        <v>20</v>
      </c>
      <c r="G14" s="82"/>
      <c r="H14" s="56">
        <v>106325</v>
      </c>
      <c r="I14" s="47">
        <f>SUM(I15:I18)</f>
        <v>213824.44300000003</v>
      </c>
      <c r="J14" s="47">
        <v>91497</v>
      </c>
      <c r="L14" s="12"/>
    </row>
    <row r="15" spans="1:12" ht="15" customHeight="1">
      <c r="A15" s="16"/>
      <c r="B15" s="15" t="s">
        <v>63</v>
      </c>
      <c r="C15" s="47">
        <v>1091290</v>
      </c>
      <c r="D15" s="47">
        <v>1198888.413</v>
      </c>
      <c r="E15" s="51">
        <v>1334232</v>
      </c>
      <c r="F15" s="16"/>
      <c r="G15" s="16" t="s">
        <v>73</v>
      </c>
      <c r="H15" s="56">
        <v>12667</v>
      </c>
      <c r="I15" s="47">
        <v>10731.648</v>
      </c>
      <c r="J15" s="47">
        <v>14591</v>
      </c>
      <c r="L15" s="12"/>
    </row>
    <row r="16" spans="1:12" ht="15" customHeight="1">
      <c r="A16" s="16"/>
      <c r="B16" s="15" t="s">
        <v>64</v>
      </c>
      <c r="C16" s="47">
        <v>141836</v>
      </c>
      <c r="D16" s="47">
        <v>143432.456</v>
      </c>
      <c r="E16" s="51" t="s">
        <v>74</v>
      </c>
      <c r="F16" s="16"/>
      <c r="G16" s="16" t="s">
        <v>65</v>
      </c>
      <c r="H16" s="56">
        <v>61046</v>
      </c>
      <c r="I16" s="47">
        <v>66801</v>
      </c>
      <c r="J16" s="47">
        <v>60214</v>
      </c>
      <c r="L16" s="12"/>
    </row>
    <row r="17" spans="1:12" ht="15" customHeight="1">
      <c r="A17" s="16"/>
      <c r="B17" s="15" t="s">
        <v>36</v>
      </c>
      <c r="C17" s="47">
        <v>3765670</v>
      </c>
      <c r="D17" s="47">
        <v>3806120.052</v>
      </c>
      <c r="E17" s="51">
        <v>3903177</v>
      </c>
      <c r="F17" s="16"/>
      <c r="G17" s="16" t="s">
        <v>66</v>
      </c>
      <c r="H17" s="56" t="s">
        <v>74</v>
      </c>
      <c r="I17" s="47" t="s">
        <v>74</v>
      </c>
      <c r="J17" s="47" t="s">
        <v>74</v>
      </c>
      <c r="L17" s="12"/>
    </row>
    <row r="18" spans="1:12" ht="15" customHeight="1">
      <c r="A18" s="16"/>
      <c r="B18" s="15" t="s">
        <v>67</v>
      </c>
      <c r="C18" s="47">
        <v>262932</v>
      </c>
      <c r="D18" s="47">
        <v>435626.223</v>
      </c>
      <c r="E18" s="51">
        <v>344180</v>
      </c>
      <c r="F18" s="16"/>
      <c r="G18" s="16" t="s">
        <v>68</v>
      </c>
      <c r="H18" s="56">
        <v>32612</v>
      </c>
      <c r="I18" s="47">
        <v>136291.795</v>
      </c>
      <c r="J18" s="47">
        <v>16692</v>
      </c>
      <c r="L18" s="12"/>
    </row>
    <row r="19" spans="1:12" ht="15" customHeight="1">
      <c r="A19" s="82" t="s">
        <v>9</v>
      </c>
      <c r="B19" s="83"/>
      <c r="C19" s="47">
        <v>835485</v>
      </c>
      <c r="D19" s="47">
        <f>SUM(D20:D21)</f>
        <v>792602.425</v>
      </c>
      <c r="E19" s="51">
        <v>747299</v>
      </c>
      <c r="F19" s="82" t="s">
        <v>24</v>
      </c>
      <c r="G19" s="82"/>
      <c r="H19" s="56">
        <v>47482</v>
      </c>
      <c r="I19" s="47">
        <v>13923.524</v>
      </c>
      <c r="J19" s="47">
        <v>92569</v>
      </c>
      <c r="L19" s="12"/>
    </row>
    <row r="20" spans="1:12" ht="15" customHeight="1">
      <c r="A20" s="16"/>
      <c r="B20" s="15" t="s">
        <v>69</v>
      </c>
      <c r="C20" s="47">
        <v>825209</v>
      </c>
      <c r="D20" s="47">
        <v>791810.483</v>
      </c>
      <c r="E20" s="51">
        <v>741494</v>
      </c>
      <c r="F20" s="16"/>
      <c r="G20" s="16"/>
      <c r="H20" s="57"/>
      <c r="I20" s="17"/>
      <c r="J20" s="17"/>
      <c r="L20" s="12"/>
    </row>
    <row r="21" spans="1:12" ht="15" customHeight="1">
      <c r="A21" s="16"/>
      <c r="B21" s="15" t="s">
        <v>12</v>
      </c>
      <c r="C21" s="47">
        <v>10276</v>
      </c>
      <c r="D21" s="47">
        <v>791.942</v>
      </c>
      <c r="E21" s="51">
        <v>5805</v>
      </c>
      <c r="F21" s="16"/>
      <c r="G21" s="16"/>
      <c r="H21" s="57"/>
      <c r="I21" s="58"/>
      <c r="J21" s="58"/>
      <c r="L21" s="12"/>
    </row>
    <row r="22" spans="1:12" ht="15" customHeight="1">
      <c r="A22" s="82" t="s">
        <v>13</v>
      </c>
      <c r="B22" s="83"/>
      <c r="C22" s="47">
        <v>50750</v>
      </c>
      <c r="D22" s="47">
        <v>20526.951</v>
      </c>
      <c r="E22" s="51">
        <v>30207</v>
      </c>
      <c r="F22" s="16"/>
      <c r="G22" s="16"/>
      <c r="H22" s="57"/>
      <c r="I22" s="58"/>
      <c r="J22" s="58"/>
      <c r="L22" s="12"/>
    </row>
    <row r="23" spans="1:12" ht="15" customHeight="1">
      <c r="A23" s="82" t="s">
        <v>14</v>
      </c>
      <c r="B23" s="83"/>
      <c r="C23" s="47">
        <v>2252602</v>
      </c>
      <c r="D23" s="47">
        <v>2050849.793</v>
      </c>
      <c r="E23" s="51">
        <v>2103853</v>
      </c>
      <c r="F23" s="16"/>
      <c r="G23" s="16"/>
      <c r="H23" s="57"/>
      <c r="I23" s="58"/>
      <c r="J23" s="58"/>
      <c r="L23" s="12"/>
    </row>
    <row r="24" spans="1:12" ht="9" customHeight="1">
      <c r="A24" s="45"/>
      <c r="B24" s="46"/>
      <c r="C24" s="18"/>
      <c r="D24" s="18"/>
      <c r="E24" s="41"/>
      <c r="F24" s="18"/>
      <c r="G24" s="18"/>
      <c r="H24" s="59"/>
      <c r="I24" s="29"/>
      <c r="J24" s="29"/>
      <c r="L24" s="12"/>
    </row>
    <row r="25" spans="1:12" ht="15" customHeight="1">
      <c r="A25" s="8" t="s">
        <v>70</v>
      </c>
      <c r="B25" s="8"/>
      <c r="C25" s="7"/>
      <c r="D25" s="7"/>
      <c r="E25" s="7"/>
      <c r="F25" s="7"/>
      <c r="G25" s="7"/>
      <c r="H25" s="7"/>
      <c r="I25" s="7"/>
      <c r="J25" s="12"/>
      <c r="L25" s="32"/>
    </row>
    <row r="26" spans="1:12" ht="15" customHeight="1">
      <c r="A26" s="7"/>
      <c r="B26" s="7"/>
      <c r="C26" s="7"/>
      <c r="D26" s="7"/>
      <c r="E26" s="7"/>
      <c r="F26" s="7"/>
      <c r="G26" s="7"/>
      <c r="H26" s="7"/>
      <c r="I26" s="7"/>
      <c r="J26" s="12"/>
      <c r="L26" s="32"/>
    </row>
    <row r="27" spans="1:12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L27" s="32"/>
    </row>
    <row r="28" spans="1:12" ht="1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L28" s="32"/>
    </row>
    <row r="29" spans="1:10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11">
    <mergeCell ref="F9:G9"/>
    <mergeCell ref="F14:G14"/>
    <mergeCell ref="A19:B19"/>
    <mergeCell ref="F19:G19"/>
    <mergeCell ref="A22:B22"/>
    <mergeCell ref="A23:B23"/>
    <mergeCell ref="A5:B5"/>
    <mergeCell ref="F5:G5"/>
    <mergeCell ref="A7:B7"/>
    <mergeCell ref="F7:G7"/>
    <mergeCell ref="A9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2.125" style="1" customWidth="1"/>
    <col min="2" max="2" width="13.125" style="1" customWidth="1"/>
    <col min="3" max="5" width="10.25390625" style="1" bestFit="1" customWidth="1"/>
    <col min="6" max="6" width="2.125" style="1" customWidth="1"/>
    <col min="7" max="7" width="14.125" style="1" customWidth="1"/>
    <col min="8" max="10" width="10.25390625" style="1" bestFit="1" customWidth="1"/>
    <col min="11" max="16384" width="9.00390625" style="1" customWidth="1"/>
  </cols>
  <sheetData>
    <row r="1" spans="1:8" ht="15" customHeight="1">
      <c r="A1" s="6"/>
      <c r="B1" s="6"/>
      <c r="C1" s="6"/>
      <c r="D1" s="6"/>
      <c r="E1" s="6"/>
      <c r="F1" s="6"/>
      <c r="G1" s="6"/>
      <c r="H1" s="6"/>
    </row>
    <row r="2" spans="1:9" ht="15" customHeight="1">
      <c r="A2" s="21" t="s">
        <v>75</v>
      </c>
      <c r="B2" s="60"/>
      <c r="C2" s="60"/>
      <c r="D2" s="60"/>
      <c r="E2" s="60"/>
      <c r="F2" s="60"/>
      <c r="G2" s="60"/>
      <c r="H2" s="60"/>
      <c r="I2" s="7"/>
    </row>
    <row r="3" spans="1:9" ht="15" customHeight="1">
      <c r="A3" s="7"/>
      <c r="B3" s="7"/>
      <c r="C3" s="7"/>
      <c r="D3" s="7"/>
      <c r="E3" s="7"/>
      <c r="F3" s="7"/>
      <c r="G3" s="7"/>
      <c r="H3" s="7"/>
      <c r="I3" s="7"/>
    </row>
    <row r="4" spans="1:12" ht="15" customHeight="1">
      <c r="A4" s="7" t="s">
        <v>48</v>
      </c>
      <c r="B4" s="7"/>
      <c r="C4" s="7"/>
      <c r="D4" s="7"/>
      <c r="E4" s="7"/>
      <c r="F4" s="7"/>
      <c r="G4" s="7"/>
      <c r="H4" s="7"/>
      <c r="I4" s="7"/>
      <c r="L4" s="32"/>
    </row>
    <row r="5" spans="1:12" ht="15" customHeight="1">
      <c r="A5" s="84" t="s">
        <v>0</v>
      </c>
      <c r="B5" s="85"/>
      <c r="C5" s="52" t="s">
        <v>49</v>
      </c>
      <c r="D5" s="52" t="s">
        <v>51</v>
      </c>
      <c r="E5" s="39" t="s">
        <v>52</v>
      </c>
      <c r="F5" s="96" t="s">
        <v>0</v>
      </c>
      <c r="G5" s="85"/>
      <c r="H5" s="52" t="s">
        <v>49</v>
      </c>
      <c r="I5" s="52" t="s">
        <v>51</v>
      </c>
      <c r="J5" s="52" t="s">
        <v>52</v>
      </c>
      <c r="L5" s="12"/>
    </row>
    <row r="6" spans="1:12" ht="9" customHeight="1">
      <c r="A6" s="10"/>
      <c r="B6" s="11"/>
      <c r="C6" s="10"/>
      <c r="D6" s="10"/>
      <c r="E6" s="40"/>
      <c r="F6" s="10"/>
      <c r="G6" s="11"/>
      <c r="H6" s="54"/>
      <c r="I6" s="54"/>
      <c r="J6" s="54"/>
      <c r="L6" s="12"/>
    </row>
    <row r="7" spans="1:12" s="2" customFormat="1" ht="15" customHeight="1">
      <c r="A7" s="88" t="s">
        <v>2</v>
      </c>
      <c r="B7" s="89"/>
      <c r="C7" s="48">
        <v>16158770</v>
      </c>
      <c r="D7" s="48">
        <f>SUM(D9,D22,D26,D27)</f>
        <v>16304891.184</v>
      </c>
      <c r="E7" s="50">
        <v>16231592</v>
      </c>
      <c r="F7" s="88" t="s">
        <v>15</v>
      </c>
      <c r="G7" s="89"/>
      <c r="H7" s="48">
        <v>16158770</v>
      </c>
      <c r="I7" s="48">
        <f>SUM(I9,I14,I22)</f>
        <v>16304891.184000002</v>
      </c>
      <c r="J7" s="48">
        <v>16231592</v>
      </c>
      <c r="L7" s="49"/>
    </row>
    <row r="8" spans="1:12" ht="10.5" customHeight="1">
      <c r="A8" s="16"/>
      <c r="B8" s="15"/>
      <c r="C8" s="47"/>
      <c r="D8" s="47"/>
      <c r="E8" s="51"/>
      <c r="F8" s="16"/>
      <c r="G8" s="15"/>
      <c r="H8" s="47"/>
      <c r="I8" s="47"/>
      <c r="J8" s="47"/>
      <c r="L8" s="12"/>
    </row>
    <row r="9" spans="1:12" ht="15" customHeight="1">
      <c r="A9" s="82" t="s">
        <v>3</v>
      </c>
      <c r="B9" s="83"/>
      <c r="C9" s="47">
        <v>11329480</v>
      </c>
      <c r="D9" s="47">
        <f>SUM(D10:D21)</f>
        <v>11653798.098000001</v>
      </c>
      <c r="E9" s="51">
        <v>11601290</v>
      </c>
      <c r="F9" s="82" t="s">
        <v>16</v>
      </c>
      <c r="G9" s="83"/>
      <c r="H9" s="47">
        <v>11728589</v>
      </c>
      <c r="I9" s="47">
        <f>SUM(I10:I13)</f>
        <v>11758961.418000001</v>
      </c>
      <c r="J9" s="47">
        <v>11750080</v>
      </c>
      <c r="L9" s="12"/>
    </row>
    <row r="10" spans="1:12" ht="15" customHeight="1">
      <c r="A10" s="16"/>
      <c r="B10" s="15" t="s">
        <v>76</v>
      </c>
      <c r="C10" s="47">
        <v>696355</v>
      </c>
      <c r="D10" s="47">
        <v>745620.319</v>
      </c>
      <c r="E10" s="51">
        <v>841339</v>
      </c>
      <c r="F10" s="16"/>
      <c r="G10" s="15" t="s">
        <v>77</v>
      </c>
      <c r="H10" s="47">
        <v>10569505</v>
      </c>
      <c r="I10" s="47">
        <v>10546380.767</v>
      </c>
      <c r="J10" s="47">
        <v>10514914</v>
      </c>
      <c r="L10" s="12"/>
    </row>
    <row r="11" spans="1:12" ht="15" customHeight="1">
      <c r="A11" s="16"/>
      <c r="B11" s="15" t="s">
        <v>78</v>
      </c>
      <c r="C11" s="47">
        <v>542916</v>
      </c>
      <c r="D11" s="47">
        <v>549900.224</v>
      </c>
      <c r="E11" s="51">
        <v>509751</v>
      </c>
      <c r="F11" s="16"/>
      <c r="G11" s="15" t="s">
        <v>57</v>
      </c>
      <c r="H11" s="47">
        <v>1158347</v>
      </c>
      <c r="I11" s="47">
        <v>1212135.651</v>
      </c>
      <c r="J11" s="47">
        <v>1233376</v>
      </c>
      <c r="L11" s="12"/>
    </row>
    <row r="12" spans="1:12" ht="15" customHeight="1">
      <c r="A12" s="16"/>
      <c r="B12" s="15" t="s">
        <v>79</v>
      </c>
      <c r="C12" s="47">
        <v>2097397</v>
      </c>
      <c r="D12" s="47">
        <v>2123492.146</v>
      </c>
      <c r="E12" s="51">
        <v>2166864</v>
      </c>
      <c r="F12" s="16"/>
      <c r="G12" s="15" t="s">
        <v>80</v>
      </c>
      <c r="H12" s="47" t="s">
        <v>81</v>
      </c>
      <c r="I12" s="47" t="s">
        <v>81</v>
      </c>
      <c r="J12" s="47" t="s">
        <v>81</v>
      </c>
      <c r="L12" s="12"/>
    </row>
    <row r="13" spans="1:12" ht="15" customHeight="1">
      <c r="A13" s="16"/>
      <c r="B13" s="15" t="s">
        <v>82</v>
      </c>
      <c r="C13" s="47">
        <v>103498</v>
      </c>
      <c r="D13" s="47">
        <v>100937.599</v>
      </c>
      <c r="E13" s="51">
        <v>75486</v>
      </c>
      <c r="F13" s="16"/>
      <c r="G13" s="15" t="s">
        <v>83</v>
      </c>
      <c r="H13" s="47">
        <v>737</v>
      </c>
      <c r="I13" s="47">
        <v>445</v>
      </c>
      <c r="J13" s="47">
        <v>1790</v>
      </c>
      <c r="L13" s="12"/>
    </row>
    <row r="14" spans="1:12" ht="15" customHeight="1">
      <c r="A14" s="16"/>
      <c r="B14" s="15" t="s">
        <v>84</v>
      </c>
      <c r="C14" s="47">
        <v>130147</v>
      </c>
      <c r="D14" s="47">
        <v>146970.181</v>
      </c>
      <c r="E14" s="51">
        <v>145269</v>
      </c>
      <c r="F14" s="82" t="s">
        <v>20</v>
      </c>
      <c r="G14" s="83"/>
      <c r="H14" s="47">
        <v>4224776</v>
      </c>
      <c r="I14" s="47">
        <f>SUM(I15:I21)</f>
        <v>4243697.706</v>
      </c>
      <c r="J14" s="47">
        <v>4099621</v>
      </c>
      <c r="L14" s="12"/>
    </row>
    <row r="15" spans="1:12" ht="15" customHeight="1">
      <c r="A15" s="16"/>
      <c r="B15" s="15" t="s">
        <v>85</v>
      </c>
      <c r="C15" s="47" t="s">
        <v>81</v>
      </c>
      <c r="D15" s="47" t="s">
        <v>81</v>
      </c>
      <c r="E15" s="51" t="s">
        <v>81</v>
      </c>
      <c r="F15" s="16"/>
      <c r="G15" s="15" t="s">
        <v>86</v>
      </c>
      <c r="H15" s="47">
        <v>2022</v>
      </c>
      <c r="I15" s="47">
        <v>1763.835</v>
      </c>
      <c r="J15" s="47">
        <v>3609</v>
      </c>
      <c r="L15" s="12"/>
    </row>
    <row r="16" spans="1:12" ht="15" customHeight="1">
      <c r="A16" s="16"/>
      <c r="B16" s="15" t="s">
        <v>87</v>
      </c>
      <c r="C16" s="47">
        <v>238</v>
      </c>
      <c r="D16" s="47">
        <v>273.342</v>
      </c>
      <c r="E16" s="51">
        <v>740</v>
      </c>
      <c r="F16" s="16"/>
      <c r="G16" s="15" t="s">
        <v>88</v>
      </c>
      <c r="H16" s="47" t="s">
        <v>81</v>
      </c>
      <c r="I16" s="47" t="s">
        <v>81</v>
      </c>
      <c r="J16" s="47" t="s">
        <v>81</v>
      </c>
      <c r="L16" s="12"/>
    </row>
    <row r="17" spans="1:12" ht="15" customHeight="1">
      <c r="A17" s="16"/>
      <c r="B17" s="15" t="s">
        <v>89</v>
      </c>
      <c r="C17" s="47">
        <v>730697</v>
      </c>
      <c r="D17" s="47">
        <v>541125.054</v>
      </c>
      <c r="E17" s="51">
        <v>544984</v>
      </c>
      <c r="F17" s="16"/>
      <c r="G17" s="15" t="s">
        <v>80</v>
      </c>
      <c r="H17" s="47" t="s">
        <v>81</v>
      </c>
      <c r="I17" s="47" t="s">
        <v>81</v>
      </c>
      <c r="J17" s="47" t="s">
        <v>81</v>
      </c>
      <c r="L17" s="12"/>
    </row>
    <row r="18" spans="1:12" ht="15" customHeight="1">
      <c r="A18" s="16"/>
      <c r="B18" s="15" t="s">
        <v>62</v>
      </c>
      <c r="C18" s="47">
        <v>439899</v>
      </c>
      <c r="D18" s="47">
        <v>406621.16</v>
      </c>
      <c r="E18" s="51">
        <v>447861</v>
      </c>
      <c r="F18" s="16"/>
      <c r="G18" s="15" t="s">
        <v>90</v>
      </c>
      <c r="H18" s="47" t="s">
        <v>81</v>
      </c>
      <c r="I18" s="47">
        <v>2500</v>
      </c>
      <c r="J18" s="47">
        <v>2164</v>
      </c>
      <c r="L18" s="12"/>
    </row>
    <row r="19" spans="1:12" ht="15" customHeight="1">
      <c r="A19" s="16"/>
      <c r="B19" s="15" t="s">
        <v>63</v>
      </c>
      <c r="C19" s="47">
        <v>625742</v>
      </c>
      <c r="D19" s="47">
        <v>631945.468</v>
      </c>
      <c r="E19" s="51">
        <v>797200</v>
      </c>
      <c r="F19" s="16"/>
      <c r="G19" s="15" t="s">
        <v>65</v>
      </c>
      <c r="H19" s="47">
        <v>4164877</v>
      </c>
      <c r="I19" s="47">
        <v>4128216</v>
      </c>
      <c r="J19" s="47">
        <v>4078615</v>
      </c>
      <c r="L19" s="12"/>
    </row>
    <row r="20" spans="1:12" ht="15" customHeight="1">
      <c r="A20" s="16"/>
      <c r="B20" s="15" t="s">
        <v>91</v>
      </c>
      <c r="C20" s="47">
        <v>5918907</v>
      </c>
      <c r="D20" s="47">
        <v>5965659.254</v>
      </c>
      <c r="E20" s="51">
        <v>6043751</v>
      </c>
      <c r="F20" s="16"/>
      <c r="G20" s="15" t="s">
        <v>92</v>
      </c>
      <c r="H20" s="47">
        <v>2034</v>
      </c>
      <c r="I20" s="47" t="s">
        <v>81</v>
      </c>
      <c r="J20" s="47" t="s">
        <v>81</v>
      </c>
      <c r="L20" s="12"/>
    </row>
    <row r="21" spans="1:12" ht="15" customHeight="1">
      <c r="A21" s="16"/>
      <c r="B21" s="15" t="s">
        <v>93</v>
      </c>
      <c r="C21" s="47">
        <v>43684</v>
      </c>
      <c r="D21" s="47">
        <v>441253.351</v>
      </c>
      <c r="E21" s="51">
        <v>28045</v>
      </c>
      <c r="F21" s="16"/>
      <c r="G21" s="15" t="s">
        <v>29</v>
      </c>
      <c r="H21" s="47">
        <v>55843</v>
      </c>
      <c r="I21" s="47">
        <v>111217.871</v>
      </c>
      <c r="J21" s="47">
        <v>15233</v>
      </c>
      <c r="L21" s="12"/>
    </row>
    <row r="22" spans="1:12" ht="15" customHeight="1">
      <c r="A22" s="82" t="s">
        <v>9</v>
      </c>
      <c r="B22" s="83"/>
      <c r="C22" s="47">
        <v>3838934</v>
      </c>
      <c r="D22" s="47">
        <f>SUM(D23:D25)</f>
        <v>3662658.02</v>
      </c>
      <c r="E22" s="51">
        <v>3393749</v>
      </c>
      <c r="F22" s="82" t="s">
        <v>24</v>
      </c>
      <c r="G22" s="83"/>
      <c r="H22" s="47">
        <v>205405</v>
      </c>
      <c r="I22" s="47">
        <v>302232.06</v>
      </c>
      <c r="J22" s="47">
        <v>381891</v>
      </c>
      <c r="L22" s="12"/>
    </row>
    <row r="23" spans="1:12" ht="15" customHeight="1">
      <c r="A23" s="16"/>
      <c r="B23" s="15" t="s">
        <v>69</v>
      </c>
      <c r="C23" s="47">
        <v>3762362</v>
      </c>
      <c r="D23" s="47">
        <v>3568367.37</v>
      </c>
      <c r="E23" s="51">
        <v>3362378</v>
      </c>
      <c r="F23" s="12"/>
      <c r="G23" s="61"/>
      <c r="H23" s="7"/>
      <c r="I23" s="7"/>
      <c r="L23" s="12"/>
    </row>
    <row r="24" spans="1:12" ht="15" customHeight="1">
      <c r="A24" s="16"/>
      <c r="B24" s="15" t="s">
        <v>85</v>
      </c>
      <c r="C24" s="47" t="s">
        <v>81</v>
      </c>
      <c r="D24" s="47" t="s">
        <v>81</v>
      </c>
      <c r="E24" s="51" t="s">
        <v>81</v>
      </c>
      <c r="F24" s="12"/>
      <c r="G24" s="61"/>
      <c r="H24" s="7"/>
      <c r="I24" s="7"/>
      <c r="L24" s="12"/>
    </row>
    <row r="25" spans="1:12" ht="15" customHeight="1">
      <c r="A25" s="16"/>
      <c r="B25" s="15" t="s">
        <v>12</v>
      </c>
      <c r="C25" s="47">
        <v>76572</v>
      </c>
      <c r="D25" s="47">
        <v>94290.65</v>
      </c>
      <c r="E25" s="51">
        <v>31371</v>
      </c>
      <c r="F25" s="12"/>
      <c r="G25" s="61"/>
      <c r="H25" s="7"/>
      <c r="I25" s="7"/>
      <c r="L25" s="12"/>
    </row>
    <row r="26" spans="1:12" ht="15" customHeight="1">
      <c r="A26" s="82" t="s">
        <v>13</v>
      </c>
      <c r="B26" s="95"/>
      <c r="C26" s="47">
        <v>38911</v>
      </c>
      <c r="D26" s="47">
        <v>47384.843</v>
      </c>
      <c r="E26" s="51">
        <v>76700</v>
      </c>
      <c r="F26" s="16"/>
      <c r="G26" s="15"/>
      <c r="H26" s="58"/>
      <c r="I26" s="7"/>
      <c r="L26" s="12"/>
    </row>
    <row r="27" spans="1:12" ht="15" customHeight="1">
      <c r="A27" s="82" t="s">
        <v>14</v>
      </c>
      <c r="B27" s="83"/>
      <c r="C27" s="47">
        <v>951445</v>
      </c>
      <c r="D27" s="47">
        <v>941050.223</v>
      </c>
      <c r="E27" s="51">
        <v>1159853</v>
      </c>
      <c r="F27" s="16"/>
      <c r="G27" s="15"/>
      <c r="H27" s="58"/>
      <c r="I27" s="7"/>
      <c r="L27" s="12"/>
    </row>
    <row r="28" spans="1:12" ht="9" customHeight="1">
      <c r="A28" s="18"/>
      <c r="B28" s="62"/>
      <c r="C28" s="18"/>
      <c r="D28" s="18"/>
      <c r="E28" s="41"/>
      <c r="F28" s="18"/>
      <c r="G28" s="62"/>
      <c r="H28" s="18"/>
      <c r="I28" s="18"/>
      <c r="J28" s="18"/>
      <c r="L28" s="12"/>
    </row>
    <row r="29" spans="1:12" ht="15" customHeight="1">
      <c r="A29" s="7" t="s">
        <v>70</v>
      </c>
      <c r="B29" s="7"/>
      <c r="C29" s="7"/>
      <c r="D29" s="7"/>
      <c r="E29" s="7"/>
      <c r="F29" s="7"/>
      <c r="G29" s="7"/>
      <c r="H29" s="7"/>
      <c r="I29" s="12"/>
      <c r="L29" s="32"/>
    </row>
    <row r="30" spans="1:12" ht="15" customHeight="1">
      <c r="A30" s="7"/>
      <c r="B30" s="7"/>
      <c r="C30" s="7"/>
      <c r="D30" s="7"/>
      <c r="E30" s="7"/>
      <c r="F30" s="7"/>
      <c r="G30" s="7"/>
      <c r="H30" s="7"/>
      <c r="I30" s="12"/>
      <c r="L30" s="32"/>
    </row>
  </sheetData>
  <sheetProtection/>
  <mergeCells count="11">
    <mergeCell ref="F9:G9"/>
    <mergeCell ref="F14:G14"/>
    <mergeCell ref="A22:B22"/>
    <mergeCell ref="F22:G22"/>
    <mergeCell ref="A26:B26"/>
    <mergeCell ref="A27:B27"/>
    <mergeCell ref="A5:B5"/>
    <mergeCell ref="F5:G5"/>
    <mergeCell ref="A7:B7"/>
    <mergeCell ref="F7:G7"/>
    <mergeCell ref="A9:B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21" sqref="M21"/>
    </sheetView>
  </sheetViews>
  <sheetFormatPr defaultColWidth="9.00390625" defaultRowHeight="15" customHeight="1"/>
  <cols>
    <col min="1" max="1" width="2.125" style="1" customWidth="1"/>
    <col min="2" max="2" width="10.625" style="1" customWidth="1"/>
    <col min="3" max="5" width="9.125" style="1" customWidth="1"/>
    <col min="6" max="6" width="2.125" style="1" customWidth="1"/>
    <col min="7" max="7" width="10.625" style="1" customWidth="1"/>
    <col min="8" max="9" width="9.125" style="1" customWidth="1"/>
    <col min="10" max="16384" width="9.00390625" style="1" customWidth="1"/>
  </cols>
  <sheetData>
    <row r="1" spans="1:9" ht="15" customHeight="1">
      <c r="A1" s="44"/>
      <c r="B1" s="44"/>
      <c r="C1" s="44"/>
      <c r="D1" s="44"/>
      <c r="E1" s="44"/>
      <c r="F1" s="44"/>
      <c r="G1" s="44"/>
      <c r="H1" s="44"/>
      <c r="I1" s="7"/>
    </row>
    <row r="2" spans="1:9" ht="15" customHeight="1">
      <c r="A2" s="21" t="s">
        <v>94</v>
      </c>
      <c r="B2" s="8"/>
      <c r="C2" s="60"/>
      <c r="D2" s="60"/>
      <c r="E2" s="60"/>
      <c r="F2" s="60"/>
      <c r="G2" s="60"/>
      <c r="H2" s="60"/>
      <c r="I2" s="7"/>
    </row>
    <row r="3" spans="1:9" ht="1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5" customHeight="1">
      <c r="A4" s="7" t="s">
        <v>48</v>
      </c>
      <c r="B4" s="7"/>
      <c r="C4" s="7"/>
      <c r="D4" s="7"/>
      <c r="E4" s="7"/>
      <c r="F4" s="7"/>
      <c r="G4" s="7"/>
      <c r="H4" s="7"/>
      <c r="I4" s="7"/>
    </row>
    <row r="5" spans="1:10" ht="15" customHeight="1">
      <c r="A5" s="84" t="s">
        <v>0</v>
      </c>
      <c r="B5" s="85"/>
      <c r="C5" s="52" t="s">
        <v>49</v>
      </c>
      <c r="D5" s="52" t="s">
        <v>51</v>
      </c>
      <c r="E5" s="39" t="s">
        <v>52</v>
      </c>
      <c r="F5" s="96" t="s">
        <v>0</v>
      </c>
      <c r="G5" s="85"/>
      <c r="H5" s="52" t="s">
        <v>49</v>
      </c>
      <c r="I5" s="52" t="s">
        <v>51</v>
      </c>
      <c r="J5" s="52" t="s">
        <v>52</v>
      </c>
    </row>
    <row r="6" spans="1:10" ht="9" customHeight="1">
      <c r="A6" s="10"/>
      <c r="B6" s="10"/>
      <c r="C6" s="10"/>
      <c r="D6" s="10"/>
      <c r="E6" s="40"/>
      <c r="F6" s="10"/>
      <c r="G6" s="11"/>
      <c r="H6" s="10"/>
      <c r="I6" s="54"/>
      <c r="J6" s="32"/>
    </row>
    <row r="7" spans="1:10" s="2" customFormat="1" ht="15" customHeight="1">
      <c r="A7" s="88" t="s">
        <v>2</v>
      </c>
      <c r="B7" s="89"/>
      <c r="C7" s="47">
        <v>10843</v>
      </c>
      <c r="D7" s="47">
        <f>SUM(D9,D13:D15)</f>
        <v>5781.6</v>
      </c>
      <c r="E7" s="51">
        <v>5995</v>
      </c>
      <c r="F7" s="88" t="s">
        <v>15</v>
      </c>
      <c r="G7" s="89"/>
      <c r="H7" s="47">
        <v>10843</v>
      </c>
      <c r="I7" s="47">
        <f>SUM(I9,I11:I13)</f>
        <v>5781.6</v>
      </c>
      <c r="J7" s="47">
        <v>5995</v>
      </c>
    </row>
    <row r="8" spans="1:10" ht="10.5" customHeight="1">
      <c r="A8" s="16"/>
      <c r="B8" s="16"/>
      <c r="C8" s="47"/>
      <c r="D8" s="47"/>
      <c r="E8" s="51"/>
      <c r="F8" s="16"/>
      <c r="G8" s="15"/>
      <c r="H8" s="47"/>
      <c r="I8" s="47"/>
      <c r="J8" s="47"/>
    </row>
    <row r="9" spans="1:10" ht="15" customHeight="1">
      <c r="A9" s="82" t="s">
        <v>3</v>
      </c>
      <c r="B9" s="83"/>
      <c r="C9" s="47">
        <v>8044</v>
      </c>
      <c r="D9" s="47">
        <f>SUM(D10:D12)</f>
        <v>5695.763</v>
      </c>
      <c r="E9" s="51">
        <v>5916</v>
      </c>
      <c r="F9" s="82" t="s">
        <v>16</v>
      </c>
      <c r="G9" s="83"/>
      <c r="H9" s="47">
        <v>1362</v>
      </c>
      <c r="I9" s="47">
        <f>SUM(I10)</f>
        <v>1387.35</v>
      </c>
      <c r="J9" s="47">
        <v>1595</v>
      </c>
    </row>
    <row r="10" spans="1:10" ht="15" customHeight="1">
      <c r="A10" s="16"/>
      <c r="B10" s="16" t="s">
        <v>95</v>
      </c>
      <c r="C10" s="47">
        <v>1829</v>
      </c>
      <c r="D10" s="47">
        <v>818.202</v>
      </c>
      <c r="E10" s="51">
        <v>1005</v>
      </c>
      <c r="F10" s="16"/>
      <c r="G10" s="15" t="s">
        <v>55</v>
      </c>
      <c r="H10" s="47">
        <v>1362</v>
      </c>
      <c r="I10" s="47">
        <v>1387.35</v>
      </c>
      <c r="J10" s="47">
        <v>1595</v>
      </c>
    </row>
    <row r="11" spans="1:10" ht="15" customHeight="1">
      <c r="A11" s="16"/>
      <c r="B11" s="16" t="s">
        <v>96</v>
      </c>
      <c r="C11" s="47">
        <v>2422</v>
      </c>
      <c r="D11" s="47">
        <v>1040.462</v>
      </c>
      <c r="E11" s="51">
        <v>1074</v>
      </c>
      <c r="F11" s="82" t="s">
        <v>97</v>
      </c>
      <c r="G11" s="83"/>
      <c r="H11" s="47">
        <v>9480</v>
      </c>
      <c r="I11" s="47">
        <v>4370.15</v>
      </c>
      <c r="J11" s="47">
        <v>4400</v>
      </c>
    </row>
    <row r="12" spans="1:10" ht="15" customHeight="1">
      <c r="A12" s="16"/>
      <c r="B12" s="16" t="s">
        <v>8</v>
      </c>
      <c r="C12" s="47">
        <v>3793</v>
      </c>
      <c r="D12" s="47">
        <v>3837.099</v>
      </c>
      <c r="E12" s="51">
        <v>3837</v>
      </c>
      <c r="F12" s="82" t="s">
        <v>98</v>
      </c>
      <c r="G12" s="83"/>
      <c r="H12" s="47">
        <v>1</v>
      </c>
      <c r="I12" s="47">
        <v>24.1</v>
      </c>
      <c r="J12" s="47" t="s">
        <v>71</v>
      </c>
    </row>
    <row r="13" spans="1:10" ht="15" customHeight="1">
      <c r="A13" s="82" t="s">
        <v>99</v>
      </c>
      <c r="B13" s="83"/>
      <c r="C13" s="47">
        <v>177</v>
      </c>
      <c r="D13" s="47">
        <v>40.953</v>
      </c>
      <c r="E13" s="51">
        <v>40</v>
      </c>
      <c r="F13" s="82" t="s">
        <v>100</v>
      </c>
      <c r="G13" s="83"/>
      <c r="H13" s="47" t="s">
        <v>71</v>
      </c>
      <c r="I13" s="47" t="s">
        <v>71</v>
      </c>
      <c r="J13" s="47" t="s">
        <v>71</v>
      </c>
    </row>
    <row r="14" spans="1:10" ht="15" customHeight="1">
      <c r="A14" s="82" t="s">
        <v>101</v>
      </c>
      <c r="B14" s="83"/>
      <c r="C14" s="47">
        <v>2589</v>
      </c>
      <c r="D14" s="47" t="s">
        <v>71</v>
      </c>
      <c r="E14" s="51" t="s">
        <v>71</v>
      </c>
      <c r="F14" s="82"/>
      <c r="G14" s="83"/>
      <c r="H14" s="17"/>
      <c r="I14" s="17"/>
      <c r="J14" s="32"/>
    </row>
    <row r="15" spans="1:10" ht="15" customHeight="1">
      <c r="A15" s="82" t="s">
        <v>14</v>
      </c>
      <c r="B15" s="83"/>
      <c r="C15" s="47">
        <v>33</v>
      </c>
      <c r="D15" s="47">
        <v>44.884</v>
      </c>
      <c r="E15" s="51">
        <v>39</v>
      </c>
      <c r="F15" s="14"/>
      <c r="G15" s="63"/>
      <c r="H15" s="17"/>
      <c r="I15" s="17"/>
      <c r="J15" s="32"/>
    </row>
    <row r="16" spans="1:10" ht="9" customHeight="1">
      <c r="A16" s="18"/>
      <c r="B16" s="62"/>
      <c r="C16" s="18"/>
      <c r="D16" s="64"/>
      <c r="E16" s="65"/>
      <c r="F16" s="18"/>
      <c r="G16" s="62"/>
      <c r="H16" s="18"/>
      <c r="I16" s="18"/>
      <c r="J16" s="18"/>
    </row>
    <row r="17" spans="1:9" ht="15" customHeight="1">
      <c r="A17" s="7" t="s">
        <v>70</v>
      </c>
      <c r="B17" s="7"/>
      <c r="C17" s="7"/>
      <c r="D17" s="7"/>
      <c r="E17" s="7"/>
      <c r="F17" s="7"/>
      <c r="G17" s="7"/>
      <c r="H17" s="7"/>
      <c r="I17" s="12"/>
    </row>
    <row r="18" spans="1:9" ht="15" customHeight="1">
      <c r="A18" s="7"/>
      <c r="B18" s="7"/>
      <c r="C18" s="7"/>
      <c r="D18" s="7"/>
      <c r="E18" s="7"/>
      <c r="F18" s="7"/>
      <c r="G18" s="7"/>
      <c r="H18" s="7"/>
      <c r="I18" s="12"/>
    </row>
    <row r="19" spans="1:9" ht="15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10" ht="15" customHeight="1">
      <c r="A20" s="7"/>
      <c r="B20" s="12"/>
      <c r="C20" s="12"/>
      <c r="D20" s="12"/>
      <c r="E20" s="12"/>
      <c r="F20" s="12"/>
      <c r="G20" s="12"/>
      <c r="H20" s="12"/>
      <c r="I20" s="12"/>
      <c r="J20" s="32"/>
    </row>
    <row r="21" spans="2:10" ht="15" customHeight="1">
      <c r="B21" s="32"/>
      <c r="C21" s="66"/>
      <c r="D21" s="32"/>
      <c r="E21" s="32"/>
      <c r="F21" s="32"/>
      <c r="G21" s="32"/>
      <c r="H21" s="32"/>
      <c r="I21" s="32"/>
      <c r="J21" s="32"/>
    </row>
    <row r="22" spans="2:10" ht="15" customHeight="1">
      <c r="B22" s="32"/>
      <c r="C22" s="66"/>
      <c r="D22" s="32"/>
      <c r="E22" s="32"/>
      <c r="F22" s="32"/>
      <c r="G22" s="32"/>
      <c r="H22" s="12"/>
      <c r="I22" s="32"/>
      <c r="J22" s="32"/>
    </row>
    <row r="23" spans="2:10" ht="15" customHeight="1">
      <c r="B23" s="32"/>
      <c r="C23" s="32"/>
      <c r="D23" s="32"/>
      <c r="E23" s="32"/>
      <c r="F23" s="32"/>
      <c r="G23" s="32"/>
      <c r="H23" s="12"/>
      <c r="I23" s="32"/>
      <c r="J23" s="32"/>
    </row>
    <row r="24" spans="2:10" ht="15" customHeight="1">
      <c r="B24" s="32"/>
      <c r="C24" s="32"/>
      <c r="D24" s="32"/>
      <c r="E24" s="32"/>
      <c r="F24" s="32"/>
      <c r="G24" s="32"/>
      <c r="H24" s="12"/>
      <c r="I24" s="32"/>
      <c r="J24" s="32"/>
    </row>
    <row r="25" spans="2:10" ht="15" customHeight="1">
      <c r="B25" s="32"/>
      <c r="C25" s="32"/>
      <c r="D25" s="32"/>
      <c r="E25" s="32"/>
      <c r="F25" s="32"/>
      <c r="G25" s="32"/>
      <c r="H25" s="12"/>
      <c r="I25" s="32"/>
      <c r="J25" s="32"/>
    </row>
    <row r="26" spans="2:10" ht="15" customHeight="1">
      <c r="B26" s="32"/>
      <c r="C26" s="32"/>
      <c r="D26" s="32"/>
      <c r="E26" s="32"/>
      <c r="F26" s="32"/>
      <c r="G26" s="32"/>
      <c r="H26" s="12"/>
      <c r="I26" s="32"/>
      <c r="J26" s="32"/>
    </row>
    <row r="27" spans="2:10" ht="15" customHeight="1">
      <c r="B27" s="32"/>
      <c r="C27" s="32"/>
      <c r="D27" s="32"/>
      <c r="E27" s="32"/>
      <c r="F27" s="32"/>
      <c r="G27" s="32"/>
      <c r="H27" s="12"/>
      <c r="I27" s="32"/>
      <c r="J27" s="32"/>
    </row>
    <row r="28" spans="2:10" ht="15" customHeight="1">
      <c r="B28" s="32"/>
      <c r="C28" s="32"/>
      <c r="D28" s="32"/>
      <c r="E28" s="32"/>
      <c r="F28" s="32"/>
      <c r="G28" s="32"/>
      <c r="H28" s="12"/>
      <c r="I28" s="32"/>
      <c r="J28" s="32"/>
    </row>
    <row r="29" spans="2:10" ht="15" customHeight="1">
      <c r="B29" s="32"/>
      <c r="C29" s="32"/>
      <c r="D29" s="32"/>
      <c r="E29" s="32"/>
      <c r="F29" s="32"/>
      <c r="G29" s="32"/>
      <c r="H29" s="14"/>
      <c r="I29" s="32"/>
      <c r="J29" s="32"/>
    </row>
    <row r="30" spans="2:10" ht="15" customHeight="1">
      <c r="B30" s="32"/>
      <c r="C30" s="32"/>
      <c r="D30" s="32"/>
      <c r="E30" s="32"/>
      <c r="F30" s="32"/>
      <c r="G30" s="32"/>
      <c r="H30" s="14"/>
      <c r="I30" s="32"/>
      <c r="J30" s="32"/>
    </row>
    <row r="31" spans="2:10" ht="15" customHeight="1">
      <c r="B31" s="32"/>
      <c r="C31" s="32"/>
      <c r="D31" s="32"/>
      <c r="E31" s="32"/>
      <c r="F31" s="32"/>
      <c r="G31" s="32"/>
      <c r="H31" s="12"/>
      <c r="I31" s="32"/>
      <c r="J31" s="32"/>
    </row>
    <row r="32" ht="15" customHeight="1">
      <c r="H32" s="14"/>
    </row>
    <row r="33" ht="15" customHeight="1">
      <c r="H33" s="32"/>
    </row>
  </sheetData>
  <sheetProtection/>
  <mergeCells count="13">
    <mergeCell ref="A5:B5"/>
    <mergeCell ref="F5:G5"/>
    <mergeCell ref="A7:B7"/>
    <mergeCell ref="F7:G7"/>
    <mergeCell ref="A9:B9"/>
    <mergeCell ref="F9:G9"/>
    <mergeCell ref="A15:B15"/>
    <mergeCell ref="F11:G11"/>
    <mergeCell ref="F12:G12"/>
    <mergeCell ref="A13:B13"/>
    <mergeCell ref="F13:G13"/>
    <mergeCell ref="A14:B14"/>
    <mergeCell ref="F14:G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2.125" style="1" customWidth="1"/>
    <col min="2" max="2" width="15.625" style="1" customWidth="1"/>
    <col min="3" max="5" width="10.25390625" style="1" bestFit="1" customWidth="1"/>
    <col min="6" max="6" width="2.125" style="1" customWidth="1"/>
    <col min="7" max="7" width="15.625" style="1" customWidth="1"/>
    <col min="8" max="10" width="10.25390625" style="1" bestFit="1" customWidth="1"/>
    <col min="11" max="16384" width="9.00390625" style="1" customWidth="1"/>
  </cols>
  <sheetData>
    <row r="1" spans="1:10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5" customHeight="1">
      <c r="A2" s="67" t="s">
        <v>102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 t="s">
        <v>48</v>
      </c>
      <c r="B4" s="7"/>
      <c r="C4" s="7"/>
      <c r="D4" s="7"/>
      <c r="E4" s="7"/>
      <c r="F4" s="7"/>
      <c r="G4" s="7"/>
      <c r="H4" s="7"/>
      <c r="I4" s="7"/>
      <c r="J4" s="7"/>
    </row>
    <row r="5" spans="1:11" ht="15" customHeight="1">
      <c r="A5" s="84" t="s">
        <v>0</v>
      </c>
      <c r="B5" s="84"/>
      <c r="C5" s="9" t="s">
        <v>49</v>
      </c>
      <c r="D5" s="9" t="s">
        <v>51</v>
      </c>
      <c r="E5" s="9" t="s">
        <v>52</v>
      </c>
      <c r="F5" s="86" t="s">
        <v>45</v>
      </c>
      <c r="G5" s="106"/>
      <c r="H5" s="9" t="s">
        <v>49</v>
      </c>
      <c r="I5" s="9" t="s">
        <v>51</v>
      </c>
      <c r="J5" s="52" t="s">
        <v>52</v>
      </c>
      <c r="K5" s="32"/>
    </row>
    <row r="6" spans="1:10" ht="9" customHeight="1">
      <c r="A6" s="69"/>
      <c r="B6" s="69"/>
      <c r="C6" s="10"/>
      <c r="D6" s="10"/>
      <c r="E6" s="10"/>
      <c r="F6" s="70"/>
      <c r="G6" s="71"/>
      <c r="H6" s="10"/>
      <c r="I6" s="10"/>
      <c r="J6" s="10"/>
    </row>
    <row r="7" spans="1:10" s="2" customFormat="1" ht="15" customHeight="1">
      <c r="A7" s="88" t="s">
        <v>103</v>
      </c>
      <c r="B7" s="89"/>
      <c r="C7" s="48">
        <v>14183590</v>
      </c>
      <c r="D7" s="48">
        <v>14243202</v>
      </c>
      <c r="E7" s="48">
        <v>14656573</v>
      </c>
      <c r="F7" s="107" t="s">
        <v>104</v>
      </c>
      <c r="G7" s="108"/>
      <c r="H7" s="48">
        <v>14183590</v>
      </c>
      <c r="I7" s="48">
        <v>14243202</v>
      </c>
      <c r="J7" s="48">
        <v>14656573</v>
      </c>
    </row>
    <row r="8" spans="1:10" ht="10.5" customHeight="1">
      <c r="A8" s="14"/>
      <c r="B8" s="63"/>
      <c r="C8" s="47"/>
      <c r="D8" s="47"/>
      <c r="E8" s="47"/>
      <c r="F8" s="72"/>
      <c r="G8" s="73"/>
      <c r="H8" s="47"/>
      <c r="I8" s="47"/>
      <c r="J8" s="47"/>
    </row>
    <row r="9" spans="1:10" ht="15" customHeight="1">
      <c r="A9" s="82" t="s">
        <v>105</v>
      </c>
      <c r="B9" s="83"/>
      <c r="C9" s="47">
        <v>11799261</v>
      </c>
      <c r="D9" s="47">
        <v>11851098</v>
      </c>
      <c r="E9" s="47">
        <v>11843075</v>
      </c>
      <c r="F9" s="97" t="s">
        <v>106</v>
      </c>
      <c r="G9" s="105"/>
      <c r="H9" s="47">
        <v>11145380</v>
      </c>
      <c r="I9" s="47">
        <v>11197642</v>
      </c>
      <c r="J9" s="47">
        <v>11570347</v>
      </c>
    </row>
    <row r="10" spans="1:10" ht="15" customHeight="1">
      <c r="A10" s="14"/>
      <c r="B10" s="15" t="s">
        <v>107</v>
      </c>
      <c r="C10" s="47">
        <v>6922252</v>
      </c>
      <c r="D10" s="47">
        <v>6865672</v>
      </c>
      <c r="E10" s="47">
        <v>6858149</v>
      </c>
      <c r="F10" s="74"/>
      <c r="G10" s="75" t="s">
        <v>108</v>
      </c>
      <c r="H10" s="47">
        <v>8290609</v>
      </c>
      <c r="I10" s="47">
        <v>8292952</v>
      </c>
      <c r="J10" s="47">
        <v>8526624</v>
      </c>
    </row>
    <row r="11" spans="1:10" ht="15" customHeight="1">
      <c r="A11" s="14"/>
      <c r="B11" s="15" t="s">
        <v>109</v>
      </c>
      <c r="C11" s="47">
        <v>2530116</v>
      </c>
      <c r="D11" s="47">
        <v>2611669</v>
      </c>
      <c r="E11" s="47">
        <v>2704046</v>
      </c>
      <c r="F11" s="72"/>
      <c r="G11" s="75" t="s">
        <v>110</v>
      </c>
      <c r="H11" s="47">
        <v>2495384</v>
      </c>
      <c r="I11" s="47">
        <v>2550067</v>
      </c>
      <c r="J11" s="47">
        <v>2685609</v>
      </c>
    </row>
    <row r="12" spans="1:10" ht="15" customHeight="1">
      <c r="A12" s="14"/>
      <c r="B12" s="15" t="s">
        <v>111</v>
      </c>
      <c r="C12" s="47">
        <v>1450396</v>
      </c>
      <c r="D12" s="47">
        <v>1485631</v>
      </c>
      <c r="E12" s="47">
        <v>1520373</v>
      </c>
      <c r="F12" s="72"/>
      <c r="G12" s="75" t="s">
        <v>112</v>
      </c>
      <c r="H12" s="47">
        <v>159387</v>
      </c>
      <c r="I12" s="47">
        <v>153710</v>
      </c>
      <c r="J12" s="47">
        <v>158114</v>
      </c>
    </row>
    <row r="13" spans="1:10" ht="15" customHeight="1">
      <c r="A13" s="16"/>
      <c r="B13" s="15" t="s">
        <v>36</v>
      </c>
      <c r="C13" s="47">
        <v>838648</v>
      </c>
      <c r="D13" s="47">
        <v>824157</v>
      </c>
      <c r="E13" s="47">
        <v>692054</v>
      </c>
      <c r="F13" s="74"/>
      <c r="G13" s="75" t="s">
        <v>113</v>
      </c>
      <c r="H13" s="47">
        <v>200000</v>
      </c>
      <c r="I13" s="47">
        <v>200913</v>
      </c>
      <c r="J13" s="47">
        <v>200000</v>
      </c>
    </row>
    <row r="14" spans="1:10" ht="15" customHeight="1">
      <c r="A14" s="14"/>
      <c r="B14" s="15" t="s">
        <v>67</v>
      </c>
      <c r="C14" s="47">
        <v>7854</v>
      </c>
      <c r="D14" s="47">
        <v>17120</v>
      </c>
      <c r="E14" s="47">
        <v>13054</v>
      </c>
      <c r="F14" s="97" t="s">
        <v>114</v>
      </c>
      <c r="G14" s="105"/>
      <c r="H14" s="47">
        <v>38212</v>
      </c>
      <c r="I14" s="47">
        <v>39363</v>
      </c>
      <c r="J14" s="47">
        <v>38688</v>
      </c>
    </row>
    <row r="15" spans="1:10" ht="15" customHeight="1">
      <c r="A15" s="14"/>
      <c r="B15" s="15" t="s">
        <v>115</v>
      </c>
      <c r="C15" s="47">
        <v>49995</v>
      </c>
      <c r="D15" s="47">
        <v>46849</v>
      </c>
      <c r="E15" s="47">
        <v>55399</v>
      </c>
      <c r="F15" s="97" t="s">
        <v>116</v>
      </c>
      <c r="G15" s="98"/>
      <c r="H15" s="47">
        <v>1210768</v>
      </c>
      <c r="I15" s="47">
        <v>1211682</v>
      </c>
      <c r="J15" s="47">
        <v>1250820</v>
      </c>
    </row>
    <row r="16" spans="1:10" ht="15" customHeight="1">
      <c r="A16" s="82" t="s">
        <v>117</v>
      </c>
      <c r="B16" s="99"/>
      <c r="C16" s="47">
        <v>50181</v>
      </c>
      <c r="D16" s="47">
        <v>51231</v>
      </c>
      <c r="E16" s="47">
        <v>53048</v>
      </c>
      <c r="F16" s="97" t="s">
        <v>118</v>
      </c>
      <c r="G16" s="98"/>
      <c r="H16" s="47">
        <v>1314481</v>
      </c>
      <c r="I16" s="47">
        <v>1326071</v>
      </c>
      <c r="J16" s="47">
        <v>1311946</v>
      </c>
    </row>
    <row r="17" spans="1:10" ht="15" customHeight="1">
      <c r="A17" s="82" t="s">
        <v>119</v>
      </c>
      <c r="B17" s="83"/>
      <c r="C17" s="47">
        <v>1379320</v>
      </c>
      <c r="D17" s="47">
        <v>1354006</v>
      </c>
      <c r="E17" s="47">
        <v>1470451</v>
      </c>
      <c r="F17" s="74"/>
      <c r="G17" s="76" t="s">
        <v>65</v>
      </c>
      <c r="H17" s="47">
        <v>236910</v>
      </c>
      <c r="I17" s="47">
        <v>251253</v>
      </c>
      <c r="J17" s="47">
        <v>252369</v>
      </c>
    </row>
    <row r="18" spans="1:10" ht="15" customHeight="1">
      <c r="A18" s="82" t="s">
        <v>120</v>
      </c>
      <c r="B18" s="99"/>
      <c r="C18" s="47">
        <v>367810</v>
      </c>
      <c r="D18" s="47">
        <v>326306</v>
      </c>
      <c r="E18" s="47">
        <v>319205</v>
      </c>
      <c r="F18" s="74"/>
      <c r="G18" s="76" t="s">
        <v>121</v>
      </c>
      <c r="H18" s="47">
        <v>884893</v>
      </c>
      <c r="I18" s="47">
        <v>890849</v>
      </c>
      <c r="J18" s="47">
        <v>887572</v>
      </c>
    </row>
    <row r="19" spans="1:10" ht="15" customHeight="1">
      <c r="A19" s="16"/>
      <c r="B19" s="77" t="s">
        <v>122</v>
      </c>
      <c r="C19" s="47">
        <v>140245</v>
      </c>
      <c r="D19" s="47">
        <v>123216</v>
      </c>
      <c r="E19" s="47">
        <v>110083</v>
      </c>
      <c r="F19" s="74"/>
      <c r="G19" s="76" t="s">
        <v>123</v>
      </c>
      <c r="H19" s="47">
        <v>49954</v>
      </c>
      <c r="I19" s="47">
        <v>55355</v>
      </c>
      <c r="J19" s="47">
        <v>53830</v>
      </c>
    </row>
    <row r="20" spans="1:10" ht="15" customHeight="1">
      <c r="A20" s="7"/>
      <c r="B20" s="78" t="s">
        <v>124</v>
      </c>
      <c r="C20" s="47">
        <v>227565</v>
      </c>
      <c r="D20" s="47">
        <v>203090</v>
      </c>
      <c r="E20" s="47">
        <v>209122</v>
      </c>
      <c r="F20" s="72"/>
      <c r="G20" s="79" t="s">
        <v>125</v>
      </c>
      <c r="H20" s="47">
        <v>142724</v>
      </c>
      <c r="I20" s="47">
        <v>128614</v>
      </c>
      <c r="J20" s="47">
        <v>118175</v>
      </c>
    </row>
    <row r="21" spans="1:10" ht="15" customHeight="1">
      <c r="A21" s="101" t="s">
        <v>126</v>
      </c>
      <c r="B21" s="102"/>
      <c r="C21" s="47">
        <v>344</v>
      </c>
      <c r="D21" s="47">
        <v>990</v>
      </c>
      <c r="E21" s="47">
        <v>1061</v>
      </c>
      <c r="F21" s="103" t="s">
        <v>127</v>
      </c>
      <c r="G21" s="104"/>
      <c r="H21" s="47">
        <v>12310</v>
      </c>
      <c r="I21" s="47">
        <v>12858</v>
      </c>
      <c r="J21" s="47">
        <v>15502</v>
      </c>
    </row>
    <row r="22" spans="1:10" ht="15" customHeight="1">
      <c r="A22" s="82" t="s">
        <v>128</v>
      </c>
      <c r="B22" s="83"/>
      <c r="C22" s="47">
        <v>87061</v>
      </c>
      <c r="D22" s="47">
        <v>86339</v>
      </c>
      <c r="E22" s="47">
        <v>78523</v>
      </c>
      <c r="F22" s="97" t="s">
        <v>129</v>
      </c>
      <c r="G22" s="100"/>
      <c r="H22" s="47">
        <v>89885</v>
      </c>
      <c r="I22" s="47">
        <v>109772</v>
      </c>
      <c r="J22" s="47">
        <v>107696</v>
      </c>
    </row>
    <row r="23" spans="1:10" ht="15" customHeight="1">
      <c r="A23" s="82" t="s">
        <v>101</v>
      </c>
      <c r="B23" s="99"/>
      <c r="C23" s="47">
        <v>447079</v>
      </c>
      <c r="D23" s="47">
        <v>373981</v>
      </c>
      <c r="E23" s="47">
        <v>327332</v>
      </c>
      <c r="F23" s="97" t="s">
        <v>98</v>
      </c>
      <c r="G23" s="100"/>
      <c r="H23" s="47">
        <v>331818</v>
      </c>
      <c r="I23" s="47">
        <v>345783</v>
      </c>
      <c r="J23" s="47">
        <v>355156</v>
      </c>
    </row>
    <row r="24" spans="1:10" ht="15" customHeight="1">
      <c r="A24" s="82" t="s">
        <v>130</v>
      </c>
      <c r="B24" s="83"/>
      <c r="C24" s="47" t="s">
        <v>131</v>
      </c>
      <c r="D24" s="47">
        <v>2</v>
      </c>
      <c r="E24" s="47">
        <v>82</v>
      </c>
      <c r="F24" s="97" t="s">
        <v>132</v>
      </c>
      <c r="G24" s="98"/>
      <c r="H24" s="47">
        <v>3</v>
      </c>
      <c r="I24" s="47">
        <v>2</v>
      </c>
      <c r="J24" s="47">
        <v>1</v>
      </c>
    </row>
    <row r="25" spans="1:10" ht="15" customHeight="1">
      <c r="A25" s="82" t="s">
        <v>133</v>
      </c>
      <c r="B25" s="83"/>
      <c r="C25" s="47">
        <v>52534</v>
      </c>
      <c r="D25" s="47">
        <v>64322</v>
      </c>
      <c r="E25" s="47">
        <v>12975</v>
      </c>
      <c r="F25" s="97" t="s">
        <v>134</v>
      </c>
      <c r="G25" s="98"/>
      <c r="H25" s="47">
        <v>3976</v>
      </c>
      <c r="I25" s="47">
        <v>29</v>
      </c>
      <c r="J25" s="47">
        <v>6417</v>
      </c>
    </row>
    <row r="26" spans="1:10" ht="15" customHeight="1">
      <c r="A26" s="82" t="s">
        <v>135</v>
      </c>
      <c r="B26" s="99"/>
      <c r="C26" s="47" t="s">
        <v>131</v>
      </c>
      <c r="D26" s="47">
        <v>134927</v>
      </c>
      <c r="E26" s="47">
        <v>550821</v>
      </c>
      <c r="F26" s="97" t="s">
        <v>136</v>
      </c>
      <c r="G26" s="100"/>
      <c r="H26" s="47">
        <v>36757</v>
      </c>
      <c r="I26" s="47" t="s">
        <v>131</v>
      </c>
      <c r="J26" s="47" t="s">
        <v>131</v>
      </c>
    </row>
    <row r="27" spans="1:10" ht="15" customHeight="1">
      <c r="A27" s="45"/>
      <c r="B27" s="46"/>
      <c r="C27" s="29"/>
      <c r="D27" s="29"/>
      <c r="E27" s="43"/>
      <c r="F27" s="80"/>
      <c r="G27" s="81"/>
      <c r="H27" s="20"/>
      <c r="I27" s="20"/>
      <c r="J27" s="29"/>
    </row>
    <row r="28" spans="1:10" ht="15" customHeight="1">
      <c r="A28" s="7" t="s">
        <v>137</v>
      </c>
      <c r="B28" s="7"/>
      <c r="C28" s="7"/>
      <c r="D28" s="7"/>
      <c r="E28" s="7"/>
      <c r="F28" s="7"/>
      <c r="G28" s="7"/>
      <c r="H28" s="7"/>
      <c r="I28" s="7"/>
      <c r="J28" s="7"/>
    </row>
    <row r="29" spans="8:9" ht="15" customHeight="1">
      <c r="H29" s="7"/>
      <c r="I29" s="7"/>
    </row>
    <row r="30" spans="1:10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/>
  <mergeCells count="24">
    <mergeCell ref="A5:B5"/>
    <mergeCell ref="F5:G5"/>
    <mergeCell ref="A7:B7"/>
    <mergeCell ref="F7:G7"/>
    <mergeCell ref="A9:B9"/>
    <mergeCell ref="F9:G9"/>
    <mergeCell ref="F14:G14"/>
    <mergeCell ref="F15:G15"/>
    <mergeCell ref="A16:B16"/>
    <mergeCell ref="F16:G16"/>
    <mergeCell ref="A17:B17"/>
    <mergeCell ref="A18:B18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2014-01-08T00:52:32Z</cp:lastPrinted>
  <dcterms:created xsi:type="dcterms:W3CDTF">2003-09-16T00:29:57Z</dcterms:created>
  <dcterms:modified xsi:type="dcterms:W3CDTF">2014-05-19T07:18:10Z</dcterms:modified>
  <cp:category/>
  <cp:version/>
  <cp:contentType/>
  <cp:contentStatus/>
</cp:coreProperties>
</file>