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00" windowWidth="12060" windowHeight="5535" firstSheet="2" activeTab="6"/>
  </bookViews>
  <sheets>
    <sheet name="図書館蔵書数" sheetId="1" r:id="rId1"/>
    <sheet name="博物館" sheetId="2" r:id="rId2"/>
    <sheet name="博物館、動植物園" sheetId="3" r:id="rId3"/>
    <sheet name="利用者数" sheetId="4" r:id="rId4"/>
    <sheet name="競輪事業他" sheetId="5" r:id="rId5"/>
    <sheet name="主要観光施設" sheetId="6" r:id="rId6"/>
    <sheet name="重要文化財、国指定史跡" sheetId="7" r:id="rId7"/>
  </sheets>
  <definedNames/>
  <calcPr fullCalcOnLoad="1"/>
</workbook>
</file>

<file path=xl/sharedStrings.xml><?xml version="1.0" encoding="utf-8"?>
<sst xmlns="http://schemas.openxmlformats.org/spreadsheetml/2006/main" count="863" uniqueCount="623">
  <si>
    <t>各年度末日</t>
  </si>
  <si>
    <t>年　度</t>
  </si>
  <si>
    <t>総 数</t>
  </si>
  <si>
    <t>総 記</t>
  </si>
  <si>
    <t>哲 学</t>
  </si>
  <si>
    <t>社会科学</t>
  </si>
  <si>
    <t>自然科学</t>
  </si>
  <si>
    <t>産 業</t>
  </si>
  <si>
    <t>芸 術</t>
  </si>
  <si>
    <t>語　学</t>
  </si>
  <si>
    <t>文 学</t>
  </si>
  <si>
    <t>小 説</t>
  </si>
  <si>
    <t>絵 本</t>
  </si>
  <si>
    <t>資料　市立図書館</t>
  </si>
  <si>
    <t>平成</t>
  </si>
  <si>
    <t>歴史（地理）</t>
  </si>
  <si>
    <t xml:space="preserve"> 技 術（家政学）</t>
  </si>
  <si>
    <t>　13年度</t>
  </si>
  <si>
    <t>　14年度</t>
  </si>
  <si>
    <t>　15年度</t>
  </si>
  <si>
    <t>　16年度</t>
  </si>
  <si>
    <t>　12年度</t>
  </si>
  <si>
    <t>250.  市  立  図  書  館  蔵  書  冊  数</t>
  </si>
  <si>
    <t>251.  県  立  図  書  館  蔵  書  冊  数  ・  閲  覧  冊  数</t>
  </si>
  <si>
    <t>歴史・地理</t>
  </si>
  <si>
    <t>工 学</t>
  </si>
  <si>
    <t>語 学</t>
  </si>
  <si>
    <t>児童図書</t>
  </si>
  <si>
    <t>配本協力</t>
  </si>
  <si>
    <t>その他</t>
  </si>
  <si>
    <t>(移動図書館)</t>
  </si>
  <si>
    <t>蔵</t>
  </si>
  <si>
    <t>書</t>
  </si>
  <si>
    <t>冊</t>
  </si>
  <si>
    <t>数</t>
  </si>
  <si>
    <t>　12　年</t>
  </si>
  <si>
    <t>…</t>
  </si>
  <si>
    <t>　13　年</t>
  </si>
  <si>
    <t>　14　年</t>
  </si>
  <si>
    <t>　15　年</t>
  </si>
  <si>
    <t>　16　年</t>
  </si>
  <si>
    <t>貸</t>
  </si>
  <si>
    <t>出</t>
  </si>
  <si>
    <t>　12　年</t>
  </si>
  <si>
    <t>　13　年</t>
  </si>
  <si>
    <t>　14　年</t>
  </si>
  <si>
    <t>　15　年</t>
  </si>
  <si>
    <t>　16　年</t>
  </si>
  <si>
    <t>※移動図書館は、平成12年度から配本協力事業へ全面切り替えになった。</t>
  </si>
  <si>
    <t>資料　県立図書館</t>
  </si>
  <si>
    <t>252.  博  物  館  所  蔵  資  料  数</t>
  </si>
  <si>
    <t>分　　　類</t>
  </si>
  <si>
    <t>資　料　数</t>
  </si>
  <si>
    <t>総　　数</t>
  </si>
  <si>
    <t>自然</t>
  </si>
  <si>
    <t>理工</t>
  </si>
  <si>
    <t>考古</t>
  </si>
  <si>
    <t>歴史</t>
  </si>
  <si>
    <t>民俗</t>
  </si>
  <si>
    <t>哺乳類</t>
  </si>
  <si>
    <t>天文</t>
  </si>
  <si>
    <t>旧石器</t>
  </si>
  <si>
    <t>加藤以前</t>
  </si>
  <si>
    <t>衣食住</t>
  </si>
  <si>
    <t>鳥類</t>
  </si>
  <si>
    <t>電気</t>
  </si>
  <si>
    <t>縄文</t>
  </si>
  <si>
    <t>加藤氏</t>
  </si>
  <si>
    <t>生産・主業</t>
  </si>
  <si>
    <t>爬虫類</t>
  </si>
  <si>
    <t>光音</t>
  </si>
  <si>
    <t>弥生</t>
  </si>
  <si>
    <t>細川氏</t>
  </si>
  <si>
    <t>交通・運輸・通信</t>
  </si>
  <si>
    <t>両生類</t>
  </si>
  <si>
    <t>力学</t>
  </si>
  <si>
    <t>古墳</t>
  </si>
  <si>
    <t>明治・大正</t>
  </si>
  <si>
    <t>交易</t>
  </si>
  <si>
    <t>魚類</t>
  </si>
  <si>
    <t>交通</t>
  </si>
  <si>
    <t>奈良・平安</t>
  </si>
  <si>
    <t>昭和</t>
  </si>
  <si>
    <t>社会生活</t>
  </si>
  <si>
    <t>貝類</t>
  </si>
  <si>
    <t>生活科学</t>
  </si>
  <si>
    <t>鎌倉・室町以降</t>
  </si>
  <si>
    <t>諸氏</t>
  </si>
  <si>
    <t>信仰</t>
  </si>
  <si>
    <t>昆虫</t>
  </si>
  <si>
    <t>原子学</t>
  </si>
  <si>
    <t>外国</t>
  </si>
  <si>
    <t>熊本城城下町</t>
  </si>
  <si>
    <t>民俗知識</t>
  </si>
  <si>
    <t>その他の動物</t>
  </si>
  <si>
    <t>電子工学</t>
  </si>
  <si>
    <t>その他</t>
  </si>
  <si>
    <t>神風連</t>
  </si>
  <si>
    <t>民俗・芸能・娯楽</t>
  </si>
  <si>
    <t>さく葉標本</t>
  </si>
  <si>
    <t>写真</t>
  </si>
  <si>
    <t>西南戦争</t>
  </si>
  <si>
    <t>人生儀礼</t>
  </si>
  <si>
    <t>液浸標本</t>
  </si>
  <si>
    <t>画像・音響</t>
  </si>
  <si>
    <t>絵画・書跡</t>
  </si>
  <si>
    <t>年中行事</t>
  </si>
  <si>
    <t>きのこ乾燥標本</t>
  </si>
  <si>
    <t>通信・情報</t>
  </si>
  <si>
    <t>工芸品</t>
  </si>
  <si>
    <t>岩石</t>
  </si>
  <si>
    <t>明治前印刷</t>
  </si>
  <si>
    <t>外国資料</t>
  </si>
  <si>
    <t>鉱物</t>
  </si>
  <si>
    <t>明治後印刷</t>
  </si>
  <si>
    <t>化石</t>
  </si>
  <si>
    <t>写真・音響</t>
  </si>
  <si>
    <t>寄託資料</t>
  </si>
  <si>
    <t>その他</t>
  </si>
  <si>
    <t>資料  市博物館</t>
  </si>
  <si>
    <t>253. 博 物 館 入 館 者 数 及 び 観 覧 料</t>
  </si>
  <si>
    <t>単位：1 000円</t>
  </si>
  <si>
    <t>年度･月次</t>
  </si>
  <si>
    <t>開 館 日 数</t>
  </si>
  <si>
    <t>入館者総数</t>
  </si>
  <si>
    <t>個 人 入 館 者</t>
  </si>
  <si>
    <t>団 体 入 館 者</t>
  </si>
  <si>
    <t>無料入館者</t>
  </si>
  <si>
    <t>プラネタリウム観覧者</t>
  </si>
  <si>
    <t>観　　覧　　料</t>
  </si>
  <si>
    <t>大　人</t>
  </si>
  <si>
    <t>小 中 学 生</t>
  </si>
  <si>
    <t>個　人</t>
  </si>
  <si>
    <t>団　体</t>
  </si>
  <si>
    <t>無　料</t>
  </si>
  <si>
    <t>総　額</t>
  </si>
  <si>
    <t xml:space="preserve"> </t>
  </si>
  <si>
    <t>12年度</t>
  </si>
  <si>
    <t>13年度</t>
  </si>
  <si>
    <t>14年度</t>
  </si>
  <si>
    <t>15年度</t>
  </si>
  <si>
    <t>16年度</t>
  </si>
  <si>
    <t>16年４　月</t>
  </si>
  <si>
    <t>　 ５　月</t>
  </si>
  <si>
    <t>　 ６　月</t>
  </si>
  <si>
    <t>　 ７　月</t>
  </si>
  <si>
    <t>　 ８　月</t>
  </si>
  <si>
    <t>　 ９　月</t>
  </si>
  <si>
    <t>　10　月</t>
  </si>
  <si>
    <t>　11　月</t>
  </si>
  <si>
    <t>　12　月</t>
  </si>
  <si>
    <t>17年１　月</t>
  </si>
  <si>
    <t>　 ２　月</t>
  </si>
  <si>
    <t>　 ３　月</t>
  </si>
  <si>
    <t>※無料入館者には市内の小中学生を含む</t>
  </si>
  <si>
    <t xml:space="preserve">  平成11年1月～5月は改修工事の為休館</t>
  </si>
  <si>
    <t>資料　市博物館</t>
  </si>
  <si>
    <t>254. 動 植 物 園 入 園 者 数</t>
  </si>
  <si>
    <t>年度・月次</t>
  </si>
  <si>
    <t>開園日数</t>
  </si>
  <si>
    <t>入園者総数</t>
  </si>
  <si>
    <t>個人入園者数</t>
  </si>
  <si>
    <t>団体入園者数</t>
  </si>
  <si>
    <t>その他の 入園者</t>
  </si>
  <si>
    <t>１日平均</t>
  </si>
  <si>
    <t>計</t>
  </si>
  <si>
    <t>小中学生</t>
  </si>
  <si>
    <t>入 園 者</t>
  </si>
  <si>
    <t>15年度</t>
  </si>
  <si>
    <t>16年度</t>
  </si>
  <si>
    <t>　10　月</t>
  </si>
  <si>
    <t>※その他の入園者には、市内の小中学生を含む。</t>
  </si>
  <si>
    <t>資料　市動植物園</t>
  </si>
  <si>
    <t>256.  熊  本  城  観  覧  人  員　及　び　観　覧　料　収　入</t>
  </si>
  <si>
    <t>総　額　　　　　　　　　　　　 (入園券）</t>
  </si>
  <si>
    <t>総　額</t>
  </si>
  <si>
    <t>入園者数</t>
  </si>
  <si>
    <t xml:space="preserve"> (入園券）</t>
  </si>
  <si>
    <t>一　　般</t>
  </si>
  <si>
    <t>団　　体</t>
  </si>
  <si>
    <t>計</t>
  </si>
  <si>
    <t>大  人</t>
  </si>
  <si>
    <t>子　供</t>
  </si>
  <si>
    <t>15年度</t>
  </si>
  <si>
    <t>16年度</t>
  </si>
  <si>
    <t>279 893</t>
  </si>
  <si>
    <t>655 362</t>
  </si>
  <si>
    <t>577 971</t>
  </si>
  <si>
    <t>77 391</t>
  </si>
  <si>
    <t>433 300</t>
  </si>
  <si>
    <t>40 104</t>
  </si>
  <si>
    <t>144 671</t>
  </si>
  <si>
    <t>37 287</t>
  </si>
  <si>
    <t>16年４月</t>
  </si>
  <si>
    <t>31 232</t>
  </si>
  <si>
    <t>72 045</t>
  </si>
  <si>
    <t>67 695</t>
  </si>
  <si>
    <t>4 350</t>
  </si>
  <si>
    <t>53 234</t>
  </si>
  <si>
    <t>4 088</t>
  </si>
  <si>
    <t>14 461</t>
  </si>
  <si>
    <t>　 ５月</t>
  </si>
  <si>
    <t>32 444</t>
  </si>
  <si>
    <t>76 309</t>
  </si>
  <si>
    <t>63 479</t>
  </si>
  <si>
    <t>12 830</t>
  </si>
  <si>
    <t>51 081</t>
  </si>
  <si>
    <t>6 325</t>
  </si>
  <si>
    <t>12 398</t>
  </si>
  <si>
    <t>6 505</t>
  </si>
  <si>
    <t>　 ６月</t>
  </si>
  <si>
    <t>16 084</t>
  </si>
  <si>
    <t>35 572</t>
  </si>
  <si>
    <t>33 748</t>
  </si>
  <si>
    <t>1 824</t>
  </si>
  <si>
    <t>23 191</t>
  </si>
  <si>
    <t>1 120</t>
  </si>
  <si>
    <t>10 557</t>
  </si>
  <si>
    <t>　 ７月</t>
  </si>
  <si>
    <t>17 194</t>
  </si>
  <si>
    <t>40 081</t>
  </si>
  <si>
    <t>34 843</t>
  </si>
  <si>
    <t>5 238</t>
  </si>
  <si>
    <t>25 920</t>
  </si>
  <si>
    <t>3 385</t>
  </si>
  <si>
    <t>8 923</t>
  </si>
  <si>
    <t>1 853</t>
  </si>
  <si>
    <t>　 ８月</t>
  </si>
  <si>
    <t>26 481</t>
  </si>
  <si>
    <t>67 911</t>
  </si>
  <si>
    <t>56 964</t>
  </si>
  <si>
    <t>10 947</t>
  </si>
  <si>
    <t>50 466</t>
  </si>
  <si>
    <t>9 189</t>
  </si>
  <si>
    <t>6 498</t>
  </si>
  <si>
    <t>1 758</t>
  </si>
  <si>
    <t>　 ９月</t>
  </si>
  <si>
    <t>18 369</t>
  </si>
  <si>
    <t>41 602</t>
  </si>
  <si>
    <t>39 388</t>
  </si>
  <si>
    <t>2 214</t>
  </si>
  <si>
    <t>30 151</t>
  </si>
  <si>
    <t>1 322</t>
  </si>
  <si>
    <t>9 237</t>
  </si>
  <si>
    <t>　10月</t>
  </si>
  <si>
    <t>27 814</t>
  </si>
  <si>
    <t>67 025</t>
  </si>
  <si>
    <t>56 010</t>
  </si>
  <si>
    <t>11 015</t>
  </si>
  <si>
    <t>39 903</t>
  </si>
  <si>
    <t>2 821</t>
  </si>
  <si>
    <t>16 107</t>
  </si>
  <si>
    <t>8 194</t>
  </si>
  <si>
    <t>　11月</t>
  </si>
  <si>
    <t>30 362</t>
  </si>
  <si>
    <t>70 755</t>
  </si>
  <si>
    <t>62 558</t>
  </si>
  <si>
    <t>8 197</t>
  </si>
  <si>
    <t>41 646</t>
  </si>
  <si>
    <t>1 986</t>
  </si>
  <si>
    <t>20 912</t>
  </si>
  <si>
    <t>6 211</t>
  </si>
  <si>
    <t>　12月</t>
  </si>
  <si>
    <t>14 179</t>
  </si>
  <si>
    <t>32 686</t>
  </si>
  <si>
    <t>29 263</t>
  </si>
  <si>
    <t>3 423</t>
  </si>
  <si>
    <t>19 822</t>
  </si>
  <si>
    <t>1 214</t>
  </si>
  <si>
    <t>9 441</t>
  </si>
  <si>
    <t>2 209</t>
  </si>
  <si>
    <t>17年１月</t>
  </si>
  <si>
    <t>20 117</t>
  </si>
  <si>
    <t>49 232</t>
  </si>
  <si>
    <t>38 690</t>
  </si>
  <si>
    <t>10 542</t>
  </si>
  <si>
    <t>29 552</t>
  </si>
  <si>
    <t>3 705</t>
  </si>
  <si>
    <t>9 138</t>
  </si>
  <si>
    <t>6 837</t>
  </si>
  <si>
    <t>　 ２月</t>
  </si>
  <si>
    <t>19 566</t>
  </si>
  <si>
    <t>43 809</t>
  </si>
  <si>
    <t>40 027</t>
  </si>
  <si>
    <t>3 782</t>
  </si>
  <si>
    <t>29 483</t>
  </si>
  <si>
    <t>2 279</t>
  </si>
  <si>
    <t>10 544</t>
  </si>
  <si>
    <t>1 503</t>
  </si>
  <si>
    <t>　 ３月</t>
  </si>
  <si>
    <t>26 050</t>
  </si>
  <si>
    <t>58 335</t>
  </si>
  <si>
    <t>55 306</t>
  </si>
  <si>
    <t>3 029</t>
  </si>
  <si>
    <t>38 851</t>
  </si>
  <si>
    <t>2 670</t>
  </si>
  <si>
    <t>16 455</t>
  </si>
  <si>
    <t>※　平成14年11月1日から18日まで熊本城本丸において開催された全国菓子大博覧会の入場者は含まない</t>
  </si>
  <si>
    <t>資料　市熊本城総合事務所</t>
  </si>
  <si>
    <t>大　ホ　ー　ル</t>
  </si>
  <si>
    <t>大  会  議  室</t>
  </si>
  <si>
    <t>中</t>
  </si>
  <si>
    <t>小</t>
  </si>
  <si>
    <t>展　示(日数)ロビー</t>
  </si>
  <si>
    <t>合 計</t>
  </si>
  <si>
    <t>音 楽</t>
  </si>
  <si>
    <t>演 芸</t>
  </si>
  <si>
    <t>大 会</t>
  </si>
  <si>
    <t>展 示</t>
  </si>
  <si>
    <t>会 議</t>
  </si>
  <si>
    <t>会議室</t>
  </si>
  <si>
    <t>演 劇</t>
  </si>
  <si>
    <t>式 典</t>
  </si>
  <si>
    <t>‐</t>
  </si>
  <si>
    <t>16年４月</t>
  </si>
  <si>
    <t>‐</t>
  </si>
  <si>
    <t>　10　月</t>
  </si>
  <si>
    <t>17年１月</t>
  </si>
  <si>
    <t>※平成１2年1月11日～6月30日まで工事のため全館休館</t>
  </si>
  <si>
    <t>資料　市民会館</t>
  </si>
  <si>
    <t>　　　　　　　　　　　　　257. 熊 本 市 民 会 館 利 用 件 数 （ 催 物 別 ）</t>
  </si>
  <si>
    <t>258.　 熊 本 市 競 輪 事 業 実 績</t>
  </si>
  <si>
    <t>年度・回数</t>
  </si>
  <si>
    <t>開催回数</t>
  </si>
  <si>
    <t>開催日数</t>
  </si>
  <si>
    <t>入場者数</t>
  </si>
  <si>
    <t>車券総発売高</t>
  </si>
  <si>
    <t>一日平均入場者数</t>
  </si>
  <si>
    <t>一人当り発売高</t>
  </si>
  <si>
    <t>(人)</t>
  </si>
  <si>
    <t>(千円)</t>
  </si>
  <si>
    <t>(円)</t>
  </si>
  <si>
    <t>16年第１回</t>
  </si>
  <si>
    <t>第２回</t>
  </si>
  <si>
    <t>第３回</t>
  </si>
  <si>
    <t>第４回</t>
  </si>
  <si>
    <t>第５回</t>
  </si>
  <si>
    <t>第６回</t>
  </si>
  <si>
    <t>第７回</t>
  </si>
  <si>
    <t>第８回</t>
  </si>
  <si>
    <t>第９回</t>
  </si>
  <si>
    <t>第10回</t>
  </si>
  <si>
    <t>第11回</t>
  </si>
  <si>
    <t>第12回</t>
  </si>
  <si>
    <t>※車券総発売高については、各回千円未満切捨てのため年度の合計金額とのずれあり。</t>
  </si>
  <si>
    <t>※車券総発売高については電話投票分も含むが、１人当たり発売高については電話投票利用者数が確認できないため本場のみの入場者数で算出するもの。</t>
  </si>
  <si>
    <t>資料　市競輪事務所</t>
  </si>
  <si>
    <t>259.  来  熊  観  光  客  数</t>
  </si>
  <si>
    <t>単位：人・％</t>
  </si>
  <si>
    <t>年  次</t>
  </si>
  <si>
    <t>観　光　客　数</t>
  </si>
  <si>
    <t>宿　泊　客　数</t>
  </si>
  <si>
    <t>滞　留　率</t>
  </si>
  <si>
    <t>うち外国人</t>
  </si>
  <si>
    <t>12年</t>
  </si>
  <si>
    <t>13年</t>
  </si>
  <si>
    <t>14年</t>
  </si>
  <si>
    <t>15年</t>
  </si>
  <si>
    <t>16年</t>
  </si>
  <si>
    <t>※（推計）</t>
  </si>
  <si>
    <t>資料　市観光物産課</t>
  </si>
  <si>
    <t>260.  主  要  観  光  施　設</t>
  </si>
  <si>
    <t>名称</t>
  </si>
  <si>
    <t>所在地</t>
  </si>
  <si>
    <t>主な交通機関・最寄りの停留所</t>
  </si>
  <si>
    <t>バ：バス　　　電：電車</t>
  </si>
  <si>
    <t>熊本城</t>
  </si>
  <si>
    <t>本丸</t>
  </si>
  <si>
    <t>バ：</t>
  </si>
  <si>
    <t>横井小楠記念館</t>
  </si>
  <si>
    <t>沼山津</t>
  </si>
  <si>
    <t>秋津小楠記念館前</t>
  </si>
  <si>
    <t>電：</t>
  </si>
  <si>
    <t>熊本城前</t>
  </si>
  <si>
    <t>旧細川刑部邸</t>
  </si>
  <si>
    <t>三の丸</t>
  </si>
  <si>
    <t>熊本博物館</t>
  </si>
  <si>
    <t>伝統工芸館</t>
  </si>
  <si>
    <t>千葉城町</t>
  </si>
  <si>
    <t>熊本市役所前</t>
  </si>
  <si>
    <t>市役所前</t>
  </si>
  <si>
    <t>水前寺成趣園</t>
  </si>
  <si>
    <t>水前寺公園</t>
  </si>
  <si>
    <t>国府</t>
  </si>
  <si>
    <t>神風連資料館</t>
  </si>
  <si>
    <t>黒髪</t>
  </si>
  <si>
    <t>黒髪５丁目</t>
  </si>
  <si>
    <t>水前寺公園前</t>
  </si>
  <si>
    <t>動植物園</t>
  </si>
  <si>
    <t>健軍</t>
  </si>
  <si>
    <t>動植物園前</t>
  </si>
  <si>
    <t>小泉八雲熊本旧居</t>
  </si>
  <si>
    <t>安政町</t>
  </si>
  <si>
    <t>通町筋</t>
  </si>
  <si>
    <t>立田自然公園</t>
  </si>
  <si>
    <t>立田自然公園入口</t>
  </si>
  <si>
    <t>峠の茶屋公園</t>
  </si>
  <si>
    <t>河内町岳</t>
  </si>
  <si>
    <t>峠の茶屋公園前</t>
  </si>
  <si>
    <t>北岡自然公園</t>
  </si>
  <si>
    <t>横手</t>
  </si>
  <si>
    <t>祇園橋</t>
  </si>
  <si>
    <t>くまもと工芸会館</t>
  </si>
  <si>
    <t>川尻</t>
  </si>
  <si>
    <t>古京町</t>
  </si>
  <si>
    <t>御馬下の角小屋</t>
  </si>
  <si>
    <t>四方寄</t>
  </si>
  <si>
    <t>熊本国際民芸館</t>
  </si>
  <si>
    <t>龍田</t>
  </si>
  <si>
    <t>三の宮</t>
  </si>
  <si>
    <t>ﾘﾃﾞﾙ、ﾗｲﾄ両女史記念館</t>
  </si>
  <si>
    <t>本妙寺（宝物館）</t>
  </si>
  <si>
    <t>花園</t>
  </si>
  <si>
    <t>本妙寺前</t>
  </si>
  <si>
    <t>後藤是山記念館</t>
  </si>
  <si>
    <t>水前寺</t>
  </si>
  <si>
    <t>監物台樹木園</t>
  </si>
  <si>
    <t>二の丸</t>
  </si>
  <si>
    <t>伝統工芸会館前</t>
  </si>
  <si>
    <t>近代文学館</t>
  </si>
  <si>
    <t>出水</t>
  </si>
  <si>
    <t>水前寺公園県立図書館入口</t>
  </si>
  <si>
    <t>市立体育館前</t>
  </si>
  <si>
    <t>徳富記念園</t>
  </si>
  <si>
    <t>大江</t>
  </si>
  <si>
    <t>消防局防災センター前</t>
  </si>
  <si>
    <t>水の科学館</t>
  </si>
  <si>
    <t>八景水谷</t>
  </si>
  <si>
    <t>県立美術館（本館）</t>
  </si>
  <si>
    <t>熊本城</t>
  </si>
  <si>
    <t>五高記念館</t>
  </si>
  <si>
    <t>熊本大学前</t>
  </si>
  <si>
    <t>県立美術館（分館）</t>
  </si>
  <si>
    <t>千葉城</t>
  </si>
  <si>
    <t>フードパルくまもと</t>
  </si>
  <si>
    <t>貢町</t>
  </si>
  <si>
    <t>荒神入口</t>
  </si>
  <si>
    <t>熊本洋学校教師ｼﾞｪｰﾝｽﾞ邸</t>
  </si>
  <si>
    <t>武蔵塚公園</t>
  </si>
  <si>
    <t>龍田弓削</t>
  </si>
  <si>
    <t>龍田市民センター前</t>
  </si>
  <si>
    <t>夏目漱石内坪井旧居</t>
  </si>
  <si>
    <t>南坪井町</t>
  </si>
  <si>
    <t>藤崎宮前</t>
  </si>
  <si>
    <t>金峰森の駅　みちくさ館</t>
  </si>
  <si>
    <t>金峰森の駅みちくさ館前</t>
  </si>
  <si>
    <t>島田美術館</t>
  </si>
  <si>
    <t>島崎</t>
  </si>
  <si>
    <t>慈恵病院</t>
  </si>
  <si>
    <t>熊本市現代美術館</t>
  </si>
  <si>
    <t>上通町</t>
  </si>
  <si>
    <t>雲巌禅寺・五百羅漢・霊巖洞</t>
  </si>
  <si>
    <t>松尾町平山</t>
  </si>
  <si>
    <t>岩戸観音入口</t>
  </si>
  <si>
    <t>熊本市役所前</t>
  </si>
  <si>
    <t>261.　 国 指 定 重 要 文 化 財 ・ 重 要 無 形 文 化 財</t>
  </si>
  <si>
    <t>名　　　　称</t>
  </si>
  <si>
    <t>種　別</t>
  </si>
  <si>
    <t>数 量</t>
  </si>
  <si>
    <t>所 有 者</t>
  </si>
  <si>
    <t>所　在　地</t>
  </si>
  <si>
    <t>指定年月日</t>
  </si>
  <si>
    <t>摘　　　　　要</t>
  </si>
  <si>
    <t>建造物</t>
  </si>
  <si>
    <t>13棟</t>
  </si>
  <si>
    <t>国</t>
  </si>
  <si>
    <t>熊本市本丸、二の丸</t>
  </si>
  <si>
    <t>昭和８年１月23日</t>
  </si>
  <si>
    <t>宇土櫓、源之進櫓、四間櫓、十四間櫓、</t>
  </si>
  <si>
    <t>七間櫓、田子櫓、東十八間櫓、北十八</t>
  </si>
  <si>
    <t>間櫓、五間櫓、不開門、平櫓、監物櫓、</t>
  </si>
  <si>
    <t>長塀</t>
  </si>
  <si>
    <t>細川家舟屋形</t>
  </si>
  <si>
    <t>１棟</t>
  </si>
  <si>
    <t>永青文庫</t>
  </si>
  <si>
    <t>熊本城天守閣内</t>
  </si>
  <si>
    <t>昭和29年９月17日</t>
  </si>
  <si>
    <t>参勤交代御座船の藩主居間部分</t>
  </si>
  <si>
    <t>旧第五高等中学校本館</t>
  </si>
  <si>
    <t>３棟</t>
  </si>
  <si>
    <t>熊本市黒髪２丁目</t>
  </si>
  <si>
    <t>昭和44年８月19日</t>
  </si>
  <si>
    <t>明治22年(1889)建造の洋風赤煉瓦造り</t>
  </si>
  <si>
    <t>並びに化学実験場及び表門</t>
  </si>
  <si>
    <t>熊本大学工学部（旧熊本</t>
  </si>
  <si>
    <t>平成６年12月27日</t>
  </si>
  <si>
    <t>明治41年(1908)建造の洋風赤煉瓦造り</t>
  </si>
  <si>
    <t>高等工業学校）旧機械</t>
  </si>
  <si>
    <t>実験工場</t>
  </si>
  <si>
    <t>木造僧形八幡神坐像</t>
  </si>
  <si>
    <t>彫刻</t>
  </si>
  <si>
    <r>
      <t>２</t>
    </r>
    <r>
      <rPr>
        <sz val="9"/>
        <rFont val="ＭＳ Ｐゴシック"/>
        <family val="3"/>
      </rPr>
      <t>軀</t>
    </r>
  </si>
  <si>
    <t>藤崎八旛宮</t>
  </si>
  <si>
    <t>熊本市井川渕町</t>
  </si>
  <si>
    <t>明治39年４月14日</t>
  </si>
  <si>
    <t>女神像に応永25年(1418)の銘が残って</t>
  </si>
  <si>
    <t>並びに木造女神坐像</t>
  </si>
  <si>
    <t>いる</t>
  </si>
  <si>
    <r>
      <t>木造東陵永</t>
    </r>
    <r>
      <rPr>
        <sz val="9"/>
        <rFont val="ＭＳ Ｐゴシック"/>
        <family val="3"/>
      </rPr>
      <t>璵</t>
    </r>
    <r>
      <rPr>
        <sz val="9"/>
        <rFont val="ＭＳ Ｐ明朝"/>
        <family val="1"/>
      </rPr>
      <t>禅師倚像</t>
    </r>
  </si>
  <si>
    <r>
      <t>１</t>
    </r>
    <r>
      <rPr>
        <sz val="9"/>
        <rFont val="ＭＳ Ｐゴシック"/>
        <family val="3"/>
      </rPr>
      <t>軀</t>
    </r>
  </si>
  <si>
    <t>雲巌寺</t>
  </si>
  <si>
    <t>市立博物館</t>
  </si>
  <si>
    <t>大正４年８月10日</t>
  </si>
  <si>
    <t>室町時代の作</t>
  </si>
  <si>
    <t>木造十一面観音立像</t>
  </si>
  <si>
    <t>報恩寺</t>
  </si>
  <si>
    <t>熊本市坪井３丁目</t>
  </si>
  <si>
    <t>平成６年６月28日</t>
  </si>
  <si>
    <t>像内に正元２年(1260)５月、比丘義尹</t>
  </si>
  <si>
    <t>等の銘あり</t>
  </si>
  <si>
    <t>短刀銘光世</t>
  </si>
  <si>
    <t>工芸品</t>
  </si>
  <si>
    <t>１口</t>
  </si>
  <si>
    <t>本妙寺</t>
  </si>
  <si>
    <t>熊本市花園４丁目</t>
  </si>
  <si>
    <t>大正５年５月24日</t>
  </si>
  <si>
    <t>鎌倉時代中期の作、細川斉茲の差料で</t>
  </si>
  <si>
    <t>あった</t>
  </si>
  <si>
    <t>巴螺鈿鞍</t>
  </si>
  <si>
    <t>１背</t>
  </si>
  <si>
    <t>個　人</t>
  </si>
  <si>
    <t>県立美術館</t>
  </si>
  <si>
    <t>昭和55年６月６日</t>
  </si>
  <si>
    <t>平安時代末期の作</t>
  </si>
  <si>
    <t>梵鐘</t>
  </si>
  <si>
    <t>大慈寺</t>
  </si>
  <si>
    <t>熊本市野田１丁目</t>
  </si>
  <si>
    <t>昭和56年６月９日</t>
  </si>
  <si>
    <t>弘安10年(1287)鋳造</t>
  </si>
  <si>
    <t>肥後阿蘇氏浜御所跡出土品</t>
  </si>
  <si>
    <t>考古資料</t>
  </si>
  <si>
    <t>21点</t>
  </si>
  <si>
    <t>熊本県</t>
  </si>
  <si>
    <t>県立美術館</t>
  </si>
  <si>
    <t>昭和61年６月６日</t>
  </si>
  <si>
    <t>矢部町の阿蘇大宮司家居館「浜の館」</t>
  </si>
  <si>
    <t>跡から出土陶磁器等</t>
  </si>
  <si>
    <t>紙本墨書寒巌義尹文書</t>
  </si>
  <si>
    <t>書跡</t>
  </si>
  <si>
    <t>4幅･2巻</t>
  </si>
  <si>
    <t>昭和27年３月29日</t>
  </si>
  <si>
    <t>鎌倉時代大慈寺開山前後頃の資料</t>
  </si>
  <si>
    <t>紙本墨書日本紀竟宴和歌(上下)</t>
  </si>
  <si>
    <t>２巻</t>
  </si>
  <si>
    <t>昭和34年６月27日</t>
  </si>
  <si>
    <t>鎌倉時代中期、筆者は宋尊親王</t>
  </si>
  <si>
    <t>阿蘇家文書（三百四通）</t>
  </si>
  <si>
    <t>古文書</t>
  </si>
  <si>
    <t>34巻</t>
  </si>
  <si>
    <t>熊本大学附属図書館</t>
  </si>
  <si>
    <t>昭和62年６月６日</t>
  </si>
  <si>
    <t>平安時代から江戸時代に及ぶ古文書</t>
  </si>
  <si>
    <t>資料 市教育委員会</t>
  </si>
  <si>
    <t>262.　 国 指 定 史 跡 ・ 名 勝 ・ 天 然 記 念 物</t>
  </si>
  <si>
    <t>熊本城跡</t>
  </si>
  <si>
    <t>特別史跡</t>
  </si>
  <si>
    <t>国･熊本市</t>
  </si>
  <si>
    <t>熊本市本丸･二の丸</t>
  </si>
  <si>
    <t>昭和30年12月29日</t>
  </si>
  <si>
    <t>慶長12年(1607)ごろ、加藤清正により</t>
  </si>
  <si>
    <t>個人</t>
  </si>
  <si>
    <t>･古城町･古京町･</t>
  </si>
  <si>
    <t>築城された茶臼山全体をとり入れた</t>
  </si>
  <si>
    <t>千葉城町・宮内</t>
  </si>
  <si>
    <t>城郭</t>
  </si>
  <si>
    <t>史跡</t>
  </si>
  <si>
    <t>熊本市</t>
  </si>
  <si>
    <t>熊本市小島下町</t>
  </si>
  <si>
    <t>大正10年３月３日</t>
  </si>
  <si>
    <t>６世紀ころの築造と推定される装飾</t>
  </si>
  <si>
    <t>釜尾古墳</t>
  </si>
  <si>
    <t>熊本市釜尾町</t>
  </si>
  <si>
    <t>熊本藩主細川家墓所</t>
  </si>
  <si>
    <t>細川護貞</t>
  </si>
  <si>
    <t>熊本市黒髪４丁目</t>
  </si>
  <si>
    <t>平成７年11月28日</t>
  </si>
  <si>
    <t>細川家初代熊本藩主細川忠利以下歴代</t>
  </si>
  <si>
    <t>（泰勝寺、妙解寺跡）</t>
  </si>
  <si>
    <t>熊本市横手２丁目</t>
  </si>
  <si>
    <t>藩主の墓所</t>
  </si>
  <si>
    <t>池辺寺跡</t>
  </si>
  <si>
    <t>熊本市池上西平山</t>
  </si>
  <si>
    <t>平成９年９月11日</t>
  </si>
  <si>
    <t>９世紀から10世紀初頭に建てられた</t>
  </si>
  <si>
    <t>天台密教寺院跡</t>
  </si>
  <si>
    <t>名勝及び史跡</t>
  </si>
  <si>
    <t>出水神社</t>
  </si>
  <si>
    <t>熊本市水前寺公園</t>
  </si>
  <si>
    <t>昭和４年12月17日</t>
  </si>
  <si>
    <t>桃山式の回遊式庭園。江戸時代前期の</t>
  </si>
  <si>
    <t>作</t>
  </si>
  <si>
    <t>藤崎台のクスノキ群</t>
  </si>
  <si>
    <t>天然記念物</t>
  </si>
  <si>
    <t>熊本市宮内</t>
  </si>
  <si>
    <t>大正13年12月９日</t>
  </si>
  <si>
    <t>７本からなる楠の巨樹群。推定樹齢</t>
  </si>
  <si>
    <t>1000年のものもある。</t>
  </si>
  <si>
    <t>スイゼンジノリ発生地</t>
  </si>
  <si>
    <t>熊本市神水町地先</t>
  </si>
  <si>
    <t>スイゼンジノリは上江津湖の清澄な湧</t>
  </si>
  <si>
    <t>上江津湖</t>
  </si>
  <si>
    <t>水に自生する日本特産の藍藻類の１種</t>
  </si>
  <si>
    <t>である。</t>
  </si>
  <si>
    <t>立田山ヤエクチナシ自生地</t>
  </si>
  <si>
    <t>昭和４年４月２日</t>
  </si>
  <si>
    <t>立田山麓に自生するクチナシで花は八</t>
  </si>
  <si>
    <t>重咲である。</t>
  </si>
  <si>
    <t>矮鶏（ちゃぼ）</t>
  </si>
  <si>
    <t>市内各飼育者</t>
  </si>
  <si>
    <t>熊本市内各地</t>
  </si>
  <si>
    <t>昭和16年８月１日</t>
  </si>
  <si>
    <t>日本特有の畜用愛玩鶏で学術上も貴重</t>
  </si>
  <si>
    <t>なものとされている。</t>
  </si>
  <si>
    <t>タンチョウ</t>
  </si>
  <si>
    <t>特別天然記念物</t>
  </si>
  <si>
    <t>京都動物園</t>
  </si>
  <si>
    <t>熊本動植物園</t>
  </si>
  <si>
    <t>昭和27年３月２日</t>
  </si>
  <si>
    <t>日本に棲息する唯一のツルで学術上</t>
  </si>
  <si>
    <t>貴重なものとされている。</t>
  </si>
  <si>
    <t>資料　市教育委員会</t>
  </si>
  <si>
    <t>千金甲古墳　　　　　　（甲号）</t>
  </si>
  <si>
    <t>（　乙 号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</si>
</sst>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m\.d"/>
    <numFmt numFmtId="177" formatCode="gggee&quot;年&quot;m&quot;月&quot;d&quot;日&quot;"/>
    <numFmt numFmtId="178" formatCode="#,##0_ "/>
    <numFmt numFmtId="179" formatCode="#,##0_);[Red]\(#,##0\)"/>
    <numFmt numFmtId="180" formatCode="###\ ###\ ###\ ##0"/>
    <numFmt numFmtId="181" formatCode="###\ ##0\ "/>
    <numFmt numFmtId="182" formatCode="#,##0_ ;[Red]\-#,##0\ "/>
    <numFmt numFmtId="183" formatCode="###\ ##0"/>
    <numFmt numFmtId="184" formatCode="#\ ##0"/>
    <numFmt numFmtId="185" formatCode="#,##0;&quot;△ &quot;#,##0"/>
    <numFmt numFmtId="186" formatCode="#\ ###\ ##0"/>
    <numFmt numFmtId="187" formatCode="#,##0.0;[Red]\-#,##0.0"/>
  </numFmts>
  <fonts count="19">
    <font>
      <sz val="11"/>
      <name val="ＭＳ Ｐゴシック"/>
      <family val="0"/>
    </font>
    <font>
      <sz val="12"/>
      <name val="ＭＳ 明朝"/>
      <family val="1"/>
    </font>
    <font>
      <b/>
      <sz val="9"/>
      <name val="ＭＳ 明朝"/>
      <family val="1"/>
    </font>
    <font>
      <b/>
      <sz val="9"/>
      <name val="ＭＳ Ｐ明朝"/>
      <family val="1"/>
    </font>
    <font>
      <sz val="10"/>
      <name val="ＭＳ Ｐ明朝"/>
      <family val="1"/>
    </font>
    <font>
      <b/>
      <sz val="10"/>
      <name val="ＭＳ Ｐ明朝"/>
      <family val="1"/>
    </font>
    <font>
      <u val="single"/>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u val="single"/>
      <sz val="9"/>
      <name val="ＭＳ Ｐ明朝"/>
      <family val="1"/>
    </font>
    <font>
      <sz val="10"/>
      <name val="Osaka"/>
      <family val="3"/>
    </font>
    <font>
      <b/>
      <u val="single"/>
      <sz val="10"/>
      <name val="ＭＳ Ｐ明朝"/>
      <family val="1"/>
    </font>
    <font>
      <sz val="9"/>
      <name val="ＭＳ Ｐゴシック"/>
      <family val="3"/>
    </font>
    <font>
      <sz val="6"/>
      <name val="ＭＳ Ｐゴシック"/>
      <family val="3"/>
    </font>
    <font>
      <sz val="9"/>
      <name val="ＭＳ Ｐ明朝"/>
      <family val="1"/>
    </font>
    <font>
      <sz val="9"/>
      <name val="ＭＳ 明朝"/>
      <family val="1"/>
    </font>
    <font>
      <sz val="9"/>
      <name val="HGｺﾞｼｯｸM"/>
      <family val="3"/>
    </font>
  </fonts>
  <fills count="2">
    <fill>
      <patternFill/>
    </fill>
    <fill>
      <patternFill patternType="gray125"/>
    </fill>
  </fills>
  <borders count="32">
    <border>
      <left/>
      <right/>
      <top/>
      <bottom/>
      <diagonal/>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thin"/>
      <bottom style="hair"/>
    </border>
    <border>
      <left style="hair"/>
      <right>
        <color indexed="63"/>
      </right>
      <top style="hair"/>
      <bottom style="hair"/>
    </border>
    <border>
      <left style="hair"/>
      <right style="hair"/>
      <top style="thin"/>
      <bottom style="hair"/>
    </border>
    <border>
      <left style="hair"/>
      <right style="hair"/>
      <top style="hair"/>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thin"/>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double">
        <color indexed="22"/>
      </left>
      <right style="hair"/>
      <top style="thin"/>
      <bottom>
        <color indexed="63"/>
      </bottom>
    </border>
    <border>
      <left style="double">
        <color indexed="22"/>
      </left>
      <right style="hair"/>
      <top>
        <color indexed="63"/>
      </top>
      <bottom style="hair"/>
    </border>
    <border>
      <left style="double">
        <color indexed="22"/>
      </left>
      <right>
        <color indexed="63"/>
      </right>
      <top>
        <color indexed="63"/>
      </top>
      <bottom>
        <color indexed="63"/>
      </bottom>
    </border>
    <border>
      <left style="double">
        <color indexed="22"/>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9" fillId="0" borderId="0" applyNumberFormat="0" applyFill="0" applyBorder="0" applyAlignment="0" applyProtection="0"/>
  </cellStyleXfs>
  <cellXfs count="385">
    <xf numFmtId="0" fontId="0" fillId="0" borderId="0" xfId="0" applyAlignment="1">
      <alignment/>
    </xf>
    <xf numFmtId="0" fontId="3" fillId="0" borderId="1"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distributed"/>
    </xf>
    <xf numFmtId="0" fontId="5" fillId="0" borderId="1"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8" fontId="4" fillId="0" borderId="2" xfId="0" applyNumberFormat="1" applyFont="1" applyFill="1" applyBorder="1" applyAlignment="1">
      <alignment/>
    </xf>
    <xf numFmtId="178" fontId="4" fillId="0" borderId="2" xfId="0" applyNumberFormat="1" applyFont="1" applyFill="1" applyBorder="1" applyAlignment="1">
      <alignment horizontal="right"/>
    </xf>
    <xf numFmtId="178" fontId="6" fillId="0" borderId="2" xfId="0" applyNumberFormat="1" applyFont="1" applyFill="1" applyBorder="1" applyAlignment="1">
      <alignment horizontal="right"/>
    </xf>
    <xf numFmtId="178" fontId="4" fillId="0" borderId="0" xfId="0" applyNumberFormat="1" applyFont="1" applyFill="1" applyAlignment="1">
      <alignment/>
    </xf>
    <xf numFmtId="178" fontId="4" fillId="0" borderId="0" xfId="0" applyNumberFormat="1" applyFont="1" applyFill="1" applyBorder="1" applyAlignment="1">
      <alignment/>
    </xf>
    <xf numFmtId="178" fontId="6" fillId="0" borderId="0" xfId="0" applyNumberFormat="1" applyFont="1" applyFill="1" applyAlignment="1">
      <alignment horizontal="right"/>
    </xf>
    <xf numFmtId="178" fontId="4" fillId="0" borderId="0" xfId="0" applyNumberFormat="1" applyFont="1" applyFill="1" applyAlignment="1">
      <alignment horizontal="left"/>
    </xf>
    <xf numFmtId="178" fontId="4" fillId="0" borderId="0" xfId="0" applyNumberFormat="1" applyFont="1" applyFill="1" applyAlignment="1">
      <alignment horizontal="right"/>
    </xf>
    <xf numFmtId="0" fontId="4"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5" fillId="0" borderId="0" xfId="0" applyFont="1" applyFill="1" applyBorder="1" applyAlignment="1">
      <alignment/>
    </xf>
    <xf numFmtId="180" fontId="4" fillId="0" borderId="0" xfId="0" applyNumberFormat="1" applyFont="1" applyFill="1" applyAlignment="1">
      <alignment horizontal="right"/>
    </xf>
    <xf numFmtId="180" fontId="4" fillId="0" borderId="0" xfId="0" applyNumberFormat="1" applyFont="1" applyFill="1" applyBorder="1" applyAlignment="1">
      <alignment horizontal="right"/>
    </xf>
    <xf numFmtId="179" fontId="4" fillId="0" borderId="4" xfId="0" applyNumberFormat="1" applyFont="1" applyFill="1" applyBorder="1" applyAlignment="1">
      <alignment horizontal="right"/>
    </xf>
    <xf numFmtId="179" fontId="4" fillId="0" borderId="0" xfId="0" applyNumberFormat="1" applyFont="1" applyFill="1" applyBorder="1" applyAlignment="1">
      <alignment horizontal="right"/>
    </xf>
    <xf numFmtId="179" fontId="4" fillId="0" borderId="1" xfId="0" applyNumberFormat="1" applyFont="1" applyFill="1" applyBorder="1" applyAlignment="1">
      <alignment horizontal="right"/>
    </xf>
    <xf numFmtId="179" fontId="5" fillId="0" borderId="4" xfId="0" applyNumberFormat="1" applyFont="1" applyFill="1" applyBorder="1" applyAlignment="1">
      <alignment horizontal="right"/>
    </xf>
    <xf numFmtId="179" fontId="3" fillId="0" borderId="0" xfId="0" applyNumberFormat="1" applyFont="1" applyFill="1" applyBorder="1" applyAlignment="1">
      <alignment horizontal="right"/>
    </xf>
    <xf numFmtId="179" fontId="3" fillId="0" borderId="1" xfId="0" applyNumberFormat="1" applyFont="1" applyFill="1" applyBorder="1" applyAlignment="1">
      <alignment horizontal="right"/>
    </xf>
    <xf numFmtId="0" fontId="7" fillId="0" borderId="0" xfId="0" applyFont="1" applyFill="1" applyAlignment="1">
      <alignment horizont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10"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Alignment="1">
      <alignment horizontal="righ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xf>
    <xf numFmtId="0" fontId="4" fillId="0" borderId="1" xfId="0" applyFont="1" applyBorder="1" applyAlignment="1">
      <alignment horizontal="distributed"/>
    </xf>
    <xf numFmtId="0" fontId="4" fillId="0" borderId="19" xfId="0" applyFont="1" applyBorder="1" applyAlignment="1">
      <alignment horizontal="center"/>
    </xf>
    <xf numFmtId="0" fontId="4" fillId="0" borderId="2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distributed"/>
    </xf>
    <xf numFmtId="0" fontId="5" fillId="0" borderId="1" xfId="0" applyFont="1" applyBorder="1" applyAlignment="1">
      <alignment horizontal="distributed"/>
    </xf>
    <xf numFmtId="0" fontId="5" fillId="0" borderId="4"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178" fontId="4" fillId="0" borderId="4" xfId="0" applyNumberFormat="1" applyFont="1" applyBorder="1" applyAlignment="1">
      <alignment/>
    </xf>
    <xf numFmtId="178" fontId="4" fillId="0" borderId="0" xfId="0" applyNumberFormat="1" applyFont="1" applyBorder="1" applyAlignment="1">
      <alignment/>
    </xf>
    <xf numFmtId="178" fontId="4" fillId="0" borderId="0" xfId="0" applyNumberFormat="1" applyFont="1" applyBorder="1" applyAlignment="1">
      <alignment horizontal="right"/>
    </xf>
    <xf numFmtId="0" fontId="3" fillId="0" borderId="0" xfId="0" applyFont="1" applyBorder="1" applyAlignment="1">
      <alignment horizontal="center"/>
    </xf>
    <xf numFmtId="0" fontId="3" fillId="0" borderId="1" xfId="0" applyFont="1" applyBorder="1" applyAlignment="1">
      <alignment horizontal="center"/>
    </xf>
    <xf numFmtId="178" fontId="5" fillId="0" borderId="4" xfId="0" applyNumberFormat="1" applyFont="1" applyBorder="1" applyAlignment="1">
      <alignment/>
    </xf>
    <xf numFmtId="178" fontId="3" fillId="0" borderId="0" xfId="0" applyNumberFormat="1" applyFont="1" applyBorder="1" applyAlignment="1">
      <alignment horizontal="right"/>
    </xf>
    <xf numFmtId="0" fontId="4" fillId="0" borderId="0" xfId="0" applyFont="1" applyBorder="1" applyAlignment="1">
      <alignment/>
    </xf>
    <xf numFmtId="178" fontId="6" fillId="0" borderId="4" xfId="0" applyNumberFormat="1" applyFont="1" applyBorder="1" applyAlignment="1">
      <alignment horizontal="right"/>
    </xf>
    <xf numFmtId="178" fontId="6" fillId="0" borderId="0" xfId="0" applyNumberFormat="1" applyFont="1" applyBorder="1" applyAlignment="1">
      <alignment horizontal="right"/>
    </xf>
    <xf numFmtId="0" fontId="5" fillId="0" borderId="0" xfId="0" applyFont="1" applyBorder="1" applyAlignment="1">
      <alignment/>
    </xf>
    <xf numFmtId="178" fontId="13" fillId="0" borderId="4" xfId="0" applyNumberFormat="1" applyFont="1" applyBorder="1" applyAlignment="1">
      <alignment horizontal="right"/>
    </xf>
    <xf numFmtId="178" fontId="13" fillId="0" borderId="0" xfId="0" applyNumberFormat="1" applyFont="1" applyBorder="1" applyAlignment="1">
      <alignment horizontal="right"/>
    </xf>
    <xf numFmtId="178" fontId="5" fillId="0" borderId="0" xfId="0" applyNumberFormat="1" applyFont="1" applyBorder="1" applyAlignment="1">
      <alignment horizontal="center"/>
    </xf>
    <xf numFmtId="178" fontId="13" fillId="0" borderId="0" xfId="0" applyNumberFormat="1" applyFont="1" applyBorder="1" applyAlignment="1">
      <alignment horizontal="center"/>
    </xf>
    <xf numFmtId="0" fontId="4" fillId="0" borderId="2" xfId="0" applyFont="1" applyBorder="1" applyAlignment="1">
      <alignment/>
    </xf>
    <xf numFmtId="0" fontId="4" fillId="0" borderId="2" xfId="0" applyFont="1" applyBorder="1" applyAlignment="1">
      <alignment horizontal="distributed"/>
    </xf>
    <xf numFmtId="0" fontId="4" fillId="0" borderId="3" xfId="0" applyFont="1" applyBorder="1" applyAlignment="1">
      <alignment horizontal="distributed"/>
    </xf>
    <xf numFmtId="0" fontId="4" fillId="0" borderId="18" xfId="0" applyFont="1" applyBorder="1" applyAlignment="1">
      <alignment/>
    </xf>
    <xf numFmtId="0" fontId="4" fillId="0" borderId="0" xfId="0" applyFont="1" applyAlignment="1">
      <alignment horizontal="center"/>
    </xf>
    <xf numFmtId="177" fontId="4" fillId="0" borderId="0" xfId="0" applyNumberFormat="1" applyFont="1" applyFill="1" applyAlignment="1">
      <alignment/>
    </xf>
    <xf numFmtId="177" fontId="4" fillId="0" borderId="0" xfId="0" applyNumberFormat="1" applyFont="1" applyFill="1" applyBorder="1" applyAlignment="1">
      <alignment/>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xf>
    <xf numFmtId="0" fontId="4" fillId="0" borderId="4" xfId="0" applyFont="1" applyFill="1" applyBorder="1" applyAlignment="1">
      <alignment/>
    </xf>
    <xf numFmtId="0" fontId="4" fillId="0" borderId="1" xfId="0" applyFont="1" applyFill="1" applyBorder="1" applyAlignment="1">
      <alignment/>
    </xf>
    <xf numFmtId="0" fontId="4" fillId="0" borderId="22" xfId="0" applyFont="1" applyFill="1" applyBorder="1" applyAlignment="1">
      <alignment/>
    </xf>
    <xf numFmtId="0" fontId="4" fillId="0" borderId="19" xfId="0" applyFont="1" applyFill="1" applyBorder="1" applyAlignment="1">
      <alignment/>
    </xf>
    <xf numFmtId="0" fontId="4" fillId="0" borderId="0" xfId="0" applyFont="1" applyFill="1" applyBorder="1" applyAlignment="1">
      <alignment horizontal="distributed"/>
    </xf>
    <xf numFmtId="181" fontId="5" fillId="0" borderId="23"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23" xfId="0" applyFont="1" applyFill="1" applyBorder="1" applyAlignment="1">
      <alignment/>
    </xf>
    <xf numFmtId="181" fontId="4" fillId="0" borderId="23" xfId="0" applyNumberFormat="1" applyFont="1" applyFill="1" applyBorder="1" applyAlignment="1">
      <alignment/>
    </xf>
    <xf numFmtId="178" fontId="5" fillId="0" borderId="23" xfId="0" applyNumberFormat="1" applyFont="1" applyFill="1" applyBorder="1" applyAlignment="1">
      <alignment horizontal="right"/>
    </xf>
    <xf numFmtId="178" fontId="4" fillId="0" borderId="4" xfId="0" applyNumberFormat="1" applyFont="1" applyFill="1" applyBorder="1" applyAlignment="1">
      <alignment horizontal="right"/>
    </xf>
    <xf numFmtId="0" fontId="4" fillId="0" borderId="1" xfId="0" applyFont="1" applyFill="1" applyBorder="1" applyAlignment="1">
      <alignment horizontal="distributed"/>
    </xf>
    <xf numFmtId="181" fontId="5" fillId="0" borderId="4" xfId="0" applyNumberFormat="1" applyFont="1" applyFill="1" applyBorder="1" applyAlignment="1">
      <alignment horizontal="right"/>
    </xf>
    <xf numFmtId="181" fontId="4" fillId="0" borderId="23" xfId="0" applyNumberFormat="1" applyFont="1" applyFill="1" applyBorder="1" applyAlignment="1">
      <alignment horizontal="right"/>
    </xf>
    <xf numFmtId="178" fontId="4" fillId="0" borderId="23" xfId="0" applyNumberFormat="1" applyFont="1" applyFill="1" applyBorder="1" applyAlignment="1">
      <alignment horizontal="right"/>
    </xf>
    <xf numFmtId="181" fontId="4" fillId="0" borderId="4" xfId="0" applyNumberFormat="1" applyFont="1" applyFill="1" applyBorder="1" applyAlignment="1">
      <alignment horizontal="right"/>
    </xf>
    <xf numFmtId="178" fontId="4" fillId="0" borderId="1" xfId="0" applyNumberFormat="1" applyFont="1" applyFill="1" applyBorder="1" applyAlignment="1">
      <alignment horizontal="right"/>
    </xf>
    <xf numFmtId="0" fontId="4" fillId="0" borderId="0" xfId="0" applyFont="1" applyFill="1" applyAlignment="1">
      <alignment horizontal="distributed"/>
    </xf>
    <xf numFmtId="0" fontId="4" fillId="0" borderId="0" xfId="0" applyFont="1" applyFill="1" applyAlignment="1">
      <alignment horizontal="distributed"/>
    </xf>
    <xf numFmtId="181" fontId="5" fillId="0" borderId="23" xfId="21" applyNumberFormat="1" applyFont="1" applyFill="1" applyBorder="1" applyAlignment="1">
      <alignment horizontal="right"/>
      <protection/>
    </xf>
    <xf numFmtId="0" fontId="4" fillId="0" borderId="24" xfId="0" applyFont="1" applyFill="1" applyBorder="1" applyAlignment="1">
      <alignment/>
    </xf>
    <xf numFmtId="0" fontId="4" fillId="0" borderId="24" xfId="0" applyFont="1" applyFill="1" applyBorder="1" applyAlignment="1">
      <alignment horizontal="distributed"/>
    </xf>
    <xf numFmtId="0" fontId="4" fillId="0" borderId="25" xfId="0" applyFont="1" applyFill="1" applyBorder="1" applyAlignment="1">
      <alignment/>
    </xf>
    <xf numFmtId="0" fontId="4" fillId="0" borderId="26" xfId="0" applyFont="1" applyFill="1" applyBorder="1" applyAlignment="1">
      <alignment/>
    </xf>
    <xf numFmtId="0" fontId="4" fillId="0" borderId="27"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horizontal="center" vertical="center"/>
    </xf>
    <xf numFmtId="0" fontId="4" fillId="0" borderId="7" xfId="0" applyFont="1" applyFill="1" applyBorder="1" applyAlignment="1">
      <alignment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80" fontId="3" fillId="0" borderId="0" xfId="0" applyNumberFormat="1" applyFont="1" applyFill="1" applyBorder="1" applyAlignment="1">
      <alignment horizontal="right"/>
    </xf>
    <xf numFmtId="0" fontId="4" fillId="0" borderId="0" xfId="0" applyFont="1" applyFill="1" applyBorder="1" applyAlignment="1">
      <alignment horizontal="right"/>
    </xf>
    <xf numFmtId="180" fontId="4" fillId="0" borderId="0" xfId="0" applyNumberFormat="1" applyFont="1" applyFill="1" applyBorder="1" applyAlignment="1">
      <alignment/>
    </xf>
    <xf numFmtId="180" fontId="4" fillId="0" borderId="26" xfId="0" applyNumberFormat="1" applyFont="1" applyFill="1" applyBorder="1" applyAlignment="1">
      <alignment/>
    </xf>
    <xf numFmtId="180" fontId="4" fillId="0" borderId="24" xfId="0" applyNumberFormat="1" applyFont="1" applyFill="1" applyBorder="1" applyAlignment="1">
      <alignment/>
    </xf>
    <xf numFmtId="180" fontId="6" fillId="0" borderId="24" xfId="0" applyNumberFormat="1" applyFont="1" applyFill="1" applyBorder="1" applyAlignment="1">
      <alignment horizontal="right"/>
    </xf>
    <xf numFmtId="180" fontId="4" fillId="0" borderId="24" xfId="0" applyNumberFormat="1" applyFont="1" applyFill="1" applyBorder="1" applyAlignment="1">
      <alignment horizontal="left"/>
    </xf>
    <xf numFmtId="38" fontId="7" fillId="0" borderId="0" xfId="0" applyNumberFormat="1" applyFont="1" applyAlignment="1">
      <alignment horizontal="center"/>
    </xf>
    <xf numFmtId="38" fontId="4" fillId="0" borderId="0" xfId="0" applyNumberFormat="1" applyFont="1" applyAlignment="1">
      <alignment/>
    </xf>
    <xf numFmtId="38" fontId="4" fillId="0" borderId="0" xfId="0" applyNumberFormat="1" applyFont="1" applyAlignment="1">
      <alignment horizontal="left"/>
    </xf>
    <xf numFmtId="38" fontId="4" fillId="0" borderId="15" xfId="0" applyNumberFormat="1" applyFont="1" applyBorder="1" applyAlignment="1">
      <alignment horizontal="center" vertical="center"/>
    </xf>
    <xf numFmtId="38" fontId="4" fillId="0" borderId="16" xfId="0" applyNumberFormat="1" applyFont="1" applyBorder="1" applyAlignment="1">
      <alignment horizontal="center" vertical="center"/>
    </xf>
    <xf numFmtId="38" fontId="4" fillId="0" borderId="13" xfId="0" applyNumberFormat="1" applyFont="1" applyBorder="1" applyAlignment="1">
      <alignment horizontal="center" vertical="center"/>
    </xf>
    <xf numFmtId="38" fontId="4" fillId="0" borderId="5" xfId="0" applyNumberFormat="1" applyFont="1" applyBorder="1" applyAlignment="1">
      <alignment horizontal="center" vertical="center"/>
    </xf>
    <xf numFmtId="38" fontId="4" fillId="0" borderId="9" xfId="0" applyNumberFormat="1" applyFont="1" applyBorder="1" applyAlignment="1">
      <alignment horizontal="center" vertical="center"/>
    </xf>
    <xf numFmtId="38" fontId="4" fillId="0" borderId="10" xfId="0" applyNumberFormat="1" applyFont="1" applyBorder="1" applyAlignment="1">
      <alignment horizontal="center" vertical="center"/>
    </xf>
    <xf numFmtId="38" fontId="4" fillId="0" borderId="13" xfId="0" applyNumberFormat="1" applyFont="1" applyBorder="1" applyAlignment="1">
      <alignment horizontal="center" vertical="center" wrapText="1"/>
    </xf>
    <xf numFmtId="38" fontId="4" fillId="0" borderId="17" xfId="0" applyNumberFormat="1" applyFont="1" applyBorder="1" applyAlignment="1">
      <alignment horizontal="center" vertical="center"/>
    </xf>
    <xf numFmtId="38" fontId="4" fillId="0" borderId="2" xfId="0" applyNumberFormat="1" applyFont="1" applyBorder="1" applyAlignment="1">
      <alignment horizontal="center" vertical="center"/>
    </xf>
    <xf numFmtId="38" fontId="4" fillId="0" borderId="3" xfId="0" applyNumberFormat="1" applyFont="1" applyBorder="1" applyAlignment="1">
      <alignment horizontal="center" vertical="center"/>
    </xf>
    <xf numFmtId="38" fontId="4" fillId="0" borderId="14" xfId="0" applyNumberFormat="1" applyFont="1" applyBorder="1" applyAlignment="1">
      <alignment horizontal="center" vertical="center"/>
    </xf>
    <xf numFmtId="38" fontId="4" fillId="0" borderId="14" xfId="0" applyNumberFormat="1" applyFont="1" applyBorder="1" applyAlignment="1">
      <alignment horizontal="center" vertical="center"/>
    </xf>
    <xf numFmtId="38" fontId="4" fillId="0" borderId="14" xfId="0" applyNumberFormat="1" applyFont="1" applyBorder="1" applyAlignment="1">
      <alignment horizontal="center" vertical="center" wrapText="1"/>
    </xf>
    <xf numFmtId="38" fontId="4" fillId="0" borderId="18" xfId="0" applyNumberFormat="1" applyFont="1" applyBorder="1" applyAlignment="1">
      <alignment horizontal="center" vertical="center"/>
    </xf>
    <xf numFmtId="38" fontId="4" fillId="0" borderId="0" xfId="0" applyNumberFormat="1" applyFont="1" applyAlignment="1">
      <alignment horizontal="center"/>
    </xf>
    <xf numFmtId="182" fontId="4" fillId="0" borderId="4" xfId="0" applyNumberFormat="1" applyFont="1" applyFill="1" applyBorder="1" applyAlignment="1">
      <alignment/>
    </xf>
    <xf numFmtId="182" fontId="4" fillId="0" borderId="0" xfId="0" applyNumberFormat="1" applyFont="1" applyFill="1" applyBorder="1" applyAlignment="1">
      <alignment horizontal="right"/>
    </xf>
    <xf numFmtId="182" fontId="4"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xf>
    <xf numFmtId="0" fontId="5" fillId="0" borderId="1" xfId="0" applyFont="1" applyBorder="1" applyAlignment="1">
      <alignment horizontal="center"/>
    </xf>
    <xf numFmtId="182" fontId="4" fillId="0" borderId="4" xfId="0" applyNumberFormat="1" applyFont="1" applyFill="1" applyBorder="1" applyAlignment="1">
      <alignment horizontal="right"/>
    </xf>
    <xf numFmtId="0" fontId="4" fillId="0" borderId="1" xfId="0" applyFont="1" applyBorder="1" applyAlignment="1">
      <alignment/>
    </xf>
    <xf numFmtId="0" fontId="4" fillId="0" borderId="3" xfId="0" applyFont="1" applyBorder="1" applyAlignment="1">
      <alignment/>
    </xf>
    <xf numFmtId="38" fontId="4" fillId="0" borderId="18" xfId="0" applyNumberFormat="1" applyFont="1" applyFill="1" applyBorder="1" applyAlignment="1">
      <alignment/>
    </xf>
    <xf numFmtId="38" fontId="4" fillId="0" borderId="2" xfId="0" applyNumberFormat="1" applyFont="1" applyFill="1" applyBorder="1" applyAlignment="1">
      <alignment/>
    </xf>
    <xf numFmtId="38" fontId="7" fillId="0" borderId="0" xfId="0" applyNumberFormat="1" applyFont="1" applyFill="1" applyAlignment="1">
      <alignment horizontal="center"/>
    </xf>
    <xf numFmtId="38" fontId="16" fillId="0" borderId="0" xfId="0" applyNumberFormat="1" applyFont="1" applyFill="1" applyAlignment="1">
      <alignment/>
    </xf>
    <xf numFmtId="38" fontId="16" fillId="0" borderId="15" xfId="0" applyNumberFormat="1" applyFont="1" applyFill="1" applyBorder="1" applyAlignment="1">
      <alignment horizontal="center" vertical="center"/>
    </xf>
    <xf numFmtId="38" fontId="16" fillId="0" borderId="16" xfId="0" applyNumberFormat="1" applyFont="1" applyFill="1" applyBorder="1" applyAlignment="1">
      <alignment horizontal="center" vertical="center"/>
    </xf>
    <xf numFmtId="38" fontId="16" fillId="0" borderId="13" xfId="0" applyNumberFormat="1" applyFont="1" applyFill="1" applyBorder="1" applyAlignment="1">
      <alignment horizontal="center" vertical="center" wrapText="1"/>
    </xf>
    <xf numFmtId="38" fontId="16" fillId="0" borderId="17" xfId="0" applyNumberFormat="1" applyFont="1" applyFill="1" applyBorder="1" applyAlignment="1">
      <alignment horizontal="center" vertical="center"/>
    </xf>
    <xf numFmtId="38" fontId="16" fillId="0" borderId="5" xfId="0" applyNumberFormat="1" applyFont="1" applyFill="1" applyBorder="1" applyAlignment="1">
      <alignment horizontal="distributed" vertical="center"/>
    </xf>
    <xf numFmtId="38" fontId="16" fillId="0" borderId="9" xfId="0" applyNumberFormat="1" applyFont="1" applyFill="1" applyBorder="1" applyAlignment="1">
      <alignment horizontal="distributed" vertical="center"/>
    </xf>
    <xf numFmtId="38" fontId="16" fillId="0" borderId="10" xfId="0" applyNumberFormat="1" applyFont="1" applyFill="1" applyBorder="1" applyAlignment="1">
      <alignment horizontal="distributed" vertical="center"/>
    </xf>
    <xf numFmtId="38" fontId="16" fillId="0" borderId="0" xfId="0" applyNumberFormat="1" applyFont="1" applyFill="1" applyAlignment="1">
      <alignment vertical="center"/>
    </xf>
    <xf numFmtId="38" fontId="16" fillId="0" borderId="0" xfId="0" applyNumberFormat="1" applyFont="1" applyFill="1" applyBorder="1" applyAlignment="1">
      <alignment horizontal="center" vertical="center"/>
    </xf>
    <xf numFmtId="38" fontId="16" fillId="0" borderId="1" xfId="0" applyNumberFormat="1" applyFont="1" applyFill="1" applyBorder="1" applyAlignment="1">
      <alignment horizontal="center" vertical="center"/>
    </xf>
    <xf numFmtId="38" fontId="16" fillId="0" borderId="23" xfId="0" applyNumberFormat="1" applyFont="1" applyFill="1" applyBorder="1" applyAlignment="1">
      <alignment horizontal="center" vertical="center" wrapText="1"/>
    </xf>
    <xf numFmtId="38" fontId="16" fillId="0" borderId="4" xfId="0" applyNumberFormat="1" applyFont="1" applyFill="1" applyBorder="1" applyAlignment="1">
      <alignment horizontal="center" vertical="center" wrapText="1"/>
    </xf>
    <xf numFmtId="38" fontId="16" fillId="0" borderId="0" xfId="0" applyNumberFormat="1" applyFont="1" applyFill="1" applyBorder="1" applyAlignment="1">
      <alignment horizontal="center" vertical="center" wrapText="1"/>
    </xf>
    <xf numFmtId="38" fontId="16" fillId="0" borderId="1" xfId="0" applyNumberFormat="1" applyFont="1" applyFill="1" applyBorder="1" applyAlignment="1">
      <alignment horizontal="center" vertical="center" wrapText="1"/>
    </xf>
    <xf numFmtId="38" fontId="16" fillId="0" borderId="8" xfId="0" applyNumberFormat="1" applyFont="1" applyFill="1" applyBorder="1" applyAlignment="1">
      <alignment horizontal="center" vertical="center"/>
    </xf>
    <xf numFmtId="38" fontId="16" fillId="0" borderId="2" xfId="0" applyNumberFormat="1" applyFont="1" applyFill="1" applyBorder="1" applyAlignment="1">
      <alignment horizontal="center" vertical="center"/>
    </xf>
    <xf numFmtId="38" fontId="16" fillId="0" borderId="3" xfId="0" applyNumberFormat="1" applyFont="1" applyFill="1" applyBorder="1" applyAlignment="1">
      <alignment horizontal="center" vertical="center"/>
    </xf>
    <xf numFmtId="38" fontId="16" fillId="0" borderId="14" xfId="0" applyNumberFormat="1" applyFont="1" applyFill="1" applyBorder="1" applyAlignment="1">
      <alignment horizontal="center" vertical="center" wrapText="1"/>
    </xf>
    <xf numFmtId="38" fontId="16" fillId="0" borderId="8" xfId="0" applyNumberFormat="1" applyFont="1" applyFill="1" applyBorder="1" applyAlignment="1">
      <alignment horizontal="center" vertical="center" wrapText="1"/>
    </xf>
    <xf numFmtId="38" fontId="16" fillId="0" borderId="8" xfId="0" applyNumberFormat="1"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horizontal="center"/>
    </xf>
    <xf numFmtId="38" fontId="16" fillId="0" borderId="19" xfId="0" applyNumberFormat="1" applyFont="1" applyFill="1" applyBorder="1" applyAlignment="1">
      <alignment horizontal="center"/>
    </xf>
    <xf numFmtId="38" fontId="16" fillId="0" borderId="20" xfId="0" applyNumberFormat="1" applyFont="1" applyFill="1" applyBorder="1" applyAlignment="1">
      <alignment horizontal="center"/>
    </xf>
    <xf numFmtId="0" fontId="16" fillId="0" borderId="0" xfId="0" applyFont="1" applyFill="1" applyBorder="1" applyAlignment="1">
      <alignment horizontal="distributed"/>
    </xf>
    <xf numFmtId="0" fontId="3" fillId="0" borderId="0" xfId="0" applyFont="1" applyFill="1" applyBorder="1" applyAlignment="1">
      <alignment horizontal="center"/>
    </xf>
    <xf numFmtId="183" fontId="4" fillId="0" borderId="4" xfId="17" applyNumberFormat="1" applyFont="1" applyFill="1" applyBorder="1" applyAlignment="1">
      <alignment horizontal="right"/>
    </xf>
    <xf numFmtId="183" fontId="4" fillId="0" borderId="0" xfId="17" applyNumberFormat="1" applyFont="1" applyFill="1" applyBorder="1" applyAlignment="1">
      <alignment horizontal="right"/>
    </xf>
    <xf numFmtId="182" fontId="16" fillId="0" borderId="0" xfId="0" applyNumberFormat="1" applyFont="1" applyFill="1" applyAlignment="1">
      <alignment/>
    </xf>
    <xf numFmtId="38" fontId="16" fillId="0" borderId="0" xfId="0" applyNumberFormat="1" applyFont="1" applyFill="1" applyBorder="1" applyAlignment="1">
      <alignment/>
    </xf>
    <xf numFmtId="0" fontId="3" fillId="0" borderId="0" xfId="0" applyFont="1" applyFill="1" applyBorder="1" applyAlignment="1">
      <alignment horizontal="distributed"/>
    </xf>
    <xf numFmtId="38" fontId="3" fillId="0" borderId="0" xfId="0" applyNumberFormat="1" applyFont="1" applyFill="1" applyBorder="1" applyAlignment="1">
      <alignment/>
    </xf>
    <xf numFmtId="183" fontId="5" fillId="0" borderId="4" xfId="17" applyNumberFormat="1" applyFont="1" applyFill="1" applyBorder="1" applyAlignment="1">
      <alignment horizontal="right"/>
    </xf>
    <xf numFmtId="183" fontId="5" fillId="0" borderId="0" xfId="17" applyNumberFormat="1" applyFont="1" applyFill="1" applyBorder="1" applyAlignment="1">
      <alignment horizontal="right"/>
    </xf>
    <xf numFmtId="38" fontId="3" fillId="0" borderId="0" xfId="0" applyNumberFormat="1" applyFont="1" applyFill="1" applyAlignment="1">
      <alignment/>
    </xf>
    <xf numFmtId="183" fontId="16" fillId="0" borderId="4" xfId="17" applyNumberFormat="1" applyFont="1" applyFill="1" applyBorder="1" applyAlignment="1">
      <alignment horizontal="right"/>
    </xf>
    <xf numFmtId="183" fontId="16" fillId="0" borderId="0" xfId="17" applyNumberFormat="1" applyFont="1" applyFill="1" applyBorder="1" applyAlignment="1">
      <alignment horizontal="right"/>
    </xf>
    <xf numFmtId="55" fontId="16" fillId="0" borderId="0" xfId="0" applyNumberFormat="1" applyFont="1" applyFill="1" applyBorder="1" applyAlignment="1" quotePrefix="1">
      <alignment horizontal="right"/>
    </xf>
    <xf numFmtId="0" fontId="16" fillId="0" borderId="0" xfId="0" applyFont="1" applyFill="1" applyBorder="1" applyAlignment="1">
      <alignment horizontal="right"/>
    </xf>
    <xf numFmtId="0" fontId="16" fillId="0" borderId="1" xfId="0" applyFont="1" applyFill="1" applyBorder="1" applyAlignment="1">
      <alignment horizontal="center"/>
    </xf>
    <xf numFmtId="0" fontId="16" fillId="0" borderId="24" xfId="0" applyFont="1" applyFill="1" applyBorder="1" applyAlignment="1">
      <alignment/>
    </xf>
    <xf numFmtId="0" fontId="16" fillId="0" borderId="27" xfId="0" applyFont="1" applyFill="1" applyBorder="1" applyAlignment="1">
      <alignment/>
    </xf>
    <xf numFmtId="38" fontId="16" fillId="0" borderId="26" xfId="0" applyNumberFormat="1" applyFont="1" applyFill="1" applyBorder="1" applyAlignment="1">
      <alignment/>
    </xf>
    <xf numFmtId="38" fontId="16" fillId="0" borderId="24" xfId="0" applyNumberFormat="1" applyFont="1" applyFill="1" applyBorder="1" applyAlignment="1">
      <alignment/>
    </xf>
    <xf numFmtId="0" fontId="4" fillId="0" borderId="0" xfId="0" applyFont="1" applyFill="1" applyAlignment="1">
      <alignment horizontal="center"/>
    </xf>
    <xf numFmtId="0" fontId="4" fillId="0" borderId="15" xfId="0" applyFont="1" applyFill="1" applyBorder="1" applyAlignment="1">
      <alignment horizontal="center" vertical="distributed"/>
    </xf>
    <xf numFmtId="0" fontId="4" fillId="0" borderId="16" xfId="0" applyFont="1" applyFill="1" applyBorder="1" applyAlignment="1">
      <alignment horizontal="center" vertical="distributed"/>
    </xf>
    <xf numFmtId="0" fontId="4" fillId="0" borderId="9" xfId="0" applyFont="1" applyFill="1" applyBorder="1" applyAlignment="1">
      <alignment horizontal="center" vertical="distributed"/>
    </xf>
    <xf numFmtId="0" fontId="4" fillId="0" borderId="10" xfId="0" applyFont="1" applyFill="1" applyBorder="1" applyAlignment="1">
      <alignment horizontal="center" vertical="distributed"/>
    </xf>
    <xf numFmtId="0" fontId="4" fillId="0" borderId="13" xfId="0" applyFont="1" applyFill="1" applyBorder="1" applyAlignment="1">
      <alignment horizontal="center" vertical="distributed"/>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distributed"/>
    </xf>
    <xf numFmtId="0" fontId="4" fillId="0" borderId="0" xfId="0" applyFont="1" applyFill="1" applyBorder="1" applyAlignment="1">
      <alignment horizontal="center" vertical="distributed"/>
    </xf>
    <xf numFmtId="0" fontId="4" fillId="0" borderId="21" xfId="0" applyFont="1" applyFill="1" applyBorder="1" applyAlignment="1">
      <alignment horizontal="center" vertical="distributed"/>
    </xf>
    <xf numFmtId="0" fontId="4" fillId="0" borderId="21" xfId="0" applyFont="1" applyFill="1" applyBorder="1" applyAlignment="1">
      <alignment horizontal="center"/>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distributed"/>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distributed"/>
    </xf>
    <xf numFmtId="0" fontId="4" fillId="0" borderId="23" xfId="0" applyFont="1" applyFill="1" applyBorder="1" applyAlignment="1">
      <alignment horizontal="center" vertical="distributed"/>
    </xf>
    <xf numFmtId="0" fontId="4" fillId="0" borderId="23" xfId="0" applyFont="1" applyFill="1" applyBorder="1" applyAlignment="1">
      <alignment horizontal="center" vertical="center" shrinkToFit="1"/>
    </xf>
    <xf numFmtId="0" fontId="4" fillId="0" borderId="2" xfId="0" applyFont="1" applyFill="1" applyBorder="1" applyAlignment="1">
      <alignment horizontal="center" vertical="distributed"/>
    </xf>
    <xf numFmtId="0" fontId="4" fillId="0" borderId="14" xfId="0" applyFont="1" applyFill="1" applyBorder="1" applyAlignment="1">
      <alignment horizontal="center" vertical="distributed"/>
    </xf>
    <xf numFmtId="0" fontId="4" fillId="0" borderId="14" xfId="0" applyFont="1" applyFill="1" applyBorder="1" applyAlignment="1">
      <alignment horizontal="center" vertical="top"/>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distributed"/>
    </xf>
    <xf numFmtId="0" fontId="4" fillId="0" borderId="4" xfId="0" applyFont="1" applyFill="1" applyBorder="1" applyAlignment="1">
      <alignment horizontal="center"/>
    </xf>
    <xf numFmtId="38" fontId="4" fillId="0" borderId="4" xfId="17" applyFont="1" applyFill="1" applyBorder="1" applyAlignment="1">
      <alignment/>
    </xf>
    <xf numFmtId="38" fontId="4" fillId="0" borderId="0" xfId="17" applyFont="1" applyFill="1" applyBorder="1" applyAlignment="1">
      <alignment horizontal="right"/>
    </xf>
    <xf numFmtId="38" fontId="4" fillId="0" borderId="0" xfId="17" applyFont="1" applyFill="1" applyBorder="1" applyAlignment="1">
      <alignment/>
    </xf>
    <xf numFmtId="184" fontId="4" fillId="0" borderId="0" xfId="17" applyNumberFormat="1" applyFont="1" applyFill="1" applyBorder="1" applyAlignment="1">
      <alignment horizontal="right"/>
    </xf>
    <xf numFmtId="184" fontId="4" fillId="0" borderId="0" xfId="17"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Alignment="1">
      <alignment/>
    </xf>
    <xf numFmtId="185" fontId="4" fillId="0" borderId="4" xfId="0" applyNumberFormat="1" applyFont="1" applyFill="1" applyBorder="1" applyAlignment="1">
      <alignment/>
    </xf>
    <xf numFmtId="185" fontId="4" fillId="0" borderId="0" xfId="0" applyNumberFormat="1" applyFont="1" applyFill="1" applyBorder="1" applyAlignment="1">
      <alignment/>
    </xf>
    <xf numFmtId="185" fontId="4" fillId="0" borderId="0" xfId="0" applyNumberFormat="1" applyFont="1" applyFill="1" applyBorder="1" applyAlignment="1">
      <alignment horizontal="right"/>
    </xf>
    <xf numFmtId="184" fontId="4" fillId="0" borderId="0" xfId="0" applyNumberFormat="1" applyFont="1" applyFill="1" applyBorder="1" applyAlignment="1">
      <alignment/>
    </xf>
    <xf numFmtId="185" fontId="4" fillId="0" borderId="4" xfId="0" applyNumberFormat="1" applyFont="1" applyFill="1" applyBorder="1" applyAlignment="1">
      <alignment horizontal="right"/>
    </xf>
    <xf numFmtId="0" fontId="16" fillId="0" borderId="0" xfId="0" applyFont="1" applyFill="1" applyBorder="1" applyAlignment="1" quotePrefix="1">
      <alignment horizontal="right"/>
    </xf>
    <xf numFmtId="180" fontId="4" fillId="0" borderId="18" xfId="0" applyNumberFormat="1" applyFont="1" applyFill="1" applyBorder="1" applyAlignment="1">
      <alignment/>
    </xf>
    <xf numFmtId="180" fontId="4" fillId="0" borderId="2" xfId="0" applyNumberFormat="1" applyFont="1" applyFill="1" applyBorder="1" applyAlignment="1">
      <alignment/>
    </xf>
    <xf numFmtId="0" fontId="7" fillId="0" borderId="0" xfId="0" applyFont="1" applyFill="1" applyAlignment="1">
      <alignment horizontal="left"/>
    </xf>
    <xf numFmtId="0" fontId="7"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xf>
    <xf numFmtId="0" fontId="4" fillId="0" borderId="13" xfId="0" applyFont="1" applyFill="1" applyBorder="1" applyAlignment="1">
      <alignment horizontal="center" vertical="center" shrinkToFit="1"/>
    </xf>
    <xf numFmtId="0" fontId="4" fillId="0" borderId="17" xfId="0" applyFont="1" applyFill="1" applyBorder="1" applyAlignment="1">
      <alignment horizont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xf>
    <xf numFmtId="0" fontId="4" fillId="0" borderId="18" xfId="0" applyFont="1" applyFill="1" applyBorder="1" applyAlignment="1">
      <alignment horizontal="center"/>
    </xf>
    <xf numFmtId="180" fontId="4" fillId="0" borderId="4" xfId="17" applyNumberFormat="1" applyFont="1" applyFill="1" applyBorder="1" applyAlignment="1">
      <alignment/>
    </xf>
    <xf numFmtId="180" fontId="4" fillId="0" borderId="0" xfId="17" applyNumberFormat="1" applyFont="1" applyFill="1" applyBorder="1" applyAlignment="1">
      <alignment/>
    </xf>
    <xf numFmtId="38" fontId="3" fillId="0" borderId="4" xfId="17" applyFont="1" applyFill="1" applyBorder="1" applyAlignment="1">
      <alignment/>
    </xf>
    <xf numFmtId="38" fontId="3" fillId="0" borderId="0" xfId="17" applyFont="1" applyFill="1" applyBorder="1" applyAlignment="1">
      <alignment/>
    </xf>
    <xf numFmtId="180" fontId="3" fillId="0" borderId="0" xfId="17" applyNumberFormat="1" applyFont="1" applyFill="1" applyBorder="1" applyAlignment="1">
      <alignment/>
    </xf>
    <xf numFmtId="38" fontId="4" fillId="0" borderId="4" xfId="17" applyFont="1" applyFill="1" applyBorder="1" applyAlignment="1">
      <alignment/>
    </xf>
    <xf numFmtId="38" fontId="4" fillId="0" borderId="0" xfId="17" applyFont="1" applyFill="1" applyBorder="1" applyAlignment="1">
      <alignment/>
    </xf>
    <xf numFmtId="177" fontId="4" fillId="0" borderId="0" xfId="0" applyNumberFormat="1" applyFont="1" applyFill="1" applyBorder="1" applyAlignment="1">
      <alignment horizontal="center"/>
    </xf>
    <xf numFmtId="179" fontId="4" fillId="0" borderId="26" xfId="0" applyNumberFormat="1" applyFont="1" applyFill="1" applyBorder="1" applyAlignment="1">
      <alignment horizontal="right"/>
    </xf>
    <xf numFmtId="179" fontId="4" fillId="0" borderId="24" xfId="0" applyNumberFormat="1" applyFont="1" applyFill="1" applyBorder="1" applyAlignment="1">
      <alignment horizontal="right"/>
    </xf>
    <xf numFmtId="178" fontId="4" fillId="0" borderId="24" xfId="0" applyNumberFormat="1" applyFont="1" applyFill="1" applyBorder="1" applyAlignment="1">
      <alignment/>
    </xf>
    <xf numFmtId="179" fontId="4" fillId="0" borderId="0" xfId="0" applyNumberFormat="1" applyFont="1" applyFill="1" applyAlignment="1">
      <alignment horizontal="right"/>
    </xf>
    <xf numFmtId="0" fontId="4" fillId="0" borderId="0" xfId="0" applyFont="1" applyFill="1" applyBorder="1" applyAlignment="1">
      <alignment horizontal="left" wrapText="1"/>
    </xf>
    <xf numFmtId="38" fontId="4" fillId="0" borderId="0" xfId="0" applyNumberFormat="1" applyFont="1" applyFill="1" applyAlignment="1">
      <alignment/>
    </xf>
    <xf numFmtId="38" fontId="4" fillId="0" borderId="0" xfId="0" applyNumberFormat="1" applyFont="1" applyFill="1" applyBorder="1" applyAlignment="1">
      <alignment/>
    </xf>
    <xf numFmtId="38" fontId="4" fillId="0" borderId="9" xfId="0" applyNumberFormat="1" applyFont="1" applyFill="1" applyBorder="1" applyAlignment="1">
      <alignment horizontal="center" vertical="center"/>
    </xf>
    <xf numFmtId="38" fontId="4" fillId="0" borderId="10"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38" fontId="4" fillId="0" borderId="7" xfId="0" applyNumberFormat="1" applyFont="1" applyFill="1" applyBorder="1" applyAlignment="1">
      <alignment horizontal="center" vertical="center"/>
    </xf>
    <xf numFmtId="38" fontId="4" fillId="0" borderId="13" xfId="0" applyNumberFormat="1" applyFont="1" applyFill="1" applyBorder="1" applyAlignment="1">
      <alignment horizontal="center" vertical="center"/>
    </xf>
    <xf numFmtId="38" fontId="4" fillId="0" borderId="5" xfId="0" applyNumberFormat="1" applyFont="1" applyFill="1" applyBorder="1" applyAlignment="1">
      <alignment horizontal="center" vertical="center"/>
    </xf>
    <xf numFmtId="38" fontId="4" fillId="0" borderId="11" xfId="0" applyNumberFormat="1" applyFont="1" applyFill="1" applyBorder="1" applyAlignment="1">
      <alignment horizontal="center" vertical="center"/>
    </xf>
    <xf numFmtId="38" fontId="4" fillId="0" borderId="12" xfId="0" applyNumberFormat="1" applyFont="1" applyFill="1" applyBorder="1" applyAlignment="1">
      <alignment horizontal="center" vertical="center"/>
    </xf>
    <xf numFmtId="38" fontId="4" fillId="0" borderId="3" xfId="0" applyNumberFormat="1" applyFont="1" applyFill="1" applyBorder="1" applyAlignment="1">
      <alignment horizontal="center" vertical="center"/>
    </xf>
    <xf numFmtId="38" fontId="4" fillId="0" borderId="8" xfId="0" applyNumberFormat="1" applyFont="1" applyFill="1" applyBorder="1" applyAlignment="1">
      <alignment horizontal="center" vertical="center"/>
    </xf>
    <xf numFmtId="38" fontId="4" fillId="0" borderId="14" xfId="0" applyNumberFormat="1" applyFont="1" applyFill="1" applyBorder="1" applyAlignment="1">
      <alignment horizontal="center" vertical="center"/>
    </xf>
    <xf numFmtId="38" fontId="4" fillId="0" borderId="6" xfId="0" applyNumberFormat="1" applyFont="1" applyFill="1" applyBorder="1" applyAlignment="1">
      <alignment horizontal="center" vertical="center"/>
    </xf>
    <xf numFmtId="38" fontId="4" fillId="0" borderId="0" xfId="0" applyNumberFormat="1" applyFont="1" applyFill="1" applyBorder="1" applyAlignment="1">
      <alignment horizontal="center"/>
    </xf>
    <xf numFmtId="38" fontId="4" fillId="0" borderId="19" xfId="0" applyNumberFormat="1" applyFont="1" applyFill="1" applyBorder="1" applyAlignment="1">
      <alignment/>
    </xf>
    <xf numFmtId="38" fontId="4" fillId="0" borderId="20" xfId="0" applyNumberFormat="1" applyFont="1" applyFill="1" applyBorder="1" applyAlignment="1">
      <alignment/>
    </xf>
    <xf numFmtId="38" fontId="5" fillId="0" borderId="0" xfId="0" applyNumberFormat="1" applyFont="1" applyFill="1" applyBorder="1" applyAlignment="1">
      <alignment horizontal="center"/>
    </xf>
    <xf numFmtId="186" fontId="4" fillId="0" borderId="4" xfId="17" applyNumberFormat="1" applyFont="1" applyFill="1" applyBorder="1" applyAlignment="1">
      <alignment/>
    </xf>
    <xf numFmtId="186" fontId="4" fillId="0" borderId="0" xfId="17" applyNumberFormat="1" applyFont="1" applyFill="1" applyBorder="1" applyAlignment="1">
      <alignment/>
    </xf>
    <xf numFmtId="187" fontId="4" fillId="0" borderId="0" xfId="17" applyNumberFormat="1" applyFont="1" applyFill="1" applyBorder="1" applyAlignment="1">
      <alignment/>
    </xf>
    <xf numFmtId="186" fontId="4" fillId="0" borderId="4" xfId="17" applyNumberFormat="1" applyFont="1" applyFill="1" applyBorder="1" applyAlignment="1">
      <alignment/>
    </xf>
    <xf numFmtId="186" fontId="4" fillId="0" borderId="0" xfId="17" applyNumberFormat="1" applyFont="1" applyFill="1" applyBorder="1" applyAlignment="1">
      <alignment/>
    </xf>
    <xf numFmtId="38" fontId="5" fillId="0" borderId="0" xfId="0" applyNumberFormat="1" applyFont="1" applyFill="1" applyAlignment="1">
      <alignment/>
    </xf>
    <xf numFmtId="186" fontId="5" fillId="0" borderId="4" xfId="17" applyNumberFormat="1" applyFont="1" applyFill="1" applyBorder="1" applyAlignment="1">
      <alignment/>
    </xf>
    <xf numFmtId="186" fontId="5" fillId="0" borderId="0" xfId="17" applyNumberFormat="1" applyFont="1" applyFill="1" applyBorder="1" applyAlignment="1">
      <alignment/>
    </xf>
    <xf numFmtId="187" fontId="5" fillId="0" borderId="0" xfId="17" applyNumberFormat="1" applyFont="1" applyFill="1" applyBorder="1" applyAlignment="1">
      <alignment/>
    </xf>
    <xf numFmtId="182" fontId="4" fillId="0" borderId="18" xfId="0" applyNumberFormat="1" applyFont="1" applyFill="1" applyBorder="1" applyAlignment="1">
      <alignment horizontal="right"/>
    </xf>
    <xf numFmtId="182" fontId="4" fillId="0" borderId="2" xfId="0" applyNumberFormat="1" applyFont="1" applyFill="1" applyBorder="1" applyAlignment="1">
      <alignment horizontal="right"/>
    </xf>
    <xf numFmtId="38" fontId="6" fillId="0" borderId="0" xfId="0" applyNumberFormat="1" applyFont="1" applyFill="1" applyBorder="1" applyAlignment="1">
      <alignment horizontal="right"/>
    </xf>
    <xf numFmtId="0" fontId="7" fillId="0" borderId="0" xfId="0" applyFont="1" applyAlignment="1">
      <alignment horizontal="center"/>
    </xf>
    <xf numFmtId="0" fontId="16" fillId="0" borderId="0" xfId="0" applyFont="1" applyAlignment="1">
      <alignment/>
    </xf>
    <xf numFmtId="0" fontId="16" fillId="0" borderId="15" xfId="0" applyFont="1" applyBorder="1" applyAlignment="1">
      <alignment horizontal="distributed" vertical="center"/>
    </xf>
    <xf numFmtId="0" fontId="16" fillId="0" borderId="13" xfId="0" applyFont="1" applyBorder="1" applyAlignment="1">
      <alignment horizontal="distributed" vertical="center"/>
    </xf>
    <xf numFmtId="0" fontId="16" fillId="0" borderId="13" xfId="0" applyFont="1" applyBorder="1" applyAlignment="1">
      <alignment shrinkToFit="1"/>
    </xf>
    <xf numFmtId="0" fontId="16" fillId="0" borderId="17" xfId="0" applyFont="1" applyBorder="1" applyAlignment="1">
      <alignment shrinkToFit="1"/>
    </xf>
    <xf numFmtId="0" fontId="16" fillId="0" borderId="28" xfId="0" applyFont="1" applyBorder="1" applyAlignment="1">
      <alignment horizontal="distributed" vertical="center"/>
    </xf>
    <xf numFmtId="0" fontId="16" fillId="0" borderId="2" xfId="0" applyFont="1" applyBorder="1" applyAlignment="1">
      <alignment horizontal="distributed" vertical="center"/>
    </xf>
    <xf numFmtId="0" fontId="16" fillId="0" borderId="14" xfId="0" applyFont="1" applyBorder="1" applyAlignment="1">
      <alignment horizontal="distributed" vertical="center"/>
    </xf>
    <xf numFmtId="0" fontId="16" fillId="0" borderId="14" xfId="0" applyFont="1" applyBorder="1" applyAlignment="1">
      <alignment shrinkToFit="1"/>
    </xf>
    <xf numFmtId="0" fontId="16" fillId="0" borderId="18" xfId="0" applyFont="1" applyBorder="1" applyAlignment="1">
      <alignment shrinkToFit="1"/>
    </xf>
    <xf numFmtId="0" fontId="16" fillId="0" borderId="29" xfId="0" applyFont="1" applyBorder="1" applyAlignment="1">
      <alignment horizontal="distributed" vertical="center"/>
    </xf>
    <xf numFmtId="0" fontId="16" fillId="0" borderId="0" xfId="0" applyFont="1" applyBorder="1" applyAlignment="1">
      <alignment/>
    </xf>
    <xf numFmtId="0" fontId="16" fillId="0" borderId="0" xfId="0" applyFont="1" applyBorder="1" applyAlignment="1">
      <alignment shrinkToFit="1"/>
    </xf>
    <xf numFmtId="0" fontId="16" fillId="0" borderId="30" xfId="0" applyFont="1" applyBorder="1" applyAlignment="1">
      <alignment shrinkToFit="1"/>
    </xf>
    <xf numFmtId="0" fontId="16" fillId="0" borderId="30" xfId="0" applyFont="1" applyBorder="1" applyAlignment="1">
      <alignment/>
    </xf>
    <xf numFmtId="0" fontId="16" fillId="0" borderId="24" xfId="0" applyFont="1" applyBorder="1" applyAlignment="1">
      <alignment/>
    </xf>
    <xf numFmtId="0" fontId="16" fillId="0" borderId="31" xfId="0" applyFont="1" applyBorder="1" applyAlignment="1">
      <alignment/>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23"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distributed"/>
    </xf>
    <xf numFmtId="179" fontId="16" fillId="0" borderId="23" xfId="0" applyNumberFormat="1" applyFont="1" applyBorder="1" applyAlignment="1">
      <alignment horizontal="center"/>
    </xf>
    <xf numFmtId="179" fontId="16" fillId="0" borderId="0" xfId="0" applyNumberFormat="1" applyFont="1" applyBorder="1" applyAlignment="1">
      <alignment horizontal="center"/>
    </xf>
    <xf numFmtId="179" fontId="16" fillId="0" borderId="0" xfId="0" applyNumberFormat="1" applyFont="1" applyBorder="1" applyAlignment="1">
      <alignment horizontal="left" shrinkToFit="1"/>
    </xf>
    <xf numFmtId="49" fontId="16" fillId="0" borderId="23" xfId="0" applyNumberFormat="1" applyFont="1" applyBorder="1" applyAlignment="1">
      <alignment horizontal="center" shrinkToFit="1"/>
    </xf>
    <xf numFmtId="0" fontId="16" fillId="0" borderId="0" xfId="0" applyFont="1" applyAlignment="1">
      <alignment horizontal="left" vertical="center" shrinkToFit="1"/>
    </xf>
    <xf numFmtId="178" fontId="16" fillId="0" borderId="0" xfId="0" applyNumberFormat="1" applyFont="1" applyAlignment="1">
      <alignment horizontal="left" vertical="center" shrinkToFit="1"/>
    </xf>
    <xf numFmtId="177" fontId="16" fillId="0" borderId="0" xfId="0" applyNumberFormat="1" applyFont="1" applyBorder="1" applyAlignment="1">
      <alignment horizontal="distributed"/>
    </xf>
    <xf numFmtId="179" fontId="16" fillId="0" borderId="0" xfId="0" applyNumberFormat="1" applyFont="1" applyAlignment="1">
      <alignment horizontal="left" vertical="center" shrinkToFit="1"/>
    </xf>
    <xf numFmtId="179" fontId="16" fillId="0" borderId="23" xfId="0" applyNumberFormat="1" applyFont="1" applyBorder="1" applyAlignment="1">
      <alignment horizontal="center" shrinkToFit="1"/>
    </xf>
    <xf numFmtId="0" fontId="16" fillId="0" borderId="0" xfId="0" applyFont="1" applyBorder="1" applyAlignment="1">
      <alignment horizontal="distributed" vertical="center"/>
    </xf>
    <xf numFmtId="177" fontId="16" fillId="0" borderId="0" xfId="0" applyNumberFormat="1" applyFont="1" applyBorder="1" applyAlignment="1">
      <alignment horizontal="distributed" shrinkToFit="1"/>
    </xf>
    <xf numFmtId="179" fontId="16" fillId="0" borderId="0" xfId="0" applyNumberFormat="1" applyFont="1" applyBorder="1" applyAlignment="1">
      <alignment horizontal="center" shrinkToFit="1"/>
    </xf>
    <xf numFmtId="0" fontId="16" fillId="0" borderId="0" xfId="0" applyFont="1" applyBorder="1" applyAlignment="1">
      <alignment horizontal="distributed" shrinkToFit="1"/>
    </xf>
    <xf numFmtId="178" fontId="16" fillId="0" borderId="0" xfId="0" applyNumberFormat="1" applyFont="1" applyBorder="1" applyAlignment="1">
      <alignment horizontal="left" vertical="center" shrinkToFit="1"/>
    </xf>
    <xf numFmtId="179" fontId="16" fillId="0" borderId="23" xfId="0" applyNumberFormat="1" applyFont="1" applyBorder="1" applyAlignment="1">
      <alignment horizontal="left"/>
    </xf>
    <xf numFmtId="179" fontId="16" fillId="0" borderId="0" xfId="0" applyNumberFormat="1" applyFont="1" applyBorder="1" applyAlignment="1">
      <alignment horizontal="left"/>
    </xf>
    <xf numFmtId="179" fontId="16" fillId="0" borderId="0" xfId="0" applyNumberFormat="1" applyFont="1" applyBorder="1" applyAlignment="1">
      <alignment horizontal="left" vertical="center"/>
    </xf>
    <xf numFmtId="0" fontId="16" fillId="0" borderId="2" xfId="0" applyFont="1" applyBorder="1" applyAlignment="1">
      <alignment shrinkToFit="1"/>
    </xf>
    <xf numFmtId="179" fontId="16" fillId="0" borderId="14" xfId="0" applyNumberFormat="1" applyFont="1" applyBorder="1" applyAlignment="1">
      <alignment horizontal="left"/>
    </xf>
    <xf numFmtId="179" fontId="16" fillId="0" borderId="2" xfId="0" applyNumberFormat="1" applyFont="1" applyBorder="1" applyAlignment="1">
      <alignment horizontal="left"/>
    </xf>
    <xf numFmtId="178" fontId="16" fillId="0" borderId="2" xfId="0" applyNumberFormat="1" applyFont="1" applyBorder="1" applyAlignment="1">
      <alignment horizontal="left" vertical="center"/>
    </xf>
    <xf numFmtId="179" fontId="16" fillId="0" borderId="0" xfId="0" applyNumberFormat="1" applyFont="1" applyAlignment="1">
      <alignment horizontal="left"/>
    </xf>
    <xf numFmtId="178" fontId="16" fillId="0" borderId="0" xfId="0" applyNumberFormat="1" applyFont="1" applyAlignment="1">
      <alignment horizontal="left" vertical="center"/>
    </xf>
    <xf numFmtId="179" fontId="16" fillId="0" borderId="0" xfId="0" applyNumberFormat="1" applyFont="1" applyAlignment="1">
      <alignment horizontal="right"/>
    </xf>
    <xf numFmtId="0" fontId="16" fillId="0" borderId="5" xfId="0" applyFont="1" applyBorder="1" applyAlignment="1">
      <alignment horizontal="center" vertical="center"/>
    </xf>
    <xf numFmtId="179" fontId="16" fillId="0" borderId="23" xfId="0" applyNumberFormat="1" applyFont="1" applyBorder="1" applyAlignment="1">
      <alignment horizontal="right"/>
    </xf>
    <xf numFmtId="179" fontId="16" fillId="0" borderId="0" xfId="0" applyNumberFormat="1" applyFont="1" applyBorder="1" applyAlignment="1">
      <alignment horizontal="right"/>
    </xf>
    <xf numFmtId="178" fontId="16" fillId="0" borderId="4" xfId="0" applyNumberFormat="1" applyFont="1" applyBorder="1" applyAlignment="1">
      <alignment horizontal="left" vertical="center"/>
    </xf>
    <xf numFmtId="0" fontId="16" fillId="0" borderId="0" xfId="0" applyFont="1" applyAlignment="1">
      <alignment horizontal="distributed"/>
    </xf>
    <xf numFmtId="179" fontId="16" fillId="0" borderId="23" xfId="0" applyNumberFormat="1" applyFont="1" applyBorder="1" applyAlignment="1">
      <alignment horizontal="distributed" vertical="distributed"/>
    </xf>
    <xf numFmtId="49" fontId="16" fillId="0" borderId="0" xfId="0" applyNumberFormat="1" applyFont="1" applyBorder="1" applyAlignment="1">
      <alignment horizontal="center" shrinkToFit="1"/>
    </xf>
    <xf numFmtId="178" fontId="16" fillId="0" borderId="4" xfId="0" applyNumberFormat="1" applyFont="1" applyBorder="1" applyAlignment="1">
      <alignment horizontal="left" vertical="center" shrinkToFit="1"/>
    </xf>
    <xf numFmtId="0" fontId="16" fillId="0" borderId="0" xfId="0" applyFont="1" applyAlignment="1">
      <alignment horizontal="right"/>
    </xf>
    <xf numFmtId="178" fontId="16" fillId="0" borderId="23" xfId="0" applyNumberFormat="1" applyFont="1" applyBorder="1" applyAlignment="1">
      <alignment horizontal="distributed" vertical="distributed"/>
    </xf>
    <xf numFmtId="178" fontId="16" fillId="0" borderId="0" xfId="0" applyNumberFormat="1" applyFont="1" applyBorder="1" applyAlignment="1">
      <alignment horizontal="center" shrinkToFit="1"/>
    </xf>
    <xf numFmtId="178" fontId="16" fillId="0" borderId="23" xfId="0" applyNumberFormat="1" applyFont="1" applyBorder="1" applyAlignment="1">
      <alignment horizontal="left"/>
    </xf>
    <xf numFmtId="0" fontId="16" fillId="0" borderId="4" xfId="0" applyFont="1" applyBorder="1" applyAlignment="1">
      <alignment horizontal="left" vertical="center" shrinkToFit="1"/>
    </xf>
    <xf numFmtId="0" fontId="16" fillId="0" borderId="4" xfId="0" applyFont="1" applyBorder="1" applyAlignment="1">
      <alignment horizontal="left" vertical="center"/>
    </xf>
    <xf numFmtId="49" fontId="16" fillId="0" borderId="1" xfId="0" applyNumberFormat="1" applyFont="1" applyBorder="1" applyAlignment="1">
      <alignment horizontal="center" shrinkToFit="1"/>
    </xf>
    <xf numFmtId="49" fontId="16" fillId="0" borderId="1" xfId="0" applyNumberFormat="1" applyFont="1" applyBorder="1" applyAlignment="1">
      <alignment horizontal="left"/>
    </xf>
    <xf numFmtId="179" fontId="16" fillId="0" borderId="2" xfId="0" applyNumberFormat="1" applyFont="1" applyBorder="1" applyAlignment="1">
      <alignment horizontal="right"/>
    </xf>
    <xf numFmtId="179" fontId="16" fillId="0" borderId="14" xfId="0" applyNumberFormat="1" applyFont="1" applyBorder="1" applyAlignment="1">
      <alignment horizontal="right"/>
    </xf>
    <xf numFmtId="179" fontId="16" fillId="0" borderId="3" xfId="0" applyNumberFormat="1" applyFont="1" applyBorder="1" applyAlignment="1">
      <alignment horizontal="right"/>
    </xf>
    <xf numFmtId="0" fontId="16" fillId="0" borderId="18" xfId="0" applyFont="1" applyBorder="1" applyAlignment="1">
      <alignment horizontal="lef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distributed" vertical="distributed"/>
    </xf>
    <xf numFmtId="0" fontId="16" fillId="0" borderId="1" xfId="0" applyFont="1" applyBorder="1" applyAlignment="1">
      <alignment horizontal="distributed" vertical="distributed"/>
    </xf>
    <xf numFmtId="0" fontId="16" fillId="0" borderId="0" xfId="0" applyFont="1" applyAlignment="1">
      <alignment horizontal="distributed" vertical="distributed" wrapText="1"/>
    </xf>
    <xf numFmtId="0" fontId="16" fillId="0" borderId="1" xfId="0" applyFont="1" applyBorder="1" applyAlignment="1">
      <alignment horizontal="distributed" vertical="distributed" wrapText="1"/>
    </xf>
    <xf numFmtId="0" fontId="0" fillId="0" borderId="0" xfId="0" applyAlignment="1">
      <alignment horizontal="distributed" vertical="distributed" wrapText="1"/>
    </xf>
    <xf numFmtId="0" fontId="16" fillId="0" borderId="0" xfId="0" applyFont="1" applyAlignment="1">
      <alignment horizontal="distributed" vertical="distributed" wrapText="1"/>
    </xf>
    <xf numFmtId="0" fontId="16" fillId="0" borderId="0" xfId="0" applyFont="1" applyBorder="1" applyAlignment="1">
      <alignment horizontal="distributed" vertical="distributed" wrapText="1"/>
    </xf>
    <xf numFmtId="0" fontId="16" fillId="0" borderId="0" xfId="0" applyFont="1" applyBorder="1" applyAlignment="1">
      <alignment horizontal="distributed" vertical="distributed" wrapText="1"/>
    </xf>
    <xf numFmtId="0" fontId="0" fillId="0" borderId="2" xfId="0" applyBorder="1" applyAlignment="1">
      <alignment horizontal="distributed" vertical="distributed" wrapText="1"/>
    </xf>
    <xf numFmtId="0" fontId="16" fillId="0" borderId="3" xfId="0" applyFont="1" applyBorder="1" applyAlignment="1">
      <alignment horizontal="distributed" vertical="distributed"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workbookViewId="0" topLeftCell="A22">
      <selection activeCell="F47" sqref="F47"/>
    </sheetView>
  </sheetViews>
  <sheetFormatPr defaultColWidth="8.625" defaultRowHeight="15" customHeight="1"/>
  <cols>
    <col min="1" max="1" width="0.875" style="2" customWidth="1"/>
    <col min="2" max="2" width="4.625" style="2" customWidth="1"/>
    <col min="3" max="3" width="7.625" style="2" customWidth="1"/>
    <col min="4" max="4" width="0.875" style="2" customWidth="1"/>
    <col min="5" max="17" width="14.125" style="2" customWidth="1"/>
    <col min="18" max="18" width="7.625" style="2" customWidth="1"/>
    <col min="19" max="16384" width="8.625" style="2" customWidth="1"/>
  </cols>
  <sheetData>
    <row r="1" spans="1:17" ht="24" customHeight="1">
      <c r="A1" s="33" t="s">
        <v>22</v>
      </c>
      <c r="B1" s="33"/>
      <c r="C1" s="33"/>
      <c r="D1" s="33"/>
      <c r="E1" s="33"/>
      <c r="F1" s="33"/>
      <c r="G1" s="33"/>
      <c r="H1" s="33"/>
      <c r="I1" s="33"/>
      <c r="J1" s="33"/>
      <c r="K1" s="33"/>
      <c r="L1" s="33"/>
      <c r="M1" s="33"/>
      <c r="N1" s="33"/>
      <c r="O1" s="33"/>
      <c r="P1" s="33"/>
      <c r="Q1" s="33"/>
    </row>
    <row r="2" spans="10:15" ht="15" customHeight="1">
      <c r="J2" s="3"/>
      <c r="O2" s="4"/>
    </row>
    <row r="3" spans="10:17" ht="15" customHeight="1">
      <c r="J3" s="3"/>
      <c r="O3" s="4"/>
      <c r="Q3" s="5" t="s">
        <v>0</v>
      </c>
    </row>
    <row r="4" spans="1:17" ht="15" customHeight="1">
      <c r="A4" s="38" t="s">
        <v>1</v>
      </c>
      <c r="B4" s="38"/>
      <c r="C4" s="38"/>
      <c r="D4" s="39"/>
      <c r="E4" s="42" t="s">
        <v>2</v>
      </c>
      <c r="F4" s="36" t="s">
        <v>3</v>
      </c>
      <c r="G4" s="36" t="s">
        <v>4</v>
      </c>
      <c r="H4" s="42" t="s">
        <v>15</v>
      </c>
      <c r="I4" s="42" t="s">
        <v>5</v>
      </c>
      <c r="J4" s="36" t="s">
        <v>6</v>
      </c>
      <c r="K4" s="42" t="s">
        <v>16</v>
      </c>
      <c r="L4" s="36" t="s">
        <v>7</v>
      </c>
      <c r="M4" s="36" t="s">
        <v>8</v>
      </c>
      <c r="N4" s="36" t="s">
        <v>9</v>
      </c>
      <c r="O4" s="36" t="s">
        <v>10</v>
      </c>
      <c r="P4" s="36" t="s">
        <v>11</v>
      </c>
      <c r="Q4" s="34" t="s">
        <v>12</v>
      </c>
    </row>
    <row r="5" spans="1:17" ht="15" customHeight="1">
      <c r="A5" s="40"/>
      <c r="B5" s="40"/>
      <c r="C5" s="40"/>
      <c r="D5" s="41"/>
      <c r="E5" s="43"/>
      <c r="F5" s="37"/>
      <c r="G5" s="37"/>
      <c r="H5" s="43"/>
      <c r="I5" s="43"/>
      <c r="J5" s="37"/>
      <c r="K5" s="43"/>
      <c r="L5" s="37"/>
      <c r="M5" s="37"/>
      <c r="N5" s="37"/>
      <c r="O5" s="37"/>
      <c r="P5" s="37"/>
      <c r="Q5" s="35"/>
    </row>
    <row r="6" spans="1:17" ht="15" customHeight="1">
      <c r="A6" s="3"/>
      <c r="B6" s="3"/>
      <c r="C6" s="6"/>
      <c r="D6" s="7"/>
      <c r="E6" s="6"/>
      <c r="F6" s="6"/>
      <c r="G6" s="6"/>
      <c r="H6" s="6"/>
      <c r="I6" s="6"/>
      <c r="J6" s="6"/>
      <c r="K6" s="6"/>
      <c r="L6" s="6"/>
      <c r="M6" s="6"/>
      <c r="N6" s="6"/>
      <c r="O6" s="8"/>
      <c r="P6" s="3"/>
      <c r="Q6" s="3"/>
    </row>
    <row r="7" spans="1:17" ht="15" customHeight="1">
      <c r="A7" s="3"/>
      <c r="B7" s="9" t="s">
        <v>14</v>
      </c>
      <c r="C7" s="21" t="s">
        <v>21</v>
      </c>
      <c r="D7" s="7"/>
      <c r="E7" s="25">
        <f>SUM(F7:Q7)</f>
        <v>782181</v>
      </c>
      <c r="F7" s="26">
        <v>19865</v>
      </c>
      <c r="G7" s="26">
        <v>18528</v>
      </c>
      <c r="H7" s="26">
        <v>62271</v>
      </c>
      <c r="I7" s="26">
        <v>75424</v>
      </c>
      <c r="J7" s="26">
        <v>47021</v>
      </c>
      <c r="K7" s="26">
        <v>54072</v>
      </c>
      <c r="L7" s="26">
        <v>18607</v>
      </c>
      <c r="M7" s="26">
        <v>58406</v>
      </c>
      <c r="N7" s="26">
        <v>9830</v>
      </c>
      <c r="O7" s="26">
        <v>143212</v>
      </c>
      <c r="P7" s="26">
        <v>176614</v>
      </c>
      <c r="Q7" s="26">
        <v>98331</v>
      </c>
    </row>
    <row r="8" spans="1:17" ht="15" customHeight="1">
      <c r="A8" s="3"/>
      <c r="B8" s="3"/>
      <c r="C8" s="21" t="s">
        <v>17</v>
      </c>
      <c r="D8" s="10"/>
      <c r="E8" s="25">
        <f>SUM(F8:Q8)</f>
        <v>806870</v>
      </c>
      <c r="F8" s="26">
        <v>20703</v>
      </c>
      <c r="G8" s="26">
        <v>19113</v>
      </c>
      <c r="H8" s="26">
        <v>62631</v>
      </c>
      <c r="I8" s="26">
        <v>75884</v>
      </c>
      <c r="J8" s="26">
        <v>47857</v>
      </c>
      <c r="K8" s="26">
        <v>56977</v>
      </c>
      <c r="L8" s="26">
        <v>18847</v>
      </c>
      <c r="M8" s="26">
        <v>59755</v>
      </c>
      <c r="N8" s="26">
        <v>9776</v>
      </c>
      <c r="O8" s="26">
        <v>148636</v>
      </c>
      <c r="P8" s="26">
        <v>182579</v>
      </c>
      <c r="Q8" s="26">
        <v>104112</v>
      </c>
    </row>
    <row r="9" spans="1:17" ht="15" customHeight="1">
      <c r="A9" s="3"/>
      <c r="B9" s="3"/>
      <c r="C9" s="21" t="s">
        <v>18</v>
      </c>
      <c r="D9" s="7"/>
      <c r="E9" s="25">
        <f>SUM(F9:Q9)</f>
        <v>831151</v>
      </c>
      <c r="F9" s="26">
        <v>21503</v>
      </c>
      <c r="G9" s="26">
        <v>19610</v>
      </c>
      <c r="H9" s="26">
        <v>64965</v>
      </c>
      <c r="I9" s="26">
        <v>78631</v>
      </c>
      <c r="J9" s="26">
        <v>51940</v>
      </c>
      <c r="K9" s="26">
        <v>59632</v>
      </c>
      <c r="L9" s="26">
        <v>19789</v>
      </c>
      <c r="M9" s="26">
        <v>62739</v>
      </c>
      <c r="N9" s="26">
        <v>10399</v>
      </c>
      <c r="O9" s="26">
        <v>159327</v>
      </c>
      <c r="P9" s="26">
        <v>190636</v>
      </c>
      <c r="Q9" s="26">
        <v>91980</v>
      </c>
    </row>
    <row r="10" spans="1:17" ht="15" customHeight="1">
      <c r="A10" s="3"/>
      <c r="B10" s="3"/>
      <c r="C10" s="21" t="s">
        <v>19</v>
      </c>
      <c r="D10" s="7"/>
      <c r="E10" s="27">
        <f>SUM(F10:Q10)</f>
        <v>837000</v>
      </c>
      <c r="F10" s="28">
        <v>21715</v>
      </c>
      <c r="G10" s="28">
        <v>20261</v>
      </c>
      <c r="H10" s="28">
        <v>66599</v>
      </c>
      <c r="I10" s="28">
        <v>81357</v>
      </c>
      <c r="J10" s="28">
        <v>53026</v>
      </c>
      <c r="K10" s="28">
        <v>61333</v>
      </c>
      <c r="L10" s="28">
        <v>20604</v>
      </c>
      <c r="M10" s="28">
        <v>64693</v>
      </c>
      <c r="N10" s="28">
        <v>10734</v>
      </c>
      <c r="O10" s="28">
        <v>155837</v>
      </c>
      <c r="P10" s="28">
        <v>185531</v>
      </c>
      <c r="Q10" s="29">
        <v>95310</v>
      </c>
    </row>
    <row r="11" spans="1:17" s="23" customFormat="1" ht="15" customHeight="1">
      <c r="A11" s="22"/>
      <c r="B11" s="22"/>
      <c r="C11" s="24" t="s">
        <v>20</v>
      </c>
      <c r="D11" s="1"/>
      <c r="E11" s="30">
        <f>SUM(F11:Q11)</f>
        <v>858986</v>
      </c>
      <c r="F11" s="31">
        <v>22456</v>
      </c>
      <c r="G11" s="31">
        <v>21153</v>
      </c>
      <c r="H11" s="31">
        <v>68861</v>
      </c>
      <c r="I11" s="31">
        <v>85509</v>
      </c>
      <c r="J11" s="31">
        <v>54383</v>
      </c>
      <c r="K11" s="31">
        <v>62898</v>
      </c>
      <c r="L11" s="31">
        <v>21307</v>
      </c>
      <c r="M11" s="31">
        <v>66297</v>
      </c>
      <c r="N11" s="31">
        <v>11071</v>
      </c>
      <c r="O11" s="31">
        <v>159132</v>
      </c>
      <c r="P11" s="31">
        <v>188670</v>
      </c>
      <c r="Q11" s="32">
        <v>97249</v>
      </c>
    </row>
    <row r="12" spans="1:17" ht="15" customHeight="1">
      <c r="A12" s="11"/>
      <c r="B12" s="11"/>
      <c r="C12" s="11"/>
      <c r="D12" s="12"/>
      <c r="E12" s="13"/>
      <c r="F12" s="14"/>
      <c r="G12" s="14"/>
      <c r="H12" s="14"/>
      <c r="I12" s="14"/>
      <c r="J12" s="14"/>
      <c r="K12" s="14"/>
      <c r="L12" s="14"/>
      <c r="M12" s="15"/>
      <c r="N12" s="15"/>
      <c r="O12" s="11"/>
      <c r="P12" s="11"/>
      <c r="Q12" s="11"/>
    </row>
    <row r="13" spans="1:14" ht="15" customHeight="1">
      <c r="A13" s="2" t="s">
        <v>13</v>
      </c>
      <c r="E13" s="16"/>
      <c r="F13" s="16"/>
      <c r="G13" s="16"/>
      <c r="H13" s="16"/>
      <c r="I13" s="16"/>
      <c r="J13" s="17"/>
      <c r="K13" s="16"/>
      <c r="L13" s="16"/>
      <c r="M13" s="18"/>
      <c r="N13" s="18"/>
    </row>
    <row r="14" spans="5:15" ht="15" customHeight="1">
      <c r="E14" s="16"/>
      <c r="F14" s="16"/>
      <c r="G14" s="16"/>
      <c r="H14" s="16"/>
      <c r="I14" s="16"/>
      <c r="J14" s="17"/>
      <c r="K14" s="16"/>
      <c r="L14" s="16"/>
      <c r="M14" s="18"/>
      <c r="N14" s="18"/>
      <c r="O14" s="19"/>
    </row>
    <row r="15" spans="5:15" ht="15" customHeight="1">
      <c r="E15" s="16"/>
      <c r="F15" s="16"/>
      <c r="G15" s="16"/>
      <c r="H15" s="16"/>
      <c r="I15" s="16"/>
      <c r="J15" s="16"/>
      <c r="K15" s="16"/>
      <c r="L15" s="16"/>
      <c r="M15" s="18"/>
      <c r="N15" s="18"/>
      <c r="O15" s="19"/>
    </row>
    <row r="16" spans="5:15" ht="15" customHeight="1">
      <c r="E16" s="16"/>
      <c r="F16" s="16"/>
      <c r="G16" s="16"/>
      <c r="H16" s="16"/>
      <c r="I16" s="16"/>
      <c r="J16" s="16"/>
      <c r="K16" s="16"/>
      <c r="L16" s="16"/>
      <c r="M16" s="18"/>
      <c r="N16" s="18"/>
      <c r="O16" s="19"/>
    </row>
    <row r="17" spans="5:15" ht="15" customHeight="1">
      <c r="E17" s="16"/>
      <c r="F17" s="20"/>
      <c r="G17" s="16"/>
      <c r="H17" s="16"/>
      <c r="I17" s="16"/>
      <c r="J17" s="16"/>
      <c r="K17" s="16"/>
      <c r="L17" s="16"/>
      <c r="M17" s="18"/>
      <c r="N17" s="18"/>
      <c r="O17" s="19"/>
    </row>
    <row r="18" spans="1:18" ht="15" customHeight="1">
      <c r="A18" s="44" t="s">
        <v>23</v>
      </c>
      <c r="B18" s="44"/>
      <c r="C18" s="44"/>
      <c r="D18" s="44"/>
      <c r="E18" s="44"/>
      <c r="F18" s="44"/>
      <c r="G18" s="44"/>
      <c r="H18" s="44"/>
      <c r="I18" s="44"/>
      <c r="J18" s="44"/>
      <c r="K18" s="44"/>
      <c r="L18" s="44"/>
      <c r="M18" s="44"/>
      <c r="N18" s="44"/>
      <c r="O18" s="44"/>
      <c r="P18" s="44"/>
      <c r="Q18" s="44"/>
      <c r="R18" s="44"/>
    </row>
    <row r="19" spans="1:18" ht="15" customHeight="1">
      <c r="A19" s="45"/>
      <c r="B19" s="45"/>
      <c r="C19" s="45"/>
      <c r="D19" s="45"/>
      <c r="E19" s="45"/>
      <c r="F19" s="45"/>
      <c r="G19" s="45"/>
      <c r="H19" s="45"/>
      <c r="I19" s="45"/>
      <c r="J19" s="46"/>
      <c r="K19" s="45"/>
      <c r="L19" s="45"/>
      <c r="M19" s="45"/>
      <c r="N19" s="45"/>
      <c r="O19" s="45"/>
      <c r="P19" s="45"/>
      <c r="Q19" s="45"/>
      <c r="R19" s="45"/>
    </row>
    <row r="20" spans="1:18" ht="15" customHeight="1">
      <c r="A20" s="45"/>
      <c r="B20" s="45"/>
      <c r="C20" s="45"/>
      <c r="D20" s="45"/>
      <c r="E20" s="45"/>
      <c r="F20" s="45"/>
      <c r="G20" s="45"/>
      <c r="H20" s="45"/>
      <c r="I20" s="45"/>
      <c r="J20" s="46"/>
      <c r="K20" s="45"/>
      <c r="L20" s="45"/>
      <c r="M20" s="45"/>
      <c r="N20" s="45"/>
      <c r="O20" s="45"/>
      <c r="P20" s="45"/>
      <c r="Q20" s="45"/>
      <c r="R20" s="47" t="s">
        <v>0</v>
      </c>
    </row>
    <row r="21" spans="1:18" ht="15" customHeight="1">
      <c r="A21" s="48" t="s">
        <v>1</v>
      </c>
      <c r="B21" s="48"/>
      <c r="C21" s="48"/>
      <c r="D21" s="49"/>
      <c r="E21" s="50" t="s">
        <v>2</v>
      </c>
      <c r="F21" s="48" t="s">
        <v>3</v>
      </c>
      <c r="G21" s="48" t="s">
        <v>4</v>
      </c>
      <c r="H21" s="48" t="s">
        <v>24</v>
      </c>
      <c r="I21" s="48" t="s">
        <v>5</v>
      </c>
      <c r="J21" s="48" t="s">
        <v>6</v>
      </c>
      <c r="K21" s="48" t="s">
        <v>25</v>
      </c>
      <c r="L21" s="48" t="s">
        <v>7</v>
      </c>
      <c r="M21" s="48" t="s">
        <v>8</v>
      </c>
      <c r="N21" s="48" t="s">
        <v>26</v>
      </c>
      <c r="O21" s="48" t="s">
        <v>10</v>
      </c>
      <c r="P21" s="48" t="s">
        <v>27</v>
      </c>
      <c r="Q21" s="51" t="s">
        <v>28</v>
      </c>
      <c r="R21" s="48" t="s">
        <v>29</v>
      </c>
    </row>
    <row r="22" spans="1:18" ht="15" customHeight="1">
      <c r="A22" s="52"/>
      <c r="B22" s="52"/>
      <c r="C22" s="52"/>
      <c r="D22" s="53"/>
      <c r="E22" s="54"/>
      <c r="F22" s="55"/>
      <c r="G22" s="55"/>
      <c r="H22" s="55"/>
      <c r="I22" s="55"/>
      <c r="J22" s="55"/>
      <c r="K22" s="55"/>
      <c r="L22" s="55"/>
      <c r="M22" s="55"/>
      <c r="N22" s="55"/>
      <c r="O22" s="55"/>
      <c r="P22" s="55"/>
      <c r="Q22" s="56" t="s">
        <v>30</v>
      </c>
      <c r="R22" s="55"/>
    </row>
    <row r="23" spans="1:18" ht="15" customHeight="1">
      <c r="A23" s="46"/>
      <c r="B23" s="46"/>
      <c r="C23" s="57"/>
      <c r="D23" s="58"/>
      <c r="E23" s="59"/>
      <c r="F23" s="60"/>
      <c r="G23" s="60"/>
      <c r="H23" s="60"/>
      <c r="I23" s="60"/>
      <c r="J23" s="60"/>
      <c r="K23" s="60"/>
      <c r="L23" s="60"/>
      <c r="M23" s="60"/>
      <c r="N23" s="60"/>
      <c r="O23" s="60"/>
      <c r="P23" s="60"/>
      <c r="Q23" s="60"/>
      <c r="R23" s="60"/>
    </row>
    <row r="24" spans="1:18" ht="15" customHeight="1">
      <c r="A24" s="61"/>
      <c r="B24" s="61"/>
      <c r="C24" s="62"/>
      <c r="D24" s="63"/>
      <c r="E24" s="64"/>
      <c r="F24" s="65"/>
      <c r="G24" s="65" t="s">
        <v>31</v>
      </c>
      <c r="H24" s="65"/>
      <c r="I24" s="65" t="s">
        <v>32</v>
      </c>
      <c r="J24" s="65"/>
      <c r="K24" s="65"/>
      <c r="L24" s="65" t="s">
        <v>33</v>
      </c>
      <c r="M24" s="65"/>
      <c r="N24" s="65" t="s">
        <v>34</v>
      </c>
      <c r="O24" s="65"/>
      <c r="P24" s="65"/>
      <c r="Q24" s="65"/>
      <c r="R24" s="65"/>
    </row>
    <row r="25" spans="1:18" ht="15" customHeight="1">
      <c r="A25" s="66"/>
      <c r="B25" s="9" t="s">
        <v>14</v>
      </c>
      <c r="C25" s="21" t="s">
        <v>35</v>
      </c>
      <c r="D25" s="67"/>
      <c r="E25" s="68">
        <f>SUM(F25:R25)</f>
        <v>721213</v>
      </c>
      <c r="F25" s="69">
        <v>29019</v>
      </c>
      <c r="G25" s="69">
        <v>15692</v>
      </c>
      <c r="H25" s="69">
        <v>49449</v>
      </c>
      <c r="I25" s="69">
        <v>93359</v>
      </c>
      <c r="J25" s="69">
        <v>29266</v>
      </c>
      <c r="K25" s="69">
        <v>23091</v>
      </c>
      <c r="L25" s="69">
        <v>27505</v>
      </c>
      <c r="M25" s="69">
        <v>25752</v>
      </c>
      <c r="N25" s="69">
        <v>5682</v>
      </c>
      <c r="O25" s="69">
        <v>94987</v>
      </c>
      <c r="P25" s="70" t="s">
        <v>36</v>
      </c>
      <c r="Q25" s="69">
        <v>56554</v>
      </c>
      <c r="R25" s="69">
        <v>270857</v>
      </c>
    </row>
    <row r="26" spans="1:18" ht="15" customHeight="1">
      <c r="A26" s="66"/>
      <c r="B26" s="3"/>
      <c r="C26" s="21" t="s">
        <v>37</v>
      </c>
      <c r="D26" s="67"/>
      <c r="E26" s="68">
        <f>SUM(F26:R26)</f>
        <v>746721</v>
      </c>
      <c r="F26" s="70">
        <v>29742</v>
      </c>
      <c r="G26" s="70">
        <v>15958</v>
      </c>
      <c r="H26" s="70">
        <v>50384</v>
      </c>
      <c r="I26" s="70">
        <v>95943</v>
      </c>
      <c r="J26" s="70">
        <v>30004</v>
      </c>
      <c r="K26" s="70">
        <v>23795</v>
      </c>
      <c r="L26" s="70">
        <v>28242</v>
      </c>
      <c r="M26" s="70">
        <v>26875</v>
      </c>
      <c r="N26" s="70">
        <v>5845</v>
      </c>
      <c r="O26" s="70">
        <v>96430</v>
      </c>
      <c r="P26" s="70" t="s">
        <v>36</v>
      </c>
      <c r="Q26" s="70">
        <v>61527</v>
      </c>
      <c r="R26" s="70">
        <v>281976</v>
      </c>
    </row>
    <row r="27" spans="1:18" ht="15" customHeight="1">
      <c r="A27" s="66"/>
      <c r="B27" s="3"/>
      <c r="C27" s="21" t="s">
        <v>38</v>
      </c>
      <c r="D27" s="67"/>
      <c r="E27" s="68">
        <f>SUM(F27:R27)</f>
        <v>772977</v>
      </c>
      <c r="F27" s="70">
        <v>30652</v>
      </c>
      <c r="G27" s="70">
        <v>16444</v>
      </c>
      <c r="H27" s="70">
        <v>51694</v>
      </c>
      <c r="I27" s="70">
        <v>99284</v>
      </c>
      <c r="J27" s="70">
        <v>30981</v>
      </c>
      <c r="K27" s="70">
        <v>24806</v>
      </c>
      <c r="L27" s="70">
        <v>29196</v>
      </c>
      <c r="M27" s="70">
        <v>28130</v>
      </c>
      <c r="N27" s="70">
        <v>6043</v>
      </c>
      <c r="O27" s="70">
        <v>99634</v>
      </c>
      <c r="P27" s="70" t="s">
        <v>36</v>
      </c>
      <c r="Q27" s="70">
        <v>65790</v>
      </c>
      <c r="R27" s="70">
        <v>290323</v>
      </c>
    </row>
    <row r="28" spans="1:18" ht="15" customHeight="1">
      <c r="A28" s="66"/>
      <c r="B28" s="3"/>
      <c r="C28" s="21" t="s">
        <v>39</v>
      </c>
      <c r="D28" s="67"/>
      <c r="E28" s="68">
        <f>SUM(F28:R28)</f>
        <v>787520</v>
      </c>
      <c r="F28" s="70">
        <v>32943</v>
      </c>
      <c r="G28" s="70">
        <v>17355</v>
      </c>
      <c r="H28" s="70">
        <v>55018</v>
      </c>
      <c r="I28" s="70">
        <v>104848</v>
      </c>
      <c r="J28" s="70">
        <v>33331</v>
      </c>
      <c r="K28" s="70">
        <v>29282</v>
      </c>
      <c r="L28" s="70">
        <v>29848</v>
      </c>
      <c r="M28" s="70">
        <v>31314</v>
      </c>
      <c r="N28" s="70">
        <v>6292</v>
      </c>
      <c r="O28" s="70">
        <v>129389</v>
      </c>
      <c r="P28" s="70" t="s">
        <v>36</v>
      </c>
      <c r="Q28" s="70">
        <v>58947</v>
      </c>
      <c r="R28" s="70">
        <v>258953</v>
      </c>
    </row>
    <row r="29" spans="1:18" ht="15" customHeight="1">
      <c r="A29" s="71"/>
      <c r="B29" s="22"/>
      <c r="C29" s="24" t="s">
        <v>40</v>
      </c>
      <c r="D29" s="72"/>
      <c r="E29" s="73">
        <f>SUM(F29:R29)</f>
        <v>800748</v>
      </c>
      <c r="F29" s="74">
        <v>28336</v>
      </c>
      <c r="G29" s="74">
        <v>16845</v>
      </c>
      <c r="H29" s="74">
        <v>53811</v>
      </c>
      <c r="I29" s="74">
        <v>104277</v>
      </c>
      <c r="J29" s="74">
        <v>31485</v>
      </c>
      <c r="K29" s="74">
        <v>25873</v>
      </c>
      <c r="L29" s="74">
        <v>29631</v>
      </c>
      <c r="M29" s="74">
        <v>30387</v>
      </c>
      <c r="N29" s="74">
        <v>6241</v>
      </c>
      <c r="O29" s="74">
        <v>115224</v>
      </c>
      <c r="P29" s="70" t="s">
        <v>36</v>
      </c>
      <c r="Q29" s="74">
        <v>57022</v>
      </c>
      <c r="R29" s="74">
        <v>301616</v>
      </c>
    </row>
    <row r="30" spans="1:18" ht="15" customHeight="1">
      <c r="A30" s="75"/>
      <c r="B30" s="75"/>
      <c r="C30" s="57"/>
      <c r="D30" s="58"/>
      <c r="E30" s="76"/>
      <c r="F30" s="77"/>
      <c r="G30" s="77"/>
      <c r="H30" s="77"/>
      <c r="I30" s="77"/>
      <c r="J30" s="77"/>
      <c r="K30" s="77"/>
      <c r="L30" s="77"/>
      <c r="M30" s="77"/>
      <c r="N30" s="77"/>
      <c r="O30" s="77"/>
      <c r="P30" s="77"/>
      <c r="Q30" s="77"/>
      <c r="R30" s="77"/>
    </row>
    <row r="31" spans="1:18" ht="15" customHeight="1">
      <c r="A31" s="78"/>
      <c r="B31" s="78"/>
      <c r="C31" s="62"/>
      <c r="D31" s="63"/>
      <c r="E31" s="79"/>
      <c r="F31" s="80"/>
      <c r="G31" s="81" t="s">
        <v>41</v>
      </c>
      <c r="H31" s="81"/>
      <c r="I31" s="81" t="s">
        <v>42</v>
      </c>
      <c r="J31" s="82"/>
      <c r="K31" s="82"/>
      <c r="L31" s="81" t="s">
        <v>33</v>
      </c>
      <c r="M31" s="81"/>
      <c r="N31" s="81" t="s">
        <v>34</v>
      </c>
      <c r="O31" s="80"/>
      <c r="P31" s="81"/>
      <c r="Q31" s="80"/>
      <c r="R31" s="80"/>
    </row>
    <row r="32" spans="1:18" ht="15" customHeight="1">
      <c r="A32" s="66"/>
      <c r="B32" s="9" t="s">
        <v>14</v>
      </c>
      <c r="C32" s="21" t="s">
        <v>43</v>
      </c>
      <c r="D32" s="67"/>
      <c r="E32" s="68">
        <f>SUM(F32:R32)</f>
        <v>298849</v>
      </c>
      <c r="F32" s="70">
        <v>5092</v>
      </c>
      <c r="G32" s="70">
        <v>6843</v>
      </c>
      <c r="H32" s="70">
        <v>19642</v>
      </c>
      <c r="I32" s="70">
        <v>29440</v>
      </c>
      <c r="J32" s="70">
        <v>19301</v>
      </c>
      <c r="K32" s="70">
        <v>19188</v>
      </c>
      <c r="L32" s="70">
        <v>7661</v>
      </c>
      <c r="M32" s="70">
        <v>17778</v>
      </c>
      <c r="N32" s="70">
        <v>4229</v>
      </c>
      <c r="O32" s="70">
        <v>79659</v>
      </c>
      <c r="P32" s="70" t="s">
        <v>36</v>
      </c>
      <c r="Q32" s="70">
        <v>55808</v>
      </c>
      <c r="R32" s="70">
        <v>34208</v>
      </c>
    </row>
    <row r="33" spans="1:18" ht="15" customHeight="1">
      <c r="A33" s="66"/>
      <c r="B33" s="3"/>
      <c r="C33" s="21" t="s">
        <v>44</v>
      </c>
      <c r="D33" s="67"/>
      <c r="E33" s="68">
        <f>SUM(F33:R33)</f>
        <v>270623</v>
      </c>
      <c r="F33" s="70">
        <v>4937</v>
      </c>
      <c r="G33" s="70">
        <v>6642</v>
      </c>
      <c r="H33" s="70">
        <v>17866</v>
      </c>
      <c r="I33" s="70">
        <v>27682</v>
      </c>
      <c r="J33" s="70">
        <v>18564</v>
      </c>
      <c r="K33" s="70">
        <v>17104</v>
      </c>
      <c r="L33" s="70">
        <v>7451</v>
      </c>
      <c r="M33" s="70">
        <v>16319</v>
      </c>
      <c r="N33" s="70">
        <v>3728</v>
      </c>
      <c r="O33" s="70">
        <v>72386</v>
      </c>
      <c r="P33" s="70" t="s">
        <v>36</v>
      </c>
      <c r="Q33" s="70">
        <v>46712</v>
      </c>
      <c r="R33" s="70">
        <v>31232</v>
      </c>
    </row>
    <row r="34" spans="1:18" ht="15" customHeight="1">
      <c r="A34" s="66"/>
      <c r="B34" s="3"/>
      <c r="C34" s="21" t="s">
        <v>45</v>
      </c>
      <c r="D34" s="67"/>
      <c r="E34" s="68">
        <f>SUM(F34:R34)</f>
        <v>244071</v>
      </c>
      <c r="F34" s="70">
        <v>4086</v>
      </c>
      <c r="G34" s="70">
        <v>5955</v>
      </c>
      <c r="H34" s="70">
        <v>15659</v>
      </c>
      <c r="I34" s="70">
        <v>25973</v>
      </c>
      <c r="J34" s="70">
        <v>16759</v>
      </c>
      <c r="K34" s="70">
        <v>15250</v>
      </c>
      <c r="L34" s="70">
        <v>6478</v>
      </c>
      <c r="M34" s="70">
        <v>16352</v>
      </c>
      <c r="N34" s="70">
        <v>3653</v>
      </c>
      <c r="O34" s="70">
        <v>64384</v>
      </c>
      <c r="P34" s="70" t="s">
        <v>36</v>
      </c>
      <c r="Q34" s="70">
        <v>41612</v>
      </c>
      <c r="R34" s="70">
        <v>27910</v>
      </c>
    </row>
    <row r="35" spans="1:18" ht="15" customHeight="1">
      <c r="A35" s="66"/>
      <c r="B35" s="3"/>
      <c r="C35" s="21" t="s">
        <v>46</v>
      </c>
      <c r="D35" s="67"/>
      <c r="E35" s="68">
        <f>SUM(F35:R35)</f>
        <v>253024</v>
      </c>
      <c r="F35" s="70">
        <v>4046</v>
      </c>
      <c r="G35" s="70">
        <v>5752</v>
      </c>
      <c r="H35" s="70">
        <v>15553</v>
      </c>
      <c r="I35" s="70">
        <v>27000</v>
      </c>
      <c r="J35" s="70">
        <v>17144</v>
      </c>
      <c r="K35" s="70">
        <v>15811</v>
      </c>
      <c r="L35" s="70">
        <v>6352</v>
      </c>
      <c r="M35" s="70">
        <v>16067</v>
      </c>
      <c r="N35" s="70">
        <v>3879</v>
      </c>
      <c r="O35" s="70">
        <v>70362</v>
      </c>
      <c r="P35" s="70" t="s">
        <v>36</v>
      </c>
      <c r="Q35" s="70">
        <v>42321</v>
      </c>
      <c r="R35" s="70">
        <v>28737</v>
      </c>
    </row>
    <row r="36" spans="1:18" ht="15" customHeight="1">
      <c r="A36" s="71"/>
      <c r="B36" s="22"/>
      <c r="C36" s="21" t="s">
        <v>47</v>
      </c>
      <c r="D36" s="72"/>
      <c r="E36" s="73">
        <f>SUM(F36:R36)</f>
        <v>245461</v>
      </c>
      <c r="F36" s="74">
        <v>3750</v>
      </c>
      <c r="G36" s="74">
        <v>5889</v>
      </c>
      <c r="H36" s="74">
        <v>14216</v>
      </c>
      <c r="I36" s="74">
        <v>24541</v>
      </c>
      <c r="J36" s="74">
        <v>16629</v>
      </c>
      <c r="K36" s="74">
        <v>15027</v>
      </c>
      <c r="L36" s="74">
        <v>6114</v>
      </c>
      <c r="M36" s="74">
        <v>16601</v>
      </c>
      <c r="N36" s="74">
        <v>3994</v>
      </c>
      <c r="O36" s="74">
        <v>69102</v>
      </c>
      <c r="P36" s="70" t="s">
        <v>36</v>
      </c>
      <c r="Q36" s="74">
        <v>41267</v>
      </c>
      <c r="R36" s="74">
        <v>28331</v>
      </c>
    </row>
    <row r="37" spans="1:18" ht="15" customHeight="1">
      <c r="A37" s="83"/>
      <c r="B37" s="83"/>
      <c r="C37" s="84"/>
      <c r="D37" s="85"/>
      <c r="E37" s="86"/>
      <c r="F37" s="83"/>
      <c r="G37" s="83"/>
      <c r="H37" s="83"/>
      <c r="I37" s="83"/>
      <c r="J37" s="83"/>
      <c r="K37" s="83"/>
      <c r="L37" s="83"/>
      <c r="M37" s="83"/>
      <c r="N37" s="83"/>
      <c r="O37" s="83"/>
      <c r="P37" s="83"/>
      <c r="Q37" s="83"/>
      <c r="R37" s="83"/>
    </row>
    <row r="38" spans="1:18" ht="15" customHeight="1">
      <c r="A38" s="46" t="s">
        <v>48</v>
      </c>
      <c r="B38" s="46"/>
      <c r="C38" s="57"/>
      <c r="D38" s="57"/>
      <c r="E38" s="46"/>
      <c r="F38" s="46"/>
      <c r="G38" s="46"/>
      <c r="H38" s="46"/>
      <c r="I38" s="46"/>
      <c r="J38" s="46"/>
      <c r="K38" s="46"/>
      <c r="L38" s="46"/>
      <c r="M38" s="46"/>
      <c r="N38" s="46"/>
      <c r="O38" s="46"/>
      <c r="P38" s="46"/>
      <c r="Q38" s="46"/>
      <c r="R38" s="46"/>
    </row>
    <row r="39" spans="1:18" ht="15" customHeight="1">
      <c r="A39" s="45" t="s">
        <v>49</v>
      </c>
      <c r="B39" s="45"/>
      <c r="C39" s="87"/>
      <c r="D39" s="87"/>
      <c r="E39" s="87"/>
      <c r="F39" s="87"/>
      <c r="G39" s="87"/>
      <c r="H39" s="87"/>
      <c r="I39" s="87"/>
      <c r="J39" s="87"/>
      <c r="K39" s="87"/>
      <c r="L39" s="87"/>
      <c r="M39" s="87"/>
      <c r="N39" s="87"/>
      <c r="O39" s="87"/>
      <c r="P39" s="87"/>
      <c r="Q39" s="87"/>
      <c r="R39" s="87"/>
    </row>
  </sheetData>
  <mergeCells count="30">
    <mergeCell ref="R21:R22"/>
    <mergeCell ref="M21:M22"/>
    <mergeCell ref="N21:N22"/>
    <mergeCell ref="O21:O22"/>
    <mergeCell ref="P21:P22"/>
    <mergeCell ref="A18:R18"/>
    <mergeCell ref="A21:D22"/>
    <mergeCell ref="E21:E22"/>
    <mergeCell ref="F21:F22"/>
    <mergeCell ref="G21:G22"/>
    <mergeCell ref="H21:H22"/>
    <mergeCell ref="I21:I22"/>
    <mergeCell ref="J21:J22"/>
    <mergeCell ref="K21:K22"/>
    <mergeCell ref="L21:L22"/>
    <mergeCell ref="L4:L5"/>
    <mergeCell ref="H4:H5"/>
    <mergeCell ref="I4:I5"/>
    <mergeCell ref="J4:J5"/>
    <mergeCell ref="K4:K5"/>
    <mergeCell ref="A1:Q1"/>
    <mergeCell ref="Q4:Q5"/>
    <mergeCell ref="M4:M5"/>
    <mergeCell ref="N4:N5"/>
    <mergeCell ref="O4:O5"/>
    <mergeCell ref="P4:P5"/>
    <mergeCell ref="A4:D5"/>
    <mergeCell ref="E4:E5"/>
    <mergeCell ref="F4:F5"/>
    <mergeCell ref="G4:G5"/>
  </mergeCells>
  <printOptions/>
  <pageMargins left="0.5905511811023623" right="0.5905511811023623" top="0.7874015748031497" bottom="0.5905511811023623"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AD50"/>
  <sheetViews>
    <sheetView workbookViewId="0" topLeftCell="A1">
      <selection activeCell="J6" sqref="J6"/>
    </sheetView>
  </sheetViews>
  <sheetFormatPr defaultColWidth="8.625" defaultRowHeight="15" customHeight="1"/>
  <cols>
    <col min="1" max="1" width="0.875" style="2" customWidth="1"/>
    <col min="2" max="3" width="1.625" style="2" customWidth="1"/>
    <col min="4" max="4" width="17.875" style="2" customWidth="1"/>
    <col min="5" max="5" width="0.875" style="2" customWidth="1"/>
    <col min="6" max="6" width="16.625" style="2" customWidth="1"/>
    <col min="7" max="7" width="0.875" style="2" customWidth="1"/>
    <col min="8" max="9" width="1.625" style="2" customWidth="1"/>
    <col min="10" max="10" width="17.875" style="2" customWidth="1"/>
    <col min="11" max="11" width="0.875" style="2" customWidth="1"/>
    <col min="12" max="12" width="16.625" style="2" customWidth="1"/>
    <col min="13" max="13" width="0.875" style="2" customWidth="1"/>
    <col min="14" max="15" width="1.625" style="2" customWidth="1"/>
    <col min="16" max="16" width="17.875" style="2" customWidth="1"/>
    <col min="17" max="17" width="0.875" style="2" customWidth="1"/>
    <col min="18" max="18" width="16.625" style="2" customWidth="1"/>
    <col min="19" max="19" width="0.875" style="2" customWidth="1"/>
    <col min="20" max="21" width="1.625" style="2" customWidth="1"/>
    <col min="22" max="22" width="17.875" style="2" customWidth="1"/>
    <col min="23" max="23" width="0.875" style="2" customWidth="1"/>
    <col min="24" max="24" width="16.625" style="2" customWidth="1"/>
    <col min="25" max="25" width="0.875" style="2" customWidth="1"/>
    <col min="26" max="27" width="1.625" style="2" customWidth="1"/>
    <col min="28" max="28" width="17.875" style="2" customWidth="1"/>
    <col min="29" max="29" width="0.875" style="2" customWidth="1"/>
    <col min="30" max="30" width="16.625" style="2" customWidth="1"/>
    <col min="31" max="16384" width="8.625" style="2" customWidth="1"/>
  </cols>
  <sheetData>
    <row r="1" spans="1:30" ht="24" customHeight="1">
      <c r="A1" s="33" t="s">
        <v>50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5:17" ht="15" customHeight="1">
      <c r="O2" s="3"/>
      <c r="P2" s="3"/>
      <c r="Q2" s="3"/>
    </row>
    <row r="3" spans="14:30" ht="15" customHeight="1">
      <c r="N3" s="88"/>
      <c r="O3" s="89"/>
      <c r="P3" s="89"/>
      <c r="Q3" s="89"/>
      <c r="R3" s="88"/>
      <c r="S3" s="88"/>
      <c r="T3" s="88"/>
      <c r="AD3" s="88">
        <v>38078</v>
      </c>
    </row>
    <row r="4" spans="1:30" s="121" customFormat="1" ht="15" customHeight="1">
      <c r="A4" s="90" t="s">
        <v>51</v>
      </c>
      <c r="B4" s="91"/>
      <c r="C4" s="91"/>
      <c r="D4" s="91"/>
      <c r="E4" s="91"/>
      <c r="F4" s="92" t="s">
        <v>52</v>
      </c>
      <c r="G4" s="91" t="s">
        <v>51</v>
      </c>
      <c r="H4" s="91"/>
      <c r="I4" s="91"/>
      <c r="J4" s="91"/>
      <c r="K4" s="91"/>
      <c r="L4" s="92" t="s">
        <v>52</v>
      </c>
      <c r="M4" s="91" t="s">
        <v>51</v>
      </c>
      <c r="N4" s="91"/>
      <c r="O4" s="91"/>
      <c r="P4" s="91"/>
      <c r="Q4" s="91"/>
      <c r="R4" s="93" t="s">
        <v>52</v>
      </c>
      <c r="S4" s="91" t="s">
        <v>51</v>
      </c>
      <c r="T4" s="91"/>
      <c r="U4" s="91"/>
      <c r="V4" s="91"/>
      <c r="W4" s="91"/>
      <c r="X4" s="92" t="s">
        <v>52</v>
      </c>
      <c r="Y4" s="91" t="s">
        <v>51</v>
      </c>
      <c r="Z4" s="91"/>
      <c r="AA4" s="91"/>
      <c r="AB4" s="91"/>
      <c r="AC4" s="91"/>
      <c r="AD4" s="94" t="s">
        <v>52</v>
      </c>
    </row>
    <row r="5" spans="1:30" ht="15" customHeight="1">
      <c r="A5" s="3"/>
      <c r="B5" s="3"/>
      <c r="C5" s="3"/>
      <c r="D5" s="3"/>
      <c r="E5" s="3"/>
      <c r="F5" s="95"/>
      <c r="G5" s="3"/>
      <c r="H5" s="3"/>
      <c r="I5" s="3"/>
      <c r="J5" s="3"/>
      <c r="K5" s="3"/>
      <c r="L5" s="95"/>
      <c r="M5" s="96"/>
      <c r="N5" s="3"/>
      <c r="O5" s="3"/>
      <c r="P5" s="3"/>
      <c r="Q5" s="97"/>
      <c r="R5" s="98"/>
      <c r="S5" s="3"/>
      <c r="T5" s="3"/>
      <c r="U5" s="3"/>
      <c r="V5" s="3"/>
      <c r="W5" s="3"/>
      <c r="X5" s="95"/>
      <c r="Y5" s="3"/>
      <c r="Z5" s="3"/>
      <c r="AA5" s="3"/>
      <c r="AB5" s="3"/>
      <c r="AC5" s="3"/>
      <c r="AD5" s="99"/>
    </row>
    <row r="6" spans="1:30" ht="15" customHeight="1">
      <c r="A6" s="3"/>
      <c r="B6" s="100" t="s">
        <v>53</v>
      </c>
      <c r="C6" s="100"/>
      <c r="D6" s="100"/>
      <c r="E6" s="9"/>
      <c r="F6" s="101">
        <f>F8+F25+L8+R8+X8+AD8</f>
        <v>41252</v>
      </c>
      <c r="G6" s="102"/>
      <c r="H6" s="102"/>
      <c r="I6" s="3"/>
      <c r="J6" s="3"/>
      <c r="K6" s="3"/>
      <c r="L6" s="103"/>
      <c r="M6" s="96"/>
      <c r="N6" s="3"/>
      <c r="O6" s="3"/>
      <c r="P6" s="3"/>
      <c r="Q6" s="97"/>
      <c r="R6" s="97"/>
      <c r="S6" s="3"/>
      <c r="T6" s="3"/>
      <c r="U6" s="3"/>
      <c r="V6" s="3"/>
      <c r="W6" s="3"/>
      <c r="X6" s="103"/>
      <c r="Y6" s="3"/>
      <c r="Z6" s="3"/>
      <c r="AA6" s="3"/>
      <c r="AB6" s="3"/>
      <c r="AC6" s="3"/>
      <c r="AD6" s="96"/>
    </row>
    <row r="7" spans="1:30" ht="15" customHeight="1">
      <c r="A7" s="3"/>
      <c r="B7" s="9"/>
      <c r="C7" s="9"/>
      <c r="D7" s="9"/>
      <c r="E7" s="9"/>
      <c r="F7" s="104"/>
      <c r="G7" s="3"/>
      <c r="H7" s="3"/>
      <c r="I7" s="3"/>
      <c r="J7" s="3"/>
      <c r="K7" s="3"/>
      <c r="L7" s="103"/>
      <c r="M7" s="96"/>
      <c r="N7" s="3"/>
      <c r="O7" s="3"/>
      <c r="P7" s="3"/>
      <c r="Q7" s="97"/>
      <c r="R7" s="97"/>
      <c r="S7" s="3"/>
      <c r="T7" s="3"/>
      <c r="U7" s="3"/>
      <c r="V7" s="3"/>
      <c r="W7" s="3"/>
      <c r="X7" s="103"/>
      <c r="Y7" s="3"/>
      <c r="Z7" s="3"/>
      <c r="AA7" s="3"/>
      <c r="AB7" s="3"/>
      <c r="AC7" s="3"/>
      <c r="AD7" s="96"/>
    </row>
    <row r="8" spans="1:30" ht="15" customHeight="1">
      <c r="A8" s="3"/>
      <c r="B8" s="9"/>
      <c r="C8" s="100" t="s">
        <v>54</v>
      </c>
      <c r="D8" s="100"/>
      <c r="E8" s="9"/>
      <c r="F8" s="101">
        <v>29644</v>
      </c>
      <c r="G8" s="102"/>
      <c r="H8" s="102"/>
      <c r="I8" s="100" t="s">
        <v>55</v>
      </c>
      <c r="J8" s="100"/>
      <c r="K8" s="9"/>
      <c r="L8" s="105">
        <f>SUM(L10:L21)</f>
        <v>72</v>
      </c>
      <c r="M8" s="106"/>
      <c r="N8" s="102"/>
      <c r="O8" s="100" t="s">
        <v>56</v>
      </c>
      <c r="P8" s="100"/>
      <c r="Q8" s="107"/>
      <c r="R8" s="101">
        <v>3050</v>
      </c>
      <c r="S8" s="102"/>
      <c r="T8" s="102"/>
      <c r="U8" s="100" t="s">
        <v>57</v>
      </c>
      <c r="V8" s="100"/>
      <c r="W8" s="9"/>
      <c r="X8" s="101">
        <f>SUM(X10:X24)</f>
        <v>4351</v>
      </c>
      <c r="Y8" s="102"/>
      <c r="Z8" s="102"/>
      <c r="AA8" s="100" t="s">
        <v>58</v>
      </c>
      <c r="AB8" s="100"/>
      <c r="AC8" s="9"/>
      <c r="AD8" s="108">
        <f>SUM(AD10:AD23)</f>
        <v>4135</v>
      </c>
    </row>
    <row r="9" spans="1:30" ht="15" customHeight="1">
      <c r="A9" s="3"/>
      <c r="B9" s="9"/>
      <c r="C9" s="9"/>
      <c r="D9" s="9"/>
      <c r="E9" s="9"/>
      <c r="F9" s="109"/>
      <c r="G9" s="102"/>
      <c r="H9" s="102"/>
      <c r="I9" s="9"/>
      <c r="J9" s="9"/>
      <c r="K9" s="9"/>
      <c r="L9" s="110"/>
      <c r="M9" s="106"/>
      <c r="N9" s="102"/>
      <c r="O9" s="9"/>
      <c r="P9" s="9"/>
      <c r="Q9" s="107"/>
      <c r="R9" s="109"/>
      <c r="S9" s="102"/>
      <c r="T9" s="102"/>
      <c r="U9" s="9"/>
      <c r="V9" s="9"/>
      <c r="W9" s="9"/>
      <c r="X9" s="109"/>
      <c r="Y9" s="102"/>
      <c r="Z9" s="102"/>
      <c r="AA9" s="9"/>
      <c r="AB9" s="9"/>
      <c r="AC9" s="9"/>
      <c r="AD9" s="111"/>
    </row>
    <row r="10" spans="1:30" ht="15" customHeight="1">
      <c r="A10" s="3"/>
      <c r="B10" s="9"/>
      <c r="C10" s="9"/>
      <c r="D10" s="9" t="s">
        <v>59</v>
      </c>
      <c r="E10" s="9"/>
      <c r="F10" s="109">
        <v>77</v>
      </c>
      <c r="G10" s="102"/>
      <c r="H10" s="102"/>
      <c r="I10" s="9"/>
      <c r="J10" s="9" t="s">
        <v>60</v>
      </c>
      <c r="K10" s="9"/>
      <c r="L10" s="110">
        <v>1</v>
      </c>
      <c r="M10" s="106"/>
      <c r="N10" s="102"/>
      <c r="O10" s="9"/>
      <c r="P10" s="9" t="s">
        <v>61</v>
      </c>
      <c r="Q10" s="107"/>
      <c r="R10" s="104">
        <v>3</v>
      </c>
      <c r="S10" s="17"/>
      <c r="T10" s="17"/>
      <c r="U10" s="9"/>
      <c r="V10" s="9" t="s">
        <v>62</v>
      </c>
      <c r="W10" s="9"/>
      <c r="X10" s="109">
        <v>51</v>
      </c>
      <c r="Y10" s="102"/>
      <c r="Z10" s="102"/>
      <c r="AA10" s="9"/>
      <c r="AB10" s="9" t="s">
        <v>63</v>
      </c>
      <c r="AC10" s="9"/>
      <c r="AD10" s="111">
        <v>1547</v>
      </c>
    </row>
    <row r="11" spans="1:30" ht="15" customHeight="1">
      <c r="A11" s="3"/>
      <c r="B11" s="9"/>
      <c r="C11" s="9"/>
      <c r="D11" s="9" t="s">
        <v>64</v>
      </c>
      <c r="E11" s="9"/>
      <c r="F11" s="109">
        <v>209</v>
      </c>
      <c r="G11" s="102"/>
      <c r="H11" s="102"/>
      <c r="I11" s="9"/>
      <c r="J11" s="9" t="s">
        <v>65</v>
      </c>
      <c r="K11" s="9"/>
      <c r="L11" s="110">
        <v>15</v>
      </c>
      <c r="M11" s="106"/>
      <c r="N11" s="102"/>
      <c r="O11" s="9"/>
      <c r="P11" s="9" t="s">
        <v>66</v>
      </c>
      <c r="Q11" s="107"/>
      <c r="R11" s="109">
        <v>516</v>
      </c>
      <c r="S11" s="102"/>
      <c r="T11" s="102"/>
      <c r="U11" s="9"/>
      <c r="V11" s="9" t="s">
        <v>67</v>
      </c>
      <c r="W11" s="9"/>
      <c r="X11" s="109">
        <v>81</v>
      </c>
      <c r="Y11" s="102"/>
      <c r="Z11" s="102"/>
      <c r="AA11" s="9"/>
      <c r="AB11" s="9" t="s">
        <v>68</v>
      </c>
      <c r="AC11" s="9"/>
      <c r="AD11" s="111">
        <v>1097</v>
      </c>
    </row>
    <row r="12" spans="1:30" ht="15" customHeight="1">
      <c r="A12" s="3"/>
      <c r="B12" s="9"/>
      <c r="C12" s="9"/>
      <c r="D12" s="9" t="s">
        <v>69</v>
      </c>
      <c r="E12" s="9"/>
      <c r="F12" s="109">
        <v>58</v>
      </c>
      <c r="G12" s="102"/>
      <c r="H12" s="102"/>
      <c r="I12" s="9"/>
      <c r="J12" s="9" t="s">
        <v>70</v>
      </c>
      <c r="K12" s="9"/>
      <c r="L12" s="110">
        <v>17</v>
      </c>
      <c r="M12" s="106"/>
      <c r="N12" s="102"/>
      <c r="O12" s="9"/>
      <c r="P12" s="9" t="s">
        <v>71</v>
      </c>
      <c r="Q12" s="107"/>
      <c r="R12" s="109">
        <v>301</v>
      </c>
      <c r="S12" s="102"/>
      <c r="T12" s="102"/>
      <c r="U12" s="9"/>
      <c r="V12" s="9" t="s">
        <v>72</v>
      </c>
      <c r="W12" s="9"/>
      <c r="X12" s="109">
        <v>584</v>
      </c>
      <c r="Y12" s="102"/>
      <c r="Z12" s="102"/>
      <c r="AA12" s="9"/>
      <c r="AB12" s="9" t="s">
        <v>73</v>
      </c>
      <c r="AC12" s="9"/>
      <c r="AD12" s="111">
        <v>144</v>
      </c>
    </row>
    <row r="13" spans="1:30" ht="15" customHeight="1">
      <c r="A13" s="3"/>
      <c r="B13" s="9"/>
      <c r="C13" s="9"/>
      <c r="D13" s="9" t="s">
        <v>74</v>
      </c>
      <c r="E13" s="9"/>
      <c r="F13" s="109">
        <v>51</v>
      </c>
      <c r="G13" s="102"/>
      <c r="H13" s="102"/>
      <c r="I13" s="9"/>
      <c r="J13" s="9" t="s">
        <v>75</v>
      </c>
      <c r="K13" s="9"/>
      <c r="L13" s="110">
        <v>7</v>
      </c>
      <c r="M13" s="106"/>
      <c r="N13" s="102"/>
      <c r="O13" s="9"/>
      <c r="P13" s="9" t="s">
        <v>76</v>
      </c>
      <c r="Q13" s="107"/>
      <c r="R13" s="109">
        <v>191</v>
      </c>
      <c r="S13" s="102"/>
      <c r="T13" s="102"/>
      <c r="U13" s="9"/>
      <c r="V13" s="9" t="s">
        <v>77</v>
      </c>
      <c r="W13" s="9"/>
      <c r="X13" s="109">
        <v>415</v>
      </c>
      <c r="Y13" s="102"/>
      <c r="Z13" s="102"/>
      <c r="AA13" s="9"/>
      <c r="AB13" s="9" t="s">
        <v>78</v>
      </c>
      <c r="AC13" s="9"/>
      <c r="AD13" s="111">
        <v>171</v>
      </c>
    </row>
    <row r="14" spans="1:30" ht="15" customHeight="1">
      <c r="A14" s="3"/>
      <c r="B14" s="9"/>
      <c r="C14" s="9"/>
      <c r="D14" s="9" t="s">
        <v>79</v>
      </c>
      <c r="E14" s="9"/>
      <c r="F14" s="109">
        <v>2653</v>
      </c>
      <c r="G14" s="102"/>
      <c r="H14" s="102"/>
      <c r="I14" s="9"/>
      <c r="J14" s="9" t="s">
        <v>80</v>
      </c>
      <c r="K14" s="9"/>
      <c r="L14" s="110">
        <v>22</v>
      </c>
      <c r="M14" s="106"/>
      <c r="N14" s="102"/>
      <c r="O14" s="9"/>
      <c r="P14" s="9" t="s">
        <v>81</v>
      </c>
      <c r="Q14" s="107"/>
      <c r="R14" s="109">
        <v>66</v>
      </c>
      <c r="S14" s="102"/>
      <c r="T14" s="102"/>
      <c r="U14" s="9"/>
      <c r="V14" s="9" t="s">
        <v>82</v>
      </c>
      <c r="W14" s="9"/>
      <c r="X14" s="109">
        <v>97</v>
      </c>
      <c r="Y14" s="102"/>
      <c r="Z14" s="102"/>
      <c r="AA14" s="9"/>
      <c r="AB14" s="9" t="s">
        <v>83</v>
      </c>
      <c r="AC14" s="9"/>
      <c r="AD14" s="111">
        <v>136</v>
      </c>
    </row>
    <row r="15" spans="1:30" ht="15" customHeight="1">
      <c r="A15" s="3"/>
      <c r="B15" s="9"/>
      <c r="C15" s="9"/>
      <c r="D15" s="9" t="s">
        <v>84</v>
      </c>
      <c r="E15" s="9"/>
      <c r="F15" s="109">
        <v>1912</v>
      </c>
      <c r="G15" s="102"/>
      <c r="H15" s="102"/>
      <c r="I15" s="9"/>
      <c r="J15" s="9" t="s">
        <v>85</v>
      </c>
      <c r="K15" s="9"/>
      <c r="L15" s="110"/>
      <c r="M15" s="106"/>
      <c r="N15" s="102"/>
      <c r="O15" s="9"/>
      <c r="P15" s="9" t="s">
        <v>86</v>
      </c>
      <c r="Q15" s="107"/>
      <c r="R15" s="109">
        <v>88</v>
      </c>
      <c r="S15" s="102"/>
      <c r="T15" s="102"/>
      <c r="U15" s="9"/>
      <c r="V15" s="9" t="s">
        <v>87</v>
      </c>
      <c r="W15" s="9"/>
      <c r="X15" s="109">
        <v>1441</v>
      </c>
      <c r="Y15" s="102"/>
      <c r="Z15" s="102"/>
      <c r="AA15" s="9"/>
      <c r="AB15" s="9" t="s">
        <v>88</v>
      </c>
      <c r="AC15" s="9"/>
      <c r="AD15" s="111">
        <v>74</v>
      </c>
    </row>
    <row r="16" spans="1:30" ht="15" customHeight="1">
      <c r="A16" s="3"/>
      <c r="B16" s="9"/>
      <c r="C16" s="9"/>
      <c r="D16" s="9" t="s">
        <v>89</v>
      </c>
      <c r="E16" s="9"/>
      <c r="F16" s="109">
        <v>2229</v>
      </c>
      <c r="G16" s="102"/>
      <c r="H16" s="102"/>
      <c r="I16" s="9"/>
      <c r="J16" s="9" t="s">
        <v>90</v>
      </c>
      <c r="K16" s="9"/>
      <c r="L16" s="110">
        <v>1</v>
      </c>
      <c r="M16" s="106"/>
      <c r="N16" s="102"/>
      <c r="O16" s="9"/>
      <c r="P16" s="9" t="s">
        <v>91</v>
      </c>
      <c r="Q16" s="107"/>
      <c r="R16" s="109">
        <v>152</v>
      </c>
      <c r="S16" s="102"/>
      <c r="T16" s="102"/>
      <c r="U16" s="9"/>
      <c r="V16" s="9" t="s">
        <v>92</v>
      </c>
      <c r="W16" s="9"/>
      <c r="X16" s="109">
        <v>64</v>
      </c>
      <c r="Y16" s="102"/>
      <c r="Z16" s="102"/>
      <c r="AA16" s="9"/>
      <c r="AB16" s="9" t="s">
        <v>93</v>
      </c>
      <c r="AC16" s="9"/>
      <c r="AD16" s="111">
        <v>153</v>
      </c>
    </row>
    <row r="17" spans="1:30" ht="15" customHeight="1">
      <c r="A17" s="3"/>
      <c r="B17" s="9"/>
      <c r="C17" s="9"/>
      <c r="D17" s="9" t="s">
        <v>94</v>
      </c>
      <c r="E17" s="9"/>
      <c r="F17" s="109">
        <v>363</v>
      </c>
      <c r="G17" s="102"/>
      <c r="H17" s="102"/>
      <c r="I17" s="9"/>
      <c r="J17" s="9" t="s">
        <v>95</v>
      </c>
      <c r="K17" s="9"/>
      <c r="L17" s="110">
        <v>4</v>
      </c>
      <c r="M17" s="106"/>
      <c r="N17" s="102"/>
      <c r="O17" s="102"/>
      <c r="P17" s="9" t="s">
        <v>96</v>
      </c>
      <c r="Q17" s="112"/>
      <c r="R17" s="110">
        <v>1733</v>
      </c>
      <c r="S17" s="102"/>
      <c r="T17" s="102"/>
      <c r="U17" s="9"/>
      <c r="V17" s="9" t="s">
        <v>97</v>
      </c>
      <c r="W17" s="9"/>
      <c r="X17" s="109">
        <v>48</v>
      </c>
      <c r="Y17" s="102"/>
      <c r="Z17" s="102"/>
      <c r="AA17" s="9"/>
      <c r="AB17" s="9" t="s">
        <v>98</v>
      </c>
      <c r="AC17" s="9"/>
      <c r="AD17" s="111">
        <v>577</v>
      </c>
    </row>
    <row r="18" spans="1:30" ht="15" customHeight="1">
      <c r="A18" s="3"/>
      <c r="B18" s="9"/>
      <c r="C18" s="9"/>
      <c r="D18" s="9" t="s">
        <v>99</v>
      </c>
      <c r="E18" s="9"/>
      <c r="F18" s="109">
        <v>7134</v>
      </c>
      <c r="G18" s="102"/>
      <c r="H18" s="102"/>
      <c r="I18" s="9"/>
      <c r="J18" s="9" t="s">
        <v>100</v>
      </c>
      <c r="K18" s="9"/>
      <c r="L18" s="110"/>
      <c r="M18" s="106"/>
      <c r="N18" s="102"/>
      <c r="O18" s="102"/>
      <c r="P18" s="102"/>
      <c r="Q18" s="112"/>
      <c r="R18" s="110"/>
      <c r="S18" s="102"/>
      <c r="T18" s="102"/>
      <c r="U18" s="9"/>
      <c r="V18" s="9" t="s">
        <v>101</v>
      </c>
      <c r="W18" s="9"/>
      <c r="X18" s="109">
        <v>229</v>
      </c>
      <c r="Y18" s="102"/>
      <c r="Z18" s="102"/>
      <c r="AA18" s="9"/>
      <c r="AB18" s="9" t="s">
        <v>102</v>
      </c>
      <c r="AC18" s="9"/>
      <c r="AD18" s="111">
        <v>31</v>
      </c>
    </row>
    <row r="19" spans="1:30" ht="15" customHeight="1">
      <c r="A19" s="3"/>
      <c r="B19" s="9"/>
      <c r="C19" s="9"/>
      <c r="D19" s="9" t="s">
        <v>103</v>
      </c>
      <c r="E19" s="9"/>
      <c r="F19" s="109"/>
      <c r="G19" s="102"/>
      <c r="H19" s="102"/>
      <c r="I19" s="9"/>
      <c r="J19" s="9" t="s">
        <v>104</v>
      </c>
      <c r="K19" s="9"/>
      <c r="L19" s="110"/>
      <c r="M19" s="106"/>
      <c r="N19" s="102"/>
      <c r="O19" s="102"/>
      <c r="P19" s="102"/>
      <c r="Q19" s="112"/>
      <c r="R19" s="110"/>
      <c r="S19" s="102"/>
      <c r="T19" s="102"/>
      <c r="U19" s="9"/>
      <c r="V19" s="9" t="s">
        <v>105</v>
      </c>
      <c r="W19" s="9"/>
      <c r="X19" s="109">
        <v>144</v>
      </c>
      <c r="Y19" s="102"/>
      <c r="Z19" s="102"/>
      <c r="AA19" s="9"/>
      <c r="AB19" s="9" t="s">
        <v>106</v>
      </c>
      <c r="AC19" s="9"/>
      <c r="AD19" s="111">
        <v>64</v>
      </c>
    </row>
    <row r="20" spans="1:30" ht="15" customHeight="1">
      <c r="A20" s="3"/>
      <c r="B20" s="9"/>
      <c r="C20" s="9"/>
      <c r="D20" s="9" t="s">
        <v>107</v>
      </c>
      <c r="E20" s="9"/>
      <c r="F20" s="109"/>
      <c r="G20" s="102"/>
      <c r="H20" s="102"/>
      <c r="I20" s="9"/>
      <c r="J20" s="9" t="s">
        <v>108</v>
      </c>
      <c r="K20" s="9"/>
      <c r="L20" s="110">
        <v>5</v>
      </c>
      <c r="M20" s="106"/>
      <c r="N20" s="102"/>
      <c r="O20" s="102"/>
      <c r="P20" s="102"/>
      <c r="Q20" s="112"/>
      <c r="R20" s="110"/>
      <c r="S20" s="102"/>
      <c r="T20" s="102"/>
      <c r="U20" s="9"/>
      <c r="V20" s="9" t="s">
        <v>109</v>
      </c>
      <c r="W20" s="9"/>
      <c r="X20" s="109">
        <v>198</v>
      </c>
      <c r="Y20" s="102"/>
      <c r="Z20" s="102"/>
      <c r="AA20" s="9"/>
      <c r="AB20" s="9" t="s">
        <v>104</v>
      </c>
      <c r="AC20" s="9"/>
      <c r="AD20" s="111">
        <v>17</v>
      </c>
    </row>
    <row r="21" spans="1:30" ht="15" customHeight="1">
      <c r="A21" s="3"/>
      <c r="B21" s="9"/>
      <c r="C21" s="9"/>
      <c r="D21" s="9" t="s">
        <v>110</v>
      </c>
      <c r="E21" s="9"/>
      <c r="F21" s="109">
        <v>11898</v>
      </c>
      <c r="G21" s="102"/>
      <c r="H21" s="102"/>
      <c r="I21" s="9"/>
      <c r="J21" s="3"/>
      <c r="K21" s="9"/>
      <c r="L21" s="110"/>
      <c r="M21" s="106"/>
      <c r="N21" s="102"/>
      <c r="O21" s="102"/>
      <c r="P21" s="102"/>
      <c r="Q21" s="112"/>
      <c r="R21" s="110"/>
      <c r="S21" s="102"/>
      <c r="T21" s="102"/>
      <c r="U21" s="9"/>
      <c r="V21" s="9" t="s">
        <v>111</v>
      </c>
      <c r="W21" s="9"/>
      <c r="X21" s="109">
        <v>245</v>
      </c>
      <c r="Y21" s="102"/>
      <c r="Z21" s="102"/>
      <c r="AA21" s="9"/>
      <c r="AB21" s="9" t="s">
        <v>112</v>
      </c>
      <c r="AC21" s="9"/>
      <c r="AD21" s="111">
        <v>48</v>
      </c>
    </row>
    <row r="22" spans="1:30" ht="15" customHeight="1">
      <c r="A22" s="3"/>
      <c r="B22" s="9"/>
      <c r="C22" s="9"/>
      <c r="D22" s="9" t="s">
        <v>113</v>
      </c>
      <c r="E22" s="9"/>
      <c r="F22" s="109">
        <v>955</v>
      </c>
      <c r="G22" s="102"/>
      <c r="H22" s="102"/>
      <c r="I22" s="3"/>
      <c r="J22" s="3"/>
      <c r="K22" s="3"/>
      <c r="L22" s="103"/>
      <c r="M22" s="96"/>
      <c r="N22" s="3"/>
      <c r="O22" s="3"/>
      <c r="P22" s="3"/>
      <c r="Q22" s="97"/>
      <c r="R22" s="103"/>
      <c r="S22" s="3"/>
      <c r="T22" s="3"/>
      <c r="U22" s="9"/>
      <c r="V22" s="9" t="s">
        <v>114</v>
      </c>
      <c r="W22" s="9"/>
      <c r="X22" s="109">
        <v>483</v>
      </c>
      <c r="Y22" s="102"/>
      <c r="Z22" s="102"/>
      <c r="AA22" s="9"/>
      <c r="AB22" s="9" t="s">
        <v>29</v>
      </c>
      <c r="AC22" s="9"/>
      <c r="AD22" s="111">
        <v>3</v>
      </c>
    </row>
    <row r="23" spans="1:30" ht="15" customHeight="1">
      <c r="A23" s="3"/>
      <c r="B23" s="9"/>
      <c r="C23" s="9"/>
      <c r="D23" s="113" t="s">
        <v>115</v>
      </c>
      <c r="E23" s="9"/>
      <c r="F23" s="109">
        <v>2105</v>
      </c>
      <c r="G23" s="102"/>
      <c r="H23" s="102"/>
      <c r="I23" s="3"/>
      <c r="J23" s="3"/>
      <c r="K23" s="3"/>
      <c r="L23" s="103"/>
      <c r="M23" s="96"/>
      <c r="N23" s="3"/>
      <c r="O23" s="3"/>
      <c r="P23" s="3"/>
      <c r="Q23" s="97"/>
      <c r="R23" s="103"/>
      <c r="S23" s="3"/>
      <c r="T23" s="3"/>
      <c r="U23" s="9"/>
      <c r="V23" s="9" t="s">
        <v>116</v>
      </c>
      <c r="W23" s="9"/>
      <c r="X23" s="104">
        <v>253</v>
      </c>
      <c r="Y23" s="17"/>
      <c r="Z23" s="17"/>
      <c r="AA23" s="9"/>
      <c r="AB23" s="9" t="s">
        <v>117</v>
      </c>
      <c r="AC23" s="9"/>
      <c r="AD23" s="111">
        <v>73</v>
      </c>
    </row>
    <row r="24" spans="1:30" ht="15" customHeight="1">
      <c r="A24" s="3"/>
      <c r="B24" s="9"/>
      <c r="C24" s="9"/>
      <c r="D24" s="113"/>
      <c r="E24" s="9"/>
      <c r="F24" s="109"/>
      <c r="G24" s="102"/>
      <c r="H24" s="102"/>
      <c r="I24" s="3"/>
      <c r="J24" s="3"/>
      <c r="K24" s="3"/>
      <c r="L24" s="103"/>
      <c r="M24" s="96"/>
      <c r="N24" s="3"/>
      <c r="O24" s="3"/>
      <c r="P24" s="3"/>
      <c r="Q24" s="97"/>
      <c r="R24" s="103"/>
      <c r="S24" s="3"/>
      <c r="T24" s="3"/>
      <c r="U24" s="9"/>
      <c r="V24" s="9" t="s">
        <v>118</v>
      </c>
      <c r="W24" s="9"/>
      <c r="X24" s="109">
        <v>18</v>
      </c>
      <c r="Y24" s="17"/>
      <c r="Z24" s="17"/>
      <c r="AA24" s="9"/>
      <c r="AB24" s="9"/>
      <c r="AC24" s="9"/>
      <c r="AD24" s="106"/>
    </row>
    <row r="25" spans="1:30" ht="15" customHeight="1">
      <c r="A25" s="3"/>
      <c r="B25" s="9"/>
      <c r="C25" s="100"/>
      <c r="D25" s="114"/>
      <c r="E25" s="9"/>
      <c r="F25" s="115"/>
      <c r="G25" s="102"/>
      <c r="H25" s="102"/>
      <c r="I25" s="3"/>
      <c r="J25" s="3"/>
      <c r="K25" s="3"/>
      <c r="L25" s="103"/>
      <c r="M25" s="96"/>
      <c r="N25" s="3"/>
      <c r="O25" s="3"/>
      <c r="P25" s="3"/>
      <c r="Q25" s="97"/>
      <c r="R25" s="103"/>
      <c r="S25" s="3"/>
      <c r="T25" s="3"/>
      <c r="U25" s="9"/>
      <c r="V25" s="9"/>
      <c r="X25" s="103"/>
      <c r="Y25" s="102"/>
      <c r="Z25" s="102"/>
      <c r="AA25" s="3"/>
      <c r="AB25" s="3"/>
      <c r="AC25" s="3"/>
      <c r="AD25" s="96"/>
    </row>
    <row r="26" spans="1:30" ht="15" customHeight="1">
      <c r="A26" s="116"/>
      <c r="B26" s="117"/>
      <c r="C26" s="117"/>
      <c r="D26" s="117"/>
      <c r="E26" s="117"/>
      <c r="F26" s="118"/>
      <c r="G26" s="116"/>
      <c r="H26" s="116"/>
      <c r="I26" s="116"/>
      <c r="J26" s="116"/>
      <c r="K26" s="116"/>
      <c r="L26" s="118"/>
      <c r="M26" s="119"/>
      <c r="N26" s="116"/>
      <c r="O26" s="116"/>
      <c r="P26" s="116"/>
      <c r="Q26" s="120"/>
      <c r="R26" s="120"/>
      <c r="S26" s="116"/>
      <c r="T26" s="116"/>
      <c r="U26" s="116"/>
      <c r="V26" s="116"/>
      <c r="W26" s="116"/>
      <c r="X26" s="118"/>
      <c r="Y26" s="116"/>
      <c r="Z26" s="116"/>
      <c r="AA26" s="116"/>
      <c r="AB26" s="116"/>
      <c r="AC26" s="116"/>
      <c r="AD26" s="119"/>
    </row>
    <row r="27" spans="15:17" ht="15" customHeight="1">
      <c r="O27" s="3"/>
      <c r="P27" s="3"/>
      <c r="Q27" s="3"/>
    </row>
    <row r="28" spans="2:17" ht="15" customHeight="1">
      <c r="B28" s="2" t="s">
        <v>119</v>
      </c>
      <c r="O28" s="3"/>
      <c r="P28" s="3"/>
      <c r="Q28" s="3"/>
    </row>
    <row r="29" spans="15:17" ht="15" customHeight="1">
      <c r="O29" s="3"/>
      <c r="P29" s="3"/>
      <c r="Q29" s="3"/>
    </row>
    <row r="30" spans="15:17" ht="15" customHeight="1">
      <c r="O30" s="3"/>
      <c r="P30" s="3"/>
      <c r="Q30" s="3"/>
    </row>
    <row r="31" spans="15:17" ht="15" customHeight="1">
      <c r="O31" s="3"/>
      <c r="P31" s="3"/>
      <c r="Q31" s="3"/>
    </row>
    <row r="32" spans="15:17" ht="15" customHeight="1">
      <c r="O32" s="3"/>
      <c r="P32" s="3"/>
      <c r="Q32" s="3"/>
    </row>
    <row r="39" spans="3:23" ht="15" customHeight="1">
      <c r="C39" s="3"/>
      <c r="D39" s="3"/>
      <c r="E39" s="3"/>
      <c r="F39" s="3"/>
      <c r="G39" s="3"/>
      <c r="H39" s="3"/>
      <c r="I39" s="3"/>
      <c r="J39" s="3"/>
      <c r="K39" s="3"/>
      <c r="L39" s="3"/>
      <c r="M39" s="3"/>
      <c r="N39" s="3"/>
      <c r="O39" s="3"/>
      <c r="P39" s="3"/>
      <c r="Q39" s="3"/>
      <c r="R39" s="3"/>
      <c r="S39" s="3"/>
      <c r="T39" s="3"/>
      <c r="U39" s="3"/>
      <c r="V39" s="3"/>
      <c r="W39" s="3"/>
    </row>
    <row r="40" spans="3:23" ht="15" customHeight="1">
      <c r="C40" s="3"/>
      <c r="D40" s="3"/>
      <c r="E40" s="3"/>
      <c r="F40" s="3"/>
      <c r="G40" s="3"/>
      <c r="H40" s="3"/>
      <c r="I40" s="3"/>
      <c r="J40" s="3"/>
      <c r="K40" s="3"/>
      <c r="L40" s="3"/>
      <c r="M40" s="3"/>
      <c r="N40" s="3"/>
      <c r="O40" s="3"/>
      <c r="P40" s="3"/>
      <c r="Q40" s="3"/>
      <c r="R40" s="3"/>
      <c r="S40" s="3"/>
      <c r="T40" s="3"/>
      <c r="U40" s="3"/>
      <c r="V40" s="3"/>
      <c r="W40" s="3"/>
    </row>
    <row r="41" spans="3:23" ht="15" customHeight="1">
      <c r="C41" s="3"/>
      <c r="D41" s="3"/>
      <c r="E41" s="3"/>
      <c r="F41" s="3"/>
      <c r="G41" s="3"/>
      <c r="H41" s="3"/>
      <c r="I41" s="3"/>
      <c r="J41" s="3"/>
      <c r="K41" s="3"/>
      <c r="L41" s="3"/>
      <c r="M41" s="3"/>
      <c r="N41" s="3"/>
      <c r="O41" s="3"/>
      <c r="P41" s="3"/>
      <c r="Q41" s="3"/>
      <c r="R41" s="3"/>
      <c r="S41" s="3"/>
      <c r="T41" s="3"/>
      <c r="U41" s="3"/>
      <c r="V41" s="3"/>
      <c r="W41" s="3"/>
    </row>
    <row r="42" spans="3:23" ht="15" customHeight="1">
      <c r="C42" s="3"/>
      <c r="D42" s="3"/>
      <c r="E42" s="3"/>
      <c r="F42" s="3"/>
      <c r="G42" s="3"/>
      <c r="H42" s="3"/>
      <c r="I42" s="3"/>
      <c r="J42" s="3"/>
      <c r="K42" s="3"/>
      <c r="L42" s="3"/>
      <c r="M42" s="3"/>
      <c r="N42" s="3"/>
      <c r="O42" s="3"/>
      <c r="P42" s="3"/>
      <c r="Q42" s="3"/>
      <c r="R42" s="3"/>
      <c r="S42" s="3"/>
      <c r="T42" s="3"/>
      <c r="U42" s="3"/>
      <c r="V42" s="3"/>
      <c r="W42" s="3"/>
    </row>
    <row r="43" spans="3:23" ht="15" customHeight="1">
      <c r="C43" s="3"/>
      <c r="D43" s="3"/>
      <c r="E43" s="3"/>
      <c r="F43" s="3"/>
      <c r="G43" s="3"/>
      <c r="H43" s="3"/>
      <c r="I43" s="3"/>
      <c r="J43" s="3"/>
      <c r="K43" s="3"/>
      <c r="L43" s="3"/>
      <c r="M43" s="3"/>
      <c r="N43" s="3"/>
      <c r="O43" s="3"/>
      <c r="P43" s="3"/>
      <c r="Q43" s="3"/>
      <c r="R43" s="3"/>
      <c r="S43" s="3"/>
      <c r="T43" s="3"/>
      <c r="U43" s="3"/>
      <c r="V43" s="3"/>
      <c r="W43" s="3"/>
    </row>
    <row r="44" spans="3:23" ht="15" customHeight="1">
      <c r="C44" s="3"/>
      <c r="D44" s="3"/>
      <c r="E44" s="3"/>
      <c r="F44" s="3"/>
      <c r="G44" s="3"/>
      <c r="H44" s="3"/>
      <c r="I44" s="3"/>
      <c r="J44" s="3"/>
      <c r="K44" s="3"/>
      <c r="L44" s="3"/>
      <c r="M44" s="3"/>
      <c r="N44" s="3"/>
      <c r="O44" s="3"/>
      <c r="P44" s="3"/>
      <c r="Q44" s="3"/>
      <c r="R44" s="3"/>
      <c r="S44" s="3"/>
      <c r="T44" s="3"/>
      <c r="U44" s="3"/>
      <c r="V44" s="3"/>
      <c r="W44" s="3"/>
    </row>
    <row r="45" spans="3:23" ht="15" customHeight="1">
      <c r="C45" s="3"/>
      <c r="D45" s="3"/>
      <c r="E45" s="3"/>
      <c r="F45" s="3"/>
      <c r="G45" s="3"/>
      <c r="H45" s="3"/>
      <c r="I45" s="3"/>
      <c r="J45" s="3"/>
      <c r="K45" s="3"/>
      <c r="L45" s="3"/>
      <c r="M45" s="3"/>
      <c r="N45" s="3"/>
      <c r="O45" s="3"/>
      <c r="P45" s="3"/>
      <c r="Q45" s="3"/>
      <c r="R45" s="3"/>
      <c r="S45" s="3"/>
      <c r="T45" s="3"/>
      <c r="U45" s="3"/>
      <c r="V45" s="3"/>
      <c r="W45" s="3"/>
    </row>
    <row r="46" spans="3:23" ht="15" customHeight="1">
      <c r="C46" s="3"/>
      <c r="D46" s="3"/>
      <c r="E46" s="3"/>
      <c r="F46" s="3"/>
      <c r="G46" s="3"/>
      <c r="H46" s="3"/>
      <c r="I46" s="3"/>
      <c r="J46" s="3"/>
      <c r="K46" s="3"/>
      <c r="L46" s="3"/>
      <c r="M46" s="3"/>
      <c r="N46" s="3"/>
      <c r="O46" s="3"/>
      <c r="P46" s="3"/>
      <c r="Q46" s="3"/>
      <c r="R46" s="3"/>
      <c r="S46" s="3"/>
      <c r="T46" s="3"/>
      <c r="U46" s="3"/>
      <c r="V46" s="3"/>
      <c r="W46" s="3"/>
    </row>
    <row r="47" spans="3:23" ht="15" customHeight="1">
      <c r="C47" s="3"/>
      <c r="D47" s="3"/>
      <c r="E47" s="3"/>
      <c r="F47" s="3"/>
      <c r="G47" s="3"/>
      <c r="H47" s="3"/>
      <c r="I47" s="3"/>
      <c r="J47" s="3"/>
      <c r="K47" s="3"/>
      <c r="L47" s="3"/>
      <c r="M47" s="3"/>
      <c r="N47" s="3"/>
      <c r="O47" s="3"/>
      <c r="P47" s="3"/>
      <c r="Q47" s="3"/>
      <c r="R47" s="3"/>
      <c r="S47" s="3"/>
      <c r="T47" s="3"/>
      <c r="U47" s="3"/>
      <c r="V47" s="3"/>
      <c r="W47" s="3"/>
    </row>
    <row r="48" spans="3:23" ht="15" customHeight="1">
      <c r="C48" s="3"/>
      <c r="D48" s="3"/>
      <c r="E48" s="3"/>
      <c r="F48" s="3"/>
      <c r="G48" s="3"/>
      <c r="H48" s="3"/>
      <c r="I48" s="3"/>
      <c r="J48" s="3"/>
      <c r="K48" s="3"/>
      <c r="L48" s="3"/>
      <c r="M48" s="3"/>
      <c r="N48" s="3"/>
      <c r="O48" s="3"/>
      <c r="P48" s="3"/>
      <c r="Q48" s="3"/>
      <c r="R48" s="3"/>
      <c r="S48" s="3"/>
      <c r="T48" s="3"/>
      <c r="U48" s="3"/>
      <c r="V48" s="3"/>
      <c r="W48" s="3"/>
    </row>
    <row r="49" spans="3:23" ht="15" customHeight="1">
      <c r="C49" s="3"/>
      <c r="D49" s="3"/>
      <c r="E49" s="3"/>
      <c r="F49" s="3"/>
      <c r="G49" s="3"/>
      <c r="H49" s="3"/>
      <c r="I49" s="3"/>
      <c r="J49" s="3"/>
      <c r="K49" s="3"/>
      <c r="L49" s="3"/>
      <c r="M49" s="3"/>
      <c r="N49" s="3"/>
      <c r="O49" s="3"/>
      <c r="P49" s="3"/>
      <c r="Q49" s="3"/>
      <c r="R49" s="3"/>
      <c r="S49" s="3"/>
      <c r="T49" s="3"/>
      <c r="U49" s="3"/>
      <c r="V49" s="3"/>
      <c r="W49" s="3"/>
    </row>
    <row r="50" spans="3:23" ht="15" customHeight="1">
      <c r="C50" s="3"/>
      <c r="D50" s="3"/>
      <c r="E50" s="3"/>
      <c r="F50" s="3"/>
      <c r="G50" s="3"/>
      <c r="H50" s="3"/>
      <c r="I50" s="3"/>
      <c r="J50" s="3"/>
      <c r="K50" s="3"/>
      <c r="L50" s="3"/>
      <c r="M50" s="3"/>
      <c r="N50" s="3"/>
      <c r="O50" s="3"/>
      <c r="P50" s="3"/>
      <c r="Q50" s="3"/>
      <c r="R50" s="3"/>
      <c r="S50" s="3"/>
      <c r="T50" s="3"/>
      <c r="U50" s="3"/>
      <c r="V50" s="3"/>
      <c r="W50" s="3"/>
    </row>
  </sheetData>
  <mergeCells count="13">
    <mergeCell ref="U8:V8"/>
    <mergeCell ref="AA8:AB8"/>
    <mergeCell ref="C25:D25"/>
    <mergeCell ref="B6:D6"/>
    <mergeCell ref="C8:D8"/>
    <mergeCell ref="I8:J8"/>
    <mergeCell ref="O8:P8"/>
    <mergeCell ref="A1:AD1"/>
    <mergeCell ref="A4:E4"/>
    <mergeCell ref="G4:K4"/>
    <mergeCell ref="M4:Q4"/>
    <mergeCell ref="S4:W4"/>
    <mergeCell ref="Y4:AC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Q60"/>
  <sheetViews>
    <sheetView workbookViewId="0" topLeftCell="A16">
      <selection activeCell="F36" sqref="F36:F37"/>
    </sheetView>
  </sheetViews>
  <sheetFormatPr defaultColWidth="8.625" defaultRowHeight="15" customHeight="1"/>
  <cols>
    <col min="1" max="1" width="0.875" style="2" customWidth="1"/>
    <col min="2" max="2" width="4.625" style="2" customWidth="1"/>
    <col min="3" max="3" width="7.625" style="2" customWidth="1"/>
    <col min="4" max="4" width="0.875" style="2" customWidth="1"/>
    <col min="5" max="17" width="14.125" style="2" customWidth="1"/>
    <col min="18" max="18" width="7.625" style="2" customWidth="1"/>
    <col min="19" max="16384" width="8.625" style="2" customWidth="1"/>
  </cols>
  <sheetData>
    <row r="1" spans="1:17" ht="24" customHeight="1">
      <c r="A1" s="33" t="s">
        <v>120</v>
      </c>
      <c r="B1" s="33"/>
      <c r="C1" s="33"/>
      <c r="D1" s="33"/>
      <c r="E1" s="33"/>
      <c r="F1" s="33"/>
      <c r="G1" s="33"/>
      <c r="H1" s="33"/>
      <c r="I1" s="33"/>
      <c r="J1" s="33"/>
      <c r="K1" s="33"/>
      <c r="L1" s="33"/>
      <c r="M1" s="33"/>
      <c r="N1" s="33"/>
      <c r="O1" s="33"/>
      <c r="P1" s="33"/>
      <c r="Q1" s="33"/>
    </row>
    <row r="2" spans="9:15" ht="15" customHeight="1">
      <c r="I2" s="3"/>
      <c r="J2" s="3"/>
      <c r="O2" s="4"/>
    </row>
    <row r="3" spans="3:15" ht="15" customHeight="1">
      <c r="C3" s="2" t="s">
        <v>121</v>
      </c>
      <c r="I3" s="3"/>
      <c r="J3" s="3"/>
      <c r="O3" s="4"/>
    </row>
    <row r="4" spans="1:17" s="121" customFormat="1" ht="15" customHeight="1">
      <c r="A4" s="122" t="s">
        <v>122</v>
      </c>
      <c r="B4" s="122"/>
      <c r="C4" s="122"/>
      <c r="D4" s="90"/>
      <c r="E4" s="90" t="s">
        <v>123</v>
      </c>
      <c r="F4" s="91" t="s">
        <v>124</v>
      </c>
      <c r="G4" s="91" t="s">
        <v>125</v>
      </c>
      <c r="H4" s="91"/>
      <c r="I4" s="91" t="s">
        <v>126</v>
      </c>
      <c r="J4" s="91"/>
      <c r="K4" s="91" t="s">
        <v>127</v>
      </c>
      <c r="L4" s="123"/>
      <c r="M4" s="92" t="s">
        <v>128</v>
      </c>
      <c r="N4" s="123"/>
      <c r="O4" s="124" t="s">
        <v>129</v>
      </c>
      <c r="P4" s="122"/>
      <c r="Q4" s="122"/>
    </row>
    <row r="5" spans="1:17" s="121" customFormat="1" ht="15" customHeight="1">
      <c r="A5" s="125"/>
      <c r="B5" s="125"/>
      <c r="C5" s="125"/>
      <c r="D5" s="126"/>
      <c r="E5" s="126"/>
      <c r="F5" s="127"/>
      <c r="G5" s="128" t="s">
        <v>130</v>
      </c>
      <c r="H5" s="128" t="s">
        <v>131</v>
      </c>
      <c r="I5" s="128" t="s">
        <v>130</v>
      </c>
      <c r="J5" s="128" t="s">
        <v>131</v>
      </c>
      <c r="K5" s="127"/>
      <c r="L5" s="128" t="s">
        <v>132</v>
      </c>
      <c r="M5" s="128" t="s">
        <v>133</v>
      </c>
      <c r="N5" s="128" t="s">
        <v>134</v>
      </c>
      <c r="O5" s="128" t="s">
        <v>135</v>
      </c>
      <c r="P5" s="128" t="s">
        <v>130</v>
      </c>
      <c r="Q5" s="129" t="s">
        <v>131</v>
      </c>
    </row>
    <row r="6" spans="1:17" ht="15" customHeight="1">
      <c r="A6" s="3"/>
      <c r="B6" s="3"/>
      <c r="C6" s="6"/>
      <c r="D6" s="7"/>
      <c r="E6" s="6"/>
      <c r="F6" s="6"/>
      <c r="G6" s="6"/>
      <c r="H6" s="6"/>
      <c r="I6" s="6"/>
      <c r="J6" s="6" t="s">
        <v>136</v>
      </c>
      <c r="K6" s="6"/>
      <c r="L6" s="6"/>
      <c r="M6" s="6"/>
      <c r="N6" s="6"/>
      <c r="O6" s="8"/>
      <c r="P6" s="3"/>
      <c r="Q6" s="3"/>
    </row>
    <row r="7" spans="1:17" ht="15" customHeight="1">
      <c r="A7" s="3"/>
      <c r="B7" s="9" t="s">
        <v>14</v>
      </c>
      <c r="C7" s="9" t="s">
        <v>137</v>
      </c>
      <c r="D7" s="7"/>
      <c r="E7" s="26">
        <v>293</v>
      </c>
      <c r="F7" s="26">
        <v>82876</v>
      </c>
      <c r="G7" s="26">
        <v>20689</v>
      </c>
      <c r="H7" s="26">
        <v>5936</v>
      </c>
      <c r="I7" s="26">
        <v>2536</v>
      </c>
      <c r="J7" s="26">
        <v>7382</v>
      </c>
      <c r="K7" s="26">
        <v>46333</v>
      </c>
      <c r="L7" s="26">
        <v>17032</v>
      </c>
      <c r="M7" s="26">
        <v>7369</v>
      </c>
      <c r="N7" s="26">
        <v>7566</v>
      </c>
      <c r="O7" s="26">
        <f>SUM(P7:Q7)</f>
        <v>11738</v>
      </c>
      <c r="P7" s="26">
        <v>9313</v>
      </c>
      <c r="Q7" s="26">
        <v>2425</v>
      </c>
    </row>
    <row r="8" spans="1:17" ht="15" customHeight="1">
      <c r="A8" s="3"/>
      <c r="B8" s="3"/>
      <c r="C8" s="9" t="s">
        <v>138</v>
      </c>
      <c r="D8" s="7"/>
      <c r="E8" s="26">
        <v>295</v>
      </c>
      <c r="F8" s="26">
        <v>84707</v>
      </c>
      <c r="G8" s="26">
        <v>19947</v>
      </c>
      <c r="H8" s="26">
        <v>6246</v>
      </c>
      <c r="I8" s="26">
        <v>1376</v>
      </c>
      <c r="J8" s="26">
        <v>7090</v>
      </c>
      <c r="K8" s="26">
        <v>50048</v>
      </c>
      <c r="L8" s="26">
        <v>17105</v>
      </c>
      <c r="M8" s="26">
        <v>6597</v>
      </c>
      <c r="N8" s="26">
        <v>9043</v>
      </c>
      <c r="O8" s="26">
        <f>SUM(P8:Q8)</f>
        <v>11586</v>
      </c>
      <c r="P8" s="26">
        <v>9171</v>
      </c>
      <c r="Q8" s="26">
        <v>2415</v>
      </c>
    </row>
    <row r="9" spans="1:17" ht="15" customHeight="1">
      <c r="A9" s="3"/>
      <c r="B9" s="3"/>
      <c r="C9" s="9" t="s">
        <v>139</v>
      </c>
      <c r="D9" s="7"/>
      <c r="E9" s="26">
        <v>295</v>
      </c>
      <c r="F9" s="26">
        <v>82426</v>
      </c>
      <c r="G9" s="26">
        <v>19252</v>
      </c>
      <c r="H9" s="26">
        <v>6864</v>
      </c>
      <c r="I9" s="26">
        <v>997</v>
      </c>
      <c r="J9" s="26">
        <v>6246</v>
      </c>
      <c r="K9" s="26">
        <v>49067</v>
      </c>
      <c r="L9" s="26">
        <v>17149</v>
      </c>
      <c r="M9" s="26">
        <v>6688</v>
      </c>
      <c r="N9" s="26">
        <v>9421</v>
      </c>
      <c r="O9" s="26">
        <v>11068</v>
      </c>
      <c r="P9" s="26">
        <v>8624</v>
      </c>
      <c r="Q9" s="26">
        <v>2444</v>
      </c>
    </row>
    <row r="10" spans="1:17" ht="15" customHeight="1">
      <c r="A10" s="3"/>
      <c r="B10" s="3"/>
      <c r="C10" s="9" t="s">
        <v>140</v>
      </c>
      <c r="D10" s="7"/>
      <c r="E10" s="26">
        <v>303</v>
      </c>
      <c r="F10" s="26">
        <v>81693</v>
      </c>
      <c r="G10" s="26">
        <v>19598</v>
      </c>
      <c r="H10" s="26">
        <v>7891</v>
      </c>
      <c r="I10" s="26">
        <v>1353</v>
      </c>
      <c r="J10" s="26">
        <v>4831</v>
      </c>
      <c r="K10" s="26">
        <v>48020</v>
      </c>
      <c r="L10" s="26">
        <v>18765</v>
      </c>
      <c r="M10" s="26">
        <v>5413</v>
      </c>
      <c r="N10" s="26">
        <v>9781</v>
      </c>
      <c r="O10" s="26">
        <v>11392</v>
      </c>
      <c r="P10" s="26">
        <v>8925</v>
      </c>
      <c r="Q10" s="26">
        <v>2467</v>
      </c>
    </row>
    <row r="11" spans="1:17" s="23" customFormat="1" ht="15" customHeight="1">
      <c r="A11" s="22"/>
      <c r="B11" s="22"/>
      <c r="C11" s="9" t="s">
        <v>141</v>
      </c>
      <c r="D11" s="1"/>
      <c r="E11" s="130">
        <v>306</v>
      </c>
      <c r="F11" s="130">
        <v>85352</v>
      </c>
      <c r="G11" s="130">
        <v>20777</v>
      </c>
      <c r="H11" s="130">
        <v>9105</v>
      </c>
      <c r="I11" s="130">
        <v>1458</v>
      </c>
      <c r="J11" s="130">
        <v>5130</v>
      </c>
      <c r="K11" s="130">
        <v>48882</v>
      </c>
      <c r="L11" s="130">
        <v>20203</v>
      </c>
      <c r="M11" s="130">
        <v>5131</v>
      </c>
      <c r="N11" s="130">
        <v>10438</v>
      </c>
      <c r="O11" s="130">
        <v>12109</v>
      </c>
      <c r="P11" s="130">
        <v>9467</v>
      </c>
      <c r="Q11" s="130">
        <v>2642</v>
      </c>
    </row>
    <row r="12" spans="1:17" ht="15" customHeight="1">
      <c r="A12" s="3"/>
      <c r="B12" s="3"/>
      <c r="C12" s="9"/>
      <c r="D12" s="97"/>
      <c r="E12" s="26"/>
      <c r="F12" s="26"/>
      <c r="G12" s="26"/>
      <c r="H12" s="26"/>
      <c r="I12" s="26"/>
      <c r="J12" s="26"/>
      <c r="K12" s="26"/>
      <c r="L12" s="26"/>
      <c r="M12" s="26"/>
      <c r="N12" s="26"/>
      <c r="O12" s="26"/>
      <c r="P12" s="26"/>
      <c r="Q12" s="26"/>
    </row>
    <row r="13" spans="1:17" ht="15" customHeight="1">
      <c r="A13" s="3"/>
      <c r="B13" s="9" t="s">
        <v>14</v>
      </c>
      <c r="C13" s="131" t="s">
        <v>142</v>
      </c>
      <c r="D13" s="7"/>
      <c r="E13" s="26">
        <v>26</v>
      </c>
      <c r="F13" s="26">
        <v>3392</v>
      </c>
      <c r="G13" s="26">
        <v>1232</v>
      </c>
      <c r="H13" s="26">
        <v>149</v>
      </c>
      <c r="I13" s="26">
        <v>35</v>
      </c>
      <c r="J13" s="26">
        <v>0</v>
      </c>
      <c r="K13" s="26">
        <v>1844</v>
      </c>
      <c r="L13" s="26">
        <v>1103</v>
      </c>
      <c r="M13" s="26">
        <v>0</v>
      </c>
      <c r="N13" s="26">
        <v>17</v>
      </c>
      <c r="O13" s="26">
        <v>714</v>
      </c>
      <c r="P13" s="26">
        <v>654</v>
      </c>
      <c r="Q13" s="26">
        <v>60</v>
      </c>
    </row>
    <row r="14" spans="1:17" ht="15" customHeight="1">
      <c r="A14" s="3"/>
      <c r="B14" s="3"/>
      <c r="C14" s="131" t="s">
        <v>143</v>
      </c>
      <c r="D14" s="7"/>
      <c r="E14" s="26">
        <v>26</v>
      </c>
      <c r="F14" s="26">
        <v>9047</v>
      </c>
      <c r="G14" s="26">
        <v>2345</v>
      </c>
      <c r="H14" s="26">
        <v>2819</v>
      </c>
      <c r="I14" s="26">
        <v>30</v>
      </c>
      <c r="J14" s="26">
        <v>610</v>
      </c>
      <c r="K14" s="26">
        <v>3100</v>
      </c>
      <c r="L14" s="26">
        <v>2023</v>
      </c>
      <c r="M14" s="26">
        <v>151</v>
      </c>
      <c r="N14" s="26">
        <v>243</v>
      </c>
      <c r="O14" s="26">
        <v>1466</v>
      </c>
      <c r="P14" s="26">
        <v>1028</v>
      </c>
      <c r="Q14" s="26">
        <v>438</v>
      </c>
    </row>
    <row r="15" spans="1:17" ht="15" customHeight="1">
      <c r="A15" s="3"/>
      <c r="B15" s="3"/>
      <c r="C15" s="131" t="s">
        <v>144</v>
      </c>
      <c r="D15" s="7"/>
      <c r="E15" s="26">
        <v>26</v>
      </c>
      <c r="F15" s="26">
        <v>6097</v>
      </c>
      <c r="G15" s="26">
        <v>1144</v>
      </c>
      <c r="H15" s="26">
        <v>345</v>
      </c>
      <c r="I15" s="26">
        <v>113</v>
      </c>
      <c r="J15" s="26">
        <v>0</v>
      </c>
      <c r="K15" s="26">
        <v>4415</v>
      </c>
      <c r="L15" s="26">
        <v>1213</v>
      </c>
      <c r="M15" s="26">
        <v>542</v>
      </c>
      <c r="N15" s="26">
        <v>1916</v>
      </c>
      <c r="O15" s="26">
        <v>723</v>
      </c>
      <c r="P15" s="26">
        <v>599</v>
      </c>
      <c r="Q15" s="26">
        <v>124</v>
      </c>
    </row>
    <row r="16" spans="1:17" ht="15" customHeight="1">
      <c r="A16" s="3"/>
      <c r="B16" s="3"/>
      <c r="C16" s="131" t="s">
        <v>145</v>
      </c>
      <c r="D16" s="7"/>
      <c r="E16" s="26">
        <v>25</v>
      </c>
      <c r="F16" s="26">
        <v>9715</v>
      </c>
      <c r="G16" s="26">
        <v>1967</v>
      </c>
      <c r="H16" s="26">
        <v>389</v>
      </c>
      <c r="I16" s="26">
        <v>133</v>
      </c>
      <c r="J16" s="26">
        <v>133</v>
      </c>
      <c r="K16" s="26">
        <v>7002</v>
      </c>
      <c r="L16" s="26">
        <v>2789</v>
      </c>
      <c r="M16" s="26">
        <v>775</v>
      </c>
      <c r="N16" s="26">
        <v>3221</v>
      </c>
      <c r="O16" s="26">
        <v>1246</v>
      </c>
      <c r="P16" s="26">
        <v>1003</v>
      </c>
      <c r="Q16" s="26">
        <v>243</v>
      </c>
    </row>
    <row r="17" spans="1:17" ht="15" customHeight="1">
      <c r="A17" s="3"/>
      <c r="B17" s="3"/>
      <c r="C17" s="131" t="s">
        <v>146</v>
      </c>
      <c r="D17" s="7"/>
      <c r="E17" s="26">
        <v>26</v>
      </c>
      <c r="F17" s="26">
        <v>10016</v>
      </c>
      <c r="G17" s="26">
        <v>3752</v>
      </c>
      <c r="H17" s="26">
        <v>1175</v>
      </c>
      <c r="I17" s="26">
        <v>0</v>
      </c>
      <c r="J17" s="26">
        <v>35</v>
      </c>
      <c r="K17" s="26">
        <v>4965</v>
      </c>
      <c r="L17" s="26">
        <v>4736</v>
      </c>
      <c r="M17" s="26">
        <v>125</v>
      </c>
      <c r="N17" s="26">
        <v>94</v>
      </c>
      <c r="O17" s="26">
        <v>2017</v>
      </c>
      <c r="P17" s="26">
        <v>1644</v>
      </c>
      <c r="Q17" s="26">
        <v>373</v>
      </c>
    </row>
    <row r="18" spans="1:17" ht="15" customHeight="1">
      <c r="A18" s="3"/>
      <c r="B18" s="3"/>
      <c r="C18" s="131" t="s">
        <v>147</v>
      </c>
      <c r="D18" s="7"/>
      <c r="E18" s="26">
        <v>26</v>
      </c>
      <c r="F18" s="26">
        <v>4361</v>
      </c>
      <c r="G18" s="26">
        <v>1473</v>
      </c>
      <c r="H18" s="26">
        <v>272</v>
      </c>
      <c r="I18" s="26">
        <v>141</v>
      </c>
      <c r="J18" s="26">
        <v>82</v>
      </c>
      <c r="K18" s="26">
        <v>2328</v>
      </c>
      <c r="L18" s="26">
        <v>1276</v>
      </c>
      <c r="M18" s="26">
        <v>121</v>
      </c>
      <c r="N18" s="26">
        <v>560</v>
      </c>
      <c r="O18" s="26">
        <v>786</v>
      </c>
      <c r="P18" s="26">
        <v>696</v>
      </c>
      <c r="Q18" s="26">
        <v>90</v>
      </c>
    </row>
    <row r="19" spans="1:17" ht="15" customHeight="1">
      <c r="A19" s="3"/>
      <c r="B19" s="3"/>
      <c r="C19" s="9"/>
      <c r="D19" s="7"/>
      <c r="E19" s="132"/>
      <c r="F19" s="26"/>
      <c r="G19" s="132"/>
      <c r="H19" s="132"/>
      <c r="I19" s="132"/>
      <c r="J19" s="132"/>
      <c r="K19" s="132"/>
      <c r="L19" s="132"/>
      <c r="M19" s="26"/>
      <c r="N19" s="26"/>
      <c r="O19" s="26"/>
      <c r="P19" s="132"/>
      <c r="Q19" s="132"/>
    </row>
    <row r="20" spans="1:17" ht="15" customHeight="1">
      <c r="A20" s="3"/>
      <c r="B20" s="3"/>
      <c r="C20" s="131" t="s">
        <v>148</v>
      </c>
      <c r="D20" s="7"/>
      <c r="E20" s="26">
        <v>27</v>
      </c>
      <c r="F20" s="26">
        <v>11618</v>
      </c>
      <c r="G20" s="26">
        <v>1418</v>
      </c>
      <c r="H20" s="26">
        <v>2363</v>
      </c>
      <c r="I20" s="26">
        <v>395</v>
      </c>
      <c r="J20" s="26">
        <v>2573</v>
      </c>
      <c r="K20" s="26">
        <v>4718</v>
      </c>
      <c r="L20" s="26">
        <v>1633</v>
      </c>
      <c r="M20" s="26">
        <v>1968</v>
      </c>
      <c r="N20" s="26">
        <v>1158</v>
      </c>
      <c r="O20" s="26">
        <v>1446</v>
      </c>
      <c r="P20" s="26">
        <v>769</v>
      </c>
      <c r="Q20" s="26">
        <v>677</v>
      </c>
    </row>
    <row r="21" spans="1:17" ht="15" customHeight="1">
      <c r="A21" s="3"/>
      <c r="B21" s="3"/>
      <c r="C21" s="131" t="s">
        <v>149</v>
      </c>
      <c r="D21" s="7"/>
      <c r="E21" s="26">
        <v>25</v>
      </c>
      <c r="F21" s="26">
        <v>8740</v>
      </c>
      <c r="G21" s="26">
        <v>1449</v>
      </c>
      <c r="H21" s="26">
        <v>1136</v>
      </c>
      <c r="I21" s="26">
        <v>40</v>
      </c>
      <c r="J21" s="26">
        <v>1301</v>
      </c>
      <c r="K21" s="26">
        <v>4704</v>
      </c>
      <c r="L21" s="26">
        <v>1334</v>
      </c>
      <c r="M21" s="26">
        <v>1062</v>
      </c>
      <c r="N21" s="26">
        <v>590</v>
      </c>
      <c r="O21" s="26">
        <v>1013</v>
      </c>
      <c r="P21" s="26">
        <v>637</v>
      </c>
      <c r="Q21" s="26">
        <v>376</v>
      </c>
    </row>
    <row r="22" spans="1:17" ht="15" customHeight="1">
      <c r="A22" s="3"/>
      <c r="B22" s="3"/>
      <c r="C22" s="131" t="s">
        <v>150</v>
      </c>
      <c r="D22" s="7"/>
      <c r="E22" s="26">
        <v>24</v>
      </c>
      <c r="F22" s="26">
        <v>2968</v>
      </c>
      <c r="G22" s="26">
        <v>716</v>
      </c>
      <c r="H22" s="26">
        <v>86</v>
      </c>
      <c r="I22" s="26">
        <v>74</v>
      </c>
      <c r="J22" s="26">
        <v>30</v>
      </c>
      <c r="K22" s="26">
        <v>2003</v>
      </c>
      <c r="L22" s="26">
        <v>542</v>
      </c>
      <c r="M22" s="26">
        <v>36</v>
      </c>
      <c r="N22" s="26">
        <v>481</v>
      </c>
      <c r="O22" s="26">
        <v>395</v>
      </c>
      <c r="P22" s="26">
        <v>361</v>
      </c>
      <c r="Q22" s="26">
        <v>34</v>
      </c>
    </row>
    <row r="23" spans="1:17" ht="15" customHeight="1">
      <c r="A23" s="3"/>
      <c r="B23" s="9" t="s">
        <v>14</v>
      </c>
      <c r="C23" s="131" t="s">
        <v>151</v>
      </c>
      <c r="D23" s="7"/>
      <c r="E23" s="26">
        <v>24</v>
      </c>
      <c r="F23" s="26">
        <v>4147</v>
      </c>
      <c r="G23" s="26">
        <v>1561</v>
      </c>
      <c r="H23" s="26">
        <v>116</v>
      </c>
      <c r="I23" s="26">
        <v>74</v>
      </c>
      <c r="J23" s="26">
        <v>108</v>
      </c>
      <c r="K23" s="26">
        <v>2184</v>
      </c>
      <c r="L23" s="26">
        <v>993</v>
      </c>
      <c r="M23" s="26">
        <v>70</v>
      </c>
      <c r="N23" s="26">
        <v>501</v>
      </c>
      <c r="O23" s="26">
        <v>791</v>
      </c>
      <c r="P23" s="26">
        <v>729</v>
      </c>
      <c r="Q23" s="26">
        <v>62</v>
      </c>
    </row>
    <row r="24" spans="1:17" ht="15" customHeight="1">
      <c r="A24" s="3"/>
      <c r="B24" s="3"/>
      <c r="C24" s="131" t="s">
        <v>152</v>
      </c>
      <c r="D24" s="7"/>
      <c r="E24" s="26">
        <v>24</v>
      </c>
      <c r="F24" s="26">
        <v>10908</v>
      </c>
      <c r="G24" s="26">
        <v>1392</v>
      </c>
      <c r="H24" s="26">
        <v>124</v>
      </c>
      <c r="I24" s="26">
        <v>116</v>
      </c>
      <c r="J24" s="26">
        <v>65</v>
      </c>
      <c r="K24" s="26">
        <v>9147</v>
      </c>
      <c r="L24" s="26">
        <v>1387</v>
      </c>
      <c r="M24" s="26">
        <v>178</v>
      </c>
      <c r="N24" s="26">
        <v>1249</v>
      </c>
      <c r="O24" s="26">
        <v>767</v>
      </c>
      <c r="P24" s="26">
        <v>677</v>
      </c>
      <c r="Q24" s="26">
        <v>90</v>
      </c>
    </row>
    <row r="25" spans="1:17" ht="15" customHeight="1">
      <c r="A25" s="3"/>
      <c r="B25" s="3"/>
      <c r="C25" s="131" t="s">
        <v>153</v>
      </c>
      <c r="D25" s="7"/>
      <c r="E25" s="26">
        <v>27</v>
      </c>
      <c r="F25" s="26">
        <v>4343</v>
      </c>
      <c r="G25" s="26">
        <v>1564</v>
      </c>
      <c r="H25" s="26">
        <v>129</v>
      </c>
      <c r="I25" s="26">
        <v>68</v>
      </c>
      <c r="J25" s="26">
        <v>32</v>
      </c>
      <c r="K25" s="26">
        <v>2472</v>
      </c>
      <c r="L25" s="26">
        <v>1174</v>
      </c>
      <c r="M25" s="26">
        <v>103</v>
      </c>
      <c r="N25" s="26">
        <v>408</v>
      </c>
      <c r="O25" s="26">
        <v>768</v>
      </c>
      <c r="P25" s="26">
        <v>693</v>
      </c>
      <c r="Q25" s="26">
        <v>75</v>
      </c>
    </row>
    <row r="26" spans="1:17" ht="15" customHeight="1">
      <c r="A26" s="116"/>
      <c r="B26" s="116"/>
      <c r="C26" s="116"/>
      <c r="D26" s="120"/>
      <c r="E26" s="133"/>
      <c r="F26" s="134"/>
      <c r="G26" s="134"/>
      <c r="H26" s="134"/>
      <c r="I26" s="134"/>
      <c r="J26" s="134"/>
      <c r="K26" s="134"/>
      <c r="L26" s="134"/>
      <c r="M26" s="135"/>
      <c r="N26" s="135"/>
      <c r="O26" s="136"/>
      <c r="P26" s="134"/>
      <c r="Q26" s="134"/>
    </row>
    <row r="27" spans="1:15" ht="15" customHeight="1">
      <c r="A27" s="2" t="s">
        <v>154</v>
      </c>
      <c r="E27" s="16"/>
      <c r="F27" s="20"/>
      <c r="G27" s="16"/>
      <c r="H27" s="16"/>
      <c r="I27" s="16"/>
      <c r="J27" s="16"/>
      <c r="K27" s="16"/>
      <c r="L27" s="16"/>
      <c r="M27" s="18"/>
      <c r="N27" s="18"/>
      <c r="O27" s="19"/>
    </row>
    <row r="28" spans="1:15" ht="15" customHeight="1">
      <c r="A28" s="2" t="s">
        <v>155</v>
      </c>
      <c r="E28" s="20"/>
      <c r="F28" s="20"/>
      <c r="G28" s="20"/>
      <c r="H28" s="20"/>
      <c r="I28" s="20"/>
      <c r="J28" s="20"/>
      <c r="K28" s="20"/>
      <c r="L28" s="20"/>
      <c r="M28" s="18"/>
      <c r="N28" s="18"/>
      <c r="O28" s="19"/>
    </row>
    <row r="29" spans="1:15" ht="15" customHeight="1">
      <c r="A29" s="2" t="s">
        <v>156</v>
      </c>
      <c r="E29" s="20"/>
      <c r="F29" s="20"/>
      <c r="G29" s="20"/>
      <c r="H29" s="20"/>
      <c r="I29" s="20"/>
      <c r="J29" s="20"/>
      <c r="K29" s="20"/>
      <c r="L29" s="20"/>
      <c r="M29" s="18"/>
      <c r="N29" s="18"/>
      <c r="O29" s="19"/>
    </row>
    <row r="33" spans="1:14" ht="15" customHeight="1">
      <c r="A33" s="137" t="s">
        <v>157</v>
      </c>
      <c r="B33" s="137"/>
      <c r="C33" s="137"/>
      <c r="D33" s="137"/>
      <c r="E33" s="137"/>
      <c r="F33" s="137"/>
      <c r="G33" s="137"/>
      <c r="H33" s="137"/>
      <c r="I33" s="137"/>
      <c r="J33" s="137"/>
      <c r="K33" s="137"/>
      <c r="L33" s="137"/>
      <c r="M33" s="137"/>
      <c r="N33" s="137"/>
    </row>
    <row r="34" spans="1:14" ht="15" customHeight="1">
      <c r="A34" s="138"/>
      <c r="B34" s="138"/>
      <c r="C34" s="139"/>
      <c r="D34" s="139"/>
      <c r="E34" s="139"/>
      <c r="F34" s="139"/>
      <c r="G34" s="139"/>
      <c r="H34" s="139"/>
      <c r="I34" s="139"/>
      <c r="J34" s="139"/>
      <c r="K34" s="139"/>
      <c r="L34" s="139"/>
      <c r="M34" s="139"/>
      <c r="N34" s="139"/>
    </row>
    <row r="35" spans="1:14" ht="15" customHeight="1">
      <c r="A35" s="138"/>
      <c r="B35" s="138"/>
      <c r="C35" s="138"/>
      <c r="D35" s="138"/>
      <c r="E35" s="138"/>
      <c r="F35" s="138"/>
      <c r="G35" s="138"/>
      <c r="H35" s="138"/>
      <c r="I35" s="138"/>
      <c r="J35" s="138"/>
      <c r="K35" s="138"/>
      <c r="L35" s="138"/>
      <c r="M35" s="138"/>
      <c r="N35" s="138"/>
    </row>
    <row r="36" spans="1:14" ht="15" customHeight="1">
      <c r="A36" s="140" t="s">
        <v>158</v>
      </c>
      <c r="B36" s="140"/>
      <c r="C36" s="140"/>
      <c r="D36" s="141"/>
      <c r="E36" s="141" t="s">
        <v>159</v>
      </c>
      <c r="F36" s="142" t="s">
        <v>160</v>
      </c>
      <c r="G36" s="143" t="s">
        <v>161</v>
      </c>
      <c r="H36" s="144"/>
      <c r="I36" s="145"/>
      <c r="J36" s="143" t="s">
        <v>162</v>
      </c>
      <c r="K36" s="144"/>
      <c r="L36" s="145"/>
      <c r="M36" s="146" t="s">
        <v>163</v>
      </c>
      <c r="N36" s="147" t="s">
        <v>164</v>
      </c>
    </row>
    <row r="37" spans="1:14" ht="15" customHeight="1">
      <c r="A37" s="148"/>
      <c r="B37" s="148"/>
      <c r="C37" s="148"/>
      <c r="D37" s="149"/>
      <c r="E37" s="149"/>
      <c r="F37" s="150"/>
      <c r="G37" s="151" t="s">
        <v>165</v>
      </c>
      <c r="H37" s="151" t="s">
        <v>130</v>
      </c>
      <c r="I37" s="151" t="s">
        <v>166</v>
      </c>
      <c r="J37" s="151" t="s">
        <v>165</v>
      </c>
      <c r="K37" s="151" t="s">
        <v>130</v>
      </c>
      <c r="L37" s="151" t="s">
        <v>166</v>
      </c>
      <c r="M37" s="152"/>
      <c r="N37" s="153" t="s">
        <v>167</v>
      </c>
    </row>
    <row r="38" spans="1:14" ht="15" customHeight="1">
      <c r="A38" s="46"/>
      <c r="B38" s="46"/>
      <c r="C38" s="66"/>
      <c r="D38" s="67"/>
      <c r="E38" s="154"/>
      <c r="F38" s="154"/>
      <c r="G38" s="154"/>
      <c r="H38" s="154"/>
      <c r="I38" s="154"/>
      <c r="J38" s="154"/>
      <c r="K38" s="154"/>
      <c r="L38" s="154"/>
      <c r="M38" s="154"/>
      <c r="N38" s="154"/>
    </row>
    <row r="39" spans="1:14" ht="15" customHeight="1">
      <c r="A39" s="46"/>
      <c r="B39" s="9" t="s">
        <v>14</v>
      </c>
      <c r="C39" s="9" t="s">
        <v>137</v>
      </c>
      <c r="D39" s="67"/>
      <c r="E39" s="155">
        <v>326</v>
      </c>
      <c r="F39" s="156">
        <f>G39+J39+M39</f>
        <v>790451</v>
      </c>
      <c r="G39" s="157">
        <f>SUM(H39:I39)</f>
        <v>347568</v>
      </c>
      <c r="H39" s="157">
        <v>288853</v>
      </c>
      <c r="I39" s="157">
        <v>58715</v>
      </c>
      <c r="J39" s="157">
        <f>SUM(K39:L39)</f>
        <v>35703</v>
      </c>
      <c r="K39" s="157">
        <v>28229</v>
      </c>
      <c r="L39" s="157">
        <v>7474</v>
      </c>
      <c r="M39" s="157">
        <v>407180</v>
      </c>
      <c r="N39" s="156">
        <f>F39/E39</f>
        <v>2424.696319018405</v>
      </c>
    </row>
    <row r="40" spans="1:14" ht="15" customHeight="1">
      <c r="A40" s="46"/>
      <c r="B40" s="3"/>
      <c r="C40" s="9" t="s">
        <v>138</v>
      </c>
      <c r="D40" s="67"/>
      <c r="E40" s="155">
        <v>328</v>
      </c>
      <c r="F40" s="156">
        <f>G40+J40+M40</f>
        <v>803348</v>
      </c>
      <c r="G40" s="157">
        <f>SUM(H40:I40)</f>
        <v>340097</v>
      </c>
      <c r="H40" s="157">
        <v>284436</v>
      </c>
      <c r="I40" s="157">
        <v>55661</v>
      </c>
      <c r="J40" s="157">
        <f>SUM(K40:L40)</f>
        <v>30283</v>
      </c>
      <c r="K40" s="157">
        <v>23834</v>
      </c>
      <c r="L40" s="157">
        <v>6449</v>
      </c>
      <c r="M40" s="157">
        <v>432968</v>
      </c>
      <c r="N40" s="156">
        <f>F40/E40</f>
        <v>2449.231707317073</v>
      </c>
    </row>
    <row r="41" spans="1:14" ht="15" customHeight="1">
      <c r="A41" s="46"/>
      <c r="B41" s="3"/>
      <c r="C41" s="9" t="s">
        <v>139</v>
      </c>
      <c r="D41" s="67"/>
      <c r="E41" s="155">
        <v>328</v>
      </c>
      <c r="F41" s="156">
        <f>G41+J41+M41</f>
        <v>733093</v>
      </c>
      <c r="G41" s="157">
        <f>SUM(H41:I41)</f>
        <v>315347</v>
      </c>
      <c r="H41" s="157">
        <v>263273</v>
      </c>
      <c r="I41" s="157">
        <v>52074</v>
      </c>
      <c r="J41" s="157">
        <f>SUM(K41:L41)</f>
        <v>30393</v>
      </c>
      <c r="K41" s="157">
        <v>23624</v>
      </c>
      <c r="L41" s="157">
        <v>6769</v>
      </c>
      <c r="M41" s="157">
        <v>387353</v>
      </c>
      <c r="N41" s="156">
        <f>F41/E41</f>
        <v>2235.0396341463415</v>
      </c>
    </row>
    <row r="42" spans="1:14" ht="15" customHeight="1">
      <c r="A42" s="46"/>
      <c r="B42" s="3"/>
      <c r="C42" s="9" t="s">
        <v>168</v>
      </c>
      <c r="D42" s="67"/>
      <c r="E42" s="155">
        <v>328</v>
      </c>
      <c r="F42" s="156">
        <v>715477</v>
      </c>
      <c r="G42" s="157">
        <v>309620</v>
      </c>
      <c r="H42" s="157">
        <v>260130</v>
      </c>
      <c r="I42" s="157">
        <v>49490</v>
      </c>
      <c r="J42" s="157">
        <v>30372</v>
      </c>
      <c r="K42" s="157">
        <v>23272</v>
      </c>
      <c r="L42" s="157">
        <v>7100</v>
      </c>
      <c r="M42" s="157">
        <v>375485</v>
      </c>
      <c r="N42" s="156">
        <v>2181</v>
      </c>
    </row>
    <row r="43" spans="1:14" ht="15" customHeight="1">
      <c r="A43" s="46"/>
      <c r="B43" s="158"/>
      <c r="C43" s="159" t="s">
        <v>169</v>
      </c>
      <c r="D43" s="160"/>
      <c r="E43" s="161">
        <v>327</v>
      </c>
      <c r="F43" s="156">
        <v>646050</v>
      </c>
      <c r="G43" s="157">
        <v>290404</v>
      </c>
      <c r="H43" s="156">
        <v>244864</v>
      </c>
      <c r="I43" s="156">
        <v>45540</v>
      </c>
      <c r="J43" s="156">
        <v>27215</v>
      </c>
      <c r="K43" s="156">
        <v>21335</v>
      </c>
      <c r="L43" s="156">
        <v>5880</v>
      </c>
      <c r="M43" s="156">
        <v>328431</v>
      </c>
      <c r="N43" s="156">
        <v>1976</v>
      </c>
    </row>
    <row r="44" spans="1:14" ht="15" customHeight="1">
      <c r="A44" s="46"/>
      <c r="B44" s="3"/>
      <c r="C44" s="9"/>
      <c r="D44" s="162"/>
      <c r="E44" s="155"/>
      <c r="F44" s="156"/>
      <c r="G44" s="156"/>
      <c r="H44" s="157"/>
      <c r="I44" s="157"/>
      <c r="J44" s="156"/>
      <c r="K44" s="157"/>
      <c r="L44" s="157"/>
      <c r="M44" s="157"/>
      <c r="N44" s="156"/>
    </row>
    <row r="45" spans="1:14" ht="15" customHeight="1">
      <c r="A45" s="46"/>
      <c r="B45" s="9" t="s">
        <v>14</v>
      </c>
      <c r="C45" s="131" t="s">
        <v>142</v>
      </c>
      <c r="D45" s="67"/>
      <c r="E45" s="161">
        <v>27</v>
      </c>
      <c r="F45" s="156">
        <v>94745</v>
      </c>
      <c r="G45" s="156">
        <v>43065</v>
      </c>
      <c r="H45" s="156">
        <v>35354</v>
      </c>
      <c r="I45" s="156">
        <v>7711</v>
      </c>
      <c r="J45" s="156">
        <v>5497</v>
      </c>
      <c r="K45" s="156">
        <v>5381</v>
      </c>
      <c r="L45" s="156">
        <v>116</v>
      </c>
      <c r="M45" s="156">
        <v>46183</v>
      </c>
      <c r="N45" s="156">
        <v>3510</v>
      </c>
    </row>
    <row r="46" spans="1:14" ht="15" customHeight="1">
      <c r="A46" s="46"/>
      <c r="B46" s="3"/>
      <c r="C46" s="131" t="s">
        <v>143</v>
      </c>
      <c r="D46" s="67"/>
      <c r="E46" s="161">
        <v>28</v>
      </c>
      <c r="F46" s="156">
        <v>122756</v>
      </c>
      <c r="G46" s="156">
        <v>42732</v>
      </c>
      <c r="H46" s="156">
        <v>36888</v>
      </c>
      <c r="I46" s="156">
        <v>5844</v>
      </c>
      <c r="J46" s="156">
        <v>5194</v>
      </c>
      <c r="K46" s="156">
        <v>4864</v>
      </c>
      <c r="L46" s="156">
        <v>330</v>
      </c>
      <c r="M46" s="156">
        <v>74830</v>
      </c>
      <c r="N46" s="156">
        <v>4385</v>
      </c>
    </row>
    <row r="47" spans="1:14" ht="15" customHeight="1">
      <c r="A47" s="46"/>
      <c r="B47" s="3"/>
      <c r="C47" s="131" t="s">
        <v>144</v>
      </c>
      <c r="D47" s="67"/>
      <c r="E47" s="161">
        <v>27</v>
      </c>
      <c r="F47" s="156">
        <v>20729</v>
      </c>
      <c r="G47" s="156">
        <v>12468</v>
      </c>
      <c r="H47" s="156">
        <v>10812</v>
      </c>
      <c r="I47" s="156">
        <v>1656</v>
      </c>
      <c r="J47" s="156">
        <v>437</v>
      </c>
      <c r="K47" s="156">
        <v>347</v>
      </c>
      <c r="L47" s="156">
        <v>90</v>
      </c>
      <c r="M47" s="156">
        <v>7824</v>
      </c>
      <c r="N47" s="156">
        <v>768</v>
      </c>
    </row>
    <row r="48" spans="1:14" ht="15" customHeight="1">
      <c r="A48" s="46"/>
      <c r="B48" s="3"/>
      <c r="C48" s="131" t="s">
        <v>145</v>
      </c>
      <c r="D48" s="67"/>
      <c r="E48" s="161">
        <v>29</v>
      </c>
      <c r="F48" s="156">
        <v>18482</v>
      </c>
      <c r="G48" s="156">
        <v>11190</v>
      </c>
      <c r="H48" s="156">
        <v>9343</v>
      </c>
      <c r="I48" s="156">
        <v>1847</v>
      </c>
      <c r="J48" s="156">
        <v>270</v>
      </c>
      <c r="K48" s="156">
        <v>176</v>
      </c>
      <c r="L48" s="156">
        <v>94</v>
      </c>
      <c r="M48" s="156">
        <v>7022</v>
      </c>
      <c r="N48" s="156">
        <v>638</v>
      </c>
    </row>
    <row r="49" spans="1:14" ht="15" customHeight="1">
      <c r="A49" s="46"/>
      <c r="B49" s="3"/>
      <c r="C49" s="131" t="s">
        <v>146</v>
      </c>
      <c r="D49" s="67"/>
      <c r="E49" s="161">
        <v>27</v>
      </c>
      <c r="F49" s="156">
        <v>32520</v>
      </c>
      <c r="G49" s="156">
        <v>17163</v>
      </c>
      <c r="H49" s="156">
        <v>13115</v>
      </c>
      <c r="I49" s="156">
        <v>4048</v>
      </c>
      <c r="J49" s="156">
        <v>55</v>
      </c>
      <c r="K49" s="156">
        <v>4</v>
      </c>
      <c r="L49" s="156">
        <v>51</v>
      </c>
      <c r="M49" s="156">
        <v>15302</v>
      </c>
      <c r="N49" s="156">
        <v>1205</v>
      </c>
    </row>
    <row r="50" spans="1:14" ht="15" customHeight="1">
      <c r="A50" s="46"/>
      <c r="B50" s="3"/>
      <c r="C50" s="131" t="s">
        <v>147</v>
      </c>
      <c r="D50" s="67"/>
      <c r="E50" s="161">
        <v>26</v>
      </c>
      <c r="F50" s="156">
        <v>42611</v>
      </c>
      <c r="G50" s="156">
        <v>19995</v>
      </c>
      <c r="H50" s="156">
        <v>17300</v>
      </c>
      <c r="I50" s="156">
        <v>2695</v>
      </c>
      <c r="J50" s="156">
        <v>1245</v>
      </c>
      <c r="K50" s="156">
        <v>1001</v>
      </c>
      <c r="L50" s="156">
        <v>244</v>
      </c>
      <c r="M50" s="156">
        <v>21371</v>
      </c>
      <c r="N50" s="156">
        <v>1639</v>
      </c>
    </row>
    <row r="51" spans="1:14" ht="15" customHeight="1">
      <c r="A51" s="46"/>
      <c r="B51" s="3"/>
      <c r="C51" s="9"/>
      <c r="D51" s="67"/>
      <c r="E51" s="161"/>
      <c r="F51" s="156"/>
      <c r="G51" s="156"/>
      <c r="H51" s="156"/>
      <c r="I51" s="156"/>
      <c r="J51" s="156"/>
      <c r="K51" s="157"/>
      <c r="L51" s="157"/>
      <c r="M51" s="157"/>
      <c r="N51" s="156"/>
    </row>
    <row r="52" spans="1:14" ht="15" customHeight="1">
      <c r="A52" s="46"/>
      <c r="B52" s="3"/>
      <c r="C52" s="131" t="s">
        <v>170</v>
      </c>
      <c r="D52" s="67"/>
      <c r="E52" s="161">
        <v>29</v>
      </c>
      <c r="F52" s="156">
        <v>108956</v>
      </c>
      <c r="G52" s="156">
        <v>41000</v>
      </c>
      <c r="H52" s="156">
        <v>34748</v>
      </c>
      <c r="I52" s="156">
        <v>6252</v>
      </c>
      <c r="J52" s="156">
        <v>8652</v>
      </c>
      <c r="K52" s="156">
        <v>5273</v>
      </c>
      <c r="L52" s="156">
        <v>3379</v>
      </c>
      <c r="M52" s="156">
        <v>59304</v>
      </c>
      <c r="N52" s="156">
        <v>3758</v>
      </c>
    </row>
    <row r="53" spans="1:14" ht="15" customHeight="1">
      <c r="A53" s="46"/>
      <c r="B53" s="3"/>
      <c r="C53" s="131" t="s">
        <v>149</v>
      </c>
      <c r="D53" s="67"/>
      <c r="E53" s="161">
        <v>26</v>
      </c>
      <c r="F53" s="156">
        <v>65852</v>
      </c>
      <c r="G53" s="156">
        <v>29742</v>
      </c>
      <c r="H53" s="156">
        <v>25212</v>
      </c>
      <c r="I53" s="156">
        <v>4530</v>
      </c>
      <c r="J53" s="156">
        <v>3046</v>
      </c>
      <c r="K53" s="156">
        <v>1938</v>
      </c>
      <c r="L53" s="156">
        <v>1108</v>
      </c>
      <c r="M53" s="156">
        <v>33064</v>
      </c>
      <c r="N53" s="156">
        <v>2533</v>
      </c>
    </row>
    <row r="54" spans="1:14" ht="15" customHeight="1">
      <c r="A54" s="46"/>
      <c r="B54" s="3"/>
      <c r="C54" s="131" t="s">
        <v>150</v>
      </c>
      <c r="D54" s="67"/>
      <c r="E54" s="161">
        <v>26</v>
      </c>
      <c r="F54" s="156">
        <v>18657</v>
      </c>
      <c r="G54" s="156">
        <v>11452</v>
      </c>
      <c r="H54" s="156">
        <v>9925</v>
      </c>
      <c r="I54" s="156">
        <v>1527</v>
      </c>
      <c r="J54" s="156">
        <v>218</v>
      </c>
      <c r="K54" s="156">
        <v>133</v>
      </c>
      <c r="L54" s="156">
        <v>85</v>
      </c>
      <c r="M54" s="156">
        <v>6987</v>
      </c>
      <c r="N54" s="156">
        <v>718</v>
      </c>
    </row>
    <row r="55" spans="1:14" ht="15" customHeight="1">
      <c r="A55" s="46"/>
      <c r="B55" s="9" t="s">
        <v>14</v>
      </c>
      <c r="C55" s="131" t="s">
        <v>151</v>
      </c>
      <c r="D55" s="67"/>
      <c r="E55" s="161">
        <v>28</v>
      </c>
      <c r="F55" s="156">
        <v>31348</v>
      </c>
      <c r="G55" s="156">
        <v>18237</v>
      </c>
      <c r="H55" s="156">
        <v>15156</v>
      </c>
      <c r="I55" s="156">
        <v>3081</v>
      </c>
      <c r="J55" s="156">
        <v>43</v>
      </c>
      <c r="K55" s="156">
        <v>8</v>
      </c>
      <c r="L55" s="156">
        <v>35</v>
      </c>
      <c r="M55" s="156">
        <v>13068</v>
      </c>
      <c r="N55" s="156">
        <v>1120</v>
      </c>
    </row>
    <row r="56" spans="1:14" ht="15" customHeight="1">
      <c r="A56" s="46"/>
      <c r="B56" s="3"/>
      <c r="C56" s="131" t="s">
        <v>152</v>
      </c>
      <c r="D56" s="67"/>
      <c r="E56" s="161">
        <v>25</v>
      </c>
      <c r="F56" s="156">
        <v>24484</v>
      </c>
      <c r="G56" s="156">
        <v>14816</v>
      </c>
      <c r="H56" s="156">
        <v>12876</v>
      </c>
      <c r="I56" s="156">
        <v>1940</v>
      </c>
      <c r="J56" s="156">
        <v>148</v>
      </c>
      <c r="K56" s="156">
        <v>146</v>
      </c>
      <c r="L56" s="156">
        <v>2</v>
      </c>
      <c r="M56" s="156">
        <v>9520</v>
      </c>
      <c r="N56" s="156">
        <v>980</v>
      </c>
    </row>
    <row r="57" spans="1:14" ht="15" customHeight="1">
      <c r="A57" s="46"/>
      <c r="B57" s="3"/>
      <c r="C57" s="131" t="s">
        <v>153</v>
      </c>
      <c r="D57" s="67"/>
      <c r="E57" s="161">
        <v>29</v>
      </c>
      <c r="F57" s="156">
        <v>64910</v>
      </c>
      <c r="G57" s="156">
        <v>28544</v>
      </c>
      <c r="H57" s="156">
        <v>24135</v>
      </c>
      <c r="I57" s="156">
        <v>4409</v>
      </c>
      <c r="J57" s="156">
        <v>2410</v>
      </c>
      <c r="K57" s="156">
        <v>2064</v>
      </c>
      <c r="L57" s="156">
        <v>346</v>
      </c>
      <c r="M57" s="156">
        <v>33956</v>
      </c>
      <c r="N57" s="156">
        <v>2239</v>
      </c>
    </row>
    <row r="58" spans="1:14" ht="15" customHeight="1">
      <c r="A58" s="83"/>
      <c r="B58" s="83"/>
      <c r="C58" s="83"/>
      <c r="D58" s="163"/>
      <c r="E58" s="164"/>
      <c r="F58" s="165"/>
      <c r="G58" s="165"/>
      <c r="H58" s="165"/>
      <c r="I58" s="165"/>
      <c r="J58" s="165"/>
      <c r="K58" s="165"/>
      <c r="L58" s="165"/>
      <c r="M58" s="165"/>
      <c r="N58" s="165"/>
    </row>
    <row r="59" spans="1:14" ht="15" customHeight="1">
      <c r="A59" s="138" t="s">
        <v>171</v>
      </c>
      <c r="B59" s="138"/>
      <c r="C59" s="138"/>
      <c r="D59" s="138"/>
      <c r="E59" s="138"/>
      <c r="F59" s="138"/>
      <c r="G59" s="138"/>
      <c r="H59" s="138"/>
      <c r="I59" s="138"/>
      <c r="J59" s="138"/>
      <c r="K59" s="138"/>
      <c r="L59" s="138"/>
      <c r="M59" s="138"/>
      <c r="N59" s="138"/>
    </row>
    <row r="60" spans="1:14" ht="15" customHeight="1">
      <c r="A60" s="138" t="s">
        <v>172</v>
      </c>
      <c r="B60" s="138"/>
      <c r="C60" s="138"/>
      <c r="D60" s="138"/>
      <c r="E60" s="138"/>
      <c r="F60" s="138"/>
      <c r="G60" s="138"/>
      <c r="H60" s="138"/>
      <c r="I60" s="138"/>
      <c r="J60" s="138"/>
      <c r="K60" s="138"/>
      <c r="L60" s="138"/>
      <c r="M60" s="138"/>
      <c r="N60" s="138"/>
    </row>
  </sheetData>
  <mergeCells count="15">
    <mergeCell ref="A33:N33"/>
    <mergeCell ref="A36:D37"/>
    <mergeCell ref="E36:E37"/>
    <mergeCell ref="F36:F37"/>
    <mergeCell ref="G36:I36"/>
    <mergeCell ref="J36:L36"/>
    <mergeCell ref="M36:M37"/>
    <mergeCell ref="A1:Q1"/>
    <mergeCell ref="A4:D5"/>
    <mergeCell ref="E4:E5"/>
    <mergeCell ref="F4:F5"/>
    <mergeCell ref="G4:H4"/>
    <mergeCell ref="I4:J4"/>
    <mergeCell ref="K4:K5"/>
    <mergeCell ref="O4:Q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R79"/>
  <sheetViews>
    <sheetView workbookViewId="0" topLeftCell="A58">
      <selection activeCell="L65" sqref="L65"/>
    </sheetView>
  </sheetViews>
  <sheetFormatPr defaultColWidth="8.625" defaultRowHeight="15" customHeight="1"/>
  <cols>
    <col min="1" max="1" width="4.625" style="167" customWidth="1"/>
    <col min="2" max="2" width="7.625" style="167" customWidth="1"/>
    <col min="3" max="3" width="0.875" style="167" customWidth="1"/>
    <col min="4" max="11" width="10.375" style="167" customWidth="1"/>
    <col min="12" max="18" width="9.625" style="167" customWidth="1"/>
    <col min="19" max="16384" width="13.625" style="167" customWidth="1"/>
  </cols>
  <sheetData>
    <row r="1" spans="1:11" ht="23.25" customHeight="1">
      <c r="A1" s="166" t="s">
        <v>173</v>
      </c>
      <c r="B1" s="166"/>
      <c r="C1" s="166"/>
      <c r="D1" s="166"/>
      <c r="E1" s="166"/>
      <c r="F1" s="166"/>
      <c r="G1" s="166"/>
      <c r="H1" s="166"/>
      <c r="I1" s="166"/>
      <c r="J1" s="166"/>
      <c r="K1" s="166"/>
    </row>
    <row r="3" ht="15" customHeight="1">
      <c r="A3" s="167" t="s">
        <v>121</v>
      </c>
    </row>
    <row r="4" spans="1:11" s="175" customFormat="1" ht="15" customHeight="1">
      <c r="A4" s="168" t="s">
        <v>158</v>
      </c>
      <c r="B4" s="168"/>
      <c r="C4" s="169"/>
      <c r="D4" s="170" t="s">
        <v>174</v>
      </c>
      <c r="E4" s="171" t="s">
        <v>175</v>
      </c>
      <c r="F4" s="168"/>
      <c r="G4" s="169"/>
      <c r="H4" s="172" t="s">
        <v>176</v>
      </c>
      <c r="I4" s="173"/>
      <c r="J4" s="173"/>
      <c r="K4" s="174"/>
    </row>
    <row r="5" spans="1:11" s="175" customFormat="1" ht="15" customHeight="1">
      <c r="A5" s="176"/>
      <c r="B5" s="176"/>
      <c r="C5" s="177"/>
      <c r="D5" s="178"/>
      <c r="E5" s="179" t="s">
        <v>177</v>
      </c>
      <c r="F5" s="180"/>
      <c r="G5" s="181"/>
      <c r="H5" s="182" t="s">
        <v>178</v>
      </c>
      <c r="I5" s="182"/>
      <c r="J5" s="182" t="s">
        <v>179</v>
      </c>
      <c r="K5" s="182"/>
    </row>
    <row r="6" spans="1:11" s="175" customFormat="1" ht="15" customHeight="1">
      <c r="A6" s="183"/>
      <c r="B6" s="183"/>
      <c r="C6" s="184"/>
      <c r="D6" s="185"/>
      <c r="E6" s="186" t="s">
        <v>180</v>
      </c>
      <c r="F6" s="187" t="s">
        <v>181</v>
      </c>
      <c r="G6" s="187" t="s">
        <v>182</v>
      </c>
      <c r="H6" s="187" t="s">
        <v>181</v>
      </c>
      <c r="I6" s="187" t="s">
        <v>182</v>
      </c>
      <c r="J6" s="187" t="s">
        <v>181</v>
      </c>
      <c r="K6" s="187" t="s">
        <v>182</v>
      </c>
    </row>
    <row r="7" spans="1:11" ht="15" customHeight="1">
      <c r="A7" s="188"/>
      <c r="B7" s="189"/>
      <c r="C7" s="189"/>
      <c r="D7" s="190"/>
      <c r="E7" s="191"/>
      <c r="F7" s="191"/>
      <c r="G7" s="191"/>
      <c r="H7" s="191"/>
      <c r="I7" s="191"/>
      <c r="J7" s="191"/>
      <c r="K7" s="191"/>
    </row>
    <row r="8" spans="1:15" ht="15" customHeight="1">
      <c r="A8" s="192" t="s">
        <v>14</v>
      </c>
      <c r="B8" s="192" t="s">
        <v>137</v>
      </c>
      <c r="C8" s="193"/>
      <c r="D8" s="194">
        <v>277700</v>
      </c>
      <c r="E8" s="195">
        <f>SUM(F8:G8)</f>
        <v>651185</v>
      </c>
      <c r="F8" s="195">
        <f aca="true" t="shared" si="0" ref="F8:G10">SUM(H8,J8)</f>
        <v>568509</v>
      </c>
      <c r="G8" s="195">
        <f t="shared" si="0"/>
        <v>82676</v>
      </c>
      <c r="H8" s="195">
        <v>415805</v>
      </c>
      <c r="I8" s="195">
        <v>37236</v>
      </c>
      <c r="J8" s="195">
        <v>152704</v>
      </c>
      <c r="K8" s="195">
        <v>45440</v>
      </c>
      <c r="L8" s="196"/>
      <c r="M8" s="196"/>
      <c r="N8" s="196"/>
      <c r="O8" s="196"/>
    </row>
    <row r="9" spans="1:15" ht="15" customHeight="1">
      <c r="A9" s="188"/>
      <c r="B9" s="192" t="s">
        <v>138</v>
      </c>
      <c r="C9" s="189"/>
      <c r="D9" s="194">
        <v>293893</v>
      </c>
      <c r="E9" s="195">
        <f>SUM(F9:G9)</f>
        <v>685167</v>
      </c>
      <c r="F9" s="195">
        <f t="shared" si="0"/>
        <v>608816</v>
      </c>
      <c r="G9" s="195">
        <f t="shared" si="0"/>
        <v>76351</v>
      </c>
      <c r="H9" s="195">
        <v>467746</v>
      </c>
      <c r="I9" s="195">
        <v>39332</v>
      </c>
      <c r="J9" s="195">
        <v>141070</v>
      </c>
      <c r="K9" s="195">
        <v>37019</v>
      </c>
      <c r="L9" s="196"/>
      <c r="M9" s="196"/>
      <c r="N9" s="196"/>
      <c r="O9" s="196"/>
    </row>
    <row r="10" spans="1:11" ht="15" customHeight="1">
      <c r="A10" s="188"/>
      <c r="B10" s="192" t="s">
        <v>139</v>
      </c>
      <c r="C10" s="197"/>
      <c r="D10" s="194">
        <v>294599</v>
      </c>
      <c r="E10" s="195">
        <f>SUM(F10:G10)</f>
        <v>684531</v>
      </c>
      <c r="F10" s="195">
        <f t="shared" si="0"/>
        <v>590147</v>
      </c>
      <c r="G10" s="195">
        <f t="shared" si="0"/>
        <v>94384</v>
      </c>
      <c r="H10" s="195">
        <v>464271</v>
      </c>
      <c r="I10" s="195">
        <v>52995</v>
      </c>
      <c r="J10" s="195">
        <v>125876</v>
      </c>
      <c r="K10" s="195">
        <v>41389</v>
      </c>
    </row>
    <row r="11" spans="1:11" ht="15" customHeight="1">
      <c r="A11" s="188"/>
      <c r="B11" s="192" t="s">
        <v>183</v>
      </c>
      <c r="C11" s="197"/>
      <c r="D11" s="194">
        <v>291076</v>
      </c>
      <c r="E11" s="195">
        <v>671422</v>
      </c>
      <c r="F11" s="195">
        <v>592509</v>
      </c>
      <c r="G11" s="195">
        <v>78913</v>
      </c>
      <c r="H11" s="195">
        <v>449075</v>
      </c>
      <c r="I11" s="195">
        <v>40075</v>
      </c>
      <c r="J11" s="195">
        <v>143434</v>
      </c>
      <c r="K11" s="195">
        <v>38838</v>
      </c>
    </row>
    <row r="12" spans="1:11" s="202" customFormat="1" ht="14.25" customHeight="1">
      <c r="A12" s="22"/>
      <c r="B12" s="198" t="s">
        <v>184</v>
      </c>
      <c r="C12" s="199"/>
      <c r="D12" s="200" t="s">
        <v>185</v>
      </c>
      <c r="E12" s="201" t="s">
        <v>186</v>
      </c>
      <c r="F12" s="201" t="s">
        <v>187</v>
      </c>
      <c r="G12" s="201" t="s">
        <v>188</v>
      </c>
      <c r="H12" s="201" t="s">
        <v>189</v>
      </c>
      <c r="I12" s="201" t="s">
        <v>190</v>
      </c>
      <c r="J12" s="201" t="s">
        <v>191</v>
      </c>
      <c r="K12" s="201" t="s">
        <v>192</v>
      </c>
    </row>
    <row r="13" spans="1:15" ht="15" customHeight="1">
      <c r="A13" s="188"/>
      <c r="B13" s="192"/>
      <c r="C13" s="188"/>
      <c r="D13" s="203"/>
      <c r="E13" s="204"/>
      <c r="F13" s="204"/>
      <c r="G13" s="204"/>
      <c r="H13" s="204"/>
      <c r="I13" s="204"/>
      <c r="J13" s="204"/>
      <c r="K13" s="204"/>
      <c r="L13" s="196"/>
      <c r="M13" s="196"/>
      <c r="N13" s="196"/>
      <c r="O13" s="196"/>
    </row>
    <row r="14" spans="1:15" ht="15" customHeight="1">
      <c r="A14" s="192" t="s">
        <v>14</v>
      </c>
      <c r="B14" s="205" t="s">
        <v>193</v>
      </c>
      <c r="C14" s="189"/>
      <c r="D14" s="203" t="s">
        <v>194</v>
      </c>
      <c r="E14" s="204" t="s">
        <v>195</v>
      </c>
      <c r="F14" s="204" t="s">
        <v>196</v>
      </c>
      <c r="G14" s="204" t="s">
        <v>197</v>
      </c>
      <c r="H14" s="204" t="s">
        <v>198</v>
      </c>
      <c r="I14" s="204" t="s">
        <v>199</v>
      </c>
      <c r="J14" s="204" t="s">
        <v>200</v>
      </c>
      <c r="K14" s="204">
        <v>262</v>
      </c>
      <c r="L14" s="196"/>
      <c r="M14" s="196"/>
      <c r="N14" s="196"/>
      <c r="O14" s="196"/>
    </row>
    <row r="15" spans="1:15" ht="15" customHeight="1">
      <c r="A15" s="188"/>
      <c r="B15" s="206" t="s">
        <v>201</v>
      </c>
      <c r="C15" s="189"/>
      <c r="D15" s="203" t="s">
        <v>202</v>
      </c>
      <c r="E15" s="204" t="s">
        <v>203</v>
      </c>
      <c r="F15" s="204" t="s">
        <v>204</v>
      </c>
      <c r="G15" s="204" t="s">
        <v>205</v>
      </c>
      <c r="H15" s="204" t="s">
        <v>206</v>
      </c>
      <c r="I15" s="204" t="s">
        <v>207</v>
      </c>
      <c r="J15" s="204" t="s">
        <v>208</v>
      </c>
      <c r="K15" s="204" t="s">
        <v>209</v>
      </c>
      <c r="L15" s="196"/>
      <c r="M15" s="196"/>
      <c r="N15" s="196"/>
      <c r="O15" s="196"/>
    </row>
    <row r="16" spans="1:15" ht="15" customHeight="1">
      <c r="A16" s="188"/>
      <c r="B16" s="206" t="s">
        <v>210</v>
      </c>
      <c r="C16" s="189"/>
      <c r="D16" s="203" t="s">
        <v>211</v>
      </c>
      <c r="E16" s="204" t="s">
        <v>212</v>
      </c>
      <c r="F16" s="204" t="s">
        <v>213</v>
      </c>
      <c r="G16" s="204" t="s">
        <v>214</v>
      </c>
      <c r="H16" s="204" t="s">
        <v>215</v>
      </c>
      <c r="I16" s="204" t="s">
        <v>216</v>
      </c>
      <c r="J16" s="204" t="s">
        <v>217</v>
      </c>
      <c r="K16" s="204">
        <v>704</v>
      </c>
      <c r="L16" s="196"/>
      <c r="M16" s="196"/>
      <c r="N16" s="196"/>
      <c r="O16" s="196"/>
    </row>
    <row r="17" spans="1:15" ht="15" customHeight="1">
      <c r="A17" s="188"/>
      <c r="B17" s="206" t="s">
        <v>218</v>
      </c>
      <c r="C17" s="189"/>
      <c r="D17" s="203" t="s">
        <v>219</v>
      </c>
      <c r="E17" s="204" t="s">
        <v>220</v>
      </c>
      <c r="F17" s="204" t="s">
        <v>221</v>
      </c>
      <c r="G17" s="204" t="s">
        <v>222</v>
      </c>
      <c r="H17" s="204" t="s">
        <v>223</v>
      </c>
      <c r="I17" s="204" t="s">
        <v>224</v>
      </c>
      <c r="J17" s="204" t="s">
        <v>225</v>
      </c>
      <c r="K17" s="204" t="s">
        <v>226</v>
      </c>
      <c r="L17" s="196"/>
      <c r="M17" s="196"/>
      <c r="N17" s="196"/>
      <c r="O17" s="196"/>
    </row>
    <row r="18" spans="1:15" ht="15" customHeight="1">
      <c r="A18" s="188"/>
      <c r="B18" s="206" t="s">
        <v>227</v>
      </c>
      <c r="C18" s="189"/>
      <c r="D18" s="203" t="s">
        <v>228</v>
      </c>
      <c r="E18" s="204" t="s">
        <v>229</v>
      </c>
      <c r="F18" s="204" t="s">
        <v>230</v>
      </c>
      <c r="G18" s="204" t="s">
        <v>231</v>
      </c>
      <c r="H18" s="204" t="s">
        <v>232</v>
      </c>
      <c r="I18" s="204" t="s">
        <v>233</v>
      </c>
      <c r="J18" s="204" t="s">
        <v>234</v>
      </c>
      <c r="K18" s="204" t="s">
        <v>235</v>
      </c>
      <c r="L18" s="196"/>
      <c r="M18" s="196"/>
      <c r="N18" s="196"/>
      <c r="O18" s="196"/>
    </row>
    <row r="19" spans="1:15" ht="15" customHeight="1">
      <c r="A19" s="188"/>
      <c r="B19" s="206" t="s">
        <v>236</v>
      </c>
      <c r="C19" s="189"/>
      <c r="D19" s="203" t="s">
        <v>237</v>
      </c>
      <c r="E19" s="204" t="s">
        <v>238</v>
      </c>
      <c r="F19" s="204" t="s">
        <v>239</v>
      </c>
      <c r="G19" s="204" t="s">
        <v>240</v>
      </c>
      <c r="H19" s="204" t="s">
        <v>241</v>
      </c>
      <c r="I19" s="204" t="s">
        <v>242</v>
      </c>
      <c r="J19" s="204" t="s">
        <v>243</v>
      </c>
      <c r="K19" s="204">
        <v>892</v>
      </c>
      <c r="L19" s="196"/>
      <c r="M19" s="196"/>
      <c r="N19" s="196"/>
      <c r="O19" s="196"/>
    </row>
    <row r="20" spans="1:15" ht="15" customHeight="1">
      <c r="A20" s="188"/>
      <c r="B20" s="192"/>
      <c r="C20" s="189"/>
      <c r="D20" s="203"/>
      <c r="E20" s="204"/>
      <c r="F20" s="204"/>
      <c r="G20" s="204"/>
      <c r="H20" s="204"/>
      <c r="I20" s="204"/>
      <c r="J20" s="204"/>
      <c r="K20" s="204"/>
      <c r="L20" s="196"/>
      <c r="M20" s="196"/>
      <c r="N20" s="196"/>
      <c r="O20" s="196"/>
    </row>
    <row r="21" spans="1:15" ht="15" customHeight="1">
      <c r="A21" s="188"/>
      <c r="B21" s="206" t="s">
        <v>244</v>
      </c>
      <c r="C21" s="189"/>
      <c r="D21" s="203" t="s">
        <v>245</v>
      </c>
      <c r="E21" s="204" t="s">
        <v>246</v>
      </c>
      <c r="F21" s="204" t="s">
        <v>247</v>
      </c>
      <c r="G21" s="204" t="s">
        <v>248</v>
      </c>
      <c r="H21" s="204" t="s">
        <v>249</v>
      </c>
      <c r="I21" s="204" t="s">
        <v>250</v>
      </c>
      <c r="J21" s="204" t="s">
        <v>251</v>
      </c>
      <c r="K21" s="204" t="s">
        <v>252</v>
      </c>
      <c r="L21" s="196"/>
      <c r="M21" s="196"/>
      <c r="N21" s="196"/>
      <c r="O21" s="196"/>
    </row>
    <row r="22" spans="1:15" ht="15" customHeight="1">
      <c r="A22" s="188"/>
      <c r="B22" s="206" t="s">
        <v>253</v>
      </c>
      <c r="C22" s="189"/>
      <c r="D22" s="203" t="s">
        <v>254</v>
      </c>
      <c r="E22" s="204" t="s">
        <v>255</v>
      </c>
      <c r="F22" s="204" t="s">
        <v>256</v>
      </c>
      <c r="G22" s="204" t="s">
        <v>257</v>
      </c>
      <c r="H22" s="204" t="s">
        <v>258</v>
      </c>
      <c r="I22" s="204" t="s">
        <v>259</v>
      </c>
      <c r="J22" s="204" t="s">
        <v>260</v>
      </c>
      <c r="K22" s="204" t="s">
        <v>261</v>
      </c>
      <c r="L22" s="196"/>
      <c r="M22" s="196"/>
      <c r="N22" s="196"/>
      <c r="O22" s="196"/>
    </row>
    <row r="23" spans="1:15" ht="15" customHeight="1">
      <c r="A23" s="188"/>
      <c r="B23" s="206" t="s">
        <v>262</v>
      </c>
      <c r="C23" s="207"/>
      <c r="D23" s="203" t="s">
        <v>263</v>
      </c>
      <c r="E23" s="204" t="s">
        <v>264</v>
      </c>
      <c r="F23" s="204" t="s">
        <v>265</v>
      </c>
      <c r="G23" s="204" t="s">
        <v>266</v>
      </c>
      <c r="H23" s="204" t="s">
        <v>267</v>
      </c>
      <c r="I23" s="204" t="s">
        <v>268</v>
      </c>
      <c r="J23" s="204" t="s">
        <v>269</v>
      </c>
      <c r="K23" s="204" t="s">
        <v>270</v>
      </c>
      <c r="L23" s="196"/>
      <c r="M23" s="196"/>
      <c r="N23" s="196"/>
      <c r="O23" s="196"/>
    </row>
    <row r="24" spans="1:15" ht="15" customHeight="1">
      <c r="A24" s="192" t="s">
        <v>14</v>
      </c>
      <c r="B24" s="205" t="s">
        <v>271</v>
      </c>
      <c r="C24" s="207"/>
      <c r="D24" s="203" t="s">
        <v>272</v>
      </c>
      <c r="E24" s="204" t="s">
        <v>273</v>
      </c>
      <c r="F24" s="204" t="s">
        <v>274</v>
      </c>
      <c r="G24" s="204" t="s">
        <v>275</v>
      </c>
      <c r="H24" s="204" t="s">
        <v>276</v>
      </c>
      <c r="I24" s="204" t="s">
        <v>277</v>
      </c>
      <c r="J24" s="204" t="s">
        <v>278</v>
      </c>
      <c r="K24" s="204" t="s">
        <v>279</v>
      </c>
      <c r="L24" s="196"/>
      <c r="M24" s="196"/>
      <c r="N24" s="196"/>
      <c r="O24" s="196"/>
    </row>
    <row r="25" spans="1:15" ht="15" customHeight="1">
      <c r="A25" s="188"/>
      <c r="B25" s="206" t="s">
        <v>280</v>
      </c>
      <c r="C25" s="207"/>
      <c r="D25" s="203" t="s">
        <v>281</v>
      </c>
      <c r="E25" s="204" t="s">
        <v>282</v>
      </c>
      <c r="F25" s="204" t="s">
        <v>283</v>
      </c>
      <c r="G25" s="204" t="s">
        <v>284</v>
      </c>
      <c r="H25" s="204" t="s">
        <v>285</v>
      </c>
      <c r="I25" s="204" t="s">
        <v>286</v>
      </c>
      <c r="J25" s="204" t="s">
        <v>287</v>
      </c>
      <c r="K25" s="204" t="s">
        <v>288</v>
      </c>
      <c r="L25" s="196"/>
      <c r="M25" s="196"/>
      <c r="N25" s="196"/>
      <c r="O25" s="196"/>
    </row>
    <row r="26" spans="1:15" ht="15" customHeight="1">
      <c r="A26" s="188"/>
      <c r="B26" s="206" t="s">
        <v>289</v>
      </c>
      <c r="C26" s="207"/>
      <c r="D26" s="203" t="s">
        <v>290</v>
      </c>
      <c r="E26" s="204" t="s">
        <v>291</v>
      </c>
      <c r="F26" s="204" t="s">
        <v>292</v>
      </c>
      <c r="G26" s="204" t="s">
        <v>293</v>
      </c>
      <c r="H26" s="204" t="s">
        <v>294</v>
      </c>
      <c r="I26" s="204" t="s">
        <v>295</v>
      </c>
      <c r="J26" s="204" t="s">
        <v>296</v>
      </c>
      <c r="K26" s="204">
        <v>359</v>
      </c>
      <c r="L26" s="196"/>
      <c r="M26" s="196"/>
      <c r="N26" s="196"/>
      <c r="O26" s="196"/>
    </row>
    <row r="27" spans="1:11" ht="15" customHeight="1">
      <c r="A27" s="208"/>
      <c r="B27" s="208"/>
      <c r="C27" s="209"/>
      <c r="D27" s="210"/>
      <c r="E27" s="211"/>
      <c r="F27" s="211"/>
      <c r="G27" s="211"/>
      <c r="H27" s="211"/>
      <c r="I27" s="211"/>
      <c r="J27" s="211"/>
      <c r="K27" s="211"/>
    </row>
    <row r="28" spans="1:11" ht="15" customHeight="1">
      <c r="A28" s="167" t="s">
        <v>297</v>
      </c>
      <c r="D28" s="197"/>
      <c r="E28" s="197"/>
      <c r="F28" s="197"/>
      <c r="G28" s="197"/>
      <c r="H28" s="197"/>
      <c r="I28" s="197"/>
      <c r="J28" s="197"/>
      <c r="K28" s="197"/>
    </row>
    <row r="29" ht="15" customHeight="1">
      <c r="A29" s="167" t="s">
        <v>298</v>
      </c>
    </row>
    <row r="32" spans="1:18" ht="15" customHeight="1">
      <c r="A32" s="251" t="s">
        <v>320</v>
      </c>
      <c r="B32" s="251"/>
      <c r="C32" s="251"/>
      <c r="D32" s="251"/>
      <c r="E32" s="251"/>
      <c r="F32" s="251"/>
      <c r="G32" s="251"/>
      <c r="H32" s="251"/>
      <c r="I32" s="251"/>
      <c r="J32" s="251"/>
      <c r="K32" s="251"/>
      <c r="L32" s="251"/>
      <c r="M32" s="251"/>
      <c r="N32" s="251"/>
      <c r="O32" s="251"/>
      <c r="P32" s="251"/>
      <c r="Q32" s="251"/>
      <c r="R32" s="251"/>
    </row>
    <row r="33" spans="1:18" ht="15" customHeight="1">
      <c r="A33" s="2"/>
      <c r="B33" s="4"/>
      <c r="C33" s="4"/>
      <c r="D33" s="212"/>
      <c r="E33" s="212"/>
      <c r="F33" s="212"/>
      <c r="G33" s="212"/>
      <c r="H33" s="212"/>
      <c r="I33" s="212"/>
      <c r="J33" s="212"/>
      <c r="K33" s="212"/>
      <c r="L33" s="212"/>
      <c r="M33" s="212"/>
      <c r="N33" s="212"/>
      <c r="O33" s="212"/>
      <c r="P33" s="212"/>
      <c r="Q33" s="212"/>
      <c r="R33" s="212"/>
    </row>
    <row r="34" spans="1:18" ht="15" customHeight="1">
      <c r="A34" s="2"/>
      <c r="B34" s="2"/>
      <c r="C34" s="2"/>
      <c r="D34" s="2"/>
      <c r="E34" s="2"/>
      <c r="F34" s="2"/>
      <c r="G34" s="2"/>
      <c r="H34" s="2"/>
      <c r="I34" s="2"/>
      <c r="J34" s="2"/>
      <c r="K34" s="2"/>
      <c r="L34" s="2"/>
      <c r="M34" s="2"/>
      <c r="N34" s="2"/>
      <c r="O34" s="2"/>
      <c r="P34" s="2"/>
      <c r="Q34" s="2"/>
      <c r="R34" s="2"/>
    </row>
    <row r="35" spans="1:18" ht="15" customHeight="1">
      <c r="A35" s="213" t="s">
        <v>158</v>
      </c>
      <c r="B35" s="213"/>
      <c r="C35" s="214"/>
      <c r="D35" s="215" t="s">
        <v>299</v>
      </c>
      <c r="E35" s="215"/>
      <c r="F35" s="215"/>
      <c r="G35" s="215"/>
      <c r="H35" s="216"/>
      <c r="I35" s="213" t="s">
        <v>300</v>
      </c>
      <c r="J35" s="213"/>
      <c r="K35" s="213"/>
      <c r="L35" s="213"/>
      <c r="M35" s="213"/>
      <c r="N35" s="213"/>
      <c r="O35" s="217" t="s">
        <v>301</v>
      </c>
      <c r="P35" s="217" t="s">
        <v>302</v>
      </c>
      <c r="Q35" s="218" t="s">
        <v>303</v>
      </c>
      <c r="R35" s="219" t="s">
        <v>304</v>
      </c>
    </row>
    <row r="36" spans="1:18" ht="15" customHeight="1">
      <c r="A36" s="220"/>
      <c r="B36" s="220"/>
      <c r="C36" s="220"/>
      <c r="D36" s="221" t="s">
        <v>165</v>
      </c>
      <c r="E36" s="221" t="s">
        <v>305</v>
      </c>
      <c r="F36" s="222" t="s">
        <v>306</v>
      </c>
      <c r="G36" s="222" t="s">
        <v>307</v>
      </c>
      <c r="H36" s="223" t="s">
        <v>29</v>
      </c>
      <c r="I36" s="221" t="s">
        <v>165</v>
      </c>
      <c r="J36" s="221" t="s">
        <v>305</v>
      </c>
      <c r="K36" s="222" t="s">
        <v>306</v>
      </c>
      <c r="L36" s="222" t="s">
        <v>307</v>
      </c>
      <c r="M36" s="221" t="s">
        <v>308</v>
      </c>
      <c r="N36" s="223" t="s">
        <v>29</v>
      </c>
      <c r="O36" s="224"/>
      <c r="P36" s="224"/>
      <c r="Q36" s="225"/>
      <c r="R36" s="226"/>
    </row>
    <row r="37" spans="1:18" ht="15" customHeight="1">
      <c r="A37" s="220"/>
      <c r="B37" s="220"/>
      <c r="C37" s="220"/>
      <c r="D37" s="224"/>
      <c r="E37" s="224"/>
      <c r="F37" s="227"/>
      <c r="G37" s="227" t="s">
        <v>309</v>
      </c>
      <c r="H37" s="228"/>
      <c r="I37" s="224"/>
      <c r="J37" s="224"/>
      <c r="K37" s="227"/>
      <c r="L37" s="227" t="s">
        <v>309</v>
      </c>
      <c r="M37" s="224"/>
      <c r="N37" s="228"/>
      <c r="O37" s="224" t="s">
        <v>310</v>
      </c>
      <c r="P37" s="224" t="s">
        <v>310</v>
      </c>
      <c r="Q37" s="225"/>
      <c r="R37" s="226"/>
    </row>
    <row r="38" spans="1:18" ht="15" customHeight="1">
      <c r="A38" s="229"/>
      <c r="B38" s="229"/>
      <c r="C38" s="229"/>
      <c r="D38" s="230"/>
      <c r="E38" s="230"/>
      <c r="F38" s="231" t="s">
        <v>311</v>
      </c>
      <c r="G38" s="231" t="s">
        <v>312</v>
      </c>
      <c r="H38" s="232"/>
      <c r="I38" s="230"/>
      <c r="J38" s="230"/>
      <c r="K38" s="231" t="s">
        <v>311</v>
      </c>
      <c r="L38" s="231" t="s">
        <v>312</v>
      </c>
      <c r="M38" s="230"/>
      <c r="N38" s="232"/>
      <c r="O38" s="230"/>
      <c r="P38" s="230"/>
      <c r="Q38" s="233"/>
      <c r="R38" s="234"/>
    </row>
    <row r="39" spans="1:18" ht="15" customHeight="1">
      <c r="A39" s="3"/>
      <c r="B39" s="6"/>
      <c r="C39" s="6"/>
      <c r="D39" s="235"/>
      <c r="E39" s="212"/>
      <c r="F39" s="212"/>
      <c r="G39" s="212"/>
      <c r="H39" s="212"/>
      <c r="I39" s="212"/>
      <c r="J39" s="212"/>
      <c r="K39" s="212"/>
      <c r="L39" s="212"/>
      <c r="M39" s="212"/>
      <c r="N39" s="212"/>
      <c r="O39" s="212"/>
      <c r="P39" s="212"/>
      <c r="Q39" s="212"/>
      <c r="R39" s="212"/>
    </row>
    <row r="40" spans="1:18" ht="15" customHeight="1">
      <c r="A40" s="192" t="s">
        <v>14</v>
      </c>
      <c r="B40" s="192" t="s">
        <v>137</v>
      </c>
      <c r="C40" s="6"/>
      <c r="D40" s="236">
        <f>SUM(E40:H40)</f>
        <v>197</v>
      </c>
      <c r="E40" s="237">
        <v>75</v>
      </c>
      <c r="F40" s="237">
        <v>27</v>
      </c>
      <c r="G40" s="237">
        <v>27</v>
      </c>
      <c r="H40" s="237">
        <v>68</v>
      </c>
      <c r="I40" s="238">
        <f>SUM(J40:N40)</f>
        <v>324</v>
      </c>
      <c r="J40" s="237">
        <v>18</v>
      </c>
      <c r="K40" s="237">
        <v>13</v>
      </c>
      <c r="L40" s="237">
        <v>40</v>
      </c>
      <c r="M40" s="237">
        <v>13</v>
      </c>
      <c r="N40" s="237">
        <v>240</v>
      </c>
      <c r="O40" s="239">
        <v>1553</v>
      </c>
      <c r="P40" s="239">
        <v>2914</v>
      </c>
      <c r="Q40" s="237">
        <v>200</v>
      </c>
      <c r="R40" s="240">
        <f>SUM(D40,I40,O40:Q40)</f>
        <v>5188</v>
      </c>
    </row>
    <row r="41" spans="1:18" ht="15" customHeight="1">
      <c r="A41" s="188"/>
      <c r="B41" s="192" t="s">
        <v>138</v>
      </c>
      <c r="C41" s="241"/>
      <c r="D41" s="236">
        <f>SUM(E41:H41)</f>
        <v>277</v>
      </c>
      <c r="E41" s="238">
        <v>90</v>
      </c>
      <c r="F41" s="238">
        <v>37</v>
      </c>
      <c r="G41" s="238">
        <v>81</v>
      </c>
      <c r="H41" s="238">
        <v>69</v>
      </c>
      <c r="I41" s="238">
        <f>SUM(J41:N41)</f>
        <v>413</v>
      </c>
      <c r="J41" s="238">
        <v>48</v>
      </c>
      <c r="K41" s="238">
        <v>6</v>
      </c>
      <c r="L41" s="238">
        <v>130</v>
      </c>
      <c r="M41" s="238">
        <v>13</v>
      </c>
      <c r="N41" s="238">
        <v>216</v>
      </c>
      <c r="O41" s="240">
        <v>1629</v>
      </c>
      <c r="P41" s="240">
        <v>3183</v>
      </c>
      <c r="Q41" s="238">
        <v>154</v>
      </c>
      <c r="R41" s="240">
        <f>SUM(D41,I41,O41:Q41)</f>
        <v>5656</v>
      </c>
    </row>
    <row r="42" spans="1:18" ht="15" customHeight="1">
      <c r="A42" s="188"/>
      <c r="B42" s="192" t="s">
        <v>139</v>
      </c>
      <c r="C42" s="2"/>
      <c r="D42" s="236">
        <f>SUM(E42:H42)</f>
        <v>267</v>
      </c>
      <c r="E42" s="238">
        <v>93</v>
      </c>
      <c r="F42" s="238">
        <v>22</v>
      </c>
      <c r="G42" s="238">
        <v>83</v>
      </c>
      <c r="H42" s="238">
        <v>69</v>
      </c>
      <c r="I42" s="238">
        <f>SUM(J42:N42)</f>
        <v>383</v>
      </c>
      <c r="J42" s="238">
        <v>21</v>
      </c>
      <c r="K42" s="238">
        <v>3</v>
      </c>
      <c r="L42" s="238">
        <v>126</v>
      </c>
      <c r="M42" s="238">
        <v>19</v>
      </c>
      <c r="N42" s="238">
        <v>214</v>
      </c>
      <c r="O42" s="240">
        <v>1497</v>
      </c>
      <c r="P42" s="240">
        <v>3133</v>
      </c>
      <c r="Q42" s="238">
        <v>149</v>
      </c>
      <c r="R42" s="240">
        <f>SUM(D42,I42,O42:Q42)</f>
        <v>5429</v>
      </c>
    </row>
    <row r="43" spans="1:18" ht="15" customHeight="1">
      <c r="A43" s="188"/>
      <c r="B43" s="192" t="s">
        <v>168</v>
      </c>
      <c r="C43" s="2"/>
      <c r="D43" s="236">
        <v>290</v>
      </c>
      <c r="E43" s="238">
        <v>124</v>
      </c>
      <c r="F43" s="238">
        <v>28</v>
      </c>
      <c r="G43" s="238">
        <v>45</v>
      </c>
      <c r="H43" s="238">
        <v>93</v>
      </c>
      <c r="I43" s="238">
        <v>373</v>
      </c>
      <c r="J43" s="238">
        <v>20</v>
      </c>
      <c r="K43" s="238">
        <v>7</v>
      </c>
      <c r="L43" s="238">
        <v>48</v>
      </c>
      <c r="M43" s="238">
        <v>13</v>
      </c>
      <c r="N43" s="238">
        <v>285</v>
      </c>
      <c r="O43" s="240">
        <v>1582</v>
      </c>
      <c r="P43" s="240">
        <v>3442</v>
      </c>
      <c r="Q43" s="238">
        <v>125</v>
      </c>
      <c r="R43" s="240">
        <v>5812</v>
      </c>
    </row>
    <row r="44" spans="1:18" ht="15" customHeight="1">
      <c r="A44" s="22"/>
      <c r="B44" s="198" t="s">
        <v>169</v>
      </c>
      <c r="C44" s="242"/>
      <c r="D44" s="243">
        <v>279</v>
      </c>
      <c r="E44" s="244">
        <v>99</v>
      </c>
      <c r="F44" s="244">
        <v>27</v>
      </c>
      <c r="G44" s="244">
        <v>22</v>
      </c>
      <c r="H44" s="244">
        <v>131</v>
      </c>
      <c r="I44" s="244">
        <v>368</v>
      </c>
      <c r="J44" s="244">
        <v>13</v>
      </c>
      <c r="K44" s="244">
        <v>6</v>
      </c>
      <c r="L44" s="244">
        <v>31</v>
      </c>
      <c r="M44" s="245" t="s">
        <v>313</v>
      </c>
      <c r="N44" s="244">
        <v>318</v>
      </c>
      <c r="O44" s="246">
        <v>1596</v>
      </c>
      <c r="P44" s="246">
        <v>3303</v>
      </c>
      <c r="Q44" s="244">
        <v>115</v>
      </c>
      <c r="R44" s="246">
        <v>5661</v>
      </c>
    </row>
    <row r="45" spans="1:18" ht="15" customHeight="1">
      <c r="A45" s="188"/>
      <c r="B45" s="192"/>
      <c r="C45" s="3"/>
      <c r="D45" s="247"/>
      <c r="E45" s="244"/>
      <c r="F45" s="244"/>
      <c r="G45" s="244"/>
      <c r="H45" s="244"/>
      <c r="I45" s="245"/>
      <c r="J45" s="244"/>
      <c r="K45" s="244"/>
      <c r="L45" s="244"/>
      <c r="M45" s="244"/>
      <c r="N45" s="244"/>
      <c r="O45" s="244"/>
      <c r="P45" s="244"/>
      <c r="Q45" s="244"/>
      <c r="R45" s="245"/>
    </row>
    <row r="46" spans="1:18" ht="15" customHeight="1">
      <c r="A46" s="192" t="s">
        <v>14</v>
      </c>
      <c r="B46" s="248" t="s">
        <v>314</v>
      </c>
      <c r="C46" s="6"/>
      <c r="D46" s="247">
        <v>13</v>
      </c>
      <c r="E46" s="245">
        <v>11</v>
      </c>
      <c r="F46" s="245">
        <v>0</v>
      </c>
      <c r="G46" s="245">
        <v>0</v>
      </c>
      <c r="H46" s="245">
        <v>2</v>
      </c>
      <c r="I46" s="245">
        <v>33</v>
      </c>
      <c r="J46" s="245">
        <v>0</v>
      </c>
      <c r="K46" s="245">
        <v>0</v>
      </c>
      <c r="L46" s="245">
        <v>6</v>
      </c>
      <c r="M46" s="245" t="s">
        <v>315</v>
      </c>
      <c r="N46" s="245">
        <v>27</v>
      </c>
      <c r="O46" s="245">
        <v>142</v>
      </c>
      <c r="P46" s="245">
        <v>297</v>
      </c>
      <c r="Q46" s="245">
        <v>6</v>
      </c>
      <c r="R46" s="244">
        <v>491</v>
      </c>
    </row>
    <row r="47" spans="1:18" ht="15" customHeight="1">
      <c r="A47" s="188"/>
      <c r="B47" s="206" t="s">
        <v>143</v>
      </c>
      <c r="C47" s="6"/>
      <c r="D47" s="247">
        <v>25</v>
      </c>
      <c r="E47" s="245">
        <v>9</v>
      </c>
      <c r="F47" s="245">
        <v>2</v>
      </c>
      <c r="G47" s="245">
        <v>5</v>
      </c>
      <c r="H47" s="245">
        <v>9</v>
      </c>
      <c r="I47" s="245">
        <v>38</v>
      </c>
      <c r="J47" s="245">
        <v>1</v>
      </c>
      <c r="K47" s="245">
        <v>0</v>
      </c>
      <c r="L47" s="245">
        <v>0</v>
      </c>
      <c r="M47" s="245" t="s">
        <v>315</v>
      </c>
      <c r="N47" s="245">
        <v>37</v>
      </c>
      <c r="O47" s="245">
        <v>143</v>
      </c>
      <c r="P47" s="245">
        <v>290</v>
      </c>
      <c r="Q47" s="245">
        <v>12</v>
      </c>
      <c r="R47" s="244">
        <v>508</v>
      </c>
    </row>
    <row r="48" spans="1:18" ht="15" customHeight="1">
      <c r="A48" s="188"/>
      <c r="B48" s="206" t="s">
        <v>144</v>
      </c>
      <c r="C48" s="6"/>
      <c r="D48" s="247">
        <v>19</v>
      </c>
      <c r="E48" s="245">
        <v>7</v>
      </c>
      <c r="F48" s="245">
        <v>0</v>
      </c>
      <c r="G48" s="245">
        <v>0</v>
      </c>
      <c r="H48" s="245">
        <v>12</v>
      </c>
      <c r="I48" s="245">
        <v>30</v>
      </c>
      <c r="J48" s="245">
        <v>1</v>
      </c>
      <c r="K48" s="245">
        <v>1</v>
      </c>
      <c r="L48" s="245">
        <v>0</v>
      </c>
      <c r="M48" s="245" t="s">
        <v>315</v>
      </c>
      <c r="N48" s="245">
        <v>28</v>
      </c>
      <c r="O48" s="245">
        <v>132</v>
      </c>
      <c r="P48" s="245">
        <v>292</v>
      </c>
      <c r="Q48" s="245">
        <v>4</v>
      </c>
      <c r="R48" s="244">
        <v>477</v>
      </c>
    </row>
    <row r="49" spans="1:18" ht="15" customHeight="1">
      <c r="A49" s="188"/>
      <c r="B49" s="206" t="s">
        <v>145</v>
      </c>
      <c r="C49" s="6"/>
      <c r="D49" s="247">
        <v>24</v>
      </c>
      <c r="E49" s="245">
        <v>8</v>
      </c>
      <c r="F49" s="245">
        <v>0</v>
      </c>
      <c r="G49" s="245">
        <v>0</v>
      </c>
      <c r="H49" s="245">
        <v>16</v>
      </c>
      <c r="I49" s="245">
        <v>32</v>
      </c>
      <c r="J49" s="245">
        <v>2</v>
      </c>
      <c r="K49" s="245">
        <v>1</v>
      </c>
      <c r="L49" s="245">
        <v>0</v>
      </c>
      <c r="M49" s="245" t="s">
        <v>315</v>
      </c>
      <c r="N49" s="245">
        <v>29</v>
      </c>
      <c r="O49" s="245">
        <v>141</v>
      </c>
      <c r="P49" s="245">
        <v>305</v>
      </c>
      <c r="Q49" s="245">
        <v>8</v>
      </c>
      <c r="R49" s="244">
        <v>510</v>
      </c>
    </row>
    <row r="50" spans="1:18" ht="15" customHeight="1">
      <c r="A50" s="188"/>
      <c r="B50" s="206" t="s">
        <v>146</v>
      </c>
      <c r="C50" s="6"/>
      <c r="D50" s="247">
        <v>28</v>
      </c>
      <c r="E50" s="245">
        <v>4</v>
      </c>
      <c r="F50" s="245">
        <v>0</v>
      </c>
      <c r="G50" s="245">
        <v>6</v>
      </c>
      <c r="H50" s="245">
        <v>23</v>
      </c>
      <c r="I50" s="245">
        <v>30</v>
      </c>
      <c r="J50" s="245">
        <v>0</v>
      </c>
      <c r="K50" s="245">
        <v>3</v>
      </c>
      <c r="L50" s="245">
        <v>4</v>
      </c>
      <c r="M50" s="245" t="s">
        <v>315</v>
      </c>
      <c r="N50" s="245">
        <v>23</v>
      </c>
      <c r="O50" s="245">
        <v>135</v>
      </c>
      <c r="P50" s="245">
        <v>272</v>
      </c>
      <c r="Q50" s="245">
        <v>16</v>
      </c>
      <c r="R50" s="244">
        <v>486</v>
      </c>
    </row>
    <row r="51" spans="1:18" ht="15" customHeight="1">
      <c r="A51" s="188"/>
      <c r="B51" s="206" t="s">
        <v>147</v>
      </c>
      <c r="C51" s="6"/>
      <c r="D51" s="247">
        <v>24</v>
      </c>
      <c r="E51" s="245">
        <v>7</v>
      </c>
      <c r="F51" s="245">
        <v>1</v>
      </c>
      <c r="G51" s="245">
        <v>1</v>
      </c>
      <c r="H51" s="245">
        <v>15</v>
      </c>
      <c r="I51" s="245">
        <v>27</v>
      </c>
      <c r="J51" s="245">
        <v>0</v>
      </c>
      <c r="K51" s="245">
        <v>0</v>
      </c>
      <c r="L51" s="245">
        <v>0</v>
      </c>
      <c r="M51" s="245" t="s">
        <v>315</v>
      </c>
      <c r="N51" s="245">
        <v>27</v>
      </c>
      <c r="O51" s="245">
        <v>124</v>
      </c>
      <c r="P51" s="245">
        <v>269</v>
      </c>
      <c r="Q51" s="245">
        <v>12</v>
      </c>
      <c r="R51" s="244">
        <v>456</v>
      </c>
    </row>
    <row r="52" spans="1:18" ht="15" customHeight="1">
      <c r="A52" s="188"/>
      <c r="B52" s="192"/>
      <c r="C52" s="6"/>
      <c r="D52" s="247"/>
      <c r="E52" s="244"/>
      <c r="F52" s="244"/>
      <c r="G52" s="244"/>
      <c r="H52" s="244"/>
      <c r="I52" s="245"/>
      <c r="J52" s="244"/>
      <c r="K52" s="244"/>
      <c r="L52" s="244"/>
      <c r="M52" s="244"/>
      <c r="N52" s="244"/>
      <c r="O52" s="244"/>
      <c r="P52" s="244"/>
      <c r="Q52" s="244"/>
      <c r="R52" s="245"/>
    </row>
    <row r="53" spans="1:18" ht="15" customHeight="1">
      <c r="A53" s="188"/>
      <c r="B53" s="206" t="s">
        <v>316</v>
      </c>
      <c r="C53" s="6"/>
      <c r="D53" s="247">
        <v>28</v>
      </c>
      <c r="E53" s="245">
        <v>4</v>
      </c>
      <c r="F53" s="245">
        <v>3</v>
      </c>
      <c r="G53" s="245">
        <v>0</v>
      </c>
      <c r="H53" s="245">
        <v>21</v>
      </c>
      <c r="I53" s="245">
        <v>41</v>
      </c>
      <c r="J53" s="245">
        <v>1</v>
      </c>
      <c r="K53" s="245">
        <v>0</v>
      </c>
      <c r="L53" s="245">
        <v>5</v>
      </c>
      <c r="M53" s="245" t="s">
        <v>315</v>
      </c>
      <c r="N53" s="245">
        <v>35</v>
      </c>
      <c r="O53" s="245">
        <v>153</v>
      </c>
      <c r="P53" s="245">
        <v>275</v>
      </c>
      <c r="Q53" s="245">
        <v>14</v>
      </c>
      <c r="R53" s="244">
        <v>511</v>
      </c>
    </row>
    <row r="54" spans="1:18" ht="15" customHeight="1">
      <c r="A54" s="188"/>
      <c r="B54" s="206" t="s">
        <v>149</v>
      </c>
      <c r="C54" s="6"/>
      <c r="D54" s="247">
        <v>26</v>
      </c>
      <c r="E54" s="245">
        <v>9</v>
      </c>
      <c r="F54" s="245">
        <v>4</v>
      </c>
      <c r="G54" s="245">
        <v>8</v>
      </c>
      <c r="H54" s="245">
        <v>5</v>
      </c>
      <c r="I54" s="245">
        <v>35</v>
      </c>
      <c r="J54" s="245">
        <v>2</v>
      </c>
      <c r="K54" s="245">
        <v>0</v>
      </c>
      <c r="L54" s="245">
        <v>8</v>
      </c>
      <c r="M54" s="245" t="s">
        <v>315</v>
      </c>
      <c r="N54" s="245">
        <v>25</v>
      </c>
      <c r="O54" s="245">
        <v>149</v>
      </c>
      <c r="P54" s="245">
        <v>293</v>
      </c>
      <c r="Q54" s="245">
        <v>8</v>
      </c>
      <c r="R54" s="244">
        <v>511</v>
      </c>
    </row>
    <row r="55" spans="1:18" ht="15" customHeight="1">
      <c r="A55" s="188"/>
      <c r="B55" s="206" t="s">
        <v>150</v>
      </c>
      <c r="C55" s="6"/>
      <c r="D55" s="247">
        <v>21</v>
      </c>
      <c r="E55" s="245">
        <v>10</v>
      </c>
      <c r="F55" s="245">
        <v>4</v>
      </c>
      <c r="G55" s="245">
        <v>2</v>
      </c>
      <c r="H55" s="245">
        <v>5</v>
      </c>
      <c r="I55" s="245">
        <v>24</v>
      </c>
      <c r="J55" s="245">
        <v>1</v>
      </c>
      <c r="K55" s="245">
        <v>0</v>
      </c>
      <c r="L55" s="245">
        <v>1</v>
      </c>
      <c r="M55" s="245" t="s">
        <v>315</v>
      </c>
      <c r="N55" s="245">
        <v>22</v>
      </c>
      <c r="O55" s="245">
        <v>114</v>
      </c>
      <c r="P55" s="245">
        <v>222</v>
      </c>
      <c r="Q55" s="245">
        <v>4</v>
      </c>
      <c r="R55" s="244">
        <v>385</v>
      </c>
    </row>
    <row r="56" spans="1:18" ht="15" customHeight="1">
      <c r="A56" s="192" t="s">
        <v>14</v>
      </c>
      <c r="B56" s="248" t="s">
        <v>317</v>
      </c>
      <c r="C56" s="6"/>
      <c r="D56" s="247">
        <v>24</v>
      </c>
      <c r="E56" s="245">
        <v>10</v>
      </c>
      <c r="F56" s="245">
        <v>5</v>
      </c>
      <c r="G56" s="245">
        <v>0</v>
      </c>
      <c r="H56" s="245">
        <v>9</v>
      </c>
      <c r="I56" s="245">
        <v>23</v>
      </c>
      <c r="J56" s="245">
        <v>1</v>
      </c>
      <c r="K56" s="245">
        <v>1</v>
      </c>
      <c r="L56" s="245">
        <v>3</v>
      </c>
      <c r="M56" s="245" t="s">
        <v>315</v>
      </c>
      <c r="N56" s="245">
        <v>18</v>
      </c>
      <c r="O56" s="245">
        <v>118</v>
      </c>
      <c r="P56" s="245">
        <v>231</v>
      </c>
      <c r="Q56" s="245">
        <v>13</v>
      </c>
      <c r="R56" s="244">
        <v>409</v>
      </c>
    </row>
    <row r="57" spans="1:18" ht="15" customHeight="1">
      <c r="A57" s="188"/>
      <c r="B57" s="206" t="s">
        <v>152</v>
      </c>
      <c r="C57" s="6"/>
      <c r="D57" s="247">
        <v>21</v>
      </c>
      <c r="E57" s="245">
        <v>8</v>
      </c>
      <c r="F57" s="245">
        <v>5</v>
      </c>
      <c r="G57" s="245">
        <v>0</v>
      </c>
      <c r="H57" s="245">
        <v>8</v>
      </c>
      <c r="I57" s="245">
        <v>28</v>
      </c>
      <c r="J57" s="245">
        <v>3</v>
      </c>
      <c r="K57" s="245">
        <v>0</v>
      </c>
      <c r="L57" s="245">
        <v>2</v>
      </c>
      <c r="M57" s="245" t="s">
        <v>315</v>
      </c>
      <c r="N57" s="245">
        <v>23</v>
      </c>
      <c r="O57" s="245">
        <v>119</v>
      </c>
      <c r="P57" s="245">
        <v>275</v>
      </c>
      <c r="Q57" s="245">
        <v>10</v>
      </c>
      <c r="R57" s="244">
        <v>453</v>
      </c>
    </row>
    <row r="58" spans="1:18" ht="15" customHeight="1">
      <c r="A58" s="188"/>
      <c r="B58" s="206" t="s">
        <v>153</v>
      </c>
      <c r="C58" s="6"/>
      <c r="D58" s="247">
        <v>21</v>
      </c>
      <c r="E58" s="245">
        <v>12</v>
      </c>
      <c r="F58" s="245">
        <v>3</v>
      </c>
      <c r="G58" s="245">
        <v>0</v>
      </c>
      <c r="H58" s="245">
        <v>6</v>
      </c>
      <c r="I58" s="245">
        <v>27</v>
      </c>
      <c r="J58" s="245">
        <v>1</v>
      </c>
      <c r="K58" s="245">
        <v>0</v>
      </c>
      <c r="L58" s="245">
        <v>2</v>
      </c>
      <c r="M58" s="245" t="s">
        <v>315</v>
      </c>
      <c r="N58" s="245">
        <v>24</v>
      </c>
      <c r="O58" s="245">
        <v>126</v>
      </c>
      <c r="P58" s="245">
        <v>282</v>
      </c>
      <c r="Q58" s="245">
        <v>8</v>
      </c>
      <c r="R58" s="244">
        <v>464</v>
      </c>
    </row>
    <row r="59" spans="1:18" ht="15" customHeight="1">
      <c r="A59" s="11"/>
      <c r="B59" s="11"/>
      <c r="C59" s="11"/>
      <c r="D59" s="249"/>
      <c r="E59" s="250"/>
      <c r="F59" s="250"/>
      <c r="G59" s="250"/>
      <c r="H59" s="250"/>
      <c r="I59" s="250"/>
      <c r="J59" s="250"/>
      <c r="K59" s="250"/>
      <c r="L59" s="250"/>
      <c r="M59" s="250"/>
      <c r="N59" s="250"/>
      <c r="O59" s="250"/>
      <c r="P59" s="250"/>
      <c r="Q59" s="250"/>
      <c r="R59" s="250"/>
    </row>
    <row r="60" spans="1:18" ht="15" customHeight="1">
      <c r="A60" s="2" t="s">
        <v>318</v>
      </c>
      <c r="B60" s="2"/>
      <c r="C60" s="2"/>
      <c r="D60" s="2"/>
      <c r="E60" s="2"/>
      <c r="F60" s="2"/>
      <c r="G60" s="2"/>
      <c r="H60" s="2"/>
      <c r="I60" s="2"/>
      <c r="J60" s="2"/>
      <c r="K60" s="2"/>
      <c r="L60" s="2"/>
      <c r="M60" s="2"/>
      <c r="N60" s="2"/>
      <c r="O60" s="2"/>
      <c r="P60" s="2"/>
      <c r="Q60" s="2"/>
      <c r="R60" s="16"/>
    </row>
    <row r="61" spans="1:18" ht="15" customHeight="1">
      <c r="A61" s="2" t="s">
        <v>319</v>
      </c>
      <c r="B61" s="2"/>
      <c r="C61" s="2"/>
      <c r="D61" s="2"/>
      <c r="E61" s="2"/>
      <c r="F61" s="2"/>
      <c r="G61" s="2"/>
      <c r="H61" s="2"/>
      <c r="I61" s="2"/>
      <c r="J61" s="2"/>
      <c r="K61" s="2"/>
      <c r="L61" s="2"/>
      <c r="M61" s="2"/>
      <c r="N61" s="2"/>
      <c r="O61" s="2"/>
      <c r="P61" s="2"/>
      <c r="Q61" s="2"/>
      <c r="R61" s="16"/>
    </row>
    <row r="65" spans="4:11" ht="15" customHeight="1">
      <c r="D65"/>
      <c r="E65"/>
      <c r="F65"/>
      <c r="G65"/>
      <c r="H65"/>
      <c r="I65"/>
      <c r="J65"/>
      <c r="K65"/>
    </row>
    <row r="66" spans="4:11" ht="15" customHeight="1">
      <c r="D66"/>
      <c r="E66"/>
      <c r="F66"/>
      <c r="G66"/>
      <c r="H66"/>
      <c r="I66"/>
      <c r="J66"/>
      <c r="K66"/>
    </row>
    <row r="67" spans="4:11" ht="15" customHeight="1">
      <c r="D67"/>
      <c r="E67"/>
      <c r="F67"/>
      <c r="G67"/>
      <c r="H67"/>
      <c r="I67"/>
      <c r="J67"/>
      <c r="K67"/>
    </row>
    <row r="68" spans="4:11" ht="15" customHeight="1">
      <c r="D68"/>
      <c r="E68"/>
      <c r="F68"/>
      <c r="G68"/>
      <c r="H68"/>
      <c r="I68"/>
      <c r="J68"/>
      <c r="K68"/>
    </row>
    <row r="69" spans="4:11" ht="15" customHeight="1">
      <c r="D69"/>
      <c r="E69"/>
      <c r="F69"/>
      <c r="G69"/>
      <c r="H69"/>
      <c r="I69"/>
      <c r="J69"/>
      <c r="K69"/>
    </row>
    <row r="70" spans="4:11" ht="15" customHeight="1">
      <c r="D70"/>
      <c r="E70"/>
      <c r="F70"/>
      <c r="G70"/>
      <c r="H70"/>
      <c r="I70"/>
      <c r="J70"/>
      <c r="K70"/>
    </row>
    <row r="71" spans="4:11" ht="15" customHeight="1">
      <c r="D71"/>
      <c r="E71"/>
      <c r="F71"/>
      <c r="G71"/>
      <c r="H71"/>
      <c r="I71"/>
      <c r="J71"/>
      <c r="K71"/>
    </row>
    <row r="72" spans="4:11" ht="15" customHeight="1">
      <c r="D72"/>
      <c r="E72"/>
      <c r="F72"/>
      <c r="G72"/>
      <c r="H72"/>
      <c r="I72"/>
      <c r="J72"/>
      <c r="K72"/>
    </row>
    <row r="73" spans="4:11" ht="15" customHeight="1">
      <c r="D73"/>
      <c r="E73"/>
      <c r="F73"/>
      <c r="G73"/>
      <c r="H73"/>
      <c r="I73"/>
      <c r="J73"/>
      <c r="K73"/>
    </row>
    <row r="74" spans="4:11" ht="15" customHeight="1">
      <c r="D74"/>
      <c r="E74"/>
      <c r="F74"/>
      <c r="G74"/>
      <c r="H74"/>
      <c r="I74"/>
      <c r="J74"/>
      <c r="K74"/>
    </row>
    <row r="75" spans="4:11" ht="15" customHeight="1">
      <c r="D75"/>
      <c r="E75"/>
      <c r="F75"/>
      <c r="G75"/>
      <c r="H75"/>
      <c r="I75"/>
      <c r="J75"/>
      <c r="K75"/>
    </row>
    <row r="76" spans="4:11" ht="15" customHeight="1">
      <c r="D76"/>
      <c r="E76"/>
      <c r="F76"/>
      <c r="G76"/>
      <c r="H76"/>
      <c r="I76"/>
      <c r="J76"/>
      <c r="K76"/>
    </row>
    <row r="77" spans="4:11" ht="15" customHeight="1">
      <c r="D77"/>
      <c r="E77"/>
      <c r="F77"/>
      <c r="G77"/>
      <c r="H77"/>
      <c r="I77"/>
      <c r="J77"/>
      <c r="K77"/>
    </row>
    <row r="78" spans="4:11" ht="15" customHeight="1">
      <c r="D78"/>
      <c r="E78"/>
      <c r="F78"/>
      <c r="G78"/>
      <c r="H78"/>
      <c r="I78"/>
      <c r="J78"/>
      <c r="K78"/>
    </row>
    <row r="79" spans="4:11" ht="15" customHeight="1">
      <c r="D79"/>
      <c r="E79"/>
      <c r="F79"/>
      <c r="G79"/>
      <c r="H79"/>
      <c r="I79"/>
      <c r="J79"/>
      <c r="K79"/>
    </row>
  </sheetData>
  <mergeCells count="25">
    <mergeCell ref="N36:N38"/>
    <mergeCell ref="O37:O38"/>
    <mergeCell ref="P37:P38"/>
    <mergeCell ref="H36:H38"/>
    <mergeCell ref="I36:I38"/>
    <mergeCell ref="J36:J38"/>
    <mergeCell ref="M36:M38"/>
    <mergeCell ref="A32:R32"/>
    <mergeCell ref="A35:C38"/>
    <mergeCell ref="D35:H35"/>
    <mergeCell ref="I35:N35"/>
    <mergeCell ref="O35:O36"/>
    <mergeCell ref="P35:P36"/>
    <mergeCell ref="Q35:Q38"/>
    <mergeCell ref="R35:R38"/>
    <mergeCell ref="D36:D38"/>
    <mergeCell ref="E36:E38"/>
    <mergeCell ref="A1:K1"/>
    <mergeCell ref="A4:C6"/>
    <mergeCell ref="D4:D6"/>
    <mergeCell ref="E4:G4"/>
    <mergeCell ref="H4:K4"/>
    <mergeCell ref="E5:G5"/>
    <mergeCell ref="H5:I5"/>
    <mergeCell ref="J5:K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46"/>
  <sheetViews>
    <sheetView workbookViewId="0" topLeftCell="A25">
      <selection activeCell="F48" sqref="F48"/>
    </sheetView>
  </sheetViews>
  <sheetFormatPr defaultColWidth="9.00390625" defaultRowHeight="13.5"/>
  <cols>
    <col min="7" max="7" width="11.625" style="0" customWidth="1"/>
    <col min="9" max="9" width="13.00390625" style="0" customWidth="1"/>
  </cols>
  <sheetData>
    <row r="1" spans="1:9" ht="17.25">
      <c r="A1" s="252" t="s">
        <v>321</v>
      </c>
      <c r="B1" s="252"/>
      <c r="C1" s="252"/>
      <c r="D1" s="252"/>
      <c r="E1" s="252"/>
      <c r="F1" s="252"/>
      <c r="G1" s="252"/>
      <c r="H1" s="252"/>
      <c r="I1" s="252"/>
    </row>
    <row r="2" spans="1:9" ht="13.5">
      <c r="A2" s="2"/>
      <c r="B2" s="3"/>
      <c r="C2" s="3"/>
      <c r="D2" s="3"/>
      <c r="E2" s="3"/>
      <c r="F2" s="3"/>
      <c r="G2" s="3"/>
      <c r="H2" s="3"/>
      <c r="I2" s="3"/>
    </row>
    <row r="3" spans="1:9" ht="13.5">
      <c r="A3" s="2"/>
      <c r="B3" s="3"/>
      <c r="C3" s="3"/>
      <c r="D3" s="3"/>
      <c r="E3" s="3"/>
      <c r="F3" s="3"/>
      <c r="G3" s="3"/>
      <c r="H3" s="3"/>
      <c r="I3" s="3"/>
    </row>
    <row r="4" spans="1:9" ht="13.5">
      <c r="A4" s="253" t="s">
        <v>322</v>
      </c>
      <c r="B4" s="253"/>
      <c r="C4" s="253"/>
      <c r="D4" s="254" t="s">
        <v>323</v>
      </c>
      <c r="E4" s="254" t="s">
        <v>324</v>
      </c>
      <c r="F4" s="255" t="s">
        <v>325</v>
      </c>
      <c r="G4" s="255" t="s">
        <v>326</v>
      </c>
      <c r="H4" s="256" t="s">
        <v>327</v>
      </c>
      <c r="I4" s="257" t="s">
        <v>328</v>
      </c>
    </row>
    <row r="5" spans="1:9" ht="13.5">
      <c r="A5" s="258"/>
      <c r="B5" s="258"/>
      <c r="C5" s="258"/>
      <c r="D5" s="259"/>
      <c r="E5" s="259"/>
      <c r="F5" s="260" t="s">
        <v>329</v>
      </c>
      <c r="G5" s="260" t="s">
        <v>330</v>
      </c>
      <c r="H5" s="232"/>
      <c r="I5" s="261" t="s">
        <v>331</v>
      </c>
    </row>
    <row r="6" spans="1:9" ht="13.5">
      <c r="A6" s="3"/>
      <c r="B6" s="3"/>
      <c r="C6" s="3"/>
      <c r="D6" s="27"/>
      <c r="E6" s="28"/>
      <c r="F6" s="28"/>
      <c r="G6" s="28"/>
      <c r="H6" s="28"/>
      <c r="I6" s="6"/>
    </row>
    <row r="7" spans="1:9" ht="13.5">
      <c r="A7" s="9" t="s">
        <v>14</v>
      </c>
      <c r="B7" s="9" t="s">
        <v>137</v>
      </c>
      <c r="C7" s="6"/>
      <c r="D7" s="262">
        <v>14</v>
      </c>
      <c r="E7" s="263">
        <v>78</v>
      </c>
      <c r="F7" s="263">
        <v>305790</v>
      </c>
      <c r="G7" s="263">
        <v>19211559</v>
      </c>
      <c r="H7" s="263">
        <v>3920</v>
      </c>
      <c r="I7" s="263">
        <v>62825</v>
      </c>
    </row>
    <row r="8" spans="1:9" ht="13.5">
      <c r="A8" s="3"/>
      <c r="B8" s="9" t="s">
        <v>138</v>
      </c>
      <c r="C8" s="241"/>
      <c r="D8" s="262">
        <v>12</v>
      </c>
      <c r="E8" s="263">
        <v>72</v>
      </c>
      <c r="F8" s="263">
        <v>271301</v>
      </c>
      <c r="G8" s="263">
        <v>18610537</v>
      </c>
      <c r="H8" s="263">
        <v>3768</v>
      </c>
      <c r="I8" s="263">
        <v>68597</v>
      </c>
    </row>
    <row r="9" spans="1:9" ht="13.5">
      <c r="A9" s="3"/>
      <c r="B9" s="9" t="s">
        <v>139</v>
      </c>
      <c r="C9" s="3"/>
      <c r="D9" s="262">
        <v>12</v>
      </c>
      <c r="E9" s="263">
        <v>70</v>
      </c>
      <c r="F9" s="263">
        <v>250822</v>
      </c>
      <c r="G9" s="263">
        <v>35228730</v>
      </c>
      <c r="H9" s="263">
        <v>3583</v>
      </c>
      <c r="I9" s="263">
        <v>140453</v>
      </c>
    </row>
    <row r="10" spans="1:9" ht="13.5">
      <c r="A10" s="3"/>
      <c r="B10" s="9" t="s">
        <v>168</v>
      </c>
      <c r="C10" s="3"/>
      <c r="D10" s="262">
        <v>12</v>
      </c>
      <c r="E10" s="263">
        <v>70</v>
      </c>
      <c r="F10" s="263">
        <v>223240</v>
      </c>
      <c r="G10" s="263">
        <v>14449911</v>
      </c>
      <c r="H10" s="263">
        <v>3189</v>
      </c>
      <c r="I10" s="263">
        <v>64728</v>
      </c>
    </row>
    <row r="11" spans="1:9" ht="13.5">
      <c r="A11" s="22"/>
      <c r="B11" s="159" t="s">
        <v>141</v>
      </c>
      <c r="C11" s="22"/>
      <c r="D11" s="264">
        <v>12</v>
      </c>
      <c r="E11" s="265">
        <v>70</v>
      </c>
      <c r="F11" s="266">
        <v>204081</v>
      </c>
      <c r="G11" s="266">
        <v>16158275</v>
      </c>
      <c r="H11" s="266">
        <v>2915</v>
      </c>
      <c r="I11" s="266">
        <v>79175</v>
      </c>
    </row>
    <row r="12" spans="1:9" ht="13.5">
      <c r="A12" s="3"/>
      <c r="B12" s="6"/>
      <c r="C12" s="6"/>
      <c r="D12" s="267"/>
      <c r="E12" s="268"/>
      <c r="F12" s="263"/>
      <c r="G12" s="263"/>
      <c r="H12" s="263"/>
      <c r="I12" s="263"/>
    </row>
    <row r="13" spans="1:9" ht="13.5">
      <c r="A13" s="9" t="s">
        <v>14</v>
      </c>
      <c r="B13" s="269" t="s">
        <v>332</v>
      </c>
      <c r="C13" s="269"/>
      <c r="D13" s="267">
        <v>1</v>
      </c>
      <c r="E13" s="268">
        <v>6</v>
      </c>
      <c r="F13" s="263">
        <v>17840</v>
      </c>
      <c r="G13" s="263">
        <v>540060</v>
      </c>
      <c r="H13" s="263">
        <v>2973</v>
      </c>
      <c r="I13" s="263">
        <v>30272</v>
      </c>
    </row>
    <row r="14" spans="1:9" ht="13.5">
      <c r="A14" s="3"/>
      <c r="B14" s="131" t="s">
        <v>333</v>
      </c>
      <c r="C14" s="6"/>
      <c r="D14" s="267">
        <v>1</v>
      </c>
      <c r="E14" s="268">
        <v>6</v>
      </c>
      <c r="F14" s="263">
        <v>20612</v>
      </c>
      <c r="G14" s="263">
        <v>1156956</v>
      </c>
      <c r="H14" s="263">
        <v>3435</v>
      </c>
      <c r="I14" s="263">
        <v>56130</v>
      </c>
    </row>
    <row r="15" spans="1:9" ht="13.5">
      <c r="A15" s="3"/>
      <c r="B15" s="131" t="s">
        <v>334</v>
      </c>
      <c r="C15" s="6"/>
      <c r="D15" s="267">
        <v>1</v>
      </c>
      <c r="E15" s="268">
        <v>6</v>
      </c>
      <c r="F15" s="263">
        <v>16117</v>
      </c>
      <c r="G15" s="263">
        <v>460641</v>
      </c>
      <c r="H15" s="263">
        <v>2686</v>
      </c>
      <c r="I15" s="263">
        <v>28581</v>
      </c>
    </row>
    <row r="16" spans="1:9" ht="13.5">
      <c r="A16" s="3"/>
      <c r="B16" s="131" t="s">
        <v>335</v>
      </c>
      <c r="C16" s="6"/>
      <c r="D16" s="267">
        <v>1</v>
      </c>
      <c r="E16" s="268">
        <v>6</v>
      </c>
      <c r="F16" s="263">
        <v>17896</v>
      </c>
      <c r="G16" s="263">
        <v>617827</v>
      </c>
      <c r="H16" s="263">
        <v>2982</v>
      </c>
      <c r="I16" s="263">
        <v>34523</v>
      </c>
    </row>
    <row r="17" spans="1:9" ht="13.5">
      <c r="A17" s="3"/>
      <c r="B17" s="131" t="s">
        <v>336</v>
      </c>
      <c r="C17" s="6"/>
      <c r="D17" s="267">
        <v>1</v>
      </c>
      <c r="E17" s="268">
        <v>6</v>
      </c>
      <c r="F17" s="263">
        <v>18213</v>
      </c>
      <c r="G17" s="263">
        <v>586633</v>
      </c>
      <c r="H17" s="263">
        <v>3035</v>
      </c>
      <c r="I17" s="263">
        <v>32209</v>
      </c>
    </row>
    <row r="18" spans="1:9" ht="13.5">
      <c r="A18" s="3"/>
      <c r="B18" s="131" t="s">
        <v>337</v>
      </c>
      <c r="C18" s="6"/>
      <c r="D18" s="267">
        <v>1</v>
      </c>
      <c r="E18" s="268">
        <v>6</v>
      </c>
      <c r="F18" s="263">
        <v>17657</v>
      </c>
      <c r="G18" s="263">
        <v>882522</v>
      </c>
      <c r="H18" s="263">
        <v>2942</v>
      </c>
      <c r="I18" s="263">
        <v>49981</v>
      </c>
    </row>
    <row r="19" spans="1:9" ht="13.5">
      <c r="A19" s="3"/>
      <c r="B19" s="131" t="s">
        <v>338</v>
      </c>
      <c r="C19" s="6"/>
      <c r="D19" s="267">
        <v>1</v>
      </c>
      <c r="E19" s="268">
        <v>6</v>
      </c>
      <c r="F19" s="263">
        <v>16281</v>
      </c>
      <c r="G19" s="263">
        <v>475914</v>
      </c>
      <c r="H19" s="263">
        <v>2713</v>
      </c>
      <c r="I19" s="263">
        <v>29231</v>
      </c>
    </row>
    <row r="20" spans="1:9" ht="13.5">
      <c r="A20" s="3"/>
      <c r="B20" s="131" t="s">
        <v>339</v>
      </c>
      <c r="C20" s="6"/>
      <c r="D20" s="267">
        <v>1</v>
      </c>
      <c r="E20" s="268">
        <v>6</v>
      </c>
      <c r="F20" s="263">
        <v>15595</v>
      </c>
      <c r="G20" s="263">
        <v>459771</v>
      </c>
      <c r="H20" s="263">
        <v>2599</v>
      </c>
      <c r="I20" s="263">
        <v>29481</v>
      </c>
    </row>
    <row r="21" spans="1:9" ht="13.5">
      <c r="A21" s="3"/>
      <c r="B21" s="131" t="s">
        <v>340</v>
      </c>
      <c r="C21" s="6"/>
      <c r="D21" s="267">
        <v>1</v>
      </c>
      <c r="E21" s="268">
        <v>6</v>
      </c>
      <c r="F21" s="263">
        <v>15103</v>
      </c>
      <c r="G21" s="263">
        <v>481028</v>
      </c>
      <c r="H21" s="263">
        <v>2517</v>
      </c>
      <c r="I21" s="263">
        <v>31849</v>
      </c>
    </row>
    <row r="22" spans="1:9" ht="13.5">
      <c r="A22" s="3"/>
      <c r="B22" s="131" t="s">
        <v>341</v>
      </c>
      <c r="C22" s="6"/>
      <c r="D22" s="267">
        <v>1</v>
      </c>
      <c r="E22" s="268">
        <v>4</v>
      </c>
      <c r="F22" s="263">
        <v>17385</v>
      </c>
      <c r="G22" s="263">
        <v>9418460</v>
      </c>
      <c r="H22" s="263">
        <v>4346</v>
      </c>
      <c r="I22" s="263">
        <v>541757</v>
      </c>
    </row>
    <row r="23" spans="1:9" ht="13.5">
      <c r="A23" s="3"/>
      <c r="B23" s="131" t="s">
        <v>342</v>
      </c>
      <c r="C23" s="6"/>
      <c r="D23" s="267">
        <v>1</v>
      </c>
      <c r="E23" s="268">
        <v>6</v>
      </c>
      <c r="F23" s="263">
        <v>16977</v>
      </c>
      <c r="G23" s="263">
        <v>516341</v>
      </c>
      <c r="H23" s="263">
        <v>2829</v>
      </c>
      <c r="I23" s="263">
        <v>30414</v>
      </c>
    </row>
    <row r="24" spans="1:9" ht="13.5">
      <c r="A24" s="3"/>
      <c r="B24" s="131" t="s">
        <v>343</v>
      </c>
      <c r="C24" s="6"/>
      <c r="D24" s="267">
        <v>1</v>
      </c>
      <c r="E24" s="268">
        <v>6</v>
      </c>
      <c r="F24" s="263">
        <v>14405</v>
      </c>
      <c r="G24" s="263">
        <v>562116</v>
      </c>
      <c r="H24" s="263">
        <v>2400</v>
      </c>
      <c r="I24" s="263">
        <v>39022</v>
      </c>
    </row>
    <row r="25" spans="1:9" ht="13.5">
      <c r="A25" s="116"/>
      <c r="B25" s="116"/>
      <c r="C25" s="116"/>
      <c r="D25" s="270"/>
      <c r="E25" s="271"/>
      <c r="F25" s="116"/>
      <c r="G25" s="271"/>
      <c r="H25" s="271"/>
      <c r="I25" s="272"/>
    </row>
    <row r="26" spans="1:9" ht="13.5">
      <c r="A26" s="3" t="s">
        <v>344</v>
      </c>
      <c r="B26" s="2"/>
      <c r="C26" s="2"/>
      <c r="D26" s="273"/>
      <c r="E26" s="273"/>
      <c r="F26" s="273"/>
      <c r="G26" s="273"/>
      <c r="H26" s="273"/>
      <c r="I26" s="16"/>
    </row>
    <row r="27" spans="1:9" ht="13.5">
      <c r="A27" s="274" t="s">
        <v>345</v>
      </c>
      <c r="B27" s="274"/>
      <c r="C27" s="274"/>
      <c r="D27" s="274"/>
      <c r="E27" s="274"/>
      <c r="F27" s="274"/>
      <c r="G27" s="274"/>
      <c r="H27" s="274"/>
      <c r="I27" s="274"/>
    </row>
    <row r="28" spans="1:9" ht="13.5">
      <c r="A28" s="2" t="s">
        <v>346</v>
      </c>
      <c r="B28" s="2"/>
      <c r="C28" s="2"/>
      <c r="D28" s="273"/>
      <c r="E28" s="273"/>
      <c r="F28" s="273"/>
      <c r="G28" s="273"/>
      <c r="H28" s="273"/>
      <c r="I28" s="16"/>
    </row>
    <row r="32" spans="1:8" ht="17.25">
      <c r="A32" s="166" t="s">
        <v>347</v>
      </c>
      <c r="B32" s="166"/>
      <c r="C32" s="166"/>
      <c r="D32" s="166"/>
      <c r="E32" s="166"/>
      <c r="F32" s="166"/>
      <c r="G32" s="166"/>
      <c r="H32" s="166"/>
    </row>
    <row r="33" spans="1:8" ht="13.5">
      <c r="A33" s="275"/>
      <c r="B33" s="275"/>
      <c r="C33" s="275"/>
      <c r="D33" s="275"/>
      <c r="E33" s="275"/>
      <c r="F33" s="275"/>
      <c r="G33" s="275"/>
      <c r="H33" s="275"/>
    </row>
    <row r="34" spans="1:8" ht="13.5">
      <c r="A34" s="276" t="s">
        <v>348</v>
      </c>
      <c r="B34" s="275"/>
      <c r="C34" s="276"/>
      <c r="D34" s="276"/>
      <c r="E34" s="276"/>
      <c r="F34" s="276"/>
      <c r="G34" s="276"/>
      <c r="H34" s="276"/>
    </row>
    <row r="35" spans="1:8" ht="13.5">
      <c r="A35" s="277" t="s">
        <v>349</v>
      </c>
      <c r="B35" s="277"/>
      <c r="C35" s="278"/>
      <c r="D35" s="279" t="s">
        <v>350</v>
      </c>
      <c r="E35" s="280"/>
      <c r="F35" s="281" t="s">
        <v>351</v>
      </c>
      <c r="G35" s="280"/>
      <c r="H35" s="282" t="s">
        <v>352</v>
      </c>
    </row>
    <row r="36" spans="1:8" ht="13.5">
      <c r="A36" s="283"/>
      <c r="B36" s="283"/>
      <c r="C36" s="284"/>
      <c r="D36" s="285"/>
      <c r="E36" s="286" t="s">
        <v>353</v>
      </c>
      <c r="F36" s="287"/>
      <c r="G36" s="286" t="s">
        <v>353</v>
      </c>
      <c r="H36" s="288"/>
    </row>
    <row r="37" spans="1:8" ht="13.5">
      <c r="A37" s="276"/>
      <c r="B37" s="289"/>
      <c r="C37" s="289"/>
      <c r="D37" s="290"/>
      <c r="E37" s="291"/>
      <c r="F37" s="291"/>
      <c r="G37" s="291"/>
      <c r="H37" s="291"/>
    </row>
    <row r="38" spans="1:8" ht="13.5">
      <c r="A38" s="9" t="s">
        <v>14</v>
      </c>
      <c r="B38" s="9" t="s">
        <v>354</v>
      </c>
      <c r="C38" s="292"/>
      <c r="D38" s="293">
        <v>4448000</v>
      </c>
      <c r="E38" s="294">
        <v>127213</v>
      </c>
      <c r="F38" s="294">
        <v>1875312</v>
      </c>
      <c r="G38" s="294">
        <v>40636</v>
      </c>
      <c r="H38" s="295">
        <f>F38/D38*100</f>
        <v>42.16079136690647</v>
      </c>
    </row>
    <row r="39" spans="1:8" ht="13.5">
      <c r="A39" s="3"/>
      <c r="B39" s="9" t="s">
        <v>355</v>
      </c>
      <c r="C39" s="292"/>
      <c r="D39" s="293">
        <v>4511000</v>
      </c>
      <c r="E39" s="294">
        <v>116287</v>
      </c>
      <c r="F39" s="294">
        <v>1902800</v>
      </c>
      <c r="G39" s="294">
        <v>37146</v>
      </c>
      <c r="H39" s="295">
        <f>F39/D39*100</f>
        <v>42.181334515628464</v>
      </c>
    </row>
    <row r="40" spans="1:8" ht="13.5">
      <c r="A40" s="3"/>
      <c r="B40" s="9" t="s">
        <v>356</v>
      </c>
      <c r="C40" s="275"/>
      <c r="D40" s="296">
        <v>4457000</v>
      </c>
      <c r="E40" s="297">
        <v>154751</v>
      </c>
      <c r="F40" s="297">
        <v>1824548</v>
      </c>
      <c r="G40" s="297">
        <v>35852</v>
      </c>
      <c r="H40" s="295">
        <f>F40/D40*100</f>
        <v>40.93668386807269</v>
      </c>
    </row>
    <row r="41" spans="1:8" ht="13.5">
      <c r="A41" s="22"/>
      <c r="B41" s="9" t="s">
        <v>357</v>
      </c>
      <c r="C41" s="275"/>
      <c r="D41" s="296">
        <v>4224000</v>
      </c>
      <c r="E41" s="297">
        <v>177645</v>
      </c>
      <c r="F41" s="297">
        <v>1736330</v>
      </c>
      <c r="G41" s="297">
        <v>39609</v>
      </c>
      <c r="H41" s="295">
        <f>F41/D41*100</f>
        <v>41.10629734848485</v>
      </c>
    </row>
    <row r="42" spans="1:8" ht="13.5">
      <c r="A42" s="22"/>
      <c r="B42" s="159" t="s">
        <v>358</v>
      </c>
      <c r="C42" s="298"/>
      <c r="D42" s="299">
        <v>4125000</v>
      </c>
      <c r="E42" s="300">
        <v>200736</v>
      </c>
      <c r="F42" s="300">
        <v>1743011</v>
      </c>
      <c r="G42" s="300">
        <v>40196</v>
      </c>
      <c r="H42" s="301">
        <f>F42/D42*100</f>
        <v>42.25481212121212</v>
      </c>
    </row>
    <row r="43" spans="1:8" ht="13.5">
      <c r="A43" s="165"/>
      <c r="B43" s="165"/>
      <c r="C43" s="165"/>
      <c r="D43" s="302"/>
      <c r="E43" s="303"/>
      <c r="F43" s="303"/>
      <c r="G43" s="303"/>
      <c r="H43" s="303"/>
    </row>
    <row r="44" spans="1:8" ht="13.5">
      <c r="A44" s="275" t="s">
        <v>359</v>
      </c>
      <c r="B44" s="276"/>
      <c r="C44" s="276"/>
      <c r="D44" s="304"/>
      <c r="E44" s="304"/>
      <c r="F44" s="304"/>
      <c r="G44" s="304"/>
      <c r="H44" s="304"/>
    </row>
    <row r="45" spans="1:8" ht="13.5">
      <c r="A45" s="276" t="s">
        <v>360</v>
      </c>
      <c r="B45" s="275"/>
      <c r="C45" s="276"/>
      <c r="D45" s="304"/>
      <c r="E45" s="304"/>
      <c r="F45" s="304"/>
      <c r="G45" s="304"/>
      <c r="H45" s="304"/>
    </row>
    <row r="46" spans="1:8" ht="13.5">
      <c r="A46" s="167"/>
      <c r="B46" s="167"/>
      <c r="C46" s="167"/>
      <c r="D46" s="167"/>
      <c r="E46" s="167"/>
      <c r="F46" s="167"/>
      <c r="G46" s="167"/>
      <c r="H46" s="167"/>
    </row>
  </sheetData>
  <mergeCells count="11">
    <mergeCell ref="H35:H36"/>
    <mergeCell ref="A27:I27"/>
    <mergeCell ref="A32:H32"/>
    <mergeCell ref="A35:C36"/>
    <mergeCell ref="D35:E35"/>
    <mergeCell ref="F35:G35"/>
    <mergeCell ref="A1:I1"/>
    <mergeCell ref="A4:C5"/>
    <mergeCell ref="D4:D5"/>
    <mergeCell ref="E4:E5"/>
    <mergeCell ref="H4:H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48"/>
  <sheetViews>
    <sheetView workbookViewId="0" topLeftCell="A1">
      <selection activeCell="N26" sqref="N26"/>
    </sheetView>
  </sheetViews>
  <sheetFormatPr defaultColWidth="9.00390625" defaultRowHeight="13.5"/>
  <cols>
    <col min="1" max="1" width="1.875" style="0" customWidth="1"/>
    <col min="3" max="3" width="1.25" style="0" customWidth="1"/>
    <col min="7" max="7" width="2.50390625" style="0" customWidth="1"/>
    <col min="9" max="9" width="2.25390625" style="0" customWidth="1"/>
  </cols>
  <sheetData>
    <row r="1" spans="1:12" ht="17.25">
      <c r="A1" s="305" t="s">
        <v>361</v>
      </c>
      <c r="B1" s="305"/>
      <c r="C1" s="305"/>
      <c r="D1" s="305"/>
      <c r="E1" s="305"/>
      <c r="F1" s="305"/>
      <c r="G1" s="305"/>
      <c r="H1" s="305"/>
      <c r="I1" s="305"/>
      <c r="J1" s="305"/>
      <c r="K1" s="305"/>
      <c r="L1" s="305"/>
    </row>
    <row r="2" spans="1:12" ht="13.5">
      <c r="A2" s="306"/>
      <c r="B2" s="306"/>
      <c r="C2" s="306"/>
      <c r="D2" s="306"/>
      <c r="E2" s="306"/>
      <c r="F2" s="306"/>
      <c r="G2" s="306"/>
      <c r="H2" s="306"/>
      <c r="I2" s="306"/>
      <c r="J2" s="306"/>
      <c r="K2" s="306"/>
      <c r="L2" s="306"/>
    </row>
    <row r="3" spans="1:12" ht="13.5">
      <c r="A3" s="307" t="s">
        <v>362</v>
      </c>
      <c r="B3" s="307"/>
      <c r="C3" s="307"/>
      <c r="D3" s="308" t="s">
        <v>363</v>
      </c>
      <c r="E3" s="309" t="s">
        <v>364</v>
      </c>
      <c r="F3" s="310"/>
      <c r="G3" s="311" t="s">
        <v>362</v>
      </c>
      <c r="H3" s="308"/>
      <c r="I3" s="308"/>
      <c r="J3" s="308" t="s">
        <v>363</v>
      </c>
      <c r="K3" s="309" t="s">
        <v>364</v>
      </c>
      <c r="L3" s="310"/>
    </row>
    <row r="4" spans="1:12" ht="13.5">
      <c r="A4" s="312"/>
      <c r="B4" s="312"/>
      <c r="C4" s="312"/>
      <c r="D4" s="313"/>
      <c r="E4" s="314" t="s">
        <v>365</v>
      </c>
      <c r="F4" s="315"/>
      <c r="G4" s="316"/>
      <c r="H4" s="313"/>
      <c r="I4" s="313"/>
      <c r="J4" s="313"/>
      <c r="K4" s="314" t="s">
        <v>365</v>
      </c>
      <c r="L4" s="315"/>
    </row>
    <row r="5" spans="1:12" ht="13.5">
      <c r="A5" s="317"/>
      <c r="B5" s="318" t="s">
        <v>366</v>
      </c>
      <c r="C5" s="318"/>
      <c r="D5" s="318" t="s">
        <v>367</v>
      </c>
      <c r="E5" s="318" t="s">
        <v>368</v>
      </c>
      <c r="F5" s="318" t="s">
        <v>366</v>
      </c>
      <c r="G5" s="319"/>
      <c r="H5" s="318" t="s">
        <v>369</v>
      </c>
      <c r="I5" s="318"/>
      <c r="J5" s="318" t="s">
        <v>370</v>
      </c>
      <c r="K5" s="318" t="s">
        <v>368</v>
      </c>
      <c r="L5" s="318" t="s">
        <v>371</v>
      </c>
    </row>
    <row r="6" spans="1:12" ht="13.5">
      <c r="A6" s="317"/>
      <c r="B6" s="318"/>
      <c r="C6" s="318"/>
      <c r="D6" s="318"/>
      <c r="E6" s="318" t="s">
        <v>372</v>
      </c>
      <c r="F6" s="318" t="s">
        <v>373</v>
      </c>
      <c r="G6" s="319"/>
      <c r="H6" s="318"/>
      <c r="I6" s="318"/>
      <c r="J6" s="318"/>
      <c r="K6" s="318"/>
      <c r="L6" s="318"/>
    </row>
    <row r="7" spans="1:12" ht="13.5">
      <c r="A7" s="317"/>
      <c r="B7" s="318"/>
      <c r="C7" s="318"/>
      <c r="D7" s="318"/>
      <c r="E7" s="318"/>
      <c r="F7" s="318"/>
      <c r="G7" s="319"/>
      <c r="H7" s="317"/>
      <c r="I7" s="317"/>
      <c r="J7" s="317"/>
      <c r="K7" s="317"/>
      <c r="L7" s="317"/>
    </row>
    <row r="8" spans="1:12" ht="13.5">
      <c r="A8" s="317"/>
      <c r="B8" s="318" t="s">
        <v>374</v>
      </c>
      <c r="C8" s="318"/>
      <c r="D8" s="318" t="s">
        <v>375</v>
      </c>
      <c r="E8" s="318" t="s">
        <v>368</v>
      </c>
      <c r="F8" s="318" t="s">
        <v>376</v>
      </c>
      <c r="G8" s="319"/>
      <c r="H8" s="318" t="s">
        <v>377</v>
      </c>
      <c r="I8" s="318"/>
      <c r="J8" s="318" t="s">
        <v>378</v>
      </c>
      <c r="K8" s="318" t="s">
        <v>368</v>
      </c>
      <c r="L8" s="318" t="s">
        <v>379</v>
      </c>
    </row>
    <row r="9" spans="1:12" ht="13.5">
      <c r="A9" s="317"/>
      <c r="B9" s="318"/>
      <c r="C9" s="318"/>
      <c r="D9" s="318"/>
      <c r="E9" s="318"/>
      <c r="F9" s="318"/>
      <c r="G9" s="319"/>
      <c r="H9" s="318"/>
      <c r="I9" s="318"/>
      <c r="J9" s="318"/>
      <c r="K9" s="318" t="s">
        <v>372</v>
      </c>
      <c r="L9" s="318" t="s">
        <v>380</v>
      </c>
    </row>
    <row r="10" spans="1:12" ht="13.5">
      <c r="A10" s="317"/>
      <c r="B10" s="318"/>
      <c r="C10" s="318"/>
      <c r="D10" s="318"/>
      <c r="E10" s="318"/>
      <c r="F10" s="318"/>
      <c r="G10" s="319"/>
      <c r="H10" s="318"/>
      <c r="I10" s="318"/>
      <c r="J10" s="318"/>
      <c r="K10" s="318"/>
      <c r="L10" s="318"/>
    </row>
    <row r="11" spans="1:12" ht="13.5">
      <c r="A11" s="317"/>
      <c r="B11" s="318" t="s">
        <v>381</v>
      </c>
      <c r="C11" s="318"/>
      <c r="D11" s="318" t="s">
        <v>382</v>
      </c>
      <c r="E11" s="318" t="s">
        <v>368</v>
      </c>
      <c r="F11" s="318" t="s">
        <v>383</v>
      </c>
      <c r="G11" s="319"/>
      <c r="H11" s="318" t="s">
        <v>384</v>
      </c>
      <c r="I11" s="318"/>
      <c r="J11" s="318" t="s">
        <v>385</v>
      </c>
      <c r="K11" s="318" t="s">
        <v>368</v>
      </c>
      <c r="L11" s="318" t="s">
        <v>386</v>
      </c>
    </row>
    <row r="12" spans="1:12" ht="13.5">
      <c r="A12" s="317"/>
      <c r="B12" s="318"/>
      <c r="C12" s="318"/>
      <c r="D12" s="318"/>
      <c r="E12" s="318" t="s">
        <v>372</v>
      </c>
      <c r="F12" s="318" t="s">
        <v>387</v>
      </c>
      <c r="G12" s="319"/>
      <c r="H12" s="318"/>
      <c r="I12" s="318"/>
      <c r="J12" s="318"/>
      <c r="K12" s="318"/>
      <c r="L12" s="318"/>
    </row>
    <row r="13" spans="1:12" ht="13.5">
      <c r="A13" s="317"/>
      <c r="B13" s="318"/>
      <c r="C13" s="318"/>
      <c r="D13" s="318"/>
      <c r="E13" s="318"/>
      <c r="F13" s="318"/>
      <c r="G13" s="319"/>
      <c r="H13" s="317"/>
      <c r="I13" s="317"/>
      <c r="J13" s="317"/>
      <c r="K13" s="317"/>
      <c r="L13" s="317"/>
    </row>
    <row r="14" spans="1:12" ht="13.5">
      <c r="A14" s="317"/>
      <c r="B14" s="318" t="s">
        <v>388</v>
      </c>
      <c r="C14" s="318"/>
      <c r="D14" s="318" t="s">
        <v>389</v>
      </c>
      <c r="E14" s="318" t="s">
        <v>368</v>
      </c>
      <c r="F14" s="318" t="s">
        <v>390</v>
      </c>
      <c r="G14" s="319"/>
      <c r="H14" s="318" t="s">
        <v>391</v>
      </c>
      <c r="I14" s="318"/>
      <c r="J14" s="318" t="s">
        <v>392</v>
      </c>
      <c r="K14" s="318" t="s">
        <v>368</v>
      </c>
      <c r="L14" s="318" t="s">
        <v>393</v>
      </c>
    </row>
    <row r="15" spans="1:12" ht="13.5">
      <c r="A15" s="317"/>
      <c r="B15" s="318"/>
      <c r="C15" s="318"/>
      <c r="D15" s="318"/>
      <c r="E15" s="318" t="s">
        <v>372</v>
      </c>
      <c r="F15" s="318" t="s">
        <v>390</v>
      </c>
      <c r="G15" s="319"/>
      <c r="H15" s="318"/>
      <c r="I15" s="318"/>
      <c r="J15" s="318"/>
      <c r="K15" s="318" t="s">
        <v>372</v>
      </c>
      <c r="L15" s="318" t="s">
        <v>393</v>
      </c>
    </row>
    <row r="16" spans="1:12" ht="13.5">
      <c r="A16" s="317"/>
      <c r="B16" s="318"/>
      <c r="C16" s="318"/>
      <c r="D16" s="318"/>
      <c r="E16" s="318"/>
      <c r="F16" s="318"/>
      <c r="G16" s="319"/>
      <c r="H16" s="318"/>
      <c r="I16" s="318"/>
      <c r="J16" s="318"/>
      <c r="K16" s="318"/>
      <c r="L16" s="318"/>
    </row>
    <row r="17" spans="1:12" ht="13.5">
      <c r="A17" s="317"/>
      <c r="B17" s="318" t="s">
        <v>394</v>
      </c>
      <c r="C17" s="318"/>
      <c r="D17" s="318" t="s">
        <v>385</v>
      </c>
      <c r="E17" s="318" t="s">
        <v>368</v>
      </c>
      <c r="F17" s="318" t="s">
        <v>395</v>
      </c>
      <c r="G17" s="319"/>
      <c r="H17" s="318" t="s">
        <v>396</v>
      </c>
      <c r="I17" s="318"/>
      <c r="J17" s="318" t="s">
        <v>397</v>
      </c>
      <c r="K17" s="318" t="s">
        <v>368</v>
      </c>
      <c r="L17" s="318" t="s">
        <v>398</v>
      </c>
    </row>
    <row r="18" spans="1:12" ht="13.5">
      <c r="A18" s="317"/>
      <c r="B18" s="318"/>
      <c r="C18" s="318"/>
      <c r="D18" s="318"/>
      <c r="E18" s="318"/>
      <c r="F18" s="318"/>
      <c r="G18" s="319"/>
      <c r="H18" s="318"/>
      <c r="I18" s="318"/>
      <c r="J18" s="318"/>
      <c r="K18" s="318"/>
      <c r="L18" s="318"/>
    </row>
    <row r="19" spans="1:12" ht="13.5">
      <c r="A19" s="317"/>
      <c r="B19" s="318" t="s">
        <v>399</v>
      </c>
      <c r="C19" s="318"/>
      <c r="D19" s="318" t="s">
        <v>400</v>
      </c>
      <c r="E19" s="318" t="s">
        <v>368</v>
      </c>
      <c r="F19" s="318" t="s">
        <v>401</v>
      </c>
      <c r="G19" s="319"/>
      <c r="H19" s="318" t="s">
        <v>402</v>
      </c>
      <c r="I19" s="318"/>
      <c r="J19" s="318" t="s">
        <v>403</v>
      </c>
      <c r="K19" s="318" t="s">
        <v>368</v>
      </c>
      <c r="L19" s="318" t="s">
        <v>402</v>
      </c>
    </row>
    <row r="20" spans="1:12" ht="13.5">
      <c r="A20" s="317"/>
      <c r="B20" s="318"/>
      <c r="C20" s="318"/>
      <c r="D20" s="318"/>
      <c r="E20" s="318"/>
      <c r="F20" s="318"/>
      <c r="G20" s="319"/>
      <c r="H20" s="318"/>
      <c r="I20" s="318"/>
      <c r="J20" s="318"/>
      <c r="K20" s="318"/>
      <c r="L20" s="318"/>
    </row>
    <row r="21" spans="1:12" ht="13.5">
      <c r="A21" s="317"/>
      <c r="B21" s="318" t="s">
        <v>376</v>
      </c>
      <c r="C21" s="318"/>
      <c r="D21" s="318" t="s">
        <v>404</v>
      </c>
      <c r="E21" s="318" t="s">
        <v>368</v>
      </c>
      <c r="F21" s="318" t="s">
        <v>376</v>
      </c>
      <c r="G21" s="319"/>
      <c r="H21" s="318" t="s">
        <v>405</v>
      </c>
      <c r="I21" s="318"/>
      <c r="J21" s="318" t="s">
        <v>385</v>
      </c>
      <c r="K21" s="318" t="s">
        <v>368</v>
      </c>
      <c r="L21" s="318" t="s">
        <v>406</v>
      </c>
    </row>
    <row r="22" spans="1:12" ht="13.5">
      <c r="A22" s="317"/>
      <c r="B22" s="318"/>
      <c r="C22" s="318"/>
      <c r="D22" s="318"/>
      <c r="E22" s="318"/>
      <c r="F22" s="318"/>
      <c r="G22" s="319"/>
      <c r="H22" s="318"/>
      <c r="I22" s="318"/>
      <c r="J22" s="318"/>
      <c r="K22" s="318"/>
      <c r="L22" s="318"/>
    </row>
    <row r="23" spans="1:12" ht="13.5">
      <c r="A23" s="317"/>
      <c r="B23" s="318" t="s">
        <v>407</v>
      </c>
      <c r="C23" s="318"/>
      <c r="D23" s="318" t="s">
        <v>408</v>
      </c>
      <c r="E23" s="318" t="s">
        <v>368</v>
      </c>
      <c r="F23" s="318" t="s">
        <v>409</v>
      </c>
      <c r="G23" s="319"/>
      <c r="H23" s="318" t="s">
        <v>410</v>
      </c>
      <c r="I23" s="318"/>
      <c r="J23" s="318" t="s">
        <v>385</v>
      </c>
      <c r="K23" s="318" t="s">
        <v>368</v>
      </c>
      <c r="L23" s="318" t="s">
        <v>386</v>
      </c>
    </row>
    <row r="24" spans="1:12" ht="13.5">
      <c r="A24" s="317"/>
      <c r="B24" s="318"/>
      <c r="C24" s="318"/>
      <c r="D24" s="318"/>
      <c r="E24" s="318"/>
      <c r="F24" s="318"/>
      <c r="G24" s="319"/>
      <c r="H24" s="318"/>
      <c r="I24" s="318"/>
      <c r="J24" s="318"/>
      <c r="K24" s="318"/>
      <c r="L24" s="318"/>
    </row>
    <row r="25" spans="1:12" ht="13.5">
      <c r="A25" s="317"/>
      <c r="B25" s="318" t="s">
        <v>411</v>
      </c>
      <c r="C25" s="318"/>
      <c r="D25" s="318" t="s">
        <v>412</v>
      </c>
      <c r="E25" s="318" t="s">
        <v>368</v>
      </c>
      <c r="F25" s="318" t="s">
        <v>413</v>
      </c>
      <c r="G25" s="319"/>
      <c r="H25" s="318" t="s">
        <v>414</v>
      </c>
      <c r="I25" s="318"/>
      <c r="J25" s="318" t="s">
        <v>415</v>
      </c>
      <c r="K25" s="318" t="s">
        <v>368</v>
      </c>
      <c r="L25" s="318" t="s">
        <v>383</v>
      </c>
    </row>
    <row r="26" spans="1:12" ht="13.5">
      <c r="A26" s="317"/>
      <c r="B26" s="318"/>
      <c r="C26" s="318"/>
      <c r="D26" s="318"/>
      <c r="E26" s="318" t="s">
        <v>372</v>
      </c>
      <c r="F26" s="318" t="s">
        <v>413</v>
      </c>
      <c r="G26" s="319"/>
      <c r="H26" s="318"/>
      <c r="I26" s="318"/>
      <c r="J26" s="318"/>
      <c r="K26" s="318" t="s">
        <v>372</v>
      </c>
      <c r="L26" s="318" t="s">
        <v>387</v>
      </c>
    </row>
    <row r="27" spans="1:12" ht="13.5">
      <c r="A27" s="317"/>
      <c r="B27" s="318"/>
      <c r="C27" s="318"/>
      <c r="D27" s="318"/>
      <c r="E27" s="318"/>
      <c r="F27" s="318"/>
      <c r="G27" s="319"/>
      <c r="H27" s="318"/>
      <c r="I27" s="318"/>
      <c r="J27" s="318"/>
      <c r="K27" s="318"/>
      <c r="L27" s="318"/>
    </row>
    <row r="28" spans="1:12" ht="13.5">
      <c r="A28" s="317"/>
      <c r="B28" s="318" t="s">
        <v>416</v>
      </c>
      <c r="C28" s="318"/>
      <c r="D28" s="318" t="s">
        <v>417</v>
      </c>
      <c r="E28" s="318" t="s">
        <v>368</v>
      </c>
      <c r="F28" s="318" t="s">
        <v>418</v>
      </c>
      <c r="G28" s="319"/>
      <c r="H28" s="318" t="s">
        <v>419</v>
      </c>
      <c r="I28" s="318"/>
      <c r="J28" s="318" t="s">
        <v>420</v>
      </c>
      <c r="K28" s="318" t="s">
        <v>368</v>
      </c>
      <c r="L28" s="318" t="s">
        <v>421</v>
      </c>
    </row>
    <row r="29" spans="1:12" ht="13.5">
      <c r="A29" s="317"/>
      <c r="B29" s="318"/>
      <c r="C29" s="318"/>
      <c r="D29" s="318"/>
      <c r="E29" s="318" t="s">
        <v>372</v>
      </c>
      <c r="F29" s="318" t="s">
        <v>373</v>
      </c>
      <c r="G29" s="319"/>
      <c r="H29" s="318"/>
      <c r="I29" s="318"/>
      <c r="J29" s="318"/>
      <c r="K29" s="318" t="s">
        <v>372</v>
      </c>
      <c r="L29" s="318" t="s">
        <v>422</v>
      </c>
    </row>
    <row r="30" spans="1:12" ht="13.5">
      <c r="A30" s="317"/>
      <c r="B30" s="318"/>
      <c r="C30" s="318"/>
      <c r="D30" s="318"/>
      <c r="E30" s="318"/>
      <c r="F30" s="318"/>
      <c r="G30" s="319"/>
      <c r="H30" s="318"/>
      <c r="I30" s="318"/>
      <c r="J30" s="318"/>
      <c r="K30" s="318"/>
      <c r="L30" s="318"/>
    </row>
    <row r="31" spans="1:12" ht="13.5">
      <c r="A31" s="317"/>
      <c r="B31" s="318" t="s">
        <v>423</v>
      </c>
      <c r="C31" s="318"/>
      <c r="D31" s="318" t="s">
        <v>424</v>
      </c>
      <c r="E31" s="318" t="s">
        <v>368</v>
      </c>
      <c r="F31" s="318" t="s">
        <v>425</v>
      </c>
      <c r="G31" s="319"/>
      <c r="H31" s="318" t="s">
        <v>426</v>
      </c>
      <c r="I31" s="318"/>
      <c r="J31" s="318" t="s">
        <v>427</v>
      </c>
      <c r="K31" s="318" t="s">
        <v>368</v>
      </c>
      <c r="L31" s="318" t="s">
        <v>427</v>
      </c>
    </row>
    <row r="32" spans="1:12" ht="13.5">
      <c r="A32" s="317"/>
      <c r="B32" s="318"/>
      <c r="C32" s="318"/>
      <c r="D32" s="318"/>
      <c r="E32" s="318"/>
      <c r="F32" s="318"/>
      <c r="G32" s="319"/>
      <c r="H32" s="318"/>
      <c r="I32" s="318"/>
      <c r="J32" s="318"/>
      <c r="K32" s="318"/>
      <c r="L32" s="318"/>
    </row>
    <row r="33" spans="1:12" ht="13.5">
      <c r="A33" s="317"/>
      <c r="B33" s="318" t="s">
        <v>428</v>
      </c>
      <c r="C33" s="318"/>
      <c r="D33" s="318" t="s">
        <v>417</v>
      </c>
      <c r="E33" s="318" t="s">
        <v>368</v>
      </c>
      <c r="F33" s="318" t="s">
        <v>429</v>
      </c>
      <c r="G33" s="319"/>
      <c r="H33" s="318" t="s">
        <v>430</v>
      </c>
      <c r="I33" s="318"/>
      <c r="J33" s="318" t="s">
        <v>385</v>
      </c>
      <c r="K33" s="318" t="s">
        <v>368</v>
      </c>
      <c r="L33" s="318" t="s">
        <v>431</v>
      </c>
    </row>
    <row r="34" spans="1:12" ht="13.5">
      <c r="A34" s="317"/>
      <c r="B34" s="318"/>
      <c r="C34" s="318"/>
      <c r="D34" s="318"/>
      <c r="E34" s="318"/>
      <c r="F34" s="318"/>
      <c r="G34" s="319"/>
      <c r="H34" s="318"/>
      <c r="I34" s="318"/>
      <c r="J34" s="318"/>
      <c r="K34" s="318"/>
      <c r="L34" s="318"/>
    </row>
    <row r="35" spans="1:12" ht="13.5">
      <c r="A35" s="317"/>
      <c r="B35" s="318" t="s">
        <v>432</v>
      </c>
      <c r="C35" s="318"/>
      <c r="D35" s="318" t="s">
        <v>433</v>
      </c>
      <c r="E35" s="318" t="s">
        <v>368</v>
      </c>
      <c r="F35" s="318" t="s">
        <v>454</v>
      </c>
      <c r="G35" s="319"/>
      <c r="H35" s="318" t="s">
        <v>434</v>
      </c>
      <c r="I35" s="318"/>
      <c r="J35" s="318" t="s">
        <v>435</v>
      </c>
      <c r="K35" s="318" t="s">
        <v>368</v>
      </c>
      <c r="L35" s="318" t="s">
        <v>436</v>
      </c>
    </row>
    <row r="36" spans="1:12" ht="13.5">
      <c r="A36" s="317"/>
      <c r="B36" s="318"/>
      <c r="C36" s="318"/>
      <c r="D36" s="318"/>
      <c r="E36" s="318" t="s">
        <v>372</v>
      </c>
      <c r="F36" s="318" t="s">
        <v>380</v>
      </c>
      <c r="G36" s="319"/>
      <c r="H36" s="318"/>
      <c r="I36" s="318"/>
      <c r="J36" s="318"/>
      <c r="K36" s="318"/>
      <c r="L36" s="318"/>
    </row>
    <row r="37" spans="1:12" ht="13.5">
      <c r="A37" s="317"/>
      <c r="B37" s="318"/>
      <c r="C37" s="318"/>
      <c r="D37" s="318"/>
      <c r="E37" s="318"/>
      <c r="F37" s="318"/>
      <c r="G37" s="319"/>
      <c r="H37" s="317"/>
      <c r="I37" s="317"/>
      <c r="J37" s="317"/>
      <c r="K37" s="317"/>
      <c r="L37" s="317"/>
    </row>
    <row r="38" spans="1:12" ht="13.5">
      <c r="A38" s="317"/>
      <c r="B38" s="318" t="s">
        <v>437</v>
      </c>
      <c r="C38" s="318"/>
      <c r="D38" s="318" t="s">
        <v>382</v>
      </c>
      <c r="E38" s="318" t="s">
        <v>368</v>
      </c>
      <c r="F38" s="318" t="s">
        <v>421</v>
      </c>
      <c r="G38" s="319"/>
      <c r="H38" s="318" t="s">
        <v>438</v>
      </c>
      <c r="I38" s="318"/>
      <c r="J38" s="318" t="s">
        <v>439</v>
      </c>
      <c r="K38" s="318" t="s">
        <v>368</v>
      </c>
      <c r="L38" s="318" t="s">
        <v>440</v>
      </c>
    </row>
    <row r="39" spans="1:12" ht="13.5">
      <c r="A39" s="317"/>
      <c r="B39" s="318"/>
      <c r="C39" s="318"/>
      <c r="D39" s="318"/>
      <c r="E39" s="318" t="s">
        <v>372</v>
      </c>
      <c r="F39" s="318" t="s">
        <v>422</v>
      </c>
      <c r="G39" s="319"/>
      <c r="H39" s="318"/>
      <c r="I39" s="318"/>
      <c r="J39" s="318"/>
      <c r="K39" s="318"/>
      <c r="L39" s="318"/>
    </row>
    <row r="40" spans="1:12" ht="13.5">
      <c r="A40" s="317"/>
      <c r="B40" s="318"/>
      <c r="C40" s="318"/>
      <c r="D40" s="318"/>
      <c r="E40" s="318"/>
      <c r="F40" s="318"/>
      <c r="G40" s="319"/>
      <c r="H40" s="317"/>
      <c r="I40" s="317"/>
      <c r="J40" s="317"/>
      <c r="K40" s="317"/>
      <c r="L40" s="317"/>
    </row>
    <row r="41" spans="1:12" ht="13.5">
      <c r="A41" s="317"/>
      <c r="B41" s="318" t="s">
        <v>441</v>
      </c>
      <c r="C41" s="318"/>
      <c r="D41" s="318" t="s">
        <v>442</v>
      </c>
      <c r="E41" s="318" t="s">
        <v>368</v>
      </c>
      <c r="F41" s="318" t="s">
        <v>443</v>
      </c>
      <c r="G41" s="319"/>
      <c r="H41" s="318" t="s">
        <v>444</v>
      </c>
      <c r="I41" s="318"/>
      <c r="J41" s="318" t="s">
        <v>397</v>
      </c>
      <c r="K41" s="318" t="s">
        <v>368</v>
      </c>
      <c r="L41" s="318" t="s">
        <v>445</v>
      </c>
    </row>
    <row r="42" spans="1:12" ht="13.5">
      <c r="A42" s="317"/>
      <c r="B42" s="318"/>
      <c r="C42" s="318"/>
      <c r="D42" s="318"/>
      <c r="E42" s="318" t="s">
        <v>372</v>
      </c>
      <c r="F42" s="318" t="s">
        <v>393</v>
      </c>
      <c r="G42" s="319"/>
      <c r="H42" s="318"/>
      <c r="I42" s="318"/>
      <c r="J42" s="318"/>
      <c r="K42" s="318"/>
      <c r="L42" s="318"/>
    </row>
    <row r="43" spans="1:12" ht="13.5">
      <c r="A43" s="317"/>
      <c r="B43" s="318"/>
      <c r="C43" s="318"/>
      <c r="D43" s="318"/>
      <c r="E43" s="318"/>
      <c r="F43" s="318"/>
      <c r="G43" s="319"/>
      <c r="H43" s="317"/>
      <c r="I43" s="317"/>
      <c r="J43" s="317"/>
      <c r="K43" s="317"/>
      <c r="L43" s="317"/>
    </row>
    <row r="44" spans="1:12" ht="13.5">
      <c r="A44" s="317"/>
      <c r="B44" s="318" t="s">
        <v>446</v>
      </c>
      <c r="C44" s="318"/>
      <c r="D44" s="318" t="s">
        <v>447</v>
      </c>
      <c r="E44" s="318" t="s">
        <v>368</v>
      </c>
      <c r="F44" s="318" t="s">
        <v>448</v>
      </c>
      <c r="G44" s="319"/>
      <c r="H44" s="318" t="s">
        <v>449</v>
      </c>
      <c r="I44" s="318"/>
      <c r="J44" s="318" t="s">
        <v>450</v>
      </c>
      <c r="K44" s="318" t="s">
        <v>368</v>
      </c>
      <c r="L44" s="318" t="s">
        <v>393</v>
      </c>
    </row>
    <row r="45" spans="1:12" ht="13.5">
      <c r="A45" s="317"/>
      <c r="B45" s="318"/>
      <c r="C45" s="318"/>
      <c r="D45" s="318"/>
      <c r="E45" s="318"/>
      <c r="F45" s="318"/>
      <c r="G45" s="319"/>
      <c r="H45" s="318"/>
      <c r="I45" s="318"/>
      <c r="J45" s="318"/>
      <c r="K45" s="318" t="s">
        <v>372</v>
      </c>
      <c r="L45" s="318" t="s">
        <v>393</v>
      </c>
    </row>
    <row r="46" spans="1:12" ht="13.5">
      <c r="A46" s="317"/>
      <c r="B46" s="318" t="s">
        <v>451</v>
      </c>
      <c r="C46" s="318"/>
      <c r="D46" s="318" t="s">
        <v>452</v>
      </c>
      <c r="E46" s="318" t="s">
        <v>368</v>
      </c>
      <c r="F46" s="318" t="s">
        <v>453</v>
      </c>
      <c r="G46" s="319"/>
      <c r="H46" s="318"/>
      <c r="I46" s="318"/>
      <c r="J46" s="318"/>
      <c r="K46" s="318"/>
      <c r="L46" s="318"/>
    </row>
    <row r="47" spans="1:12" ht="13.5">
      <c r="A47" s="317"/>
      <c r="B47" s="317"/>
      <c r="C47" s="317"/>
      <c r="D47" s="317"/>
      <c r="E47" s="317"/>
      <c r="F47" s="317"/>
      <c r="G47" s="320"/>
      <c r="H47" s="318"/>
      <c r="I47" s="318"/>
      <c r="J47" s="318"/>
      <c r="K47" s="318"/>
      <c r="L47" s="318"/>
    </row>
    <row r="48" spans="1:12" ht="13.5">
      <c r="A48" s="321"/>
      <c r="B48" s="321"/>
      <c r="C48" s="321"/>
      <c r="D48" s="321"/>
      <c r="E48" s="321"/>
      <c r="F48" s="321"/>
      <c r="G48" s="322"/>
      <c r="H48" s="321"/>
      <c r="I48" s="321"/>
      <c r="J48" s="321"/>
      <c r="K48" s="321"/>
      <c r="L48" s="321"/>
    </row>
  </sheetData>
  <mergeCells count="9">
    <mergeCell ref="A1:L1"/>
    <mergeCell ref="A3:C4"/>
    <mergeCell ref="D3:D4"/>
    <mergeCell ref="E3:F3"/>
    <mergeCell ref="G3:I4"/>
    <mergeCell ref="J3:J4"/>
    <mergeCell ref="K3:L3"/>
    <mergeCell ref="E4:F4"/>
    <mergeCell ref="K4:L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G68"/>
  <sheetViews>
    <sheetView tabSelected="1" workbookViewId="0" topLeftCell="A1">
      <selection activeCell="G54" sqref="G54"/>
    </sheetView>
  </sheetViews>
  <sheetFormatPr defaultColWidth="9.00390625" defaultRowHeight="13.5"/>
  <cols>
    <col min="1" max="1" width="13.375" style="0" customWidth="1"/>
    <col min="2" max="2" width="11.375" style="0" customWidth="1"/>
    <col min="3" max="3" width="10.625" style="0" customWidth="1"/>
    <col min="5" max="5" width="16.50390625" style="0" customWidth="1"/>
    <col min="6" max="6" width="14.75390625" style="0" customWidth="1"/>
    <col min="7" max="7" width="25.75390625" style="0" customWidth="1"/>
  </cols>
  <sheetData>
    <row r="1" spans="1:7" ht="17.25">
      <c r="A1" s="305" t="s">
        <v>455</v>
      </c>
      <c r="B1" s="305"/>
      <c r="C1" s="305"/>
      <c r="D1" s="305"/>
      <c r="E1" s="305"/>
      <c r="F1" s="305"/>
      <c r="G1" s="305"/>
    </row>
    <row r="2" spans="1:7" ht="13.5">
      <c r="A2" s="306"/>
      <c r="B2" s="306"/>
      <c r="C2" s="306"/>
      <c r="D2" s="306"/>
      <c r="E2" s="306"/>
      <c r="F2" s="306"/>
      <c r="G2" s="306"/>
    </row>
    <row r="3" spans="1:7" ht="13.5">
      <c r="A3" s="306"/>
      <c r="B3" s="306"/>
      <c r="C3" s="306"/>
      <c r="D3" s="306"/>
      <c r="E3" s="306"/>
      <c r="F3" s="306"/>
      <c r="G3" s="306"/>
    </row>
    <row r="4" spans="1:7" ht="13.5">
      <c r="A4" s="323" t="s">
        <v>456</v>
      </c>
      <c r="B4" s="324" t="s">
        <v>457</v>
      </c>
      <c r="C4" s="323" t="s">
        <v>458</v>
      </c>
      <c r="D4" s="324" t="s">
        <v>459</v>
      </c>
      <c r="E4" s="323" t="s">
        <v>460</v>
      </c>
      <c r="F4" s="324" t="s">
        <v>461</v>
      </c>
      <c r="G4" s="323" t="s">
        <v>462</v>
      </c>
    </row>
    <row r="5" spans="1:7" ht="13.5">
      <c r="A5" s="318"/>
      <c r="B5" s="325"/>
      <c r="C5" s="326"/>
      <c r="D5" s="325"/>
      <c r="E5" s="326"/>
      <c r="F5" s="325"/>
      <c r="G5" s="327"/>
    </row>
    <row r="6" spans="1:7" ht="13.5">
      <c r="A6" s="328" t="s">
        <v>366</v>
      </c>
      <c r="B6" s="329" t="s">
        <v>463</v>
      </c>
      <c r="C6" s="330" t="s">
        <v>464</v>
      </c>
      <c r="D6" s="329" t="s">
        <v>465</v>
      </c>
      <c r="E6" s="331" t="s">
        <v>466</v>
      </c>
      <c r="F6" s="332" t="s">
        <v>467</v>
      </c>
      <c r="G6" s="333" t="s">
        <v>468</v>
      </c>
    </row>
    <row r="7" spans="1:7" ht="13.5">
      <c r="A7" s="318"/>
      <c r="B7" s="329"/>
      <c r="C7" s="330"/>
      <c r="D7" s="329"/>
      <c r="E7" s="331"/>
      <c r="F7" s="332"/>
      <c r="G7" s="333" t="s">
        <v>469</v>
      </c>
    </row>
    <row r="8" spans="1:7" ht="13.5">
      <c r="A8" s="318"/>
      <c r="B8" s="329"/>
      <c r="C8" s="330"/>
      <c r="D8" s="329"/>
      <c r="E8" s="331"/>
      <c r="F8" s="332"/>
      <c r="G8" s="334" t="s">
        <v>470</v>
      </c>
    </row>
    <row r="9" spans="1:7" ht="13.5">
      <c r="A9" s="318"/>
      <c r="B9" s="329"/>
      <c r="C9" s="330"/>
      <c r="D9" s="329"/>
      <c r="E9" s="331"/>
      <c r="F9" s="332"/>
      <c r="G9" s="333" t="s">
        <v>471</v>
      </c>
    </row>
    <row r="10" spans="1:7" ht="22.5">
      <c r="A10" s="328" t="s">
        <v>472</v>
      </c>
      <c r="B10" s="329" t="s">
        <v>463</v>
      </c>
      <c r="C10" s="330" t="s">
        <v>473</v>
      </c>
      <c r="D10" s="329" t="s">
        <v>474</v>
      </c>
      <c r="E10" s="331" t="s">
        <v>475</v>
      </c>
      <c r="F10" s="332" t="s">
        <v>476</v>
      </c>
      <c r="G10" s="333" t="s">
        <v>477</v>
      </c>
    </row>
    <row r="11" spans="1:7" ht="22.5">
      <c r="A11" s="335" t="s">
        <v>478</v>
      </c>
      <c r="B11" s="329" t="s">
        <v>463</v>
      </c>
      <c r="C11" s="330" t="s">
        <v>479</v>
      </c>
      <c r="D11" s="329" t="s">
        <v>465</v>
      </c>
      <c r="E11" s="331" t="s">
        <v>480</v>
      </c>
      <c r="F11" s="332" t="s">
        <v>481</v>
      </c>
      <c r="G11" s="333" t="s">
        <v>482</v>
      </c>
    </row>
    <row r="12" spans="1:7" ht="13.5">
      <c r="A12" s="318" t="s">
        <v>483</v>
      </c>
      <c r="B12" s="329"/>
      <c r="C12" s="330"/>
      <c r="D12" s="329"/>
      <c r="E12" s="331"/>
      <c r="F12" s="332"/>
      <c r="G12" s="334"/>
    </row>
    <row r="13" spans="1:7" ht="22.5">
      <c r="A13" s="328" t="s">
        <v>484</v>
      </c>
      <c r="B13" s="329" t="s">
        <v>463</v>
      </c>
      <c r="C13" s="330" t="s">
        <v>473</v>
      </c>
      <c r="D13" s="325" t="s">
        <v>465</v>
      </c>
      <c r="E13" s="331" t="s">
        <v>480</v>
      </c>
      <c r="F13" s="332" t="s">
        <v>485</v>
      </c>
      <c r="G13" s="336" t="s">
        <v>486</v>
      </c>
    </row>
    <row r="14" spans="1:7" ht="22.5">
      <c r="A14" s="328" t="s">
        <v>487</v>
      </c>
      <c r="B14" s="329"/>
      <c r="C14" s="330"/>
      <c r="D14" s="329"/>
      <c r="E14" s="331"/>
      <c r="F14" s="332"/>
      <c r="G14" s="334"/>
    </row>
    <row r="15" spans="1:7" ht="13.5">
      <c r="A15" s="328" t="s">
        <v>488</v>
      </c>
      <c r="B15" s="329"/>
      <c r="C15" s="330"/>
      <c r="D15" s="329"/>
      <c r="E15" s="331"/>
      <c r="F15" s="332"/>
      <c r="G15" s="334"/>
    </row>
    <row r="16" spans="1:7" ht="22.5">
      <c r="A16" s="335" t="s">
        <v>489</v>
      </c>
      <c r="B16" s="329" t="s">
        <v>490</v>
      </c>
      <c r="C16" s="330" t="s">
        <v>491</v>
      </c>
      <c r="D16" s="337" t="s">
        <v>492</v>
      </c>
      <c r="E16" s="331" t="s">
        <v>493</v>
      </c>
      <c r="F16" s="332" t="s">
        <v>494</v>
      </c>
      <c r="G16" s="336" t="s">
        <v>495</v>
      </c>
    </row>
    <row r="17" spans="1:7" ht="22.5">
      <c r="A17" s="328" t="s">
        <v>496</v>
      </c>
      <c r="B17" s="329"/>
      <c r="C17" s="330"/>
      <c r="D17" s="329"/>
      <c r="E17" s="331"/>
      <c r="F17" s="332"/>
      <c r="G17" s="334" t="s">
        <v>497</v>
      </c>
    </row>
    <row r="18" spans="1:7" ht="22.5">
      <c r="A18" s="338" t="s">
        <v>498</v>
      </c>
      <c r="B18" s="329" t="s">
        <v>490</v>
      </c>
      <c r="C18" s="330" t="s">
        <v>499</v>
      </c>
      <c r="D18" s="329" t="s">
        <v>500</v>
      </c>
      <c r="E18" s="331" t="s">
        <v>501</v>
      </c>
      <c r="F18" s="332" t="s">
        <v>502</v>
      </c>
      <c r="G18" s="334" t="s">
        <v>503</v>
      </c>
    </row>
    <row r="19" spans="1:7" ht="22.5">
      <c r="A19" s="328" t="s">
        <v>504</v>
      </c>
      <c r="B19" s="329" t="s">
        <v>490</v>
      </c>
      <c r="C19" s="330" t="s">
        <v>499</v>
      </c>
      <c r="D19" s="329" t="s">
        <v>505</v>
      </c>
      <c r="E19" s="331" t="s">
        <v>506</v>
      </c>
      <c r="F19" s="332" t="s">
        <v>507</v>
      </c>
      <c r="G19" s="334" t="s">
        <v>508</v>
      </c>
    </row>
    <row r="20" spans="1:7" ht="13.5">
      <c r="A20" s="328"/>
      <c r="B20" s="329"/>
      <c r="C20" s="330"/>
      <c r="D20" s="329"/>
      <c r="E20" s="331"/>
      <c r="F20" s="332"/>
      <c r="G20" s="334" t="s">
        <v>509</v>
      </c>
    </row>
    <row r="21" spans="1:7" ht="13.5">
      <c r="A21" s="335" t="s">
        <v>510</v>
      </c>
      <c r="B21" s="329" t="s">
        <v>511</v>
      </c>
      <c r="C21" s="330" t="s">
        <v>512</v>
      </c>
      <c r="D21" s="329" t="s">
        <v>513</v>
      </c>
      <c r="E21" s="331" t="s">
        <v>514</v>
      </c>
      <c r="F21" s="332" t="s">
        <v>515</v>
      </c>
      <c r="G21" s="336" t="s">
        <v>516</v>
      </c>
    </row>
    <row r="22" spans="1:7" ht="13.5">
      <c r="A22" s="335"/>
      <c r="B22" s="329"/>
      <c r="C22" s="330"/>
      <c r="D22" s="329"/>
      <c r="E22" s="331"/>
      <c r="F22" s="332"/>
      <c r="G22" s="334" t="s">
        <v>517</v>
      </c>
    </row>
    <row r="23" spans="1:7" ht="13.5">
      <c r="A23" s="328" t="s">
        <v>518</v>
      </c>
      <c r="B23" s="329" t="s">
        <v>511</v>
      </c>
      <c r="C23" s="330" t="s">
        <v>519</v>
      </c>
      <c r="D23" s="337" t="s">
        <v>520</v>
      </c>
      <c r="E23" s="331" t="s">
        <v>521</v>
      </c>
      <c r="F23" s="332" t="s">
        <v>522</v>
      </c>
      <c r="G23" s="333" t="s">
        <v>523</v>
      </c>
    </row>
    <row r="24" spans="1:7" ht="13.5">
      <c r="A24" s="328" t="s">
        <v>524</v>
      </c>
      <c r="B24" s="329" t="s">
        <v>511</v>
      </c>
      <c r="C24" s="330" t="s">
        <v>512</v>
      </c>
      <c r="D24" s="329" t="s">
        <v>525</v>
      </c>
      <c r="E24" s="331" t="s">
        <v>526</v>
      </c>
      <c r="F24" s="332" t="s">
        <v>527</v>
      </c>
      <c r="G24" s="334" t="s">
        <v>528</v>
      </c>
    </row>
    <row r="25" spans="1:7" ht="13.5">
      <c r="A25" s="318" t="s">
        <v>529</v>
      </c>
      <c r="B25" s="329" t="s">
        <v>530</v>
      </c>
      <c r="C25" s="330" t="s">
        <v>531</v>
      </c>
      <c r="D25" s="329" t="s">
        <v>532</v>
      </c>
      <c r="E25" s="331" t="s">
        <v>533</v>
      </c>
      <c r="F25" s="332" t="s">
        <v>534</v>
      </c>
      <c r="G25" s="334" t="s">
        <v>535</v>
      </c>
    </row>
    <row r="26" spans="1:7" ht="13.5">
      <c r="A26" s="318"/>
      <c r="B26" s="329"/>
      <c r="C26" s="330"/>
      <c r="D26" s="329"/>
      <c r="E26" s="331"/>
      <c r="F26" s="332"/>
      <c r="G26" s="334" t="s">
        <v>536</v>
      </c>
    </row>
    <row r="27" spans="1:7" ht="22.5">
      <c r="A27" s="339" t="s">
        <v>537</v>
      </c>
      <c r="B27" s="329" t="s">
        <v>538</v>
      </c>
      <c r="C27" s="340" t="s">
        <v>539</v>
      </c>
      <c r="D27" s="329" t="s">
        <v>525</v>
      </c>
      <c r="E27" s="331" t="s">
        <v>521</v>
      </c>
      <c r="F27" s="332" t="s">
        <v>540</v>
      </c>
      <c r="G27" s="336" t="s">
        <v>541</v>
      </c>
    </row>
    <row r="28" spans="1:7" ht="33.75">
      <c r="A28" s="341" t="s">
        <v>542</v>
      </c>
      <c r="B28" s="329" t="s">
        <v>538</v>
      </c>
      <c r="C28" s="330" t="s">
        <v>543</v>
      </c>
      <c r="D28" s="329" t="s">
        <v>513</v>
      </c>
      <c r="E28" s="331" t="s">
        <v>514</v>
      </c>
      <c r="F28" s="332" t="s">
        <v>544</v>
      </c>
      <c r="G28" s="334" t="s">
        <v>545</v>
      </c>
    </row>
    <row r="29" spans="1:7" ht="22.5">
      <c r="A29" s="341" t="s">
        <v>546</v>
      </c>
      <c r="B29" s="329" t="s">
        <v>547</v>
      </c>
      <c r="C29" s="330" t="s">
        <v>548</v>
      </c>
      <c r="D29" s="329" t="s">
        <v>465</v>
      </c>
      <c r="E29" s="331" t="s">
        <v>549</v>
      </c>
      <c r="F29" s="332" t="s">
        <v>550</v>
      </c>
      <c r="G29" s="342" t="s">
        <v>551</v>
      </c>
    </row>
    <row r="30" spans="1:7" ht="13.5">
      <c r="A30" s="339"/>
      <c r="B30" s="343"/>
      <c r="C30" s="340"/>
      <c r="D30" s="343"/>
      <c r="E30" s="344"/>
      <c r="F30" s="343"/>
      <c r="G30" s="345"/>
    </row>
    <row r="31" spans="1:7" ht="13.5">
      <c r="A31" s="346"/>
      <c r="B31" s="347"/>
      <c r="C31" s="348"/>
      <c r="D31" s="347"/>
      <c r="E31" s="348"/>
      <c r="F31" s="347"/>
      <c r="G31" s="349"/>
    </row>
    <row r="32" spans="1:7" ht="13.5">
      <c r="A32" s="306" t="s">
        <v>552</v>
      </c>
      <c r="B32" s="350"/>
      <c r="C32" s="350"/>
      <c r="D32" s="350"/>
      <c r="E32" s="350"/>
      <c r="F32" s="350"/>
      <c r="G32" s="351"/>
    </row>
    <row r="37" spans="2:7" ht="17.25">
      <c r="B37" s="305" t="s">
        <v>553</v>
      </c>
      <c r="C37" s="305"/>
      <c r="D37" s="305"/>
      <c r="E37" s="305"/>
      <c r="F37" s="305"/>
      <c r="G37" s="305"/>
    </row>
    <row r="38" spans="2:7" ht="13.5">
      <c r="B38" s="306"/>
      <c r="C38" s="352"/>
      <c r="D38" s="352"/>
      <c r="E38" s="352"/>
      <c r="F38" s="352"/>
      <c r="G38" s="351"/>
    </row>
    <row r="39" spans="2:7" ht="13.5">
      <c r="B39" s="306"/>
      <c r="C39" s="352"/>
      <c r="D39" s="352"/>
      <c r="E39" s="352"/>
      <c r="F39" s="352"/>
      <c r="G39" s="351"/>
    </row>
    <row r="40" spans="1:7" ht="13.5">
      <c r="A40" s="373" t="s">
        <v>456</v>
      </c>
      <c r="B40" s="374"/>
      <c r="C40" s="324" t="s">
        <v>457</v>
      </c>
      <c r="D40" s="323" t="s">
        <v>459</v>
      </c>
      <c r="E40" s="324" t="s">
        <v>460</v>
      </c>
      <c r="F40" s="323" t="s">
        <v>461</v>
      </c>
      <c r="G40" s="353" t="s">
        <v>462</v>
      </c>
    </row>
    <row r="41" spans="2:7" ht="13.5">
      <c r="B41" s="306"/>
      <c r="C41" s="354"/>
      <c r="D41" s="355"/>
      <c r="E41" s="354"/>
      <c r="F41" s="355"/>
      <c r="G41" s="356"/>
    </row>
    <row r="42" spans="1:7" ht="13.5">
      <c r="A42" s="375" t="s">
        <v>554</v>
      </c>
      <c r="B42" s="376"/>
      <c r="C42" s="358" t="s">
        <v>555</v>
      </c>
      <c r="D42" s="344" t="s">
        <v>556</v>
      </c>
      <c r="E42" s="343" t="s">
        <v>557</v>
      </c>
      <c r="F42" s="359" t="s">
        <v>558</v>
      </c>
      <c r="G42" s="360" t="s">
        <v>559</v>
      </c>
    </row>
    <row r="43" spans="2:7" ht="13.5">
      <c r="B43" s="357"/>
      <c r="C43" s="358"/>
      <c r="D43" s="344" t="s">
        <v>560</v>
      </c>
      <c r="E43" s="343" t="s">
        <v>561</v>
      </c>
      <c r="F43" s="359"/>
      <c r="G43" s="360" t="s">
        <v>562</v>
      </c>
    </row>
    <row r="44" spans="2:7" ht="13.5">
      <c r="B44" s="357"/>
      <c r="C44" s="358"/>
      <c r="D44" s="344"/>
      <c r="E44" s="343" t="s">
        <v>563</v>
      </c>
      <c r="F44" s="359"/>
      <c r="G44" s="356" t="s">
        <v>564</v>
      </c>
    </row>
    <row r="45" spans="1:7" ht="13.5">
      <c r="A45" s="375" t="s">
        <v>621</v>
      </c>
      <c r="B45" s="376"/>
      <c r="C45" s="358" t="s">
        <v>565</v>
      </c>
      <c r="D45" s="340" t="s">
        <v>566</v>
      </c>
      <c r="E45" s="343" t="s">
        <v>567</v>
      </c>
      <c r="F45" s="359" t="s">
        <v>568</v>
      </c>
      <c r="G45" s="360" t="s">
        <v>569</v>
      </c>
    </row>
    <row r="46" spans="2:7" ht="13.5">
      <c r="B46" s="361" t="s">
        <v>622</v>
      </c>
      <c r="C46" s="358"/>
      <c r="D46" s="340"/>
      <c r="E46" s="343"/>
      <c r="F46" s="359"/>
      <c r="G46" s="356" t="s">
        <v>76</v>
      </c>
    </row>
    <row r="47" spans="1:7" ht="13.5">
      <c r="A47" s="377" t="s">
        <v>570</v>
      </c>
      <c r="B47" s="378"/>
      <c r="C47" s="358" t="s">
        <v>565</v>
      </c>
      <c r="D47" s="340" t="s">
        <v>566</v>
      </c>
      <c r="E47" s="343" t="s">
        <v>571</v>
      </c>
      <c r="F47" s="359" t="s">
        <v>568</v>
      </c>
      <c r="G47" s="360" t="s">
        <v>569</v>
      </c>
    </row>
    <row r="48" spans="1:7" ht="13.5">
      <c r="A48" s="379"/>
      <c r="B48" s="380"/>
      <c r="C48" s="358"/>
      <c r="D48" s="340"/>
      <c r="E48" s="343"/>
      <c r="F48" s="359"/>
      <c r="G48" s="356" t="s">
        <v>76</v>
      </c>
    </row>
    <row r="49" spans="1:7" ht="13.5">
      <c r="A49" s="377" t="s">
        <v>572</v>
      </c>
      <c r="B49" s="378"/>
      <c r="C49" s="358" t="s">
        <v>565</v>
      </c>
      <c r="D49" s="340" t="s">
        <v>573</v>
      </c>
      <c r="E49" s="343" t="s">
        <v>574</v>
      </c>
      <c r="F49" s="359" t="s">
        <v>575</v>
      </c>
      <c r="G49" s="360" t="s">
        <v>576</v>
      </c>
    </row>
    <row r="50" spans="1:7" ht="13.5">
      <c r="A50" s="377" t="s">
        <v>577</v>
      </c>
      <c r="B50" s="378"/>
      <c r="C50" s="358"/>
      <c r="D50" s="340" t="s">
        <v>566</v>
      </c>
      <c r="E50" s="343" t="s">
        <v>578</v>
      </c>
      <c r="F50" s="359"/>
      <c r="G50" s="356" t="s">
        <v>579</v>
      </c>
    </row>
    <row r="51" spans="1:7" ht="13.5">
      <c r="A51" s="377" t="s">
        <v>580</v>
      </c>
      <c r="B51" s="378"/>
      <c r="C51" s="358" t="s">
        <v>565</v>
      </c>
      <c r="D51" s="340" t="s">
        <v>566</v>
      </c>
      <c r="E51" s="343" t="s">
        <v>581</v>
      </c>
      <c r="F51" s="359" t="s">
        <v>582</v>
      </c>
      <c r="G51" s="360" t="s">
        <v>583</v>
      </c>
    </row>
    <row r="52" spans="1:7" ht="13.5">
      <c r="A52" s="379"/>
      <c r="B52" s="380"/>
      <c r="C52" s="358"/>
      <c r="D52" s="340"/>
      <c r="E52" s="343"/>
      <c r="F52" s="359"/>
      <c r="G52" s="356" t="s">
        <v>584</v>
      </c>
    </row>
    <row r="53" spans="1:7" ht="22.5">
      <c r="A53" s="377" t="s">
        <v>381</v>
      </c>
      <c r="B53" s="378"/>
      <c r="C53" s="362" t="s">
        <v>585</v>
      </c>
      <c r="D53" s="363" t="s">
        <v>586</v>
      </c>
      <c r="E53" s="364" t="s">
        <v>587</v>
      </c>
      <c r="F53" s="359" t="s">
        <v>588</v>
      </c>
      <c r="G53" s="360" t="s">
        <v>589</v>
      </c>
    </row>
    <row r="54" spans="1:7" ht="13.5">
      <c r="A54" s="379"/>
      <c r="B54" s="380"/>
      <c r="C54" s="362"/>
      <c r="D54" s="363"/>
      <c r="E54" s="364"/>
      <c r="F54" s="359"/>
      <c r="G54" s="356" t="s">
        <v>590</v>
      </c>
    </row>
    <row r="55" spans="1:7" ht="13.5">
      <c r="A55" s="377" t="s">
        <v>591</v>
      </c>
      <c r="B55" s="378"/>
      <c r="C55" s="358" t="s">
        <v>592</v>
      </c>
      <c r="D55" s="340" t="s">
        <v>465</v>
      </c>
      <c r="E55" s="343" t="s">
        <v>593</v>
      </c>
      <c r="F55" s="359" t="s">
        <v>594</v>
      </c>
      <c r="G55" s="360" t="s">
        <v>595</v>
      </c>
    </row>
    <row r="56" spans="1:7" ht="13.5">
      <c r="A56" s="379"/>
      <c r="B56" s="380"/>
      <c r="C56" s="358"/>
      <c r="D56" s="340"/>
      <c r="E56" s="343"/>
      <c r="F56" s="359"/>
      <c r="G56" s="356" t="s">
        <v>596</v>
      </c>
    </row>
    <row r="57" spans="1:7" ht="13.5">
      <c r="A57" s="377" t="s">
        <v>597</v>
      </c>
      <c r="B57" s="378"/>
      <c r="C57" s="358" t="s">
        <v>592</v>
      </c>
      <c r="D57" s="340" t="s">
        <v>465</v>
      </c>
      <c r="E57" s="343" t="s">
        <v>598</v>
      </c>
      <c r="F57" s="359" t="s">
        <v>594</v>
      </c>
      <c r="G57" s="360" t="s">
        <v>599</v>
      </c>
    </row>
    <row r="58" spans="1:7" ht="13.5">
      <c r="A58" s="379"/>
      <c r="B58" s="380"/>
      <c r="C58" s="358"/>
      <c r="D58" s="340"/>
      <c r="E58" s="343" t="s">
        <v>600</v>
      </c>
      <c r="F58" s="359"/>
      <c r="G58" s="360" t="s">
        <v>601</v>
      </c>
    </row>
    <row r="59" spans="1:7" ht="13.5">
      <c r="A59" s="379"/>
      <c r="B59" s="380"/>
      <c r="C59" s="358"/>
      <c r="D59" s="340"/>
      <c r="E59" s="343"/>
      <c r="F59" s="359"/>
      <c r="G59" s="356" t="s">
        <v>602</v>
      </c>
    </row>
    <row r="60" spans="1:7" ht="13.5">
      <c r="A60" s="377" t="s">
        <v>603</v>
      </c>
      <c r="B60" s="378"/>
      <c r="C60" s="358" t="s">
        <v>592</v>
      </c>
      <c r="D60" s="340" t="s">
        <v>465</v>
      </c>
      <c r="E60" s="343" t="s">
        <v>574</v>
      </c>
      <c r="F60" s="359" t="s">
        <v>604</v>
      </c>
      <c r="G60" s="365" t="s">
        <v>605</v>
      </c>
    </row>
    <row r="61" spans="1:7" ht="13.5">
      <c r="A61" s="379"/>
      <c r="B61" s="380"/>
      <c r="C61" s="358"/>
      <c r="D61" s="340"/>
      <c r="E61" s="343"/>
      <c r="F61" s="359"/>
      <c r="G61" s="366" t="s">
        <v>606</v>
      </c>
    </row>
    <row r="62" spans="1:7" ht="13.5">
      <c r="A62" s="377" t="s">
        <v>607</v>
      </c>
      <c r="B62" s="378"/>
      <c r="C62" s="358" t="s">
        <v>592</v>
      </c>
      <c r="D62" s="340" t="s">
        <v>608</v>
      </c>
      <c r="E62" s="343" t="s">
        <v>609</v>
      </c>
      <c r="F62" s="359" t="s">
        <v>610</v>
      </c>
      <c r="G62" s="365" t="s">
        <v>611</v>
      </c>
    </row>
    <row r="63" spans="1:7" ht="13.5">
      <c r="A63" s="379"/>
      <c r="B63" s="381"/>
      <c r="C63" s="343"/>
      <c r="D63" s="340"/>
      <c r="E63" s="343"/>
      <c r="F63" s="367"/>
      <c r="G63" s="366" t="s">
        <v>612</v>
      </c>
    </row>
    <row r="64" spans="1:7" ht="13.5">
      <c r="A64" s="382" t="s">
        <v>613</v>
      </c>
      <c r="B64" s="378"/>
      <c r="C64" s="337" t="s">
        <v>614</v>
      </c>
      <c r="D64" s="340" t="s">
        <v>615</v>
      </c>
      <c r="E64" s="343" t="s">
        <v>616</v>
      </c>
      <c r="F64" s="367" t="s">
        <v>617</v>
      </c>
      <c r="G64" s="365" t="s">
        <v>618</v>
      </c>
    </row>
    <row r="65" spans="1:7" ht="13.5">
      <c r="A65" s="379"/>
      <c r="B65" s="381"/>
      <c r="C65" s="343"/>
      <c r="D65" s="344"/>
      <c r="E65" s="343"/>
      <c r="F65" s="368"/>
      <c r="G65" s="366" t="s">
        <v>619</v>
      </c>
    </row>
    <row r="66" spans="1:7" ht="13.5">
      <c r="A66" s="383"/>
      <c r="B66" s="384"/>
      <c r="C66" s="347"/>
      <c r="D66" s="369"/>
      <c r="E66" s="370"/>
      <c r="F66" s="371"/>
      <c r="G66" s="372"/>
    </row>
    <row r="67" spans="2:7" ht="13.5">
      <c r="B67" s="306"/>
      <c r="C67" s="352"/>
      <c r="D67" s="352"/>
      <c r="E67" s="352"/>
      <c r="F67" s="352"/>
      <c r="G67" s="306"/>
    </row>
    <row r="68" spans="2:7" ht="13.5">
      <c r="B68" s="306" t="s">
        <v>620</v>
      </c>
      <c r="C68" s="361"/>
      <c r="D68" s="361"/>
      <c r="E68" s="361"/>
      <c r="F68" s="361"/>
      <c r="G68" s="306"/>
    </row>
  </sheetData>
  <mergeCells count="15">
    <mergeCell ref="A60:B60"/>
    <mergeCell ref="A62:B62"/>
    <mergeCell ref="A64:B64"/>
    <mergeCell ref="A51:B51"/>
    <mergeCell ref="A53:B53"/>
    <mergeCell ref="A55:B55"/>
    <mergeCell ref="A57:B57"/>
    <mergeCell ref="A45:B45"/>
    <mergeCell ref="A47:B47"/>
    <mergeCell ref="A49:B49"/>
    <mergeCell ref="A50:B50"/>
    <mergeCell ref="A1:G1"/>
    <mergeCell ref="B37:G37"/>
    <mergeCell ref="A40:B40"/>
    <mergeCell ref="A42:B42"/>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2005-04-26T00:44:09Z</cp:lastPrinted>
  <dcterms:created xsi:type="dcterms:W3CDTF">2003-09-19T06:36:23Z</dcterms:created>
  <dcterms:modified xsi:type="dcterms:W3CDTF">2006-09-26T02:28:07Z</dcterms:modified>
  <cp:category/>
  <cp:version/>
  <cp:contentType/>
  <cp:contentStatus/>
</cp:coreProperties>
</file>