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680" activeTab="3"/>
  </bookViews>
  <sheets>
    <sheet name="電力需要" sheetId="1" r:id="rId1"/>
    <sheet name="ガス供給戸数" sheetId="2" r:id="rId2"/>
    <sheet name="上水道" sheetId="3" r:id="rId3"/>
    <sheet name="口径別有収水量" sheetId="4" r:id="rId4"/>
  </sheets>
  <definedNames/>
  <calcPr fullCalcOnLoad="1"/>
</workbook>
</file>

<file path=xl/sharedStrings.xml><?xml version="1.0" encoding="utf-8"?>
<sst xmlns="http://schemas.openxmlformats.org/spreadsheetml/2006/main" count="161" uniqueCount="135">
  <si>
    <t>単位：kw・kwｈ</t>
  </si>
  <si>
    <t>各年度末現在</t>
  </si>
  <si>
    <t>区　　　分</t>
  </si>
  <si>
    <t>総　　　　計</t>
  </si>
  <si>
    <t>高圧電力Ａ</t>
  </si>
  <si>
    <t>農林水産業</t>
  </si>
  <si>
    <t>鉱業</t>
  </si>
  <si>
    <t>建設業</t>
  </si>
  <si>
    <t>製造業</t>
  </si>
  <si>
    <t>公共事業</t>
  </si>
  <si>
    <t>その他産業</t>
  </si>
  <si>
    <t>業務用電力</t>
  </si>
  <si>
    <t>卸売小売業</t>
  </si>
  <si>
    <t>医療施設</t>
  </si>
  <si>
    <t>教育施設</t>
  </si>
  <si>
    <t>ホテル・旅館</t>
  </si>
  <si>
    <t>映画・娯楽</t>
  </si>
  <si>
    <t>運輸・通信</t>
  </si>
  <si>
    <t>事務所</t>
  </si>
  <si>
    <t>その他</t>
  </si>
  <si>
    <t>※対象は大口(契約電力　500kW以上)を除く。</t>
  </si>
  <si>
    <t>資料　九州電力㈱熊本支店</t>
  </si>
  <si>
    <t>13年度</t>
  </si>
  <si>
    <t>14年度</t>
  </si>
  <si>
    <t>15年度</t>
  </si>
  <si>
    <t>※数値は熊本東営業所、熊本西営業所の合計である。</t>
  </si>
  <si>
    <t>※熊本市だけでなく嘉島町および美里町、御船町、益城町、甲佐町、城南町、富合町、矢部町、菊陽町、西合志町、合志町、植木町の一部を含む。</t>
  </si>
  <si>
    <t>101. 産 業 別 電 力 需 要 状 況</t>
  </si>
  <si>
    <t>16年度</t>
  </si>
  <si>
    <t>16年度</t>
  </si>
  <si>
    <t>102. ガ ス 供 給 戸 数 及 び 供 給 量</t>
  </si>
  <si>
    <r>
      <t>単位：1 000</t>
    </r>
    <r>
      <rPr>
        <sz val="8"/>
        <rFont val="ＭＳ Ｐゴシック"/>
        <family val="3"/>
      </rPr>
      <t>㎥</t>
    </r>
  </si>
  <si>
    <t>各年度・月末現在</t>
  </si>
  <si>
    <t>年度・月次</t>
  </si>
  <si>
    <t>総      数</t>
  </si>
  <si>
    <t>家  庭  用</t>
  </si>
  <si>
    <t>商  業  用</t>
  </si>
  <si>
    <t>工  業  用</t>
  </si>
  <si>
    <t xml:space="preserve"> そ  の  他</t>
  </si>
  <si>
    <t>戸 数</t>
  </si>
  <si>
    <t>消費量</t>
  </si>
  <si>
    <t>平成</t>
  </si>
  <si>
    <t>12年</t>
  </si>
  <si>
    <t>13年</t>
  </si>
  <si>
    <t>14年</t>
  </si>
  <si>
    <t>15年</t>
  </si>
  <si>
    <t>16年</t>
  </si>
  <si>
    <t xml:space="preserve">16年４月 </t>
  </si>
  <si>
    <t>　　  ５月</t>
  </si>
  <si>
    <t>　　  ６月</t>
  </si>
  <si>
    <t>　　  ７月</t>
  </si>
  <si>
    <t>　　  ８月</t>
  </si>
  <si>
    <t>　　  ９月</t>
  </si>
  <si>
    <t>　　 10月</t>
  </si>
  <si>
    <t>　　 11月</t>
  </si>
  <si>
    <t>　　 12月</t>
  </si>
  <si>
    <t xml:space="preserve">17年１月 </t>
  </si>
  <si>
    <t>　　  ２月</t>
  </si>
  <si>
    <t>　　  ３月</t>
  </si>
  <si>
    <t>※熊本市だけではなく益城町、菊陽町、合志町、西合志町の一部を含む.</t>
  </si>
  <si>
    <t>※四捨五入の関係で合計は必ずしも各月の合計と同じではない.</t>
  </si>
  <si>
    <t>資料　西部瓦斯㈱熊本支社</t>
  </si>
  <si>
    <t>103． 上 水 道 事 業 の 概 要</t>
  </si>
  <si>
    <t>項　目</t>
  </si>
  <si>
    <t>単位</t>
  </si>
  <si>
    <t>12　年　度</t>
  </si>
  <si>
    <t>13　年　度</t>
  </si>
  <si>
    <t>14　年　度</t>
  </si>
  <si>
    <t>15　年　度</t>
  </si>
  <si>
    <t>16　年　度</t>
  </si>
  <si>
    <t>市総人口</t>
  </si>
  <si>
    <t>人</t>
  </si>
  <si>
    <t>給水人口</t>
  </si>
  <si>
    <t>人</t>
  </si>
  <si>
    <t>市総世帯</t>
  </si>
  <si>
    <t>世帯</t>
  </si>
  <si>
    <t>給水世帯</t>
  </si>
  <si>
    <t>世帯</t>
  </si>
  <si>
    <t>計画給水人口</t>
  </si>
  <si>
    <t>普及率</t>
  </si>
  <si>
    <t>％</t>
  </si>
  <si>
    <t>量水器設置数</t>
  </si>
  <si>
    <t>個</t>
  </si>
  <si>
    <t>年間配水量</t>
  </si>
  <si>
    <r>
      <t>1000</t>
    </r>
    <r>
      <rPr>
        <sz val="10"/>
        <rFont val="ＭＳ Ｐゴシック"/>
        <family val="3"/>
      </rPr>
      <t>㎥</t>
    </r>
  </si>
  <si>
    <t>一日最大配水量</t>
  </si>
  <si>
    <t>一日最小配水量</t>
  </si>
  <si>
    <t>年間有収配水量</t>
  </si>
  <si>
    <t>有収率</t>
  </si>
  <si>
    <t>導水管総延長</t>
  </si>
  <si>
    <t>km</t>
  </si>
  <si>
    <t>送水管総延長</t>
  </si>
  <si>
    <t>配水管総延長</t>
  </si>
  <si>
    <t>水源地</t>
  </si>
  <si>
    <t>箇所</t>
  </si>
  <si>
    <t>取水箇所</t>
  </si>
  <si>
    <t>配水池</t>
  </si>
  <si>
    <t>池</t>
  </si>
  <si>
    <t>地下水位観測井</t>
  </si>
  <si>
    <t>本</t>
  </si>
  <si>
    <t>総収益</t>
  </si>
  <si>
    <t>100万円</t>
  </si>
  <si>
    <t>水道料金収入</t>
  </si>
  <si>
    <t>総費用</t>
  </si>
  <si>
    <t>年間電力量</t>
  </si>
  <si>
    <t>1000KWH</t>
  </si>
  <si>
    <t>供給単価</t>
  </si>
  <si>
    <r>
      <t>円／</t>
    </r>
    <r>
      <rPr>
        <sz val="10"/>
        <rFont val="ＭＳ Ｐゴシック"/>
        <family val="3"/>
      </rPr>
      <t>㎥</t>
    </r>
  </si>
  <si>
    <t>給水原価</t>
  </si>
  <si>
    <t>※普及率＝給水人口／市総人口</t>
  </si>
  <si>
    <t>資料　市水道局</t>
  </si>
  <si>
    <t>104． 口  径  別  有  収  水  量</t>
  </si>
  <si>
    <r>
      <t>単位：</t>
    </r>
    <r>
      <rPr>
        <sz val="8"/>
        <rFont val="ＭＳ Ｐゴシック"/>
        <family val="3"/>
      </rPr>
      <t>㎥</t>
    </r>
  </si>
  <si>
    <t>口  径  別</t>
  </si>
  <si>
    <t>12 年 度</t>
  </si>
  <si>
    <t>13 年 度</t>
  </si>
  <si>
    <t>14 年 度</t>
  </si>
  <si>
    <t>15 年 度</t>
  </si>
  <si>
    <t>16 年 度</t>
  </si>
  <si>
    <t>総有収水量</t>
  </si>
  <si>
    <t>小　計</t>
  </si>
  <si>
    <t>一</t>
  </si>
  <si>
    <t>１３㎜</t>
  </si>
  <si>
    <t>２０㎜</t>
  </si>
  <si>
    <t>２５㎜</t>
  </si>
  <si>
    <t>般</t>
  </si>
  <si>
    <t>４０㎜</t>
  </si>
  <si>
    <t>５０㎜</t>
  </si>
  <si>
    <t>７５㎜</t>
  </si>
  <si>
    <t>用</t>
  </si>
  <si>
    <t>１００㎜</t>
  </si>
  <si>
    <t>１５０㎜</t>
  </si>
  <si>
    <t>浴場営業用</t>
  </si>
  <si>
    <t>一時用</t>
  </si>
  <si>
    <t>共用せん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</si>
</sst>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#,##0_ "/>
    <numFmt numFmtId="179" formatCode="###\ ###\ ###\ ##0"/>
    <numFmt numFmtId="180" formatCode="#,##0_);[Red]\(#,##0\)"/>
    <numFmt numFmtId="181" formatCode="###\ ##0\ "/>
    <numFmt numFmtId="182" formatCode="#,##0.0_ "/>
  </numFmts>
  <fonts count="16">
    <font>
      <sz val="11"/>
      <name val="ＭＳ Ｐゴシック"/>
      <family val="0"/>
    </font>
    <font>
      <sz val="12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78" fontId="3" fillId="0" borderId="4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0" fontId="3" fillId="0" borderId="6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14" fillId="0" borderId="0" xfId="0" applyNumberFormat="1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 horizontal="distributed"/>
    </xf>
    <xf numFmtId="181" fontId="3" fillId="0" borderId="14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80" fontId="14" fillId="0" borderId="0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Border="1" applyAlignment="1">
      <alignment horizontal="distributed"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distributed"/>
    </xf>
    <xf numFmtId="181" fontId="7" fillId="0" borderId="14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80" fontId="14" fillId="0" borderId="0" xfId="0" applyNumberFormat="1" applyFont="1" applyFill="1" applyBorder="1" applyAlignment="1" quotePrefix="1">
      <alignment/>
    </xf>
    <xf numFmtId="180" fontId="14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horizontal="right"/>
    </xf>
    <xf numFmtId="181" fontId="3" fillId="0" borderId="14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center"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82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26" sqref="I26"/>
    </sheetView>
  </sheetViews>
  <sheetFormatPr defaultColWidth="8.625" defaultRowHeight="15" customHeight="1"/>
  <cols>
    <col min="1" max="1" width="0.875" style="2" customWidth="1"/>
    <col min="2" max="2" width="1.625" style="2" customWidth="1"/>
    <col min="3" max="3" width="10.875" style="2" customWidth="1"/>
    <col min="4" max="4" width="0.875" style="2" customWidth="1"/>
    <col min="5" max="8" width="9.375" style="2" customWidth="1"/>
    <col min="9" max="11" width="10.625" style="2" customWidth="1"/>
    <col min="12" max="12" width="11.625" style="2" customWidth="1"/>
    <col min="13" max="16384" width="8.625" style="2" customWidth="1"/>
  </cols>
  <sheetData>
    <row r="1" spans="1:12" ht="24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5" customHeight="1">
      <c r="A3" s="2" t="s">
        <v>0</v>
      </c>
      <c r="L3" s="3" t="s">
        <v>1</v>
      </c>
    </row>
    <row r="4" spans="1:13" ht="15" customHeight="1">
      <c r="A4" s="32" t="s">
        <v>2</v>
      </c>
      <c r="B4" s="32"/>
      <c r="C4" s="32"/>
      <c r="D4" s="33"/>
      <c r="E4" s="36"/>
      <c r="F4" s="36"/>
      <c r="G4" s="36"/>
      <c r="H4" s="36"/>
      <c r="I4" s="36"/>
      <c r="J4" s="36"/>
      <c r="K4" s="37"/>
      <c r="L4" s="37"/>
      <c r="M4" s="4"/>
    </row>
    <row r="5" spans="1:13" ht="15" customHeight="1">
      <c r="A5" s="34"/>
      <c r="B5" s="34"/>
      <c r="C5" s="34"/>
      <c r="D5" s="35"/>
      <c r="E5" s="1" t="s">
        <v>22</v>
      </c>
      <c r="F5" s="1" t="s">
        <v>23</v>
      </c>
      <c r="G5" s="1" t="s">
        <v>24</v>
      </c>
      <c r="H5" s="1" t="s">
        <v>28</v>
      </c>
      <c r="I5" s="1" t="s">
        <v>22</v>
      </c>
      <c r="J5" s="1" t="s">
        <v>23</v>
      </c>
      <c r="K5" s="21" t="s">
        <v>24</v>
      </c>
      <c r="L5" s="21" t="s">
        <v>29</v>
      </c>
      <c r="M5" s="4"/>
    </row>
    <row r="6" spans="1:13" ht="15" customHeight="1">
      <c r="A6" s="4"/>
      <c r="B6" s="4"/>
      <c r="C6" s="4"/>
      <c r="D6" s="5"/>
      <c r="E6" s="6"/>
      <c r="F6" s="6"/>
      <c r="G6" s="6"/>
      <c r="H6" s="6"/>
      <c r="I6" s="7"/>
      <c r="J6" s="7"/>
      <c r="K6" s="7"/>
      <c r="L6" s="7"/>
      <c r="M6" s="4"/>
    </row>
    <row r="7" spans="1:13" s="10" customFormat="1" ht="15" customHeight="1">
      <c r="A7" s="8"/>
      <c r="B7" s="28" t="s">
        <v>3</v>
      </c>
      <c r="C7" s="28"/>
      <c r="D7" s="9"/>
      <c r="E7" s="22">
        <f aca="true" t="shared" si="0" ref="E7:J7">SUM(E9,E17)</f>
        <v>359642</v>
      </c>
      <c r="F7" s="22">
        <f t="shared" si="0"/>
        <v>367194</v>
      </c>
      <c r="G7" s="22">
        <f>SUM(G9,G17)</f>
        <v>370532</v>
      </c>
      <c r="H7" s="22">
        <v>412455</v>
      </c>
      <c r="I7" s="22">
        <f t="shared" si="0"/>
        <v>945164896</v>
      </c>
      <c r="J7" s="22">
        <f t="shared" si="0"/>
        <v>962242524</v>
      </c>
      <c r="K7" s="22">
        <f>SUM(K9,K17)</f>
        <v>967750201</v>
      </c>
      <c r="L7" s="26">
        <v>1046908893</v>
      </c>
      <c r="M7" s="8"/>
    </row>
    <row r="8" spans="1:13" ht="15" customHeight="1">
      <c r="A8" s="4"/>
      <c r="B8" s="11"/>
      <c r="C8" s="11"/>
      <c r="D8" s="5"/>
      <c r="E8" s="23"/>
      <c r="F8" s="23"/>
      <c r="G8" s="23"/>
      <c r="H8" s="23"/>
      <c r="I8" s="23"/>
      <c r="J8" s="23"/>
      <c r="K8" s="23"/>
      <c r="L8" s="23"/>
      <c r="M8" s="4"/>
    </row>
    <row r="9" spans="1:13" ht="15" customHeight="1">
      <c r="A9" s="4"/>
      <c r="B9" s="29" t="s">
        <v>4</v>
      </c>
      <c r="C9" s="29"/>
      <c r="D9" s="5"/>
      <c r="E9" s="23">
        <f aca="true" t="shared" si="1" ref="E9:J9">SUM(E10:E15)</f>
        <v>73351</v>
      </c>
      <c r="F9" s="23">
        <f t="shared" si="1"/>
        <v>71746</v>
      </c>
      <c r="G9" s="23">
        <f>SUM(G10:G15)</f>
        <v>72262</v>
      </c>
      <c r="H9" s="23">
        <v>88864</v>
      </c>
      <c r="I9" s="23">
        <f t="shared" si="1"/>
        <v>189120370</v>
      </c>
      <c r="J9" s="23">
        <f t="shared" si="1"/>
        <v>186587406</v>
      </c>
      <c r="K9" s="23">
        <f>SUM(K10:K15)</f>
        <v>186266919</v>
      </c>
      <c r="L9" s="23">
        <v>205171649</v>
      </c>
      <c r="M9" s="4"/>
    </row>
    <row r="10" spans="1:13" ht="15" customHeight="1">
      <c r="A10" s="4"/>
      <c r="B10" s="11"/>
      <c r="C10" s="11" t="s">
        <v>5</v>
      </c>
      <c r="D10" s="12"/>
      <c r="E10" s="24">
        <v>3033</v>
      </c>
      <c r="F10" s="24">
        <v>3090</v>
      </c>
      <c r="G10" s="24">
        <v>3261</v>
      </c>
      <c r="H10" s="24">
        <v>4229</v>
      </c>
      <c r="I10" s="24">
        <v>6506114</v>
      </c>
      <c r="J10" s="24">
        <v>5767032</v>
      </c>
      <c r="K10" s="24">
        <v>6429229</v>
      </c>
      <c r="L10" s="24">
        <v>7100646</v>
      </c>
      <c r="M10" s="4"/>
    </row>
    <row r="11" spans="1:12" ht="15" customHeight="1">
      <c r="A11" s="4"/>
      <c r="B11" s="11"/>
      <c r="C11" s="11" t="s">
        <v>6</v>
      </c>
      <c r="D11" s="12"/>
      <c r="E11" s="24">
        <v>480</v>
      </c>
      <c r="F11" s="24">
        <v>482</v>
      </c>
      <c r="G11" s="24">
        <v>469</v>
      </c>
      <c r="H11" s="24">
        <v>2861</v>
      </c>
      <c r="I11" s="24">
        <v>554233</v>
      </c>
      <c r="J11" s="24">
        <v>477917</v>
      </c>
      <c r="K11" s="24">
        <v>480545</v>
      </c>
      <c r="L11" s="24">
        <v>2019306</v>
      </c>
    </row>
    <row r="12" spans="1:12" ht="15" customHeight="1">
      <c r="A12" s="4"/>
      <c r="B12" s="11"/>
      <c r="C12" s="11" t="s">
        <v>7</v>
      </c>
      <c r="D12" s="12"/>
      <c r="E12" s="24">
        <v>1527</v>
      </c>
      <c r="F12" s="24">
        <v>1352</v>
      </c>
      <c r="G12" s="24">
        <v>876</v>
      </c>
      <c r="H12" s="24">
        <v>1914</v>
      </c>
      <c r="I12" s="24">
        <v>4892887</v>
      </c>
      <c r="J12" s="24">
        <v>2881479</v>
      </c>
      <c r="K12" s="24">
        <v>2267759</v>
      </c>
      <c r="L12" s="24">
        <v>2948468</v>
      </c>
    </row>
    <row r="13" spans="1:12" ht="15" customHeight="1">
      <c r="A13" s="4"/>
      <c r="B13" s="11"/>
      <c r="C13" s="11" t="s">
        <v>8</v>
      </c>
      <c r="D13" s="12"/>
      <c r="E13" s="24">
        <v>48314</v>
      </c>
      <c r="F13" s="24">
        <v>45949</v>
      </c>
      <c r="G13" s="24">
        <v>46307</v>
      </c>
      <c r="H13" s="24">
        <v>56373</v>
      </c>
      <c r="I13" s="24">
        <v>116318450</v>
      </c>
      <c r="J13" s="24">
        <v>112203577</v>
      </c>
      <c r="K13" s="24">
        <v>112063025</v>
      </c>
      <c r="L13" s="24">
        <v>123442357</v>
      </c>
    </row>
    <row r="14" spans="1:12" ht="15" customHeight="1">
      <c r="A14" s="4"/>
      <c r="B14" s="11"/>
      <c r="C14" s="11" t="s">
        <v>9</v>
      </c>
      <c r="D14" s="12"/>
      <c r="E14" s="24">
        <v>7765</v>
      </c>
      <c r="F14" s="24">
        <v>8007</v>
      </c>
      <c r="G14" s="24">
        <v>7851</v>
      </c>
      <c r="H14" s="24">
        <v>7743</v>
      </c>
      <c r="I14" s="24">
        <v>35070592</v>
      </c>
      <c r="J14" s="24">
        <v>36345967</v>
      </c>
      <c r="K14" s="24">
        <v>36261181</v>
      </c>
      <c r="L14" s="24">
        <v>34488089</v>
      </c>
    </row>
    <row r="15" spans="1:12" ht="15" customHeight="1">
      <c r="A15" s="4"/>
      <c r="B15" s="11"/>
      <c r="C15" s="11" t="s">
        <v>10</v>
      </c>
      <c r="D15" s="12"/>
      <c r="E15" s="24">
        <v>12232</v>
      </c>
      <c r="F15" s="24">
        <v>12866</v>
      </c>
      <c r="G15" s="24">
        <v>13498</v>
      </c>
      <c r="H15" s="24">
        <v>15744</v>
      </c>
      <c r="I15" s="24">
        <v>25778094</v>
      </c>
      <c r="J15" s="24">
        <v>28911434</v>
      </c>
      <c r="K15" s="24">
        <v>28765180</v>
      </c>
      <c r="L15" s="24">
        <v>35172783</v>
      </c>
    </row>
    <row r="16" spans="1:12" ht="15" customHeight="1">
      <c r="A16" s="4"/>
      <c r="B16" s="11"/>
      <c r="C16" s="11"/>
      <c r="D16" s="1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4"/>
      <c r="B17" s="29" t="s">
        <v>11</v>
      </c>
      <c r="C17" s="29"/>
      <c r="D17" s="5"/>
      <c r="E17" s="24">
        <f aca="true" t="shared" si="2" ref="E17:J17">SUM(E18:E25)</f>
        <v>286291</v>
      </c>
      <c r="F17" s="24">
        <f t="shared" si="2"/>
        <v>295448</v>
      </c>
      <c r="G17" s="24">
        <f>SUM(G18:G25)</f>
        <v>298270</v>
      </c>
      <c r="H17" s="24">
        <v>323591</v>
      </c>
      <c r="I17" s="24">
        <f t="shared" si="2"/>
        <v>756044526</v>
      </c>
      <c r="J17" s="24">
        <f t="shared" si="2"/>
        <v>775655118</v>
      </c>
      <c r="K17" s="24">
        <f>SUM(K18:K25)</f>
        <v>781483282</v>
      </c>
      <c r="L17" s="24">
        <v>841737244</v>
      </c>
    </row>
    <row r="18" spans="1:12" ht="15" customHeight="1">
      <c r="A18" s="4"/>
      <c r="B18" s="11"/>
      <c r="C18" s="11" t="s">
        <v>12</v>
      </c>
      <c r="D18" s="12"/>
      <c r="E18" s="24">
        <v>78522</v>
      </c>
      <c r="F18" s="24">
        <v>83956</v>
      </c>
      <c r="G18" s="24">
        <v>85791</v>
      </c>
      <c r="H18" s="24">
        <v>93767</v>
      </c>
      <c r="I18" s="24">
        <v>245469287</v>
      </c>
      <c r="J18" s="24">
        <v>252870061</v>
      </c>
      <c r="K18" s="24">
        <v>264357395</v>
      </c>
      <c r="L18" s="24">
        <v>285794944</v>
      </c>
    </row>
    <row r="19" spans="1:12" ht="15" customHeight="1">
      <c r="A19" s="4"/>
      <c r="B19" s="11"/>
      <c r="C19" s="11" t="s">
        <v>13</v>
      </c>
      <c r="D19" s="12"/>
      <c r="E19" s="24">
        <v>34112</v>
      </c>
      <c r="F19" s="24">
        <v>34784</v>
      </c>
      <c r="G19" s="24">
        <v>37056</v>
      </c>
      <c r="H19" s="24">
        <v>40659</v>
      </c>
      <c r="I19" s="24">
        <v>92140293</v>
      </c>
      <c r="J19" s="24">
        <v>94786150</v>
      </c>
      <c r="K19" s="24">
        <v>96046376</v>
      </c>
      <c r="L19" s="24">
        <v>107555661</v>
      </c>
    </row>
    <row r="20" spans="1:12" ht="15" customHeight="1">
      <c r="A20" s="4"/>
      <c r="B20" s="11"/>
      <c r="C20" s="11" t="s">
        <v>14</v>
      </c>
      <c r="D20" s="12"/>
      <c r="E20" s="24">
        <v>33108</v>
      </c>
      <c r="F20" s="24">
        <v>34294</v>
      </c>
      <c r="G20" s="24">
        <v>33422</v>
      </c>
      <c r="H20" s="24">
        <v>36330</v>
      </c>
      <c r="I20" s="24">
        <v>57079839</v>
      </c>
      <c r="J20" s="24">
        <v>58982655</v>
      </c>
      <c r="K20" s="24">
        <v>57195945</v>
      </c>
      <c r="L20" s="24">
        <v>60596178</v>
      </c>
    </row>
    <row r="21" spans="1:12" ht="15" customHeight="1">
      <c r="A21" s="4"/>
      <c r="B21" s="11"/>
      <c r="C21" s="11" t="s">
        <v>15</v>
      </c>
      <c r="D21" s="12"/>
      <c r="E21" s="24">
        <v>13084</v>
      </c>
      <c r="F21" s="24">
        <v>12952</v>
      </c>
      <c r="G21" s="24">
        <v>13532</v>
      </c>
      <c r="H21" s="24">
        <v>14067</v>
      </c>
      <c r="I21" s="24">
        <v>40382007</v>
      </c>
      <c r="J21" s="24">
        <v>41376777</v>
      </c>
      <c r="K21" s="24">
        <v>42240327</v>
      </c>
      <c r="L21" s="24">
        <v>44271696</v>
      </c>
    </row>
    <row r="22" spans="1:12" ht="15" customHeight="1">
      <c r="A22" s="4"/>
      <c r="B22" s="11"/>
      <c r="C22" s="11" t="s">
        <v>16</v>
      </c>
      <c r="D22" s="12"/>
      <c r="E22" s="24">
        <v>23640</v>
      </c>
      <c r="F22" s="24">
        <v>25098</v>
      </c>
      <c r="G22" s="24">
        <v>23375</v>
      </c>
      <c r="H22" s="24">
        <v>26114</v>
      </c>
      <c r="I22" s="24">
        <v>78661799</v>
      </c>
      <c r="J22" s="24">
        <v>81474803</v>
      </c>
      <c r="K22" s="24">
        <v>73663295</v>
      </c>
      <c r="L22" s="24">
        <v>78179483</v>
      </c>
    </row>
    <row r="23" spans="1:12" ht="15" customHeight="1">
      <c r="A23" s="4"/>
      <c r="B23" s="11"/>
      <c r="C23" s="11" t="s">
        <v>17</v>
      </c>
      <c r="D23" s="12"/>
      <c r="E23" s="24">
        <v>6829</v>
      </c>
      <c r="F23" s="24">
        <v>6143</v>
      </c>
      <c r="G23" s="24">
        <v>6188</v>
      </c>
      <c r="H23" s="24">
        <v>6713</v>
      </c>
      <c r="I23" s="24">
        <v>22387980</v>
      </c>
      <c r="J23" s="24">
        <v>20711538</v>
      </c>
      <c r="K23" s="24">
        <v>20686135</v>
      </c>
      <c r="L23" s="24">
        <v>22044155</v>
      </c>
    </row>
    <row r="24" spans="1:12" ht="15" customHeight="1">
      <c r="A24" s="4"/>
      <c r="B24" s="11"/>
      <c r="C24" s="11" t="s">
        <v>18</v>
      </c>
      <c r="D24" s="12"/>
      <c r="E24" s="24">
        <v>62813</v>
      </c>
      <c r="F24" s="24">
        <v>62270</v>
      </c>
      <c r="G24" s="24">
        <v>61607</v>
      </c>
      <c r="H24" s="24">
        <v>63682</v>
      </c>
      <c r="I24" s="24">
        <v>136760253</v>
      </c>
      <c r="J24" s="24">
        <v>137748925</v>
      </c>
      <c r="K24" s="24">
        <v>136254013</v>
      </c>
      <c r="L24" s="24">
        <v>140508268</v>
      </c>
    </row>
    <row r="25" spans="1:12" ht="15" customHeight="1">
      <c r="A25" s="4"/>
      <c r="B25" s="11"/>
      <c r="C25" s="11" t="s">
        <v>19</v>
      </c>
      <c r="D25" s="12"/>
      <c r="E25" s="24">
        <v>34183</v>
      </c>
      <c r="F25" s="24">
        <v>35951</v>
      </c>
      <c r="G25" s="24">
        <v>37299</v>
      </c>
      <c r="H25" s="24">
        <v>42259</v>
      </c>
      <c r="I25" s="24">
        <v>83163068</v>
      </c>
      <c r="J25" s="24">
        <v>87704209</v>
      </c>
      <c r="K25" s="24">
        <v>91039796</v>
      </c>
      <c r="L25" s="24">
        <v>102786859</v>
      </c>
    </row>
    <row r="26" spans="1:12" ht="15" customHeight="1">
      <c r="A26" s="14"/>
      <c r="B26" s="14"/>
      <c r="C26" s="15"/>
      <c r="D26" s="16"/>
      <c r="E26" s="17"/>
      <c r="F26" s="18"/>
      <c r="G26" s="18"/>
      <c r="H26" s="18"/>
      <c r="I26" s="14"/>
      <c r="J26" s="14"/>
      <c r="K26" s="14"/>
      <c r="L26" s="14"/>
    </row>
    <row r="27" spans="1:7" ht="15" customHeight="1">
      <c r="A27" s="2" t="s">
        <v>20</v>
      </c>
      <c r="C27" s="3"/>
      <c r="D27" s="3"/>
      <c r="E27" s="19"/>
      <c r="F27" s="20"/>
      <c r="G27" s="20"/>
    </row>
    <row r="28" spans="1:11" ht="15" customHeight="1">
      <c r="A28" s="30" t="s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25"/>
    </row>
    <row r="29" spans="1:12" ht="30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ht="15" customHeight="1">
      <c r="A30" s="2" t="s">
        <v>21</v>
      </c>
    </row>
  </sheetData>
  <mergeCells count="9">
    <mergeCell ref="A1:L1"/>
    <mergeCell ref="A4:D5"/>
    <mergeCell ref="E4:H4"/>
    <mergeCell ref="I4:L4"/>
    <mergeCell ref="A29:L29"/>
    <mergeCell ref="B7:C7"/>
    <mergeCell ref="B9:C9"/>
    <mergeCell ref="B17:C17"/>
    <mergeCell ref="A28:J2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25" sqref="F25"/>
    </sheetView>
  </sheetViews>
  <sheetFormatPr defaultColWidth="8.625" defaultRowHeight="15" customHeight="1"/>
  <cols>
    <col min="1" max="1" width="4.50390625" style="39" customWidth="1"/>
    <col min="2" max="2" width="7.625" style="39" customWidth="1"/>
    <col min="3" max="12" width="7.875" style="39" customWidth="1"/>
    <col min="13" max="16384" width="8.625" style="39" customWidth="1"/>
  </cols>
  <sheetData>
    <row r="1" spans="1:12" ht="24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5" customHeight="1">
      <c r="A3" s="40" t="s">
        <v>31</v>
      </c>
      <c r="F3" s="41"/>
      <c r="G3" s="41"/>
      <c r="H3" s="41"/>
      <c r="L3" s="42" t="s">
        <v>32</v>
      </c>
    </row>
    <row r="4" spans="1:12" ht="15" customHeight="1">
      <c r="A4" s="43" t="s">
        <v>33</v>
      </c>
      <c r="B4" s="44"/>
      <c r="C4" s="45" t="s">
        <v>34</v>
      </c>
      <c r="D4" s="45"/>
      <c r="E4" s="45" t="s">
        <v>35</v>
      </c>
      <c r="F4" s="45"/>
      <c r="G4" s="45" t="s">
        <v>36</v>
      </c>
      <c r="H4" s="45"/>
      <c r="I4" s="45" t="s">
        <v>37</v>
      </c>
      <c r="J4" s="45"/>
      <c r="K4" s="45" t="s">
        <v>38</v>
      </c>
      <c r="L4" s="44"/>
    </row>
    <row r="5" spans="1:12" ht="15" customHeight="1">
      <c r="A5" s="46"/>
      <c r="B5" s="47"/>
      <c r="C5" s="1" t="s">
        <v>39</v>
      </c>
      <c r="D5" s="1" t="s">
        <v>40</v>
      </c>
      <c r="E5" s="1" t="s">
        <v>39</v>
      </c>
      <c r="F5" s="1" t="s">
        <v>40</v>
      </c>
      <c r="G5" s="1" t="s">
        <v>39</v>
      </c>
      <c r="H5" s="1" t="s">
        <v>40</v>
      </c>
      <c r="I5" s="1" t="s">
        <v>39</v>
      </c>
      <c r="J5" s="1" t="s">
        <v>40</v>
      </c>
      <c r="K5" s="1" t="s">
        <v>39</v>
      </c>
      <c r="L5" s="21" t="s">
        <v>40</v>
      </c>
    </row>
    <row r="6" spans="1:12" ht="15" customHeight="1">
      <c r="A6" s="48"/>
      <c r="B6" s="48"/>
      <c r="C6" s="49"/>
      <c r="D6" s="50"/>
      <c r="E6" s="51"/>
      <c r="F6" s="51"/>
      <c r="G6" s="51"/>
      <c r="H6" s="51"/>
      <c r="I6" s="51"/>
      <c r="J6" s="51"/>
      <c r="K6" s="51"/>
      <c r="L6" s="51"/>
    </row>
    <row r="7" spans="1:12" ht="15" customHeight="1">
      <c r="A7" s="52" t="s">
        <v>41</v>
      </c>
      <c r="B7" s="53" t="s">
        <v>42</v>
      </c>
      <c r="C7" s="54">
        <v>114914</v>
      </c>
      <c r="D7" s="55">
        <v>55629</v>
      </c>
      <c r="E7" s="56">
        <v>105138</v>
      </c>
      <c r="F7" s="56">
        <v>27383</v>
      </c>
      <c r="G7" s="56">
        <v>7853</v>
      </c>
      <c r="H7" s="56">
        <v>13856</v>
      </c>
      <c r="I7" s="56">
        <v>155</v>
      </c>
      <c r="J7" s="56">
        <v>1033</v>
      </c>
      <c r="K7" s="56">
        <v>1768</v>
      </c>
      <c r="L7" s="56">
        <v>13357</v>
      </c>
    </row>
    <row r="8" spans="1:12" ht="15" customHeight="1">
      <c r="A8" s="57"/>
      <c r="B8" s="53" t="s">
        <v>43</v>
      </c>
      <c r="C8" s="58">
        <v>115052</v>
      </c>
      <c r="D8" s="59">
        <v>56426</v>
      </c>
      <c r="E8" s="60">
        <v>105242</v>
      </c>
      <c r="F8" s="60">
        <v>26523</v>
      </c>
      <c r="G8" s="60">
        <v>7841</v>
      </c>
      <c r="H8" s="60">
        <v>13797</v>
      </c>
      <c r="I8" s="60">
        <v>160</v>
      </c>
      <c r="J8" s="60">
        <v>2295</v>
      </c>
      <c r="K8" s="60">
        <v>1809</v>
      </c>
      <c r="L8" s="60">
        <v>13811</v>
      </c>
    </row>
    <row r="9" spans="1:12" ht="15" customHeight="1">
      <c r="A9" s="57"/>
      <c r="B9" s="53" t="s">
        <v>44</v>
      </c>
      <c r="C9" s="58">
        <v>115460</v>
      </c>
      <c r="D9" s="59">
        <v>64140</v>
      </c>
      <c r="E9" s="60">
        <v>105770</v>
      </c>
      <c r="F9" s="60">
        <v>26489</v>
      </c>
      <c r="G9" s="60">
        <v>7723</v>
      </c>
      <c r="H9" s="60">
        <v>15709</v>
      </c>
      <c r="I9" s="60">
        <v>155</v>
      </c>
      <c r="J9" s="60">
        <v>7183</v>
      </c>
      <c r="K9" s="60">
        <v>1812</v>
      </c>
      <c r="L9" s="60">
        <v>14759</v>
      </c>
    </row>
    <row r="10" spans="1:12" ht="15" customHeight="1">
      <c r="A10" s="57"/>
      <c r="B10" s="61" t="s">
        <v>45</v>
      </c>
      <c r="C10" s="58">
        <v>115521</v>
      </c>
      <c r="D10" s="59">
        <v>67410</v>
      </c>
      <c r="E10" s="60">
        <v>105916</v>
      </c>
      <c r="F10" s="60">
        <v>26115</v>
      </c>
      <c r="G10" s="60">
        <v>7634</v>
      </c>
      <c r="H10" s="60">
        <v>15852</v>
      </c>
      <c r="I10" s="60">
        <v>155</v>
      </c>
      <c r="J10" s="60">
        <v>11425</v>
      </c>
      <c r="K10" s="60">
        <v>1816</v>
      </c>
      <c r="L10" s="60">
        <v>14018</v>
      </c>
    </row>
    <row r="11" spans="1:12" s="67" customFormat="1" ht="15" customHeight="1">
      <c r="A11" s="62"/>
      <c r="B11" s="63" t="s">
        <v>46</v>
      </c>
      <c r="C11" s="64">
        <v>114829</v>
      </c>
      <c r="D11" s="65">
        <v>69362</v>
      </c>
      <c r="E11" s="66">
        <v>105443</v>
      </c>
      <c r="F11" s="66">
        <v>25931</v>
      </c>
      <c r="G11" s="66">
        <v>7406</v>
      </c>
      <c r="H11" s="66">
        <v>16454</v>
      </c>
      <c r="I11" s="66">
        <v>153</v>
      </c>
      <c r="J11" s="66">
        <v>11892</v>
      </c>
      <c r="K11" s="66">
        <v>1827</v>
      </c>
      <c r="L11" s="66">
        <v>15085</v>
      </c>
    </row>
    <row r="12" spans="1:12" ht="15" customHeight="1">
      <c r="A12" s="52"/>
      <c r="B12" s="52"/>
      <c r="C12" s="54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15" customHeight="1">
      <c r="A13" s="52" t="s">
        <v>41</v>
      </c>
      <c r="B13" s="68" t="s">
        <v>47</v>
      </c>
      <c r="C13" s="54">
        <v>115699</v>
      </c>
      <c r="D13" s="55">
        <v>5434</v>
      </c>
      <c r="E13" s="56">
        <v>106047</v>
      </c>
      <c r="F13" s="56">
        <v>2547</v>
      </c>
      <c r="G13" s="56">
        <v>7642</v>
      </c>
      <c r="H13" s="56">
        <v>1087</v>
      </c>
      <c r="I13" s="56">
        <v>156</v>
      </c>
      <c r="J13" s="56">
        <v>886</v>
      </c>
      <c r="K13" s="56">
        <v>1824</v>
      </c>
      <c r="L13" s="56">
        <v>914</v>
      </c>
    </row>
    <row r="14" spans="1:12" ht="15" customHeight="1">
      <c r="A14" s="57"/>
      <c r="B14" s="69" t="s">
        <v>48</v>
      </c>
      <c r="C14" s="54">
        <v>115535</v>
      </c>
      <c r="D14" s="55">
        <v>5024</v>
      </c>
      <c r="E14" s="56">
        <v>105941</v>
      </c>
      <c r="F14" s="56">
        <v>2314</v>
      </c>
      <c r="G14" s="56">
        <v>7618</v>
      </c>
      <c r="H14" s="56">
        <v>1173</v>
      </c>
      <c r="I14" s="56">
        <v>156</v>
      </c>
      <c r="J14" s="56">
        <v>793</v>
      </c>
      <c r="K14" s="56">
        <v>1820</v>
      </c>
      <c r="L14" s="56">
        <v>744</v>
      </c>
    </row>
    <row r="15" spans="1:12" ht="15" customHeight="1">
      <c r="A15" s="57"/>
      <c r="B15" s="69" t="s">
        <v>49</v>
      </c>
      <c r="C15" s="54">
        <v>115436</v>
      </c>
      <c r="D15" s="55">
        <v>4585</v>
      </c>
      <c r="E15" s="56">
        <v>105869</v>
      </c>
      <c r="F15" s="56">
        <v>1690</v>
      </c>
      <c r="G15" s="56">
        <v>7592</v>
      </c>
      <c r="H15" s="56">
        <v>1236</v>
      </c>
      <c r="I15" s="56">
        <v>156</v>
      </c>
      <c r="J15" s="56">
        <v>743</v>
      </c>
      <c r="K15" s="56">
        <v>1817</v>
      </c>
      <c r="L15" s="56">
        <v>916</v>
      </c>
    </row>
    <row r="16" spans="1:12" ht="15" customHeight="1">
      <c r="A16" s="57"/>
      <c r="B16" s="69" t="s">
        <v>50</v>
      </c>
      <c r="C16" s="54">
        <v>115191</v>
      </c>
      <c r="D16" s="55">
        <v>5953</v>
      </c>
      <c r="E16" s="56">
        <v>105643</v>
      </c>
      <c r="F16" s="56">
        <v>1587</v>
      </c>
      <c r="G16" s="56">
        <v>7572</v>
      </c>
      <c r="H16" s="56">
        <v>1655</v>
      </c>
      <c r="I16" s="56">
        <v>156</v>
      </c>
      <c r="J16" s="56">
        <v>1160</v>
      </c>
      <c r="K16" s="56">
        <v>1818</v>
      </c>
      <c r="L16" s="56">
        <v>1551</v>
      </c>
    </row>
    <row r="17" spans="1:12" ht="15" customHeight="1">
      <c r="A17" s="57"/>
      <c r="B17" s="69" t="s">
        <v>51</v>
      </c>
      <c r="C17" s="54">
        <v>115066</v>
      </c>
      <c r="D17" s="55">
        <v>6285</v>
      </c>
      <c r="E17" s="56">
        <v>105531</v>
      </c>
      <c r="F17" s="56">
        <v>1367</v>
      </c>
      <c r="G17" s="56">
        <v>7556</v>
      </c>
      <c r="H17" s="56">
        <v>1982</v>
      </c>
      <c r="I17" s="56">
        <v>156</v>
      </c>
      <c r="J17" s="56">
        <v>936</v>
      </c>
      <c r="K17" s="56">
        <v>1821</v>
      </c>
      <c r="L17" s="56">
        <v>2000</v>
      </c>
    </row>
    <row r="18" spans="1:12" ht="15" customHeight="1">
      <c r="A18" s="57"/>
      <c r="B18" s="69" t="s">
        <v>52</v>
      </c>
      <c r="C18" s="54">
        <v>114931</v>
      </c>
      <c r="D18" s="55">
        <v>6037</v>
      </c>
      <c r="E18" s="56">
        <v>105430</v>
      </c>
      <c r="F18" s="56">
        <v>1371</v>
      </c>
      <c r="G18" s="56">
        <v>7520</v>
      </c>
      <c r="H18" s="56">
        <v>1893</v>
      </c>
      <c r="I18" s="56">
        <v>156</v>
      </c>
      <c r="J18" s="56">
        <v>888</v>
      </c>
      <c r="K18" s="56">
        <v>1825</v>
      </c>
      <c r="L18" s="56">
        <v>1885</v>
      </c>
    </row>
    <row r="19" spans="1:12" ht="15" customHeight="1">
      <c r="A19" s="57"/>
      <c r="B19" s="70"/>
      <c r="C19" s="71"/>
      <c r="D19" s="72"/>
      <c r="E19" s="56"/>
      <c r="F19" s="73"/>
      <c r="G19" s="56"/>
      <c r="H19" s="56"/>
      <c r="I19" s="56"/>
      <c r="J19" s="73"/>
      <c r="K19" s="56"/>
      <c r="L19" s="73"/>
    </row>
    <row r="20" spans="1:12" ht="15" customHeight="1">
      <c r="A20" s="57"/>
      <c r="B20" s="69" t="s">
        <v>53</v>
      </c>
      <c r="C20" s="54">
        <v>114789</v>
      </c>
      <c r="D20" s="55">
        <v>5568</v>
      </c>
      <c r="E20" s="56">
        <v>105327</v>
      </c>
      <c r="F20" s="56">
        <v>1735</v>
      </c>
      <c r="G20" s="56">
        <v>7486</v>
      </c>
      <c r="H20" s="56">
        <v>1602</v>
      </c>
      <c r="I20" s="56">
        <v>155</v>
      </c>
      <c r="J20" s="56">
        <v>805</v>
      </c>
      <c r="K20" s="56">
        <v>1821</v>
      </c>
      <c r="L20" s="56">
        <v>1426</v>
      </c>
    </row>
    <row r="21" spans="1:12" ht="15" customHeight="1">
      <c r="A21" s="57"/>
      <c r="B21" s="69" t="s">
        <v>54</v>
      </c>
      <c r="C21" s="54">
        <v>114811</v>
      </c>
      <c r="D21" s="55">
        <v>5021</v>
      </c>
      <c r="E21" s="56">
        <v>105371</v>
      </c>
      <c r="F21" s="56">
        <v>1992</v>
      </c>
      <c r="G21" s="56">
        <v>7463</v>
      </c>
      <c r="H21" s="56">
        <v>1231</v>
      </c>
      <c r="I21" s="56">
        <v>154</v>
      </c>
      <c r="J21" s="56">
        <v>911</v>
      </c>
      <c r="K21" s="56">
        <v>1823</v>
      </c>
      <c r="L21" s="56">
        <v>887</v>
      </c>
    </row>
    <row r="22" spans="1:12" ht="15" customHeight="1">
      <c r="A22" s="57"/>
      <c r="B22" s="69" t="s">
        <v>55</v>
      </c>
      <c r="C22" s="54">
        <v>114695</v>
      </c>
      <c r="D22" s="55">
        <v>5014</v>
      </c>
      <c r="E22" s="56">
        <v>105268</v>
      </c>
      <c r="F22" s="56">
        <v>2276</v>
      </c>
      <c r="G22" s="56">
        <v>7453</v>
      </c>
      <c r="H22" s="56">
        <v>991</v>
      </c>
      <c r="I22" s="56">
        <v>154</v>
      </c>
      <c r="J22" s="56">
        <v>990</v>
      </c>
      <c r="K22" s="56">
        <v>1821</v>
      </c>
      <c r="L22" s="56">
        <v>757</v>
      </c>
    </row>
    <row r="23" spans="1:12" ht="15" customHeight="1">
      <c r="A23" s="52" t="s">
        <v>41</v>
      </c>
      <c r="B23" s="68" t="s">
        <v>56</v>
      </c>
      <c r="C23" s="54">
        <v>114609</v>
      </c>
      <c r="D23" s="55">
        <v>7024</v>
      </c>
      <c r="E23" s="56">
        <v>105182</v>
      </c>
      <c r="F23" s="56">
        <v>3276</v>
      </c>
      <c r="G23" s="56">
        <v>7446</v>
      </c>
      <c r="H23" s="56">
        <v>1267</v>
      </c>
      <c r="I23" s="56">
        <v>154</v>
      </c>
      <c r="J23" s="56">
        <v>1315</v>
      </c>
      <c r="K23" s="56">
        <v>1827</v>
      </c>
      <c r="L23" s="56">
        <v>1166</v>
      </c>
    </row>
    <row r="24" spans="1:12" ht="15" customHeight="1">
      <c r="A24" s="57"/>
      <c r="B24" s="69" t="s">
        <v>57</v>
      </c>
      <c r="C24" s="54">
        <v>114633</v>
      </c>
      <c r="D24" s="55">
        <v>6924</v>
      </c>
      <c r="E24" s="56">
        <v>105227</v>
      </c>
      <c r="F24" s="56">
        <v>2971</v>
      </c>
      <c r="G24" s="56">
        <v>7424</v>
      </c>
      <c r="H24" s="56">
        <v>1214</v>
      </c>
      <c r="I24" s="56">
        <v>153</v>
      </c>
      <c r="J24" s="56">
        <v>1258</v>
      </c>
      <c r="K24" s="56">
        <v>1829</v>
      </c>
      <c r="L24" s="56">
        <v>1481</v>
      </c>
    </row>
    <row r="25" spans="1:12" ht="15" customHeight="1">
      <c r="A25" s="57"/>
      <c r="B25" s="69" t="s">
        <v>58</v>
      </c>
      <c r="C25" s="54">
        <v>114829</v>
      </c>
      <c r="D25" s="55">
        <v>6492</v>
      </c>
      <c r="E25" s="56">
        <v>105443</v>
      </c>
      <c r="F25" s="56">
        <v>2804</v>
      </c>
      <c r="G25" s="56">
        <v>7406</v>
      </c>
      <c r="H25" s="56">
        <v>1121</v>
      </c>
      <c r="I25" s="56">
        <v>153</v>
      </c>
      <c r="J25" s="56">
        <v>1209</v>
      </c>
      <c r="K25" s="56">
        <v>1827</v>
      </c>
      <c r="L25" s="56">
        <v>1358</v>
      </c>
    </row>
    <row r="26" spans="1:12" ht="15" customHeight="1">
      <c r="A26" s="74"/>
      <c r="B26" s="74"/>
      <c r="C26" s="75"/>
      <c r="D26" s="76"/>
      <c r="E26" s="76"/>
      <c r="F26" s="76"/>
      <c r="G26" s="76"/>
      <c r="H26" s="76"/>
      <c r="I26" s="76"/>
      <c r="J26" s="76"/>
      <c r="K26" s="76"/>
      <c r="L26" s="76"/>
    </row>
    <row r="27" ht="15" customHeight="1">
      <c r="A27" s="39" t="s">
        <v>59</v>
      </c>
    </row>
    <row r="28" ht="15" customHeight="1">
      <c r="A28" s="39" t="s">
        <v>60</v>
      </c>
    </row>
    <row r="29" ht="15" customHeight="1">
      <c r="A29" s="39" t="s">
        <v>61</v>
      </c>
    </row>
  </sheetData>
  <mergeCells count="8">
    <mergeCell ref="A6:B6"/>
    <mergeCell ref="A1:L1"/>
    <mergeCell ref="A4:B5"/>
    <mergeCell ref="C4:D4"/>
    <mergeCell ref="E4:F4"/>
    <mergeCell ref="G4:H4"/>
    <mergeCell ref="I4:J4"/>
    <mergeCell ref="K4:L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28" sqref="F28"/>
    </sheetView>
  </sheetViews>
  <sheetFormatPr defaultColWidth="8.625" defaultRowHeight="15" customHeight="1"/>
  <cols>
    <col min="1" max="1" width="1.37890625" style="39" customWidth="1"/>
    <col min="2" max="2" width="14.625" style="39" customWidth="1"/>
    <col min="3" max="3" width="0.875" style="39" customWidth="1"/>
    <col min="4" max="4" width="7.75390625" style="39" customWidth="1"/>
    <col min="5" max="9" width="12.625" style="39" customWidth="1"/>
    <col min="10" max="16384" width="8.625" style="39" customWidth="1"/>
  </cols>
  <sheetData>
    <row r="1" spans="1:9" ht="24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3" ht="15" customHeight="1">
      <c r="I3" s="42" t="s">
        <v>1</v>
      </c>
    </row>
    <row r="4" spans="1:9" ht="15" customHeight="1">
      <c r="A4" s="43" t="s">
        <v>63</v>
      </c>
      <c r="B4" s="45"/>
      <c r="C4" s="44"/>
      <c r="D4" s="77" t="s">
        <v>64</v>
      </c>
      <c r="E4" s="77" t="s">
        <v>65</v>
      </c>
      <c r="F4" s="77" t="s">
        <v>66</v>
      </c>
      <c r="G4" s="78" t="s">
        <v>67</v>
      </c>
      <c r="H4" s="78" t="s">
        <v>68</v>
      </c>
      <c r="I4" s="78" t="s">
        <v>69</v>
      </c>
    </row>
    <row r="5" spans="1:9" ht="15" customHeight="1">
      <c r="A5" s="79"/>
      <c r="B5" s="79"/>
      <c r="C5" s="79"/>
      <c r="D5" s="80"/>
      <c r="E5" s="79"/>
      <c r="F5" s="79"/>
      <c r="G5" s="79"/>
      <c r="H5" s="79"/>
      <c r="I5" s="79"/>
    </row>
    <row r="6" spans="1:9" ht="15" customHeight="1">
      <c r="A6" s="79"/>
      <c r="B6" s="81" t="s">
        <v>70</v>
      </c>
      <c r="C6" s="79"/>
      <c r="D6" s="82" t="s">
        <v>71</v>
      </c>
      <c r="E6" s="83">
        <v>661226</v>
      </c>
      <c r="F6" s="83">
        <v>664279</v>
      </c>
      <c r="G6" s="83">
        <v>666698</v>
      </c>
      <c r="H6" s="83">
        <v>667746</v>
      </c>
      <c r="I6" s="83">
        <v>668797</v>
      </c>
    </row>
    <row r="7" spans="1:9" ht="15" customHeight="1">
      <c r="A7" s="79"/>
      <c r="B7" s="81" t="s">
        <v>72</v>
      </c>
      <c r="C7" s="79"/>
      <c r="D7" s="82" t="s">
        <v>73</v>
      </c>
      <c r="E7" s="83">
        <v>643042</v>
      </c>
      <c r="F7" s="83">
        <v>646609</v>
      </c>
      <c r="G7" s="83">
        <v>649364</v>
      </c>
      <c r="H7" s="83">
        <v>650652</v>
      </c>
      <c r="I7" s="83">
        <v>652010</v>
      </c>
    </row>
    <row r="8" spans="1:9" ht="15" customHeight="1">
      <c r="A8" s="79"/>
      <c r="B8" s="81" t="s">
        <v>74</v>
      </c>
      <c r="C8" s="79"/>
      <c r="D8" s="82" t="s">
        <v>75</v>
      </c>
      <c r="E8" s="83">
        <v>261324</v>
      </c>
      <c r="F8" s="83">
        <v>264824</v>
      </c>
      <c r="G8" s="83">
        <v>266396</v>
      </c>
      <c r="H8" s="83">
        <v>271211</v>
      </c>
      <c r="I8" s="83">
        <v>273712</v>
      </c>
    </row>
    <row r="9" spans="1:9" ht="15" customHeight="1">
      <c r="A9" s="79"/>
      <c r="B9" s="81" t="s">
        <v>76</v>
      </c>
      <c r="C9" s="79"/>
      <c r="D9" s="82" t="s">
        <v>77</v>
      </c>
      <c r="E9" s="83">
        <v>256124</v>
      </c>
      <c r="F9" s="83">
        <v>259739</v>
      </c>
      <c r="G9" s="83">
        <v>261414</v>
      </c>
      <c r="H9" s="83">
        <v>266275</v>
      </c>
      <c r="I9" s="83">
        <v>268840</v>
      </c>
    </row>
    <row r="10" spans="1:9" ht="15" customHeight="1">
      <c r="A10" s="79"/>
      <c r="B10" s="81" t="s">
        <v>78</v>
      </c>
      <c r="C10" s="79"/>
      <c r="D10" s="82" t="s">
        <v>71</v>
      </c>
      <c r="E10" s="83">
        <v>697000</v>
      </c>
      <c r="F10" s="83">
        <v>697000</v>
      </c>
      <c r="G10" s="83">
        <v>697000</v>
      </c>
      <c r="H10" s="83">
        <v>697000</v>
      </c>
      <c r="I10" s="83">
        <v>681000</v>
      </c>
    </row>
    <row r="11" spans="1:9" ht="15" customHeight="1">
      <c r="A11" s="79"/>
      <c r="B11" s="81"/>
      <c r="C11" s="79"/>
      <c r="D11" s="82"/>
      <c r="E11" s="84"/>
      <c r="F11" s="84"/>
      <c r="G11" s="84"/>
      <c r="H11" s="84"/>
      <c r="I11" s="84"/>
    </row>
    <row r="12" spans="1:9" ht="15" customHeight="1">
      <c r="A12" s="79"/>
      <c r="B12" s="81" t="s">
        <v>79</v>
      </c>
      <c r="C12" s="79"/>
      <c r="D12" s="82" t="s">
        <v>80</v>
      </c>
      <c r="E12" s="85">
        <v>97.3</v>
      </c>
      <c r="F12" s="85">
        <v>97.3</v>
      </c>
      <c r="G12" s="85">
        <v>97.4</v>
      </c>
      <c r="H12" s="85">
        <v>97.4</v>
      </c>
      <c r="I12" s="85">
        <v>97.5</v>
      </c>
    </row>
    <row r="13" spans="1:9" ht="15" customHeight="1">
      <c r="A13" s="79"/>
      <c r="B13" s="81" t="s">
        <v>81</v>
      </c>
      <c r="C13" s="79"/>
      <c r="D13" s="82" t="s">
        <v>82</v>
      </c>
      <c r="E13" s="83">
        <v>252786</v>
      </c>
      <c r="F13" s="83">
        <v>257689</v>
      </c>
      <c r="G13" s="83">
        <v>261445</v>
      </c>
      <c r="H13" s="83">
        <v>264883</v>
      </c>
      <c r="I13" s="83">
        <v>267228</v>
      </c>
    </row>
    <row r="14" spans="1:9" ht="15" customHeight="1">
      <c r="A14" s="79"/>
      <c r="B14" s="81" t="s">
        <v>83</v>
      </c>
      <c r="C14" s="79"/>
      <c r="D14" s="82" t="s">
        <v>84</v>
      </c>
      <c r="E14" s="83">
        <v>87983</v>
      </c>
      <c r="F14" s="83">
        <v>87607</v>
      </c>
      <c r="G14" s="83">
        <v>85648</v>
      </c>
      <c r="H14" s="83">
        <v>85060</v>
      </c>
      <c r="I14" s="83">
        <v>84414</v>
      </c>
    </row>
    <row r="15" spans="1:9" ht="15" customHeight="1">
      <c r="A15" s="79"/>
      <c r="B15" s="81" t="s">
        <v>85</v>
      </c>
      <c r="C15" s="79"/>
      <c r="D15" s="82" t="s">
        <v>84</v>
      </c>
      <c r="E15" s="83">
        <v>268</v>
      </c>
      <c r="F15" s="83">
        <v>273</v>
      </c>
      <c r="G15" s="83">
        <v>265</v>
      </c>
      <c r="H15" s="83">
        <v>261</v>
      </c>
      <c r="I15" s="83">
        <v>256</v>
      </c>
    </row>
    <row r="16" spans="1:9" ht="15" customHeight="1">
      <c r="A16" s="79"/>
      <c r="B16" s="81"/>
      <c r="C16" s="79"/>
      <c r="D16" s="82"/>
      <c r="E16" s="86"/>
      <c r="F16" s="86"/>
      <c r="G16" s="86"/>
      <c r="H16" s="86"/>
      <c r="I16" s="86"/>
    </row>
    <row r="17" spans="1:9" ht="15" customHeight="1">
      <c r="A17" s="79"/>
      <c r="B17" s="81" t="s">
        <v>86</v>
      </c>
      <c r="C17" s="79"/>
      <c r="D17" s="82" t="s">
        <v>84</v>
      </c>
      <c r="E17" s="83">
        <v>186</v>
      </c>
      <c r="F17" s="83">
        <v>180</v>
      </c>
      <c r="G17" s="83">
        <v>183</v>
      </c>
      <c r="H17" s="83">
        <v>187</v>
      </c>
      <c r="I17" s="83">
        <v>185</v>
      </c>
    </row>
    <row r="18" spans="1:9" ht="15" customHeight="1">
      <c r="A18" s="79"/>
      <c r="B18" s="81" t="s">
        <v>87</v>
      </c>
      <c r="C18" s="79"/>
      <c r="D18" s="82" t="s">
        <v>84</v>
      </c>
      <c r="E18" s="83">
        <v>77501</v>
      </c>
      <c r="F18" s="83">
        <v>77391</v>
      </c>
      <c r="G18" s="83">
        <v>76708</v>
      </c>
      <c r="H18" s="83">
        <v>75834</v>
      </c>
      <c r="I18" s="83">
        <v>75515</v>
      </c>
    </row>
    <row r="19" spans="1:9" ht="15" customHeight="1">
      <c r="A19" s="79"/>
      <c r="B19" s="81" t="s">
        <v>88</v>
      </c>
      <c r="C19" s="79"/>
      <c r="D19" s="82" t="s">
        <v>80</v>
      </c>
      <c r="E19" s="85">
        <v>88.1</v>
      </c>
      <c r="F19" s="85">
        <v>88.3</v>
      </c>
      <c r="G19" s="85">
        <v>89.6</v>
      </c>
      <c r="H19" s="85">
        <v>89.2</v>
      </c>
      <c r="I19" s="85">
        <v>89.5</v>
      </c>
    </row>
    <row r="20" spans="1:9" ht="15" customHeight="1">
      <c r="A20" s="79"/>
      <c r="B20" s="81" t="s">
        <v>89</v>
      </c>
      <c r="C20" s="79"/>
      <c r="D20" s="82" t="s">
        <v>90</v>
      </c>
      <c r="E20" s="83">
        <v>39</v>
      </c>
      <c r="F20" s="83">
        <v>39</v>
      </c>
      <c r="G20" s="83">
        <v>39</v>
      </c>
      <c r="H20" s="83">
        <v>40</v>
      </c>
      <c r="I20" s="83">
        <v>34</v>
      </c>
    </row>
    <row r="21" spans="1:9" ht="15" customHeight="1">
      <c r="A21" s="79"/>
      <c r="B21" s="81" t="s">
        <v>91</v>
      </c>
      <c r="C21" s="79"/>
      <c r="D21" s="82" t="s">
        <v>90</v>
      </c>
      <c r="E21" s="83">
        <v>51</v>
      </c>
      <c r="F21" s="83">
        <v>51</v>
      </c>
      <c r="G21" s="83">
        <v>51</v>
      </c>
      <c r="H21" s="83">
        <v>52</v>
      </c>
      <c r="I21" s="83">
        <v>64</v>
      </c>
    </row>
    <row r="22" spans="1:9" ht="15" customHeight="1">
      <c r="A22" s="79"/>
      <c r="B22" s="81" t="s">
        <v>92</v>
      </c>
      <c r="C22" s="79"/>
      <c r="D22" s="82" t="s">
        <v>90</v>
      </c>
      <c r="E22" s="83">
        <v>2591</v>
      </c>
      <c r="F22" s="83">
        <v>2625</v>
      </c>
      <c r="G22" s="83">
        <v>2660</v>
      </c>
      <c r="H22" s="83">
        <v>2695</v>
      </c>
      <c r="I22" s="83">
        <v>2614</v>
      </c>
    </row>
    <row r="23" spans="1:9" ht="15" customHeight="1">
      <c r="A23" s="79"/>
      <c r="B23" s="81"/>
      <c r="C23" s="79"/>
      <c r="D23" s="82"/>
      <c r="E23" s="86"/>
      <c r="F23" s="86"/>
      <c r="G23" s="86"/>
      <c r="H23" s="86"/>
      <c r="I23" s="86"/>
    </row>
    <row r="24" spans="1:9" ht="15" customHeight="1">
      <c r="A24" s="79"/>
      <c r="B24" s="81" t="s">
        <v>93</v>
      </c>
      <c r="C24" s="79"/>
      <c r="D24" s="82" t="s">
        <v>94</v>
      </c>
      <c r="E24" s="83">
        <v>24</v>
      </c>
      <c r="F24" s="83">
        <v>24</v>
      </c>
      <c r="G24" s="83">
        <v>24</v>
      </c>
      <c r="H24" s="83">
        <v>24</v>
      </c>
      <c r="I24" s="83">
        <v>21</v>
      </c>
    </row>
    <row r="25" spans="1:9" ht="15" customHeight="1">
      <c r="A25" s="79"/>
      <c r="B25" s="81" t="s">
        <v>95</v>
      </c>
      <c r="C25" s="79"/>
      <c r="D25" s="82" t="s">
        <v>94</v>
      </c>
      <c r="E25" s="83">
        <v>86</v>
      </c>
      <c r="F25" s="83">
        <v>86</v>
      </c>
      <c r="G25" s="83">
        <v>86</v>
      </c>
      <c r="H25" s="83">
        <v>86</v>
      </c>
      <c r="I25" s="83">
        <v>81</v>
      </c>
    </row>
    <row r="26" spans="1:9" ht="15" customHeight="1">
      <c r="A26" s="79"/>
      <c r="B26" s="81" t="s">
        <v>96</v>
      </c>
      <c r="C26" s="79"/>
      <c r="D26" s="82" t="s">
        <v>97</v>
      </c>
      <c r="E26" s="83">
        <v>36</v>
      </c>
      <c r="F26" s="83">
        <v>35</v>
      </c>
      <c r="G26" s="83">
        <v>35</v>
      </c>
      <c r="H26" s="83">
        <v>35</v>
      </c>
      <c r="I26" s="83">
        <v>34</v>
      </c>
    </row>
    <row r="27" spans="1:9" ht="15" customHeight="1">
      <c r="A27" s="79"/>
      <c r="B27" s="81" t="s">
        <v>98</v>
      </c>
      <c r="C27" s="79"/>
      <c r="D27" s="82" t="s">
        <v>99</v>
      </c>
      <c r="E27" s="83">
        <v>54</v>
      </c>
      <c r="F27" s="83">
        <v>54</v>
      </c>
      <c r="G27" s="83">
        <v>54</v>
      </c>
      <c r="H27" s="83">
        <v>54</v>
      </c>
      <c r="I27" s="83">
        <v>54</v>
      </c>
    </row>
    <row r="28" spans="1:9" ht="15" customHeight="1">
      <c r="A28" s="79"/>
      <c r="B28" s="81"/>
      <c r="C28" s="79"/>
      <c r="D28" s="82"/>
      <c r="E28" s="86"/>
      <c r="F28" s="86"/>
      <c r="G28" s="86"/>
      <c r="H28" s="86"/>
      <c r="I28" s="86"/>
    </row>
    <row r="29" spans="1:9" ht="15" customHeight="1">
      <c r="A29" s="79"/>
      <c r="B29" s="81" t="s">
        <v>100</v>
      </c>
      <c r="C29" s="79"/>
      <c r="D29" s="82" t="s">
        <v>101</v>
      </c>
      <c r="E29" s="83">
        <v>14003</v>
      </c>
      <c r="F29" s="83">
        <v>14032</v>
      </c>
      <c r="G29" s="83">
        <v>13839</v>
      </c>
      <c r="H29" s="83">
        <v>13587</v>
      </c>
      <c r="I29" s="83">
        <v>13510</v>
      </c>
    </row>
    <row r="30" spans="1:9" ht="15" customHeight="1">
      <c r="A30" s="79"/>
      <c r="B30" s="81" t="s">
        <v>102</v>
      </c>
      <c r="C30" s="79"/>
      <c r="D30" s="82" t="s">
        <v>101</v>
      </c>
      <c r="E30" s="83">
        <v>13303</v>
      </c>
      <c r="F30" s="83">
        <v>13254</v>
      </c>
      <c r="G30" s="83">
        <v>13115</v>
      </c>
      <c r="H30" s="83">
        <v>12927</v>
      </c>
      <c r="I30" s="83">
        <v>12840</v>
      </c>
    </row>
    <row r="31" spans="1:9" ht="15" customHeight="1">
      <c r="A31" s="79"/>
      <c r="B31" s="81" t="s">
        <v>103</v>
      </c>
      <c r="C31" s="79"/>
      <c r="D31" s="82" t="s">
        <v>101</v>
      </c>
      <c r="E31" s="83">
        <v>12121</v>
      </c>
      <c r="F31" s="83">
        <v>12452</v>
      </c>
      <c r="G31" s="83">
        <v>11663</v>
      </c>
      <c r="H31" s="83">
        <v>11433</v>
      </c>
      <c r="I31" s="83">
        <v>11472</v>
      </c>
    </row>
    <row r="32" spans="1:9" ht="15" customHeight="1">
      <c r="A32" s="79"/>
      <c r="B32" s="81" t="s">
        <v>104</v>
      </c>
      <c r="C32" s="79"/>
      <c r="D32" s="87" t="s">
        <v>105</v>
      </c>
      <c r="E32" s="83">
        <v>48336</v>
      </c>
      <c r="F32" s="83">
        <v>48533</v>
      </c>
      <c r="G32" s="83">
        <v>47126</v>
      </c>
      <c r="H32" s="83">
        <v>46526</v>
      </c>
      <c r="I32" s="83">
        <v>46087</v>
      </c>
    </row>
    <row r="33" spans="1:9" ht="15" customHeight="1">
      <c r="A33" s="79"/>
      <c r="B33" s="81" t="s">
        <v>106</v>
      </c>
      <c r="C33" s="79"/>
      <c r="D33" s="82" t="s">
        <v>107</v>
      </c>
      <c r="E33" s="88">
        <v>171.7</v>
      </c>
      <c r="F33" s="88">
        <v>171.3</v>
      </c>
      <c r="G33" s="88">
        <v>171</v>
      </c>
      <c r="H33" s="88">
        <v>170.5</v>
      </c>
      <c r="I33" s="88">
        <v>170</v>
      </c>
    </row>
    <row r="34" spans="1:9" ht="15" customHeight="1">
      <c r="A34" s="79"/>
      <c r="B34" s="81" t="s">
        <v>108</v>
      </c>
      <c r="C34" s="79"/>
      <c r="D34" s="82" t="s">
        <v>107</v>
      </c>
      <c r="E34" s="88">
        <v>154.2</v>
      </c>
      <c r="F34" s="88">
        <v>157.3</v>
      </c>
      <c r="G34" s="88">
        <v>149.4</v>
      </c>
      <c r="H34" s="88">
        <v>148.9</v>
      </c>
      <c r="I34" s="88">
        <v>149.4</v>
      </c>
    </row>
    <row r="35" spans="1:9" ht="15" customHeight="1">
      <c r="A35" s="74"/>
      <c r="B35" s="74"/>
      <c r="C35" s="74"/>
      <c r="D35" s="89"/>
      <c r="E35" s="74"/>
      <c r="F35" s="74"/>
      <c r="G35" s="74"/>
      <c r="H35" s="74"/>
      <c r="I35" s="74"/>
    </row>
    <row r="36" ht="15" customHeight="1">
      <c r="A36" s="39" t="s">
        <v>109</v>
      </c>
    </row>
    <row r="37" ht="15" customHeight="1">
      <c r="A37" s="39" t="s">
        <v>110</v>
      </c>
    </row>
  </sheetData>
  <mergeCells count="2">
    <mergeCell ref="A1:I1"/>
    <mergeCell ref="A4:C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27" sqref="H27"/>
    </sheetView>
  </sheetViews>
  <sheetFormatPr defaultColWidth="8.625" defaultRowHeight="15" customHeight="1"/>
  <cols>
    <col min="1" max="1" width="0.875" style="39" customWidth="1"/>
    <col min="2" max="2" width="2.625" style="39" customWidth="1"/>
    <col min="3" max="3" width="0.875" style="39" customWidth="1"/>
    <col min="4" max="4" width="11.625" style="39" customWidth="1"/>
    <col min="5" max="5" width="0.875" style="39" customWidth="1"/>
    <col min="6" max="10" width="14.625" style="39" customWidth="1"/>
    <col min="11" max="11" width="9.75390625" style="39" customWidth="1"/>
    <col min="12" max="16384" width="8.625" style="39" customWidth="1"/>
  </cols>
  <sheetData>
    <row r="1" spans="1:10" ht="24" customHeight="1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</row>
    <row r="2" ht="15" customHeight="1">
      <c r="K2" s="79"/>
    </row>
    <row r="3" spans="2:11" ht="15" customHeight="1">
      <c r="B3" s="40" t="s">
        <v>112</v>
      </c>
      <c r="K3" s="79"/>
    </row>
    <row r="4" spans="1:11" ht="15" customHeight="1">
      <c r="A4" s="43" t="s">
        <v>113</v>
      </c>
      <c r="B4" s="45"/>
      <c r="C4" s="45"/>
      <c r="D4" s="45"/>
      <c r="E4" s="44"/>
      <c r="F4" s="45"/>
      <c r="G4" s="45"/>
      <c r="H4" s="45"/>
      <c r="I4" s="44"/>
      <c r="J4" s="44"/>
      <c r="K4" s="79"/>
    </row>
    <row r="5" spans="1:11" ht="15" customHeight="1">
      <c r="A5" s="46"/>
      <c r="B5" s="90"/>
      <c r="C5" s="90"/>
      <c r="D5" s="90"/>
      <c r="E5" s="47"/>
      <c r="F5" s="1" t="s">
        <v>114</v>
      </c>
      <c r="G5" s="1" t="s">
        <v>115</v>
      </c>
      <c r="H5" s="1" t="s">
        <v>116</v>
      </c>
      <c r="I5" s="21" t="s">
        <v>117</v>
      </c>
      <c r="J5" s="1" t="s">
        <v>118</v>
      </c>
      <c r="K5" s="79"/>
    </row>
    <row r="6" spans="1:11" ht="15" customHeight="1">
      <c r="A6" s="91"/>
      <c r="B6" s="91"/>
      <c r="C6" s="91"/>
      <c r="D6" s="91"/>
      <c r="E6" s="91"/>
      <c r="F6" s="92"/>
      <c r="G6" s="92"/>
      <c r="H6" s="92"/>
      <c r="I6" s="92"/>
      <c r="J6" s="92"/>
      <c r="K6" s="79"/>
    </row>
    <row r="7" spans="1:11" ht="15" customHeight="1">
      <c r="A7" s="91"/>
      <c r="B7" s="93" t="s">
        <v>119</v>
      </c>
      <c r="C7" s="93"/>
      <c r="D7" s="93"/>
      <c r="E7" s="94"/>
      <c r="F7" s="95">
        <f>F9+SUM(F20:F22)</f>
        <v>77500629</v>
      </c>
      <c r="G7" s="95">
        <f>G9+SUM(G20:G22)</f>
        <v>77391160</v>
      </c>
      <c r="H7" s="95">
        <f>H9+SUM(H20:H22)</f>
        <v>76707974</v>
      </c>
      <c r="I7" s="95">
        <f>I9+SUM(I20:I22)</f>
        <v>75834485</v>
      </c>
      <c r="J7" s="95">
        <v>75515367</v>
      </c>
      <c r="K7" s="96"/>
    </row>
    <row r="8" spans="1:11" ht="15" customHeight="1">
      <c r="A8" s="97"/>
      <c r="B8" s="98"/>
      <c r="C8" s="99"/>
      <c r="D8" s="100"/>
      <c r="E8" s="97"/>
      <c r="F8" s="101"/>
      <c r="G8" s="101"/>
      <c r="H8" s="101"/>
      <c r="I8" s="101"/>
      <c r="J8" s="101"/>
      <c r="K8" s="79"/>
    </row>
    <row r="9" spans="1:11" ht="15" customHeight="1">
      <c r="A9" s="91"/>
      <c r="B9" s="102"/>
      <c r="C9" s="103"/>
      <c r="D9" s="102" t="s">
        <v>120</v>
      </c>
      <c r="E9" s="104"/>
      <c r="F9" s="95">
        <f>SUM(F10:F17)</f>
        <v>77308611</v>
      </c>
      <c r="G9" s="95">
        <f>SUM(G10:G17)</f>
        <v>77197811</v>
      </c>
      <c r="H9" s="95">
        <f>SUM(H10:H17)</f>
        <v>76554733</v>
      </c>
      <c r="I9" s="95">
        <f>SUM(I10:I17)</f>
        <v>75673400</v>
      </c>
      <c r="J9" s="95">
        <v>75355862</v>
      </c>
      <c r="K9" s="96"/>
    </row>
    <row r="10" spans="1:11" ht="15" customHeight="1">
      <c r="A10" s="91"/>
      <c r="B10" s="104" t="s">
        <v>121</v>
      </c>
      <c r="C10" s="105"/>
      <c r="D10" s="106" t="s">
        <v>122</v>
      </c>
      <c r="E10" s="106"/>
      <c r="F10" s="95">
        <v>43008022</v>
      </c>
      <c r="G10" s="95">
        <v>42879680</v>
      </c>
      <c r="H10" s="95">
        <v>42300722</v>
      </c>
      <c r="I10" s="95">
        <v>41766988</v>
      </c>
      <c r="J10" s="95">
        <v>41594625</v>
      </c>
      <c r="K10" s="79"/>
    </row>
    <row r="11" spans="1:11" ht="15" customHeight="1">
      <c r="A11" s="91"/>
      <c r="B11" s="104"/>
      <c r="C11" s="105"/>
      <c r="D11" s="106" t="s">
        <v>123</v>
      </c>
      <c r="E11" s="106"/>
      <c r="F11" s="95">
        <v>13077443</v>
      </c>
      <c r="G11" s="95">
        <v>13144010</v>
      </c>
      <c r="H11" s="95">
        <v>13228107</v>
      </c>
      <c r="I11" s="95">
        <v>13282815</v>
      </c>
      <c r="J11" s="95">
        <v>13447837</v>
      </c>
      <c r="K11" s="79"/>
    </row>
    <row r="12" spans="1:11" ht="15" customHeight="1">
      <c r="A12" s="91"/>
      <c r="B12" s="104"/>
      <c r="C12" s="105"/>
      <c r="D12" s="106" t="s">
        <v>124</v>
      </c>
      <c r="E12" s="106"/>
      <c r="F12" s="95">
        <v>5801960</v>
      </c>
      <c r="G12" s="95">
        <v>5766789</v>
      </c>
      <c r="H12" s="95">
        <v>5687301</v>
      </c>
      <c r="I12" s="95">
        <v>5593057</v>
      </c>
      <c r="J12" s="95">
        <v>5446199</v>
      </c>
      <c r="K12" s="79"/>
    </row>
    <row r="13" spans="1:11" ht="15" customHeight="1">
      <c r="A13" s="91"/>
      <c r="B13" s="104" t="s">
        <v>125</v>
      </c>
      <c r="C13" s="105"/>
      <c r="D13" s="106" t="s">
        <v>126</v>
      </c>
      <c r="E13" s="106"/>
      <c r="F13" s="95">
        <v>5307143</v>
      </c>
      <c r="G13" s="95">
        <v>5309640</v>
      </c>
      <c r="H13" s="95">
        <v>5236413</v>
      </c>
      <c r="I13" s="95">
        <v>5093676</v>
      </c>
      <c r="J13" s="95">
        <v>5065762</v>
      </c>
      <c r="K13" s="79"/>
    </row>
    <row r="14" spans="1:11" ht="15" customHeight="1">
      <c r="A14" s="91"/>
      <c r="B14" s="104"/>
      <c r="C14" s="105"/>
      <c r="D14" s="106" t="s">
        <v>127</v>
      </c>
      <c r="E14" s="106"/>
      <c r="F14" s="95">
        <v>4121765</v>
      </c>
      <c r="G14" s="95">
        <v>4222494</v>
      </c>
      <c r="H14" s="95">
        <v>4128403</v>
      </c>
      <c r="I14" s="95">
        <v>4095727</v>
      </c>
      <c r="J14" s="95">
        <v>4153084</v>
      </c>
      <c r="K14" s="79"/>
    </row>
    <row r="15" spans="1:10" ht="15" customHeight="1">
      <c r="A15" s="91"/>
      <c r="B15" s="104"/>
      <c r="C15" s="105"/>
      <c r="D15" s="106" t="s">
        <v>128</v>
      </c>
      <c r="E15" s="106"/>
      <c r="F15" s="95">
        <v>3759122</v>
      </c>
      <c r="G15" s="95">
        <v>3708990</v>
      </c>
      <c r="H15" s="95">
        <v>3727530</v>
      </c>
      <c r="I15" s="95">
        <v>3588710</v>
      </c>
      <c r="J15" s="95">
        <v>3430546</v>
      </c>
    </row>
    <row r="16" spans="1:10" ht="15" customHeight="1">
      <c r="A16" s="91"/>
      <c r="B16" s="104" t="s">
        <v>129</v>
      </c>
      <c r="C16" s="105"/>
      <c r="D16" s="106" t="s">
        <v>130</v>
      </c>
      <c r="E16" s="106"/>
      <c r="F16" s="95">
        <v>1923660</v>
      </c>
      <c r="G16" s="95">
        <v>1773694</v>
      </c>
      <c r="H16" s="95">
        <v>1734398</v>
      </c>
      <c r="I16" s="95">
        <v>1740321</v>
      </c>
      <c r="J16" s="95">
        <v>1711129</v>
      </c>
    </row>
    <row r="17" spans="1:10" ht="15" customHeight="1">
      <c r="A17" s="91"/>
      <c r="B17" s="91"/>
      <c r="C17" s="107"/>
      <c r="D17" s="106" t="s">
        <v>131</v>
      </c>
      <c r="E17" s="106"/>
      <c r="F17" s="95">
        <v>309496</v>
      </c>
      <c r="G17" s="95">
        <v>392514</v>
      </c>
      <c r="H17" s="95">
        <v>511859</v>
      </c>
      <c r="I17" s="95">
        <v>512106</v>
      </c>
      <c r="J17" s="95">
        <v>506680</v>
      </c>
    </row>
    <row r="18" spans="1:10" ht="15" customHeight="1">
      <c r="A18" s="91"/>
      <c r="B18" s="91"/>
      <c r="C18" s="107"/>
      <c r="D18" s="106"/>
      <c r="E18" s="106"/>
      <c r="F18" s="95"/>
      <c r="G18" s="95"/>
      <c r="H18" s="95"/>
      <c r="I18" s="95"/>
      <c r="J18" s="95"/>
    </row>
    <row r="19" spans="1:10" ht="15" customHeight="1">
      <c r="A19" s="91"/>
      <c r="B19" s="108"/>
      <c r="C19" s="109"/>
      <c r="D19" s="108"/>
      <c r="E19" s="110"/>
      <c r="F19" s="101"/>
      <c r="G19" s="101"/>
      <c r="H19" s="101"/>
      <c r="I19" s="101"/>
      <c r="J19" s="101"/>
    </row>
    <row r="20" spans="1:10" ht="15" customHeight="1">
      <c r="A20" s="91"/>
      <c r="B20" s="111" t="s">
        <v>132</v>
      </c>
      <c r="C20" s="111"/>
      <c r="D20" s="111"/>
      <c r="E20" s="91"/>
      <c r="F20" s="95">
        <v>56167</v>
      </c>
      <c r="G20" s="95">
        <v>50790</v>
      </c>
      <c r="H20" s="95">
        <v>49525</v>
      </c>
      <c r="I20" s="95">
        <v>48791</v>
      </c>
      <c r="J20" s="95">
        <v>45747</v>
      </c>
    </row>
    <row r="21" spans="1:10" ht="15" customHeight="1">
      <c r="A21" s="91"/>
      <c r="B21" s="111" t="s">
        <v>133</v>
      </c>
      <c r="C21" s="111"/>
      <c r="D21" s="111"/>
      <c r="E21" s="91"/>
      <c r="F21" s="95">
        <v>134457</v>
      </c>
      <c r="G21" s="95">
        <v>142079</v>
      </c>
      <c r="H21" s="95">
        <v>103392</v>
      </c>
      <c r="I21" s="95">
        <v>111945</v>
      </c>
      <c r="J21" s="95">
        <v>113382</v>
      </c>
    </row>
    <row r="22" spans="1:10" ht="15" customHeight="1">
      <c r="A22" s="91"/>
      <c r="B22" s="111" t="s">
        <v>134</v>
      </c>
      <c r="C22" s="111"/>
      <c r="D22" s="111"/>
      <c r="E22" s="91"/>
      <c r="F22" s="95">
        <v>1394</v>
      </c>
      <c r="G22" s="95">
        <v>480</v>
      </c>
      <c r="H22" s="95">
        <v>324</v>
      </c>
      <c r="I22" s="95">
        <v>349</v>
      </c>
      <c r="J22" s="95">
        <v>376</v>
      </c>
    </row>
    <row r="23" spans="1:10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ht="15" customHeight="1">
      <c r="A24" s="39" t="s">
        <v>110</v>
      </c>
    </row>
  </sheetData>
  <mergeCells count="7">
    <mergeCell ref="B20:D20"/>
    <mergeCell ref="B21:D21"/>
    <mergeCell ref="B22:D22"/>
    <mergeCell ref="A1:J1"/>
    <mergeCell ref="A4:E5"/>
    <mergeCell ref="F4:J4"/>
    <mergeCell ref="B7:D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2005-11-14T05:18:15Z</cp:lastPrinted>
  <dcterms:created xsi:type="dcterms:W3CDTF">2003-09-11T05:20:23Z</dcterms:created>
  <dcterms:modified xsi:type="dcterms:W3CDTF">2006-09-23T01:22:06Z</dcterms:modified>
  <cp:category/>
  <cp:version/>
  <cp:contentType/>
  <cp:contentStatus/>
</cp:coreProperties>
</file>