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410" windowWidth="13260" windowHeight="6510" activeTab="0"/>
  </bookViews>
  <sheets>
    <sheet name="市域の変遷" sheetId="1" r:id="rId1"/>
    <sheet name="気象年報" sheetId="2" r:id="rId2"/>
    <sheet name="地目別面積" sheetId="3" r:id="rId3"/>
    <sheet name="市街化区域及び調整区域" sheetId="4" r:id="rId4"/>
    <sheet name="校区別面積" sheetId="5" r:id="rId5"/>
  </sheets>
  <definedNames/>
  <calcPr fullCalcOnLoad="1"/>
</workbook>
</file>

<file path=xl/sharedStrings.xml><?xml version="1.0" encoding="utf-8"?>
<sst xmlns="http://schemas.openxmlformats.org/spreadsheetml/2006/main" count="731" uniqueCount="422">
  <si>
    <t>その1　（記録文書によるもの）</t>
  </si>
  <si>
    <t>単位：k㎡</t>
  </si>
  <si>
    <t>編入面積</t>
  </si>
  <si>
    <t>黒髪・池田・花園・島崎</t>
  </si>
  <si>
    <t>編入年月日</t>
  </si>
  <si>
    <t>編入町村名</t>
  </si>
  <si>
    <t>編入後面積</t>
  </si>
  <si>
    <t>編入年月日</t>
  </si>
  <si>
    <t>編入町村名</t>
  </si>
  <si>
    <t>明治22年　4月　1日</t>
  </si>
  <si>
    <t>市制施行</t>
  </si>
  <si>
    <t>※</t>
  </si>
  <si>
    <t>大正10年　6月　1日</t>
  </si>
  <si>
    <t>横手・春日・古町・本荘</t>
  </si>
  <si>
    <t>春竹・大江・本山の11町村</t>
  </si>
  <si>
    <t>大正14年　4月　1日</t>
  </si>
  <si>
    <t>出水村</t>
  </si>
  <si>
    <t>昭和　6年　6月　1日</t>
  </si>
  <si>
    <t>昭和　7年12月15日</t>
  </si>
  <si>
    <t>昭和11年10月　1日</t>
  </si>
  <si>
    <t>白坪村</t>
  </si>
  <si>
    <t>画図村</t>
  </si>
  <si>
    <t>健軍村</t>
  </si>
  <si>
    <t>昭和14年　8月　1日</t>
  </si>
  <si>
    <t>昭和15年12月　1日</t>
  </si>
  <si>
    <t>昭和28年　7月　1日</t>
  </si>
  <si>
    <t>昭和29年10月　1日</t>
  </si>
  <si>
    <t>昭和30年　4月　1日</t>
  </si>
  <si>
    <t>昭和31年　4月　1日</t>
  </si>
  <si>
    <t>清水村</t>
  </si>
  <si>
    <t>川尻町・日吉村・力合村</t>
  </si>
  <si>
    <t>高橋村・池上村・城山村</t>
  </si>
  <si>
    <t>秋津村</t>
  </si>
  <si>
    <t>松尾村</t>
  </si>
  <si>
    <t>託麻村の一部</t>
  </si>
  <si>
    <t>・</t>
  </si>
  <si>
    <t>○</t>
  </si>
  <si>
    <t>昭和32年　1月　1日</t>
  </si>
  <si>
    <t>昭和33年　4月　1日</t>
  </si>
  <si>
    <t>昭和45年11年　1日</t>
  </si>
  <si>
    <t>昭和61年10月　1日</t>
  </si>
  <si>
    <t>昭和63年10月　1日</t>
  </si>
  <si>
    <t>平成　3年　2月　1日</t>
  </si>
  <si>
    <t>平成　4年　1月24日</t>
  </si>
  <si>
    <t>平成　7年　2月　6日</t>
  </si>
  <si>
    <t>平成　8年10月　1日</t>
  </si>
  <si>
    <t>平成　9年10月　1日</t>
  </si>
  <si>
    <t>平成11年10月　1日</t>
  </si>
  <si>
    <t>平成12年10月　1日</t>
  </si>
  <si>
    <t>平成14年10月　1日</t>
  </si>
  <si>
    <t>龍田村・小島村</t>
  </si>
  <si>
    <t>中島村</t>
  </si>
  <si>
    <t>託麻村</t>
  </si>
  <si>
    <t>小島下町字大宮新地</t>
  </si>
  <si>
    <t>国土地理院計測による</t>
  </si>
  <si>
    <t>北部町・河内町・飽田町・</t>
  </si>
  <si>
    <t>天明町</t>
  </si>
  <si>
    <t>埋立てによる</t>
  </si>
  <si>
    <t>埋立等</t>
  </si>
  <si>
    <t>-</t>
  </si>
  <si>
    <t>Ⅰ　地域・気象</t>
  </si>
  <si>
    <t>1.　市域の変遷</t>
  </si>
  <si>
    <t>資料　市統計課</t>
  </si>
  <si>
    <t>編入面積</t>
  </si>
  <si>
    <t>②昭和28年以降は熊本県統計書によった（・印）</t>
  </si>
  <si>
    <t>④昭和63年10月1日以降の面積は国土地理院発行の「全国都道府県市町村面積調」による。</t>
  </si>
  <si>
    <t>編入後面積</t>
  </si>
  <si>
    <t>②昭和15年は熊本県統計書（昭和24年版）によった。（○印）</t>
  </si>
  <si>
    <t>③昭和28年以降は昭和15年の面積に編入面積を累加した。</t>
  </si>
  <si>
    <t>④昭和14年は昭和15年の編入面積及び編入面積から求めた。</t>
  </si>
  <si>
    <t>⑤昭和63年10月1日以降の面積は国土地理院発行の「全国都道府県市町村面積調」による。</t>
  </si>
  <si>
    <t>平成16年10月　1日</t>
  </si>
  <si>
    <t>埋立等</t>
  </si>
  <si>
    <t>①昭和14年以前は編入後面積から差引計算より求めた。</t>
  </si>
  <si>
    <t>③昭和15年は現在の川尻・日吉・力合３校区の合計である。</t>
  </si>
  <si>
    <t>①明治22年～昭和11年までは該当年次の熊本市の統計書によった。（※印）</t>
  </si>
  <si>
    <t>資料：市都市計画課</t>
  </si>
  <si>
    <t>国土地理院調査</t>
  </si>
  <si>
    <t>秋津村</t>
  </si>
  <si>
    <t>昭和29年10月 1日</t>
  </si>
  <si>
    <t>国土地理院調査</t>
  </si>
  <si>
    <t>高橋村・池上村・城山村</t>
  </si>
  <si>
    <t>昭和28年 7月 1日</t>
  </si>
  <si>
    <t>平成12年10月 1日</t>
  </si>
  <si>
    <t>田迎村・御幸村</t>
  </si>
  <si>
    <t>昭和28年 4月 1日</t>
  </si>
  <si>
    <t>天明町</t>
  </si>
  <si>
    <t>川尻町・日吉村・力合村</t>
  </si>
  <si>
    <t>昭和15年12月 1日</t>
  </si>
  <si>
    <t>北部町・河内町・飽田町・</t>
  </si>
  <si>
    <t>平成 3年 2月 1日</t>
  </si>
  <si>
    <t>清水村</t>
  </si>
  <si>
    <t>昭和14年 8月 1日</t>
  </si>
  <si>
    <t>小島下町字大宮新地</t>
  </si>
  <si>
    <t>平成61年10月 1日</t>
  </si>
  <si>
    <t>健軍村</t>
  </si>
  <si>
    <t>昭和11年10月 1日</t>
  </si>
  <si>
    <t>託麻村</t>
  </si>
  <si>
    <t>昭和45年11月 1日</t>
  </si>
  <si>
    <t>画図村</t>
  </si>
  <si>
    <t>昭和 7月12月15日</t>
  </si>
  <si>
    <t>未定地</t>
  </si>
  <si>
    <t>白坪村</t>
  </si>
  <si>
    <t>昭和 6月 6月 1日</t>
  </si>
  <si>
    <t>小島下町及び沖新地先所属</t>
  </si>
  <si>
    <t>昭和33年 10月 29日</t>
  </si>
  <si>
    <t>出水村</t>
  </si>
  <si>
    <t>大正14年 4月 1日</t>
  </si>
  <si>
    <t>中島村</t>
  </si>
  <si>
    <t>昭和33年 4月 1日</t>
  </si>
  <si>
    <t>春竹・大江・本山の11町村</t>
  </si>
  <si>
    <t>龍田村・小島町</t>
  </si>
  <si>
    <t>昭和32年 1月 1日</t>
  </si>
  <si>
    <t>横手・春日・古町・本荘</t>
  </si>
  <si>
    <t>託麻村の一部</t>
  </si>
  <si>
    <t>昭和31年 4月 1日</t>
  </si>
  <si>
    <t>黒髪・池田・花園・島崎</t>
  </si>
  <si>
    <t>大正10年 6月 1日</t>
  </si>
  <si>
    <t>松尾村</t>
  </si>
  <si>
    <t>昭和30年 4月 1日</t>
  </si>
  <si>
    <t>市制施行</t>
  </si>
  <si>
    <t>明治22年 4月 1日</t>
  </si>
  <si>
    <t>編入後面積</t>
  </si>
  <si>
    <t>編入面積</t>
  </si>
  <si>
    <t>編入町村名</t>
  </si>
  <si>
    <t>編入年月日</t>
  </si>
  <si>
    <t>その２　（都市計画課資料）</t>
  </si>
  <si>
    <t>単位：k㎡</t>
  </si>
  <si>
    <t>編入面積</t>
  </si>
  <si>
    <t>資料　市統計課</t>
  </si>
  <si>
    <t>12ｍ</t>
  </si>
  <si>
    <t>32°48′00″</t>
  </si>
  <si>
    <t>130°42′38″</t>
  </si>
  <si>
    <t>熊本市手取本町1番1号</t>
  </si>
  <si>
    <t>熊本市役所</t>
  </si>
  <si>
    <t>海面からの高さ</t>
  </si>
  <si>
    <t>北緯</t>
  </si>
  <si>
    <t>東経</t>
  </si>
  <si>
    <t>所在地</t>
  </si>
  <si>
    <t>名称</t>
  </si>
  <si>
    <t>2.　市庁舎の位置</t>
  </si>
  <si>
    <t>年　月</t>
  </si>
  <si>
    <t>平均</t>
  </si>
  <si>
    <t>　　　　　　　　　　　　　気　　　　　　　　　　温　　(℃)</t>
  </si>
  <si>
    <t>降水量(mm)</t>
  </si>
  <si>
    <t>最大風速風向(16方位m/S)</t>
  </si>
  <si>
    <t>天気日数</t>
  </si>
  <si>
    <t>平均湿度（％）</t>
  </si>
  <si>
    <t>日照時間（ｈ）</t>
  </si>
  <si>
    <t>地震回数</t>
  </si>
  <si>
    <t>海面気圧</t>
  </si>
  <si>
    <t>平　　均</t>
  </si>
  <si>
    <t>毎日最高</t>
  </si>
  <si>
    <t>毎日最低</t>
  </si>
  <si>
    <t>最高の極</t>
  </si>
  <si>
    <t>最低の極</t>
  </si>
  <si>
    <t>総量</t>
  </si>
  <si>
    <t>最大日量</t>
  </si>
  <si>
    <t>風速</t>
  </si>
  <si>
    <t>10分間</t>
  </si>
  <si>
    <t>瞬間</t>
  </si>
  <si>
    <t>日降水量</t>
  </si>
  <si>
    <t>日平均雲量</t>
  </si>
  <si>
    <t>有感</t>
  </si>
  <si>
    <t>無感</t>
  </si>
  <si>
    <t>(hPa)</t>
  </si>
  <si>
    <t>の平均</t>
  </si>
  <si>
    <t>の気温</t>
  </si>
  <si>
    <t>m/s</t>
  </si>
  <si>
    <t>風速</t>
  </si>
  <si>
    <t>風向</t>
  </si>
  <si>
    <t>(≧0.5）</t>
  </si>
  <si>
    <t>(＜1.5)</t>
  </si>
  <si>
    <t>(≧8.5)</t>
  </si>
  <si>
    <t>昭和37年</t>
  </si>
  <si>
    <t>ＮＷ</t>
  </si>
  <si>
    <t>ＷＮＷ</t>
  </si>
  <si>
    <t>38年</t>
  </si>
  <si>
    <t>Ｗ</t>
  </si>
  <si>
    <t>ＷＮＷ</t>
  </si>
  <si>
    <t>39年</t>
  </si>
  <si>
    <t>ＮＮＷ</t>
  </si>
  <si>
    <t>40年</t>
  </si>
  <si>
    <t>41年</t>
  </si>
  <si>
    <t>Ｅ</t>
  </si>
  <si>
    <t>ＳＷ</t>
  </si>
  <si>
    <t>42年</t>
  </si>
  <si>
    <t>ＷＳＷ</t>
  </si>
  <si>
    <t>43年</t>
  </si>
  <si>
    <t>ＮＥ</t>
  </si>
  <si>
    <t>44年</t>
  </si>
  <si>
    <t>ＥＮＥ</t>
  </si>
  <si>
    <t>45年</t>
  </si>
  <si>
    <t>ＳＳＥ</t>
  </si>
  <si>
    <t>46年</t>
  </si>
  <si>
    <t>47年</t>
  </si>
  <si>
    <t>ＥＳＥ</t>
  </si>
  <si>
    <t>48年</t>
  </si>
  <si>
    <t>49年</t>
  </si>
  <si>
    <t>ＮＷ</t>
  </si>
  <si>
    <t>50年</t>
  </si>
  <si>
    <t>51年</t>
  </si>
  <si>
    <t>Ｓ</t>
  </si>
  <si>
    <t>52年</t>
  </si>
  <si>
    <t>53年</t>
  </si>
  <si>
    <t>54年</t>
  </si>
  <si>
    <t>55年</t>
  </si>
  <si>
    <t>56年</t>
  </si>
  <si>
    <t>ＮＥＮ</t>
  </si>
  <si>
    <t>57年</t>
  </si>
  <si>
    <t>58年</t>
  </si>
  <si>
    <t>59年</t>
  </si>
  <si>
    <t>60年</t>
  </si>
  <si>
    <t>61年</t>
  </si>
  <si>
    <t>62年</t>
  </si>
  <si>
    <t>ＳＳＷ</t>
  </si>
  <si>
    <t>63年</t>
  </si>
  <si>
    <t>平成元年</t>
  </si>
  <si>
    <t>Ｅ</t>
  </si>
  <si>
    <t>２年</t>
  </si>
  <si>
    <t>ＥＮＥ</t>
  </si>
  <si>
    <t>Ｎ</t>
  </si>
  <si>
    <t>３年</t>
  </si>
  <si>
    <t>Ｓ</t>
  </si>
  <si>
    <t>４年</t>
  </si>
  <si>
    <t>Ｗ</t>
  </si>
  <si>
    <t>Ｅ</t>
  </si>
  <si>
    <t>５年</t>
  </si>
  <si>
    <t>ＮＮＷ</t>
  </si>
  <si>
    <t>ＮＷ</t>
  </si>
  <si>
    <t>６年</t>
  </si>
  <si>
    <t>７年</t>
  </si>
  <si>
    <t>ＷＮＷ</t>
  </si>
  <si>
    <t>ＷＳＷ</t>
  </si>
  <si>
    <t>…</t>
  </si>
  <si>
    <t>８年</t>
  </si>
  <si>
    <t>９年</t>
  </si>
  <si>
    <t>10年</t>
  </si>
  <si>
    <t>…</t>
  </si>
  <si>
    <t>11年</t>
  </si>
  <si>
    <t>SE</t>
  </si>
  <si>
    <t>SSE</t>
  </si>
  <si>
    <t>12年</t>
  </si>
  <si>
    <t>NW</t>
  </si>
  <si>
    <t>W</t>
  </si>
  <si>
    <t>13年全年</t>
  </si>
  <si>
    <t>WNW</t>
  </si>
  <si>
    <t>１月</t>
  </si>
  <si>
    <t>２月</t>
  </si>
  <si>
    <t>-</t>
  </si>
  <si>
    <t>３月</t>
  </si>
  <si>
    <t>４月</t>
  </si>
  <si>
    <t>E</t>
  </si>
  <si>
    <t>NE</t>
  </si>
  <si>
    <t>５月</t>
  </si>
  <si>
    <t>ESE</t>
  </si>
  <si>
    <t>６月</t>
  </si>
  <si>
    <t>SW</t>
  </si>
  <si>
    <t>７月</t>
  </si>
  <si>
    <t>S</t>
  </si>
  <si>
    <t>WSW</t>
  </si>
  <si>
    <t>８月</t>
  </si>
  <si>
    <t>ENE</t>
  </si>
  <si>
    <t>９月</t>
  </si>
  <si>
    <t>10月</t>
  </si>
  <si>
    <t>11月</t>
  </si>
  <si>
    <t>12月</t>
  </si>
  <si>
    <t>14年全年</t>
  </si>
  <si>
    <t>NNW</t>
  </si>
  <si>
    <t>15年全年</t>
  </si>
  <si>
    <t>N</t>
  </si>
  <si>
    <t>SSW</t>
  </si>
  <si>
    <t>NNE</t>
  </si>
  <si>
    <t>16年全年</t>
  </si>
  <si>
    <t>2.3)</t>
  </si>
  <si>
    <t>9.7)</t>
  </si>
  <si>
    <t>18.8)</t>
  </si>
  <si>
    <t>143.7)</t>
  </si>
  <si>
    <t>2.4)</t>
  </si>
  <si>
    <t>※(1)　天気日数の日降水量の昭和42年以前は≧0.1㎜　　 　　　　(3)　）は欠測を含む統計値</t>
  </si>
  <si>
    <t xml:space="preserve">   (2)　天気日数の日平均雲量の昭和55年以前は＜2.5.　≧7.5　　(4)　平成6年11月より震度計の変更のため無感地震の回数は観測しておりません</t>
  </si>
  <si>
    <t>気象年表（昭和37年～平成16年）</t>
  </si>
  <si>
    <t>4.   地   目   別   面   積</t>
  </si>
  <si>
    <t>単位：㎡</t>
  </si>
  <si>
    <t>各年１月１日現在</t>
  </si>
  <si>
    <t>地　目</t>
  </si>
  <si>
    <t>13    年</t>
  </si>
  <si>
    <t>14    年</t>
  </si>
  <si>
    <t>15    年</t>
  </si>
  <si>
    <t>16    年</t>
  </si>
  <si>
    <t>17    年</t>
  </si>
  <si>
    <t>総面積</t>
  </si>
  <si>
    <t>宅　地</t>
  </si>
  <si>
    <t>田</t>
  </si>
  <si>
    <t>畑</t>
  </si>
  <si>
    <t>池　沼</t>
  </si>
  <si>
    <t>山　林</t>
  </si>
  <si>
    <t>原　野</t>
  </si>
  <si>
    <t>雑種地</t>
  </si>
  <si>
    <t>その他</t>
  </si>
  <si>
    <t>※雑種地は遊園地、鉄（軌）道用地等</t>
  </si>
  <si>
    <t>資料　市資産税課</t>
  </si>
  <si>
    <t>資料　市都市計画課</t>
  </si>
  <si>
    <t>構成比</t>
  </si>
  <si>
    <t>面　積</t>
  </si>
  <si>
    <t>地 域</t>
  </si>
  <si>
    <t>地　域</t>
  </si>
  <si>
    <t>業地域</t>
  </si>
  <si>
    <t>住居地域</t>
  </si>
  <si>
    <t>住居専用地域</t>
  </si>
  <si>
    <t>工 業</t>
  </si>
  <si>
    <t>準工業</t>
  </si>
  <si>
    <t>商 業</t>
  </si>
  <si>
    <t>近隣商</t>
  </si>
  <si>
    <t>準住居</t>
  </si>
  <si>
    <t>第 ２ 種</t>
  </si>
  <si>
    <t>第 １ 種</t>
  </si>
  <si>
    <t>第2種中高層</t>
  </si>
  <si>
    <t>第1種中高層</t>
  </si>
  <si>
    <t>第２種低層</t>
  </si>
  <si>
    <t>第１種低層</t>
  </si>
  <si>
    <t>計</t>
  </si>
  <si>
    <t>市 街 化調整区域</t>
  </si>
  <si>
    <t>市　街　化　区　域</t>
  </si>
  <si>
    <t>区 分</t>
  </si>
  <si>
    <t>平成17年4月1日現在</t>
  </si>
  <si>
    <t>単位：ha・％</t>
  </si>
  <si>
    <t>地 域</t>
  </si>
  <si>
    <t>工 業</t>
  </si>
  <si>
    <t>商 業</t>
  </si>
  <si>
    <t>第 ２ 種</t>
  </si>
  <si>
    <t>第 １ 種</t>
  </si>
  <si>
    <t>第２種低層</t>
  </si>
  <si>
    <t>第１種低層</t>
  </si>
  <si>
    <t>平成16年4月1日現在</t>
  </si>
  <si>
    <t>5. 市 街 化 区 域 及 び 市 街 化 調 整 区 域 面 積</t>
  </si>
  <si>
    <t>中島</t>
  </si>
  <si>
    <t>田迎</t>
  </si>
  <si>
    <t>楡木</t>
  </si>
  <si>
    <t>小島</t>
  </si>
  <si>
    <t>出水南</t>
  </si>
  <si>
    <t>麻生田</t>
  </si>
  <si>
    <t>松尾東</t>
  </si>
  <si>
    <t>画図</t>
  </si>
  <si>
    <t>城北</t>
  </si>
  <si>
    <t>松尾西</t>
  </si>
  <si>
    <t>泉ケ丘</t>
  </si>
  <si>
    <t>清水</t>
  </si>
  <si>
    <t>松尾北</t>
  </si>
  <si>
    <t>健軍</t>
  </si>
  <si>
    <t>高平台</t>
  </si>
  <si>
    <t>河内</t>
  </si>
  <si>
    <t>健軍東</t>
  </si>
  <si>
    <t>北部東</t>
  </si>
  <si>
    <t>芳野</t>
  </si>
  <si>
    <t>若葉</t>
  </si>
  <si>
    <t>川上</t>
  </si>
  <si>
    <t>花園</t>
  </si>
  <si>
    <t>秋津</t>
  </si>
  <si>
    <t>西里</t>
  </si>
  <si>
    <t>城西</t>
  </si>
  <si>
    <t>桜木</t>
  </si>
  <si>
    <t>池田</t>
  </si>
  <si>
    <t>池上</t>
  </si>
  <si>
    <t>桜木東</t>
  </si>
  <si>
    <t>一新</t>
  </si>
  <si>
    <t>高橋</t>
  </si>
  <si>
    <t>東町</t>
  </si>
  <si>
    <t>春日</t>
  </si>
  <si>
    <t>城山</t>
  </si>
  <si>
    <t>山ノ内</t>
  </si>
  <si>
    <t>古町</t>
  </si>
  <si>
    <t>白坪</t>
  </si>
  <si>
    <t>尾ノ上</t>
  </si>
  <si>
    <t>向山</t>
  </si>
  <si>
    <t>日吉</t>
  </si>
  <si>
    <t>砂取</t>
  </si>
  <si>
    <t>五福</t>
  </si>
  <si>
    <t>日吉東</t>
  </si>
  <si>
    <t>帯山西</t>
  </si>
  <si>
    <t>慶徳</t>
  </si>
  <si>
    <t>城南</t>
  </si>
  <si>
    <t>帯山</t>
  </si>
  <si>
    <t>本荘</t>
  </si>
  <si>
    <t>力合</t>
  </si>
  <si>
    <t>月出</t>
  </si>
  <si>
    <t>春竹</t>
  </si>
  <si>
    <t>飽田東</t>
  </si>
  <si>
    <t>長嶺</t>
  </si>
  <si>
    <t>白山</t>
  </si>
  <si>
    <t>飽田南</t>
  </si>
  <si>
    <t>託麻南</t>
  </si>
  <si>
    <t>出水</t>
  </si>
  <si>
    <t>飽田西</t>
  </si>
  <si>
    <t>託麻東</t>
  </si>
  <si>
    <t>託麻原</t>
  </si>
  <si>
    <t>銭塘</t>
  </si>
  <si>
    <t>託麻北</t>
  </si>
  <si>
    <t>黒髪</t>
  </si>
  <si>
    <t>奥古閑</t>
  </si>
  <si>
    <t>託麻西</t>
  </si>
  <si>
    <t>大江</t>
  </si>
  <si>
    <t>川口</t>
  </si>
  <si>
    <t>西原</t>
  </si>
  <si>
    <t>白川</t>
  </si>
  <si>
    <t>中緑</t>
  </si>
  <si>
    <t>龍田</t>
  </si>
  <si>
    <t>碩台</t>
  </si>
  <si>
    <t>川尻</t>
  </si>
  <si>
    <t>弓削</t>
  </si>
  <si>
    <t>御幸</t>
  </si>
  <si>
    <t>武蔵</t>
  </si>
  <si>
    <t>城東</t>
  </si>
  <si>
    <t>田迎南</t>
  </si>
  <si>
    <t>楠</t>
  </si>
  <si>
    <t>面　　積</t>
  </si>
  <si>
    <t>校　　　　　区</t>
  </si>
  <si>
    <t>平成16年10月現在</t>
  </si>
  <si>
    <t>校　　　区</t>
  </si>
  <si>
    <t>校　　　　　区</t>
  </si>
  <si>
    <t>総数</t>
  </si>
  <si>
    <t>壺川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</si>
</sst>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0_ "/>
    <numFmt numFmtId="178" formatCode="#,##0.0"/>
    <numFmt numFmtId="179" formatCode="0.0"/>
    <numFmt numFmtId="180" formatCode="#,##0;\-#,##0;&quot;－&quot;"/>
    <numFmt numFmtId="181" formatCode="###\ ###\ ###\ ##0"/>
    <numFmt numFmtId="182" formatCode="#,##0.0;&quot;△ &quot;#,##0.0"/>
    <numFmt numFmtId="183" formatCode="#,##0_);[Red]\(#,##0\)"/>
  </numFmts>
  <fonts count="18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24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1"/>
      <name val="ＭＳ Ｐ明朝"/>
      <family val="1"/>
    </font>
    <font>
      <sz val="8"/>
      <name val="ＭＳ Ｐ明朝"/>
      <family val="1"/>
    </font>
    <font>
      <b/>
      <sz val="8"/>
      <name val="ＭＳ Ｐ明朝"/>
      <family val="1"/>
    </font>
    <font>
      <sz val="6"/>
      <name val="Osaka"/>
      <family val="3"/>
    </font>
    <font>
      <sz val="10"/>
      <name val="ＭＳ Ｐ明朝"/>
      <family val="1"/>
    </font>
    <font>
      <b/>
      <sz val="10"/>
      <name val="ＭＳ Ｐ明朝"/>
      <family val="1"/>
    </font>
    <font>
      <sz val="7"/>
      <name val="ＭＳ Ｐ明朝"/>
      <family val="1"/>
    </font>
    <font>
      <u val="single"/>
      <sz val="9"/>
      <name val="ＭＳ Ｐ明朝"/>
      <family val="1"/>
    </font>
    <font>
      <sz val="12"/>
      <name val="ＭＳ Ｐ明朝"/>
      <family val="1"/>
    </font>
    <font>
      <sz val="11"/>
      <name val="Century"/>
      <family val="1"/>
    </font>
    <font>
      <b/>
      <sz val="11"/>
      <name val="ＭＳ Ｐゴシック"/>
      <family val="0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50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 style="hair"/>
      <top style="medium"/>
      <bottom style="hair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hair"/>
      <right style="double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1" xfId="0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2" xfId="0" applyFont="1" applyBorder="1" applyAlignment="1">
      <alignment/>
    </xf>
    <xf numFmtId="58" fontId="5" fillId="0" borderId="6" xfId="0" applyNumberFormat="1" applyFont="1" applyBorder="1" applyAlignment="1">
      <alignment horizontal="distributed"/>
    </xf>
    <xf numFmtId="0" fontId="5" fillId="0" borderId="2" xfId="0" applyFont="1" applyBorder="1" applyAlignment="1">
      <alignment horizontal="distributed"/>
    </xf>
    <xf numFmtId="0" fontId="5" fillId="0" borderId="7" xfId="0" applyFont="1" applyBorder="1" applyAlignment="1">
      <alignment/>
    </xf>
    <xf numFmtId="58" fontId="5" fillId="0" borderId="8" xfId="0" applyNumberFormat="1" applyFont="1" applyBorder="1" applyAlignment="1">
      <alignment horizontal="distributed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0" fontId="5" fillId="0" borderId="8" xfId="0" applyFont="1" applyBorder="1" applyAlignment="1">
      <alignment shrinkToFit="1"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distributed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17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7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18" xfId="0" applyFont="1" applyBorder="1" applyAlignment="1">
      <alignment horizontal="distributed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distributed"/>
    </xf>
    <xf numFmtId="0" fontId="7" fillId="0" borderId="19" xfId="0" applyFont="1" applyBorder="1" applyAlignment="1">
      <alignment horizontal="distributed" vertical="distributed"/>
    </xf>
    <xf numFmtId="0" fontId="7" fillId="0" borderId="19" xfId="0" applyFont="1" applyBorder="1" applyAlignment="1">
      <alignment horizontal="distributed" vertical="justify"/>
    </xf>
    <xf numFmtId="0" fontId="7" fillId="0" borderId="19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 horizontal="distributed" vertical="distributed"/>
    </xf>
    <xf numFmtId="0" fontId="7" fillId="0" borderId="20" xfId="0" applyFont="1" applyBorder="1" applyAlignment="1">
      <alignment horizontal="distributed" vertical="justify"/>
    </xf>
    <xf numFmtId="0" fontId="7" fillId="0" borderId="0" xfId="0" applyFont="1" applyAlignment="1">
      <alignment horizontal="right"/>
    </xf>
    <xf numFmtId="178" fontId="7" fillId="0" borderId="21" xfId="16" applyNumberFormat="1" applyFont="1" applyBorder="1" applyAlignment="1">
      <alignment/>
    </xf>
    <xf numFmtId="179" fontId="7" fillId="0" borderId="0" xfId="0" applyNumberFormat="1" applyFont="1" applyAlignment="1">
      <alignment/>
    </xf>
    <xf numFmtId="178" fontId="7" fillId="0" borderId="0" xfId="0" applyNumberFormat="1" applyFont="1" applyAlignment="1">
      <alignment/>
    </xf>
    <xf numFmtId="179" fontId="7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2" xfId="0" applyFont="1" applyBorder="1" applyAlignment="1">
      <alignment horizontal="center"/>
    </xf>
    <xf numFmtId="38" fontId="7" fillId="0" borderId="0" xfId="16" applyFont="1" applyAlignment="1">
      <alignment/>
    </xf>
    <xf numFmtId="38" fontId="7" fillId="0" borderId="0" xfId="16" applyFont="1" applyAlignment="1">
      <alignment horizontal="right"/>
    </xf>
    <xf numFmtId="178" fontId="7" fillId="0" borderId="21" xfId="0" applyNumberFormat="1" applyFont="1" applyBorder="1" applyAlignment="1">
      <alignment/>
    </xf>
    <xf numFmtId="0" fontId="8" fillId="0" borderId="0" xfId="0" applyFont="1" applyAlignment="1">
      <alignment horizontal="right"/>
    </xf>
    <xf numFmtId="178" fontId="8" fillId="0" borderId="21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178" fontId="8" fillId="0" borderId="0" xfId="0" applyNumberFormat="1" applyFont="1" applyAlignment="1">
      <alignment/>
    </xf>
    <xf numFmtId="179" fontId="8" fillId="0" borderId="0" xfId="0" applyNumberFormat="1" applyFont="1" applyAlignment="1">
      <alignment horizontal="center"/>
    </xf>
    <xf numFmtId="38" fontId="8" fillId="0" borderId="0" xfId="16" applyFont="1" applyAlignment="1">
      <alignment/>
    </xf>
    <xf numFmtId="38" fontId="8" fillId="0" borderId="0" xfId="16" applyFont="1" applyAlignment="1">
      <alignment horizontal="right"/>
    </xf>
    <xf numFmtId="178" fontId="8" fillId="0" borderId="0" xfId="0" applyNumberFormat="1" applyFont="1" applyBorder="1" applyAlignment="1">
      <alignment/>
    </xf>
    <xf numFmtId="179" fontId="8" fillId="0" borderId="0" xfId="0" applyNumberFormat="1" applyFont="1" applyBorder="1" applyAlignment="1">
      <alignment/>
    </xf>
    <xf numFmtId="38" fontId="8" fillId="0" borderId="0" xfId="16" applyFont="1" applyBorder="1" applyAlignment="1">
      <alignment/>
    </xf>
    <xf numFmtId="3" fontId="8" fillId="0" borderId="0" xfId="0" applyNumberFormat="1" applyFont="1" applyBorder="1" applyAlignment="1">
      <alignment/>
    </xf>
    <xf numFmtId="180" fontId="8" fillId="0" borderId="0" xfId="16" applyNumberFormat="1" applyFont="1" applyAlignment="1">
      <alignment/>
    </xf>
    <xf numFmtId="180" fontId="7" fillId="0" borderId="0" xfId="16" applyNumberFormat="1" applyFont="1" applyAlignment="1">
      <alignment/>
    </xf>
    <xf numFmtId="0" fontId="7" fillId="0" borderId="0" xfId="0" applyFont="1" applyBorder="1" applyAlignment="1">
      <alignment horizontal="right"/>
    </xf>
    <xf numFmtId="179" fontId="7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/>
    </xf>
    <xf numFmtId="179" fontId="7" fillId="0" borderId="0" xfId="0" applyNumberFormat="1" applyFont="1" applyBorder="1" applyAlignment="1">
      <alignment horizontal="center"/>
    </xf>
    <xf numFmtId="38" fontId="7" fillId="0" borderId="0" xfId="16" applyFont="1" applyBorder="1" applyAlignment="1">
      <alignment/>
    </xf>
    <xf numFmtId="38" fontId="7" fillId="0" borderId="0" xfId="16" applyFont="1" applyBorder="1" applyAlignment="1">
      <alignment horizontal="right"/>
    </xf>
    <xf numFmtId="0" fontId="8" fillId="0" borderId="0" xfId="0" applyFont="1" applyAlignment="1">
      <alignment/>
    </xf>
    <xf numFmtId="180" fontId="7" fillId="0" borderId="0" xfId="16" applyNumberFormat="1" applyFont="1" applyAlignment="1">
      <alignment horizontal="right"/>
    </xf>
    <xf numFmtId="179" fontId="7" fillId="0" borderId="0" xfId="0" applyNumberFormat="1" applyFont="1" applyAlignment="1">
      <alignment horizontal="right"/>
    </xf>
    <xf numFmtId="178" fontId="7" fillId="0" borderId="0" xfId="0" applyNumberFormat="1" applyFont="1" applyAlignment="1">
      <alignment horizontal="right"/>
    </xf>
    <xf numFmtId="0" fontId="7" fillId="0" borderId="23" xfId="0" applyFont="1" applyBorder="1" applyAlignment="1">
      <alignment horizontal="right"/>
    </xf>
    <xf numFmtId="178" fontId="7" fillId="0" borderId="24" xfId="0" applyNumberFormat="1" applyFont="1" applyBorder="1" applyAlignment="1">
      <alignment/>
    </xf>
    <xf numFmtId="179" fontId="7" fillId="0" borderId="25" xfId="0" applyNumberFormat="1" applyFont="1" applyBorder="1" applyAlignment="1">
      <alignment/>
    </xf>
    <xf numFmtId="178" fontId="7" fillId="0" borderId="25" xfId="0" applyNumberFormat="1" applyFont="1" applyBorder="1" applyAlignment="1">
      <alignment/>
    </xf>
    <xf numFmtId="179" fontId="7" fillId="0" borderId="25" xfId="0" applyNumberFormat="1" applyFont="1" applyBorder="1" applyAlignment="1">
      <alignment horizontal="center"/>
    </xf>
    <xf numFmtId="38" fontId="7" fillId="0" borderId="25" xfId="16" applyFont="1" applyBorder="1" applyAlignment="1">
      <alignment/>
    </xf>
    <xf numFmtId="38" fontId="7" fillId="0" borderId="25" xfId="16" applyFont="1" applyBorder="1" applyAlignment="1">
      <alignment horizontal="right"/>
    </xf>
    <xf numFmtId="0" fontId="7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distributed"/>
    </xf>
    <xf numFmtId="0" fontId="11" fillId="0" borderId="29" xfId="0" applyFont="1" applyBorder="1" applyAlignment="1">
      <alignment horizontal="center"/>
    </xf>
    <xf numFmtId="181" fontId="10" fillId="0" borderId="0" xfId="16" applyNumberFormat="1" applyFont="1" applyFill="1" applyBorder="1" applyAlignment="1">
      <alignment/>
    </xf>
    <xf numFmtId="181" fontId="10" fillId="0" borderId="0" xfId="16" applyNumberFormat="1" applyFont="1" applyFill="1" applyBorder="1" applyAlignment="1">
      <alignment/>
    </xf>
    <xf numFmtId="181" fontId="10" fillId="0" borderId="0" xfId="16" applyNumberFormat="1" applyFont="1" applyFill="1" applyBorder="1" applyAlignment="1">
      <alignment horizontal="right"/>
    </xf>
    <xf numFmtId="181" fontId="10" fillId="0" borderId="0" xfId="0" applyNumberFormat="1" applyFont="1" applyFill="1" applyBorder="1" applyAlignment="1">
      <alignment horizontal="right"/>
    </xf>
    <xf numFmtId="0" fontId="10" fillId="0" borderId="30" xfId="0" applyFont="1" applyBorder="1" applyAlignment="1">
      <alignment/>
    </xf>
    <xf numFmtId="0" fontId="10" fillId="0" borderId="31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30" xfId="0" applyFont="1" applyFill="1" applyBorder="1" applyAlignment="1">
      <alignment/>
    </xf>
    <xf numFmtId="0" fontId="2" fillId="0" borderId="32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182" fontId="2" fillId="0" borderId="7" xfId="0" applyNumberFormat="1" applyFont="1" applyFill="1" applyBorder="1" applyAlignment="1">
      <alignment horizontal="right"/>
    </xf>
    <xf numFmtId="183" fontId="2" fillId="0" borderId="29" xfId="0" applyNumberFormat="1" applyFont="1" applyFill="1" applyBorder="1" applyAlignment="1">
      <alignment horizontal="center"/>
    </xf>
    <xf numFmtId="181" fontId="2" fillId="0" borderId="0" xfId="0" applyNumberFormat="1" applyFont="1" applyFill="1" applyBorder="1" applyAlignment="1">
      <alignment horizontal="right"/>
    </xf>
    <xf numFmtId="181" fontId="2" fillId="0" borderId="7" xfId="0" applyNumberFormat="1" applyFont="1" applyFill="1" applyBorder="1" applyAlignment="1">
      <alignment horizontal="right" shrinkToFit="1"/>
    </xf>
    <xf numFmtId="0" fontId="6" fillId="0" borderId="33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2" fillId="0" borderId="35" xfId="0" applyFont="1" applyFill="1" applyBorder="1" applyAlignment="1">
      <alignment horizontal="center" vertical="top" shrinkToFit="1"/>
    </xf>
    <xf numFmtId="0" fontId="2" fillId="0" borderId="1" xfId="0" applyFont="1" applyFill="1" applyBorder="1" applyAlignment="1">
      <alignment horizontal="center" shrinkToFit="1"/>
    </xf>
    <xf numFmtId="0" fontId="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/>
    </xf>
    <xf numFmtId="0" fontId="6" fillId="0" borderId="32" xfId="0" applyFont="1" applyBorder="1" applyAlignment="1">
      <alignment/>
    </xf>
    <xf numFmtId="0" fontId="6" fillId="0" borderId="30" xfId="0" applyFont="1" applyBorder="1" applyAlignment="1">
      <alignment horizontal="distributed"/>
    </xf>
    <xf numFmtId="2" fontId="6" fillId="0" borderId="36" xfId="0" applyNumberFormat="1" applyFont="1" applyBorder="1" applyAlignment="1">
      <alignment/>
    </xf>
    <xf numFmtId="2" fontId="6" fillId="0" borderId="7" xfId="0" applyNumberFormat="1" applyFont="1" applyBorder="1" applyAlignment="1">
      <alignment/>
    </xf>
    <xf numFmtId="0" fontId="6" fillId="0" borderId="0" xfId="0" applyFont="1" applyAlignment="1">
      <alignment horizontal="distributed"/>
    </xf>
    <xf numFmtId="2" fontId="6" fillId="0" borderId="37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16" fillId="0" borderId="0" xfId="0" applyFont="1" applyAlignment="1">
      <alignment horizontal="distributed" vertical="center"/>
    </xf>
    <xf numFmtId="2" fontId="17" fillId="0" borderId="37" xfId="0" applyNumberFormat="1" applyFont="1" applyBorder="1" applyAlignment="1">
      <alignment/>
    </xf>
    <xf numFmtId="0" fontId="0" fillId="0" borderId="40" xfId="0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4" xfId="0" applyFont="1" applyBorder="1" applyAlignment="1">
      <alignment/>
    </xf>
    <xf numFmtId="0" fontId="10" fillId="0" borderId="46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2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37">
      <selection activeCell="N52" sqref="N52:N53"/>
    </sheetView>
  </sheetViews>
  <sheetFormatPr defaultColWidth="9.00390625" defaultRowHeight="15" customHeight="1"/>
  <cols>
    <col min="1" max="1" width="14.125" style="1" customWidth="1"/>
    <col min="2" max="2" width="18.50390625" style="1" customWidth="1"/>
    <col min="3" max="3" width="1.37890625" style="1" customWidth="1"/>
    <col min="4" max="4" width="6.125" style="1" customWidth="1"/>
    <col min="5" max="5" width="2.375" style="1" customWidth="1"/>
    <col min="6" max="6" width="5.875" style="1" customWidth="1"/>
    <col min="7" max="7" width="14.00390625" style="1" customWidth="1"/>
    <col min="8" max="8" width="18.125" style="1" customWidth="1"/>
    <col min="9" max="9" width="1.37890625" style="1" customWidth="1"/>
    <col min="10" max="10" width="6.875" style="1" customWidth="1"/>
    <col min="11" max="11" width="2.375" style="1" customWidth="1"/>
    <col min="12" max="12" width="7.00390625" style="1" customWidth="1"/>
    <col min="13" max="16384" width="9.00390625" style="1" customWidth="1"/>
  </cols>
  <sheetData>
    <row r="1" spans="1:12" ht="30" customHeight="1">
      <c r="A1" s="142" t="s">
        <v>60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3" spans="1:12" ht="23.25" customHeight="1">
      <c r="A3" s="52" t="s">
        <v>61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</row>
    <row r="4" spans="1:12" ht="23.2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5" customHeight="1">
      <c r="A5" s="143" t="s">
        <v>0</v>
      </c>
      <c r="B5" s="143"/>
      <c r="C5" s="143"/>
      <c r="D5" s="143"/>
      <c r="E5" s="143"/>
      <c r="F5" s="143"/>
      <c r="G5" s="143"/>
      <c r="H5" s="143"/>
      <c r="I5" s="143"/>
      <c r="J5" s="143"/>
      <c r="K5" s="143"/>
      <c r="L5" s="143"/>
    </row>
    <row r="7" ht="15" customHeight="1">
      <c r="A7" s="1" t="s">
        <v>1</v>
      </c>
    </row>
    <row r="8" spans="1:12" ht="21" customHeight="1">
      <c r="A8" s="11" t="s">
        <v>4</v>
      </c>
      <c r="B8" s="12" t="s">
        <v>5</v>
      </c>
      <c r="C8" s="144" t="s">
        <v>2</v>
      </c>
      <c r="D8" s="144"/>
      <c r="E8" s="144" t="s">
        <v>6</v>
      </c>
      <c r="F8" s="144"/>
      <c r="G8" s="12" t="s">
        <v>7</v>
      </c>
      <c r="H8" s="12" t="s">
        <v>8</v>
      </c>
      <c r="I8" s="144" t="s">
        <v>2</v>
      </c>
      <c r="J8" s="144"/>
      <c r="K8" s="144" t="s">
        <v>6</v>
      </c>
      <c r="L8" s="144"/>
    </row>
    <row r="9" spans="1:12" ht="15" customHeight="1">
      <c r="A9" s="3" t="s">
        <v>9</v>
      </c>
      <c r="B9" s="4" t="s">
        <v>10</v>
      </c>
      <c r="C9" s="3"/>
      <c r="D9" s="5">
        <v>5.55</v>
      </c>
      <c r="E9" s="3" t="s">
        <v>11</v>
      </c>
      <c r="F9" s="3">
        <v>5.55</v>
      </c>
      <c r="G9" s="4" t="s">
        <v>37</v>
      </c>
      <c r="H9" s="4" t="s">
        <v>50</v>
      </c>
      <c r="I9" s="3" t="s">
        <v>35</v>
      </c>
      <c r="J9" s="5">
        <v>13.11</v>
      </c>
      <c r="K9" s="5"/>
      <c r="L9" s="5">
        <v>137.18</v>
      </c>
    </row>
    <row r="10" spans="1:12" ht="15" customHeight="1">
      <c r="A10" s="3" t="s">
        <v>12</v>
      </c>
      <c r="B10" s="4" t="s">
        <v>3</v>
      </c>
      <c r="C10" s="3"/>
      <c r="D10" s="5">
        <v>26.6</v>
      </c>
      <c r="E10" s="3" t="s">
        <v>11</v>
      </c>
      <c r="F10" s="3">
        <v>32.15</v>
      </c>
      <c r="G10" s="4" t="s">
        <v>38</v>
      </c>
      <c r="H10" s="4" t="s">
        <v>51</v>
      </c>
      <c r="I10" s="3" t="s">
        <v>35</v>
      </c>
      <c r="J10" s="5">
        <v>10.03</v>
      </c>
      <c r="K10" s="5"/>
      <c r="L10" s="5">
        <v>147.21</v>
      </c>
    </row>
    <row r="11" spans="1:12" ht="15" customHeight="1">
      <c r="A11" s="3"/>
      <c r="B11" s="4" t="s">
        <v>13</v>
      </c>
      <c r="C11" s="3"/>
      <c r="D11" s="5"/>
      <c r="E11" s="3"/>
      <c r="F11" s="3"/>
      <c r="G11" s="4" t="s">
        <v>39</v>
      </c>
      <c r="H11" s="4" t="s">
        <v>52</v>
      </c>
      <c r="I11" s="3"/>
      <c r="J11" s="5">
        <v>26.48</v>
      </c>
      <c r="K11" s="5"/>
      <c r="L11" s="5">
        <v>173.69</v>
      </c>
    </row>
    <row r="12" spans="1:12" ht="15" customHeight="1">
      <c r="A12" s="3"/>
      <c r="B12" s="4" t="s">
        <v>14</v>
      </c>
      <c r="C12" s="3"/>
      <c r="D12" s="5"/>
      <c r="E12" s="3"/>
      <c r="F12" s="3"/>
      <c r="G12" s="4" t="s">
        <v>40</v>
      </c>
      <c r="H12" s="4" t="s">
        <v>53</v>
      </c>
      <c r="I12" s="3"/>
      <c r="J12" s="5">
        <v>0.01</v>
      </c>
      <c r="K12" s="5"/>
      <c r="L12" s="5">
        <v>173.7</v>
      </c>
    </row>
    <row r="13" spans="1:12" ht="15" customHeight="1">
      <c r="A13" s="3" t="s">
        <v>15</v>
      </c>
      <c r="B13" s="4" t="s">
        <v>16</v>
      </c>
      <c r="C13" s="3"/>
      <c r="D13" s="5">
        <v>5.49</v>
      </c>
      <c r="E13" s="3" t="s">
        <v>11</v>
      </c>
      <c r="F13" s="3">
        <v>37.64</v>
      </c>
      <c r="G13" s="4" t="s">
        <v>41</v>
      </c>
      <c r="H13" s="4" t="s">
        <v>54</v>
      </c>
      <c r="I13" s="3"/>
      <c r="J13" s="6" t="s">
        <v>59</v>
      </c>
      <c r="K13" s="5"/>
      <c r="L13" s="5">
        <v>171.09</v>
      </c>
    </row>
    <row r="14" spans="1:12" ht="15" customHeight="1">
      <c r="A14" s="3" t="s">
        <v>17</v>
      </c>
      <c r="B14" s="4" t="s">
        <v>20</v>
      </c>
      <c r="C14" s="3"/>
      <c r="D14" s="5">
        <v>2.07</v>
      </c>
      <c r="E14" s="3" t="s">
        <v>11</v>
      </c>
      <c r="F14" s="3">
        <v>39.71</v>
      </c>
      <c r="G14" s="4" t="s">
        <v>42</v>
      </c>
      <c r="H14" s="4" t="s">
        <v>55</v>
      </c>
      <c r="I14" s="3"/>
      <c r="J14" s="5">
        <v>95.12</v>
      </c>
      <c r="K14" s="5"/>
      <c r="L14" s="5">
        <v>266.21</v>
      </c>
    </row>
    <row r="15" spans="1:12" ht="15" customHeight="1">
      <c r="A15" s="3" t="s">
        <v>18</v>
      </c>
      <c r="B15" s="4" t="s">
        <v>21</v>
      </c>
      <c r="C15" s="3"/>
      <c r="D15" s="5">
        <v>5.81</v>
      </c>
      <c r="E15" s="3" t="s">
        <v>11</v>
      </c>
      <c r="F15" s="3">
        <v>45.52</v>
      </c>
      <c r="G15" s="4"/>
      <c r="H15" s="4" t="s">
        <v>56</v>
      </c>
      <c r="I15" s="3"/>
      <c r="J15" s="5"/>
      <c r="K15" s="5"/>
      <c r="L15" s="5"/>
    </row>
    <row r="16" spans="1:12" ht="15" customHeight="1">
      <c r="A16" s="3" t="s">
        <v>19</v>
      </c>
      <c r="B16" s="4" t="s">
        <v>22</v>
      </c>
      <c r="C16" s="3"/>
      <c r="D16" s="5">
        <v>10.74</v>
      </c>
      <c r="E16" s="3" t="s">
        <v>11</v>
      </c>
      <c r="F16" s="3">
        <v>56.26</v>
      </c>
      <c r="G16" s="4" t="s">
        <v>43</v>
      </c>
      <c r="H16" s="4" t="s">
        <v>57</v>
      </c>
      <c r="I16" s="3"/>
      <c r="J16" s="5">
        <v>0.04</v>
      </c>
      <c r="K16" s="5"/>
      <c r="L16" s="5">
        <v>266.25</v>
      </c>
    </row>
    <row r="17" spans="1:12" ht="15" customHeight="1">
      <c r="A17" s="3" t="s">
        <v>23</v>
      </c>
      <c r="B17" s="4" t="s">
        <v>29</v>
      </c>
      <c r="C17" s="3"/>
      <c r="D17" s="5">
        <v>11.56</v>
      </c>
      <c r="E17" s="3"/>
      <c r="F17" s="3">
        <v>67.82</v>
      </c>
      <c r="G17" s="4" t="s">
        <v>44</v>
      </c>
      <c r="H17" s="4" t="s">
        <v>57</v>
      </c>
      <c r="I17" s="3"/>
      <c r="J17" s="5">
        <v>0.01</v>
      </c>
      <c r="K17" s="5"/>
      <c r="L17" s="5">
        <v>266.26</v>
      </c>
    </row>
    <row r="18" spans="1:12" ht="15" customHeight="1">
      <c r="A18" s="3" t="s">
        <v>24</v>
      </c>
      <c r="B18" s="4" t="s">
        <v>30</v>
      </c>
      <c r="C18" s="3"/>
      <c r="D18" s="5">
        <v>13.12</v>
      </c>
      <c r="E18" s="3" t="s">
        <v>36</v>
      </c>
      <c r="F18" s="3">
        <v>80.94</v>
      </c>
      <c r="G18" s="4" t="s">
        <v>45</v>
      </c>
      <c r="H18" s="4" t="s">
        <v>58</v>
      </c>
      <c r="I18" s="3"/>
      <c r="J18" s="5">
        <v>0.02</v>
      </c>
      <c r="K18" s="5"/>
      <c r="L18" s="5">
        <v>266.28</v>
      </c>
    </row>
    <row r="19" spans="1:12" ht="15" customHeight="1">
      <c r="A19" s="3" t="s">
        <v>25</v>
      </c>
      <c r="B19" s="4" t="s">
        <v>31</v>
      </c>
      <c r="C19" s="7" t="s">
        <v>35</v>
      </c>
      <c r="D19" s="5">
        <v>11.79</v>
      </c>
      <c r="E19" s="3"/>
      <c r="F19" s="3">
        <v>101.95</v>
      </c>
      <c r="G19" s="4" t="s">
        <v>46</v>
      </c>
      <c r="H19" s="4" t="s">
        <v>58</v>
      </c>
      <c r="I19" s="3"/>
      <c r="J19" s="5">
        <v>0.03</v>
      </c>
      <c r="K19" s="5"/>
      <c r="L19" s="5">
        <v>266.31</v>
      </c>
    </row>
    <row r="20" spans="1:12" ht="15" customHeight="1">
      <c r="A20" s="3" t="s">
        <v>26</v>
      </c>
      <c r="B20" s="4" t="s">
        <v>32</v>
      </c>
      <c r="C20" s="7" t="s">
        <v>35</v>
      </c>
      <c r="D20" s="5">
        <v>6.63</v>
      </c>
      <c r="E20" s="3"/>
      <c r="F20" s="3">
        <v>108.58</v>
      </c>
      <c r="G20" s="4" t="s">
        <v>47</v>
      </c>
      <c r="H20" s="4" t="s">
        <v>58</v>
      </c>
      <c r="I20" s="3"/>
      <c r="J20" s="5">
        <v>0.42</v>
      </c>
      <c r="K20" s="5"/>
      <c r="L20" s="5">
        <v>266.73</v>
      </c>
    </row>
    <row r="21" spans="1:12" ht="15" customHeight="1">
      <c r="A21" s="3" t="s">
        <v>27</v>
      </c>
      <c r="B21" s="4" t="s">
        <v>33</v>
      </c>
      <c r="C21" s="7" t="s">
        <v>35</v>
      </c>
      <c r="D21" s="5">
        <v>11.97</v>
      </c>
      <c r="E21" s="3"/>
      <c r="F21" s="3">
        <v>120.55</v>
      </c>
      <c r="G21" s="4" t="s">
        <v>48</v>
      </c>
      <c r="H21" s="4" t="s">
        <v>58</v>
      </c>
      <c r="I21" s="3"/>
      <c r="J21" s="5">
        <v>0.04</v>
      </c>
      <c r="K21" s="5"/>
      <c r="L21" s="5">
        <v>266.77</v>
      </c>
    </row>
    <row r="22" spans="1:12" ht="15" customHeight="1">
      <c r="A22" s="3" t="s">
        <v>28</v>
      </c>
      <c r="B22" s="4" t="s">
        <v>34</v>
      </c>
      <c r="C22" s="7" t="s">
        <v>35</v>
      </c>
      <c r="D22" s="5">
        <v>3.52</v>
      </c>
      <c r="E22" s="3"/>
      <c r="F22" s="3">
        <v>124.07</v>
      </c>
      <c r="G22" s="4" t="s">
        <v>49</v>
      </c>
      <c r="H22" s="4" t="s">
        <v>58</v>
      </c>
      <c r="I22" s="3"/>
      <c r="J22" s="5">
        <v>0.29</v>
      </c>
      <c r="K22" s="5"/>
      <c r="L22" s="5">
        <v>267.06</v>
      </c>
    </row>
    <row r="23" spans="1:12" ht="15" customHeight="1">
      <c r="A23" s="3"/>
      <c r="B23" s="4"/>
      <c r="C23" s="7"/>
      <c r="D23" s="5"/>
      <c r="E23" s="3"/>
      <c r="F23" s="3"/>
      <c r="G23" s="4" t="s">
        <v>71</v>
      </c>
      <c r="H23" s="4" t="s">
        <v>72</v>
      </c>
      <c r="I23" s="3"/>
      <c r="J23" s="5">
        <v>0.02</v>
      </c>
      <c r="K23" s="5"/>
      <c r="L23" s="5">
        <v>267.08</v>
      </c>
    </row>
    <row r="24" spans="1:12" ht="15" customHeight="1">
      <c r="A24" s="8"/>
      <c r="B24" s="9"/>
      <c r="C24" s="8"/>
      <c r="D24" s="8"/>
      <c r="E24" s="8"/>
      <c r="F24" s="8"/>
      <c r="G24" s="9"/>
      <c r="H24" s="9"/>
      <c r="I24" s="8"/>
      <c r="J24" s="8"/>
      <c r="K24" s="8"/>
      <c r="L24" s="8"/>
    </row>
    <row r="25" ht="15" customHeight="1">
      <c r="A25" s="1" t="s">
        <v>62</v>
      </c>
    </row>
    <row r="27" spans="1:2" ht="15" customHeight="1">
      <c r="A27" s="2" t="s">
        <v>63</v>
      </c>
      <c r="B27" s="1" t="s">
        <v>73</v>
      </c>
    </row>
    <row r="28" ht="15" customHeight="1">
      <c r="B28" s="1" t="s">
        <v>64</v>
      </c>
    </row>
    <row r="29" ht="15" customHeight="1">
      <c r="B29" s="1" t="s">
        <v>74</v>
      </c>
    </row>
    <row r="30" ht="15" customHeight="1">
      <c r="B30" s="1" t="s">
        <v>65</v>
      </c>
    </row>
    <row r="31" spans="1:2" ht="15" customHeight="1">
      <c r="A31" s="2" t="s">
        <v>66</v>
      </c>
      <c r="B31" s="1" t="s">
        <v>75</v>
      </c>
    </row>
    <row r="32" ht="15" customHeight="1">
      <c r="B32" s="1" t="s">
        <v>67</v>
      </c>
    </row>
    <row r="33" ht="15" customHeight="1">
      <c r="B33" s="1" t="s">
        <v>68</v>
      </c>
    </row>
    <row r="34" ht="15" customHeight="1">
      <c r="B34" s="1" t="s">
        <v>69</v>
      </c>
    </row>
    <row r="35" ht="15" customHeight="1">
      <c r="B35" s="1" t="s">
        <v>70</v>
      </c>
    </row>
    <row r="38" spans="1:8" ht="15" customHeight="1">
      <c r="A38" t="s">
        <v>127</v>
      </c>
      <c r="B38"/>
      <c r="C38"/>
      <c r="D38" t="s">
        <v>126</v>
      </c>
      <c r="E38"/>
      <c r="F38"/>
      <c r="G38"/>
      <c r="H38"/>
    </row>
    <row r="39" spans="1:8" ht="15" customHeight="1" thickBot="1">
      <c r="A39"/>
      <c r="B39"/>
      <c r="C39"/>
      <c r="D39"/>
      <c r="E39"/>
      <c r="F39"/>
      <c r="G39"/>
      <c r="H39"/>
    </row>
    <row r="40" spans="1:12" ht="15" customHeight="1">
      <c r="A40" s="28" t="s">
        <v>125</v>
      </c>
      <c r="B40" s="25" t="s">
        <v>124</v>
      </c>
      <c r="C40" s="53" t="s">
        <v>128</v>
      </c>
      <c r="D40" s="139"/>
      <c r="E40" s="35" t="s">
        <v>122</v>
      </c>
      <c r="F40" s="138"/>
      <c r="G40" s="27" t="s">
        <v>125</v>
      </c>
      <c r="H40" s="53" t="s">
        <v>124</v>
      </c>
      <c r="I40" s="139"/>
      <c r="J40" s="26" t="s">
        <v>123</v>
      </c>
      <c r="K40" s="53" t="s">
        <v>122</v>
      </c>
      <c r="L40" s="35"/>
    </row>
    <row r="41" spans="1:12" ht="15" customHeight="1">
      <c r="A41" s="24" t="s">
        <v>121</v>
      </c>
      <c r="B41" s="23" t="s">
        <v>120</v>
      </c>
      <c r="D41" s="17">
        <v>6.01</v>
      </c>
      <c r="F41" s="30">
        <v>6.01</v>
      </c>
      <c r="G41" s="21" t="s">
        <v>119</v>
      </c>
      <c r="H41" s="17" t="s">
        <v>118</v>
      </c>
      <c r="J41" s="17">
        <v>18.46</v>
      </c>
      <c r="L41" s="29">
        <v>121.69</v>
      </c>
    </row>
    <row r="42" spans="1:12" ht="15" customHeight="1">
      <c r="A42" s="20" t="s">
        <v>117</v>
      </c>
      <c r="B42" s="19" t="s">
        <v>116</v>
      </c>
      <c r="D42" s="17">
        <v>24.7</v>
      </c>
      <c r="F42" s="30">
        <v>30.71</v>
      </c>
      <c r="G42" s="21" t="s">
        <v>115</v>
      </c>
      <c r="H42" s="17" t="s">
        <v>114</v>
      </c>
      <c r="J42" s="17">
        <v>3.52</v>
      </c>
      <c r="L42" s="29">
        <v>125.21</v>
      </c>
    </row>
    <row r="43" spans="1:12" ht="15" customHeight="1">
      <c r="A43" s="20"/>
      <c r="B43" s="19" t="s">
        <v>113</v>
      </c>
      <c r="D43" s="17"/>
      <c r="F43" s="30"/>
      <c r="G43" s="21" t="s">
        <v>112</v>
      </c>
      <c r="H43" s="17" t="s">
        <v>111</v>
      </c>
      <c r="J43" s="17">
        <v>11.93</v>
      </c>
      <c r="L43" s="29">
        <v>137.14</v>
      </c>
    </row>
    <row r="44" spans="1:12" ht="15" customHeight="1">
      <c r="A44" s="20"/>
      <c r="B44" s="19" t="s">
        <v>110</v>
      </c>
      <c r="D44" s="17"/>
      <c r="F44" s="30"/>
      <c r="G44" s="21" t="s">
        <v>109</v>
      </c>
      <c r="H44" s="17" t="s">
        <v>108</v>
      </c>
      <c r="J44" s="17">
        <v>7.28</v>
      </c>
      <c r="L44" s="29">
        <v>144.42</v>
      </c>
    </row>
    <row r="45" spans="1:12" ht="15" customHeight="1">
      <c r="A45" s="20" t="s">
        <v>107</v>
      </c>
      <c r="B45" s="19" t="s">
        <v>106</v>
      </c>
      <c r="D45" s="17">
        <v>6.06</v>
      </c>
      <c r="F45" s="30">
        <v>36.77</v>
      </c>
      <c r="G45" s="22" t="s">
        <v>105</v>
      </c>
      <c r="H45" s="140" t="s">
        <v>104</v>
      </c>
      <c r="I45" s="141"/>
      <c r="J45" s="17">
        <v>0.82</v>
      </c>
      <c r="L45" s="29">
        <v>145.24</v>
      </c>
    </row>
    <row r="46" spans="1:12" ht="15" customHeight="1">
      <c r="A46" s="20" t="s">
        <v>103</v>
      </c>
      <c r="B46" s="19" t="s">
        <v>102</v>
      </c>
      <c r="D46" s="17">
        <v>2.04</v>
      </c>
      <c r="F46" s="30">
        <v>38.81</v>
      </c>
      <c r="G46" s="21"/>
      <c r="H46" s="17" t="s">
        <v>101</v>
      </c>
      <c r="J46" s="17"/>
      <c r="L46" s="29"/>
    </row>
    <row r="47" spans="1:12" ht="15" customHeight="1">
      <c r="A47" s="20" t="s">
        <v>100</v>
      </c>
      <c r="B47" s="19" t="s">
        <v>99</v>
      </c>
      <c r="D47" s="31">
        <v>5</v>
      </c>
      <c r="F47" s="30">
        <v>43.81</v>
      </c>
      <c r="G47" s="21" t="s">
        <v>98</v>
      </c>
      <c r="H47" s="17" t="s">
        <v>97</v>
      </c>
      <c r="J47" s="17">
        <v>26.48</v>
      </c>
      <c r="L47" s="29">
        <v>171.72</v>
      </c>
    </row>
    <row r="48" spans="1:12" ht="15" customHeight="1">
      <c r="A48" s="20" t="s">
        <v>96</v>
      </c>
      <c r="B48" s="19" t="s">
        <v>95</v>
      </c>
      <c r="D48" s="17">
        <v>8.55</v>
      </c>
      <c r="F48" s="30">
        <v>52.36</v>
      </c>
      <c r="G48" s="21" t="s">
        <v>94</v>
      </c>
      <c r="H48" s="17" t="s">
        <v>93</v>
      </c>
      <c r="J48" s="17">
        <v>0.01</v>
      </c>
      <c r="L48" s="29">
        <v>171.73</v>
      </c>
    </row>
    <row r="49" spans="1:12" ht="15" customHeight="1">
      <c r="A49" s="20" t="s">
        <v>92</v>
      </c>
      <c r="B49" s="19" t="s">
        <v>91</v>
      </c>
      <c r="D49" s="31">
        <v>10.9</v>
      </c>
      <c r="F49" s="30">
        <v>63.26</v>
      </c>
      <c r="G49" s="21" t="s">
        <v>90</v>
      </c>
      <c r="H49" s="17" t="s">
        <v>89</v>
      </c>
      <c r="J49" s="17">
        <v>94.95</v>
      </c>
      <c r="L49" s="29">
        <v>266.68</v>
      </c>
    </row>
    <row r="50" spans="1:12" ht="15" customHeight="1">
      <c r="A50" s="20" t="s">
        <v>88</v>
      </c>
      <c r="B50" s="19" t="s">
        <v>87</v>
      </c>
      <c r="D50" s="17">
        <v>12.39</v>
      </c>
      <c r="F50" s="30">
        <v>75.65</v>
      </c>
      <c r="G50" s="21"/>
      <c r="H50" s="17" t="s">
        <v>86</v>
      </c>
      <c r="J50" s="17"/>
      <c r="L50" s="29"/>
    </row>
    <row r="51" spans="1:12" ht="15" customHeight="1">
      <c r="A51" s="20" t="s">
        <v>85</v>
      </c>
      <c r="B51" s="19" t="s">
        <v>84</v>
      </c>
      <c r="D51" s="17">
        <v>9.21</v>
      </c>
      <c r="F51" s="30">
        <v>84.86</v>
      </c>
      <c r="G51" s="21" t="s">
        <v>83</v>
      </c>
      <c r="H51" s="17" t="s">
        <v>80</v>
      </c>
      <c r="J51" s="17">
        <v>0.09</v>
      </c>
      <c r="L51" s="29">
        <v>266.77</v>
      </c>
    </row>
    <row r="52" spans="1:12" ht="15" customHeight="1">
      <c r="A52" s="20" t="s">
        <v>82</v>
      </c>
      <c r="B52" s="19" t="s">
        <v>81</v>
      </c>
      <c r="D52" s="17">
        <v>11.79</v>
      </c>
      <c r="F52" s="30">
        <v>96.65</v>
      </c>
      <c r="G52" s="18">
        <v>37530</v>
      </c>
      <c r="H52" s="17" t="s">
        <v>80</v>
      </c>
      <c r="J52" s="17">
        <v>0.29</v>
      </c>
      <c r="L52" s="29">
        <v>267.06</v>
      </c>
    </row>
    <row r="53" spans="1:12" ht="15" customHeight="1">
      <c r="A53" s="20" t="s">
        <v>79</v>
      </c>
      <c r="B53" s="19" t="s">
        <v>78</v>
      </c>
      <c r="D53" s="17">
        <v>6.58</v>
      </c>
      <c r="F53" s="30">
        <v>103.23</v>
      </c>
      <c r="G53" s="18">
        <v>38261</v>
      </c>
      <c r="H53" s="17" t="s">
        <v>77</v>
      </c>
      <c r="J53" s="17">
        <v>0.02</v>
      </c>
      <c r="L53" s="29">
        <v>267.08</v>
      </c>
    </row>
    <row r="54" spans="1:12" ht="15" customHeight="1">
      <c r="A54" s="16"/>
      <c r="B54" s="14"/>
      <c r="C54" s="8"/>
      <c r="D54" s="14"/>
      <c r="E54" s="8"/>
      <c r="F54" s="14"/>
      <c r="G54" s="15"/>
      <c r="H54" s="14"/>
      <c r="I54" s="8"/>
      <c r="J54" s="14"/>
      <c r="K54" s="8"/>
      <c r="L54" s="14"/>
    </row>
    <row r="55" spans="1:8" ht="15" customHeight="1">
      <c r="A55" s="13" t="s">
        <v>76</v>
      </c>
      <c r="B55"/>
      <c r="C55"/>
      <c r="D55"/>
      <c r="E55"/>
      <c r="F55"/>
      <c r="G55"/>
      <c r="H55"/>
    </row>
    <row r="56" spans="2:8" ht="15" customHeight="1">
      <c r="B56" s="13"/>
      <c r="C56"/>
      <c r="D56"/>
      <c r="E56"/>
      <c r="F56"/>
      <c r="G56"/>
      <c r="H56"/>
    </row>
    <row r="57" spans="1:8" ht="15" customHeight="1">
      <c r="A57"/>
      <c r="B57"/>
      <c r="C57"/>
      <c r="D57"/>
      <c r="E57"/>
      <c r="F57"/>
      <c r="G57"/>
      <c r="H57"/>
    </row>
    <row r="58" spans="1:5" ht="15" customHeight="1">
      <c r="A58" s="52" t="s">
        <v>140</v>
      </c>
      <c r="B58" s="52"/>
      <c r="C58" s="52"/>
      <c r="D58" s="52"/>
      <c r="E58" s="52"/>
    </row>
    <row r="59" spans="1:5" ht="15" customHeight="1">
      <c r="A59" s="32"/>
      <c r="B59" s="32"/>
      <c r="C59" s="32"/>
      <c r="D59" s="32"/>
      <c r="E59" s="32"/>
    </row>
    <row r="60" spans="1:12" ht="15" customHeight="1">
      <c r="A60" s="34" t="s">
        <v>139</v>
      </c>
      <c r="B60" s="137" t="s">
        <v>138</v>
      </c>
      <c r="C60" s="137"/>
      <c r="D60" s="137"/>
      <c r="E60" s="137"/>
      <c r="F60" s="137" t="s">
        <v>137</v>
      </c>
      <c r="G60" s="137"/>
      <c r="H60" s="33" t="s">
        <v>136</v>
      </c>
      <c r="I60" s="137" t="s">
        <v>135</v>
      </c>
      <c r="J60" s="137"/>
      <c r="K60" s="137"/>
      <c r="L60" s="116"/>
    </row>
    <row r="61" spans="1:12" ht="15" customHeight="1">
      <c r="A61" s="34" t="s">
        <v>134</v>
      </c>
      <c r="B61" s="137" t="s">
        <v>133</v>
      </c>
      <c r="C61" s="137"/>
      <c r="D61" s="137"/>
      <c r="E61" s="137"/>
      <c r="F61" s="137" t="s">
        <v>132</v>
      </c>
      <c r="G61" s="137"/>
      <c r="H61" s="33" t="s">
        <v>131</v>
      </c>
      <c r="I61" s="137" t="s">
        <v>130</v>
      </c>
      <c r="J61" s="137"/>
      <c r="K61" s="137"/>
      <c r="L61" s="116"/>
    </row>
    <row r="62" spans="1:5" ht="15" customHeight="1">
      <c r="A62" s="32" t="s">
        <v>129</v>
      </c>
      <c r="B62" s="32"/>
      <c r="C62" s="32"/>
      <c r="D62" s="32"/>
      <c r="E62" s="32"/>
    </row>
  </sheetData>
  <mergeCells count="19">
    <mergeCell ref="H45:I45"/>
    <mergeCell ref="A1:L1"/>
    <mergeCell ref="A3:L3"/>
    <mergeCell ref="A5:L5"/>
    <mergeCell ref="C8:D8"/>
    <mergeCell ref="E8:F8"/>
    <mergeCell ref="I8:J8"/>
    <mergeCell ref="K8:L8"/>
    <mergeCell ref="K40:L40"/>
    <mergeCell ref="E40:F40"/>
    <mergeCell ref="C40:D40"/>
    <mergeCell ref="H40:I40"/>
    <mergeCell ref="I60:L60"/>
    <mergeCell ref="I61:L61"/>
    <mergeCell ref="A58:E58"/>
    <mergeCell ref="B60:E60"/>
    <mergeCell ref="B61:E61"/>
    <mergeCell ref="F60:G60"/>
    <mergeCell ref="F61:G61"/>
  </mergeCells>
  <printOptions/>
  <pageMargins left="0.3937007874015748" right="0.3937007874015748" top="0.7874015748031497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9"/>
  <sheetViews>
    <sheetView workbookViewId="0" topLeftCell="A1">
      <selection activeCell="E22" sqref="E22"/>
    </sheetView>
  </sheetViews>
  <sheetFormatPr defaultColWidth="9.00390625" defaultRowHeight="13.5"/>
  <cols>
    <col min="1" max="1" width="7.125" style="36" customWidth="1"/>
    <col min="2" max="6" width="9.00390625" style="36" customWidth="1"/>
    <col min="7" max="7" width="9.25390625" style="36" customWidth="1"/>
    <col min="8" max="9" width="9.625" style="36" customWidth="1"/>
    <col min="10" max="10" width="9.375" style="36" customWidth="1"/>
    <col min="11" max="14" width="7.50390625" style="36" customWidth="1"/>
    <col min="15" max="19" width="9.00390625" style="36" customWidth="1"/>
    <col min="20" max="21" width="8.125" style="36" customWidth="1"/>
    <col min="22" max="16384" width="9.00390625" style="36" customWidth="1"/>
  </cols>
  <sheetData>
    <row r="1" ht="12" customHeight="1">
      <c r="A1" s="36" t="s">
        <v>281</v>
      </c>
    </row>
    <row r="2" ht="9" customHeight="1" thickBot="1"/>
    <row r="3" spans="1:21" ht="11.25" customHeight="1">
      <c r="A3" s="155" t="s">
        <v>141</v>
      </c>
      <c r="B3" s="37" t="s">
        <v>142</v>
      </c>
      <c r="C3" s="158" t="s">
        <v>143</v>
      </c>
      <c r="D3" s="158"/>
      <c r="E3" s="158"/>
      <c r="F3" s="158"/>
      <c r="G3" s="158"/>
      <c r="H3" s="150" t="s">
        <v>144</v>
      </c>
      <c r="I3" s="150"/>
      <c r="J3" s="38" t="s">
        <v>142</v>
      </c>
      <c r="K3" s="150" t="s">
        <v>145</v>
      </c>
      <c r="L3" s="150"/>
      <c r="M3" s="150"/>
      <c r="N3" s="150"/>
      <c r="O3" s="150" t="s">
        <v>146</v>
      </c>
      <c r="P3" s="150"/>
      <c r="Q3" s="150"/>
      <c r="R3" s="151" t="s">
        <v>147</v>
      </c>
      <c r="S3" s="151" t="s">
        <v>148</v>
      </c>
      <c r="T3" s="150" t="s">
        <v>149</v>
      </c>
      <c r="U3" s="154"/>
    </row>
    <row r="4" spans="1:21" ht="11.25" customHeight="1">
      <c r="A4" s="156"/>
      <c r="B4" s="39" t="s">
        <v>150</v>
      </c>
      <c r="C4" s="146" t="s">
        <v>151</v>
      </c>
      <c r="D4" s="40" t="s">
        <v>152</v>
      </c>
      <c r="E4" s="41" t="s">
        <v>153</v>
      </c>
      <c r="F4" s="146" t="s">
        <v>154</v>
      </c>
      <c r="G4" s="146" t="s">
        <v>155</v>
      </c>
      <c r="H4" s="146" t="s">
        <v>156</v>
      </c>
      <c r="I4" s="146" t="s">
        <v>157</v>
      </c>
      <c r="J4" s="42" t="s">
        <v>158</v>
      </c>
      <c r="K4" s="145" t="s">
        <v>159</v>
      </c>
      <c r="L4" s="145"/>
      <c r="M4" s="145" t="s">
        <v>160</v>
      </c>
      <c r="N4" s="145"/>
      <c r="O4" s="43" t="s">
        <v>161</v>
      </c>
      <c r="P4" s="145" t="s">
        <v>162</v>
      </c>
      <c r="Q4" s="145"/>
      <c r="R4" s="152"/>
      <c r="S4" s="152"/>
      <c r="T4" s="146" t="s">
        <v>163</v>
      </c>
      <c r="U4" s="148" t="s">
        <v>164</v>
      </c>
    </row>
    <row r="5" spans="1:21" ht="11.25" customHeight="1">
      <c r="A5" s="157"/>
      <c r="B5" s="44" t="s">
        <v>165</v>
      </c>
      <c r="C5" s="147"/>
      <c r="D5" s="45" t="s">
        <v>166</v>
      </c>
      <c r="E5" s="46" t="s">
        <v>167</v>
      </c>
      <c r="F5" s="147"/>
      <c r="G5" s="147"/>
      <c r="H5" s="147"/>
      <c r="I5" s="147"/>
      <c r="J5" s="44" t="s">
        <v>168</v>
      </c>
      <c r="K5" s="44" t="s">
        <v>169</v>
      </c>
      <c r="L5" s="44" t="s">
        <v>170</v>
      </c>
      <c r="M5" s="44" t="s">
        <v>169</v>
      </c>
      <c r="N5" s="44" t="s">
        <v>170</v>
      </c>
      <c r="O5" s="44" t="s">
        <v>171</v>
      </c>
      <c r="P5" s="44" t="s">
        <v>172</v>
      </c>
      <c r="Q5" s="44" t="s">
        <v>173</v>
      </c>
      <c r="R5" s="153"/>
      <c r="S5" s="153"/>
      <c r="T5" s="147"/>
      <c r="U5" s="149"/>
    </row>
    <row r="6" spans="1:21" ht="9.75" customHeight="1">
      <c r="A6" s="47" t="s">
        <v>174</v>
      </c>
      <c r="B6" s="48">
        <v>1015.2</v>
      </c>
      <c r="C6" s="49">
        <v>15.7</v>
      </c>
      <c r="D6" s="49">
        <v>21.5</v>
      </c>
      <c r="E6" s="49">
        <v>11</v>
      </c>
      <c r="F6" s="49">
        <v>36.3</v>
      </c>
      <c r="G6" s="49">
        <v>-4.3</v>
      </c>
      <c r="H6" s="50">
        <v>2350.1</v>
      </c>
      <c r="I6" s="49">
        <v>144.3</v>
      </c>
      <c r="J6" s="49">
        <v>2.1</v>
      </c>
      <c r="K6" s="49">
        <v>13.7</v>
      </c>
      <c r="L6" s="51" t="s">
        <v>175</v>
      </c>
      <c r="M6" s="49">
        <v>19.4</v>
      </c>
      <c r="N6" s="51" t="s">
        <v>176</v>
      </c>
      <c r="O6" s="54">
        <v>166</v>
      </c>
      <c r="P6" s="54">
        <v>46</v>
      </c>
      <c r="Q6" s="54">
        <v>162</v>
      </c>
      <c r="R6" s="54">
        <v>75</v>
      </c>
      <c r="S6" s="50">
        <v>1977.3</v>
      </c>
      <c r="T6" s="55">
        <v>17</v>
      </c>
      <c r="U6" s="55">
        <v>454</v>
      </c>
    </row>
    <row r="7" spans="1:21" ht="9.75" customHeight="1">
      <c r="A7" s="47" t="s">
        <v>177</v>
      </c>
      <c r="B7" s="56">
        <v>1015.21</v>
      </c>
      <c r="C7" s="49">
        <v>15.6</v>
      </c>
      <c r="D7" s="49">
        <v>20.9</v>
      </c>
      <c r="E7" s="49">
        <v>11.3</v>
      </c>
      <c r="F7" s="49">
        <v>35</v>
      </c>
      <c r="G7" s="49">
        <v>-6.1</v>
      </c>
      <c r="H7" s="50">
        <v>2848.2</v>
      </c>
      <c r="I7" s="49">
        <v>175.4</v>
      </c>
      <c r="J7" s="49">
        <v>2.1</v>
      </c>
      <c r="K7" s="49">
        <v>13.8</v>
      </c>
      <c r="L7" s="51" t="s">
        <v>178</v>
      </c>
      <c r="M7" s="49">
        <v>23.4</v>
      </c>
      <c r="N7" s="51" t="s">
        <v>179</v>
      </c>
      <c r="O7" s="54">
        <v>179</v>
      </c>
      <c r="P7" s="54">
        <v>45</v>
      </c>
      <c r="Q7" s="54">
        <v>176</v>
      </c>
      <c r="R7" s="54">
        <v>77</v>
      </c>
      <c r="S7" s="50">
        <v>1958.8</v>
      </c>
      <c r="T7" s="55">
        <v>16</v>
      </c>
      <c r="U7" s="55">
        <v>396</v>
      </c>
    </row>
    <row r="8" spans="1:21" ht="9.75" customHeight="1">
      <c r="A8" s="47" t="s">
        <v>180</v>
      </c>
      <c r="B8" s="56">
        <v>1016.1</v>
      </c>
      <c r="C8" s="49">
        <v>16.8</v>
      </c>
      <c r="D8" s="49">
        <v>22.2</v>
      </c>
      <c r="E8" s="49">
        <v>12</v>
      </c>
      <c r="F8" s="49">
        <v>35.4</v>
      </c>
      <c r="G8" s="49">
        <v>-5</v>
      </c>
      <c r="H8" s="50">
        <v>1561.4</v>
      </c>
      <c r="I8" s="49">
        <v>95.6</v>
      </c>
      <c r="J8" s="49">
        <v>2.2</v>
      </c>
      <c r="K8" s="49">
        <v>15</v>
      </c>
      <c r="L8" s="51" t="s">
        <v>179</v>
      </c>
      <c r="M8" s="49">
        <v>22.3</v>
      </c>
      <c r="N8" s="51" t="s">
        <v>181</v>
      </c>
      <c r="O8" s="54">
        <v>142</v>
      </c>
      <c r="P8" s="54">
        <v>59</v>
      </c>
      <c r="Q8" s="54">
        <v>159</v>
      </c>
      <c r="R8" s="54">
        <v>74</v>
      </c>
      <c r="S8" s="50">
        <v>2225.5</v>
      </c>
      <c r="T8" s="55">
        <v>11</v>
      </c>
      <c r="U8" s="55">
        <v>399</v>
      </c>
    </row>
    <row r="9" spans="1:21" ht="9.75" customHeight="1">
      <c r="A9" s="47" t="s">
        <v>182</v>
      </c>
      <c r="B9" s="56">
        <v>1015.5</v>
      </c>
      <c r="C9" s="49">
        <v>14.7</v>
      </c>
      <c r="D9" s="49">
        <v>20.9</v>
      </c>
      <c r="E9" s="49">
        <v>10.2</v>
      </c>
      <c r="F9" s="49">
        <v>35.4</v>
      </c>
      <c r="G9" s="49">
        <v>-6.5</v>
      </c>
      <c r="H9" s="50">
        <v>2335.4</v>
      </c>
      <c r="I9" s="49">
        <v>235.2</v>
      </c>
      <c r="J9" s="49">
        <v>2.2</v>
      </c>
      <c r="K9" s="49">
        <v>25.7</v>
      </c>
      <c r="L9" s="51" t="s">
        <v>178</v>
      </c>
      <c r="M9" s="49">
        <v>40.9</v>
      </c>
      <c r="N9" s="51" t="s">
        <v>178</v>
      </c>
      <c r="O9" s="54">
        <v>151</v>
      </c>
      <c r="P9" s="54">
        <v>50</v>
      </c>
      <c r="Q9" s="54">
        <v>164</v>
      </c>
      <c r="R9" s="54">
        <v>72</v>
      </c>
      <c r="S9" s="50">
        <v>2224.4</v>
      </c>
      <c r="T9" s="55">
        <v>10</v>
      </c>
      <c r="U9" s="55">
        <v>159</v>
      </c>
    </row>
    <row r="10" spans="1:21" ht="9.75" customHeight="1">
      <c r="A10" s="47" t="s">
        <v>183</v>
      </c>
      <c r="B10" s="56">
        <v>1014.6</v>
      </c>
      <c r="C10" s="49">
        <v>16.1</v>
      </c>
      <c r="D10" s="49">
        <v>21.6</v>
      </c>
      <c r="E10" s="49">
        <v>11.2</v>
      </c>
      <c r="F10" s="49">
        <v>36.7</v>
      </c>
      <c r="G10" s="49">
        <v>-5.2</v>
      </c>
      <c r="H10" s="50">
        <v>1709.9</v>
      </c>
      <c r="I10" s="49">
        <v>106.1</v>
      </c>
      <c r="J10" s="49">
        <v>2.2</v>
      </c>
      <c r="K10" s="49">
        <v>19.3</v>
      </c>
      <c r="L10" s="51" t="s">
        <v>184</v>
      </c>
      <c r="M10" s="49">
        <v>24.9</v>
      </c>
      <c r="N10" s="51" t="s">
        <v>185</v>
      </c>
      <c r="O10" s="54">
        <v>147</v>
      </c>
      <c r="P10" s="54">
        <v>57</v>
      </c>
      <c r="Q10" s="54">
        <v>152</v>
      </c>
      <c r="R10" s="54">
        <v>74</v>
      </c>
      <c r="S10" s="50">
        <v>2260.4</v>
      </c>
      <c r="T10" s="55">
        <v>8</v>
      </c>
      <c r="U10" s="55">
        <v>189</v>
      </c>
    </row>
    <row r="11" spans="1:21" ht="9.75" customHeight="1">
      <c r="A11" s="47" t="s">
        <v>186</v>
      </c>
      <c r="B11" s="56">
        <v>1015.4</v>
      </c>
      <c r="C11" s="49">
        <v>16.3</v>
      </c>
      <c r="D11" s="49">
        <v>21.9</v>
      </c>
      <c r="E11" s="49">
        <v>11.4</v>
      </c>
      <c r="F11" s="49">
        <v>37.5</v>
      </c>
      <c r="G11" s="49">
        <v>-7.4</v>
      </c>
      <c r="H11" s="50">
        <v>1129</v>
      </c>
      <c r="I11" s="49">
        <v>65.4</v>
      </c>
      <c r="J11" s="49">
        <v>2.2</v>
      </c>
      <c r="K11" s="49">
        <v>14.2</v>
      </c>
      <c r="L11" s="51" t="s">
        <v>187</v>
      </c>
      <c r="M11" s="49">
        <v>21.5</v>
      </c>
      <c r="N11" s="51" t="s">
        <v>178</v>
      </c>
      <c r="O11" s="54">
        <v>129</v>
      </c>
      <c r="P11" s="54">
        <v>44</v>
      </c>
      <c r="Q11" s="54">
        <v>175</v>
      </c>
      <c r="R11" s="54">
        <v>73</v>
      </c>
      <c r="S11" s="50">
        <v>2135.6</v>
      </c>
      <c r="T11" s="55">
        <v>12</v>
      </c>
      <c r="U11" s="55">
        <v>182</v>
      </c>
    </row>
    <row r="12" spans="1:21" ht="9.75" customHeight="1">
      <c r="A12" s="47" t="s">
        <v>188</v>
      </c>
      <c r="B12" s="56">
        <v>1015.1</v>
      </c>
      <c r="C12" s="49">
        <v>15.8</v>
      </c>
      <c r="D12" s="49">
        <v>21.1</v>
      </c>
      <c r="E12" s="49">
        <v>10.8</v>
      </c>
      <c r="F12" s="49">
        <v>35.6</v>
      </c>
      <c r="G12" s="49">
        <v>-6.4</v>
      </c>
      <c r="H12" s="50">
        <v>1810.5</v>
      </c>
      <c r="I12" s="49">
        <v>185.5</v>
      </c>
      <c r="J12" s="49">
        <v>2.2</v>
      </c>
      <c r="K12" s="49">
        <v>16.7</v>
      </c>
      <c r="L12" s="51" t="s">
        <v>189</v>
      </c>
      <c r="M12" s="49">
        <v>22.3</v>
      </c>
      <c r="N12" s="51" t="s">
        <v>179</v>
      </c>
      <c r="O12" s="54">
        <v>117</v>
      </c>
      <c r="P12" s="54">
        <v>55</v>
      </c>
      <c r="Q12" s="54">
        <v>176</v>
      </c>
      <c r="R12" s="54">
        <v>73</v>
      </c>
      <c r="S12" s="50">
        <v>2070.1</v>
      </c>
      <c r="T12" s="55">
        <v>15</v>
      </c>
      <c r="U12" s="55">
        <v>298</v>
      </c>
    </row>
    <row r="13" spans="1:21" ht="9.75" customHeight="1">
      <c r="A13" s="47" t="s">
        <v>190</v>
      </c>
      <c r="B13" s="56">
        <v>1015.5</v>
      </c>
      <c r="C13" s="49">
        <v>16.1</v>
      </c>
      <c r="D13" s="49">
        <v>21.3</v>
      </c>
      <c r="E13" s="49">
        <v>11.2</v>
      </c>
      <c r="F13" s="49">
        <v>36.1</v>
      </c>
      <c r="G13" s="49">
        <v>-6.1</v>
      </c>
      <c r="H13" s="50">
        <v>2053.5</v>
      </c>
      <c r="I13" s="49">
        <v>22</v>
      </c>
      <c r="J13" s="49">
        <v>2.3</v>
      </c>
      <c r="K13" s="49">
        <v>13.7</v>
      </c>
      <c r="L13" s="51" t="s">
        <v>191</v>
      </c>
      <c r="M13" s="49">
        <v>25.9</v>
      </c>
      <c r="N13" s="51" t="s">
        <v>179</v>
      </c>
      <c r="O13" s="54">
        <v>127</v>
      </c>
      <c r="P13" s="54">
        <v>55</v>
      </c>
      <c r="Q13" s="54">
        <v>174</v>
      </c>
      <c r="R13" s="54">
        <v>73</v>
      </c>
      <c r="S13" s="50">
        <v>2088.5</v>
      </c>
      <c r="T13" s="55">
        <v>10</v>
      </c>
      <c r="U13" s="55">
        <v>211</v>
      </c>
    </row>
    <row r="14" spans="1:21" ht="9.75" customHeight="1">
      <c r="A14" s="47" t="s">
        <v>192</v>
      </c>
      <c r="B14" s="56">
        <v>1016.1</v>
      </c>
      <c r="C14" s="49">
        <v>15.9</v>
      </c>
      <c r="D14" s="49">
        <v>21</v>
      </c>
      <c r="E14" s="49">
        <v>11.1</v>
      </c>
      <c r="F14" s="49">
        <v>36.3</v>
      </c>
      <c r="G14" s="49">
        <v>-7.8</v>
      </c>
      <c r="H14" s="50">
        <v>1738.5</v>
      </c>
      <c r="I14" s="49">
        <v>96.5</v>
      </c>
      <c r="J14" s="49">
        <v>2.2</v>
      </c>
      <c r="K14" s="49">
        <v>18.2</v>
      </c>
      <c r="L14" s="51" t="s">
        <v>193</v>
      </c>
      <c r="M14" s="49">
        <v>30.6</v>
      </c>
      <c r="N14" s="51" t="s">
        <v>193</v>
      </c>
      <c r="O14" s="54">
        <v>132</v>
      </c>
      <c r="P14" s="54">
        <v>48</v>
      </c>
      <c r="Q14" s="54">
        <v>173</v>
      </c>
      <c r="R14" s="54">
        <v>74</v>
      </c>
      <c r="S14" s="50">
        <v>1996.2</v>
      </c>
      <c r="T14" s="55">
        <v>13</v>
      </c>
      <c r="U14" s="55">
        <v>141</v>
      </c>
    </row>
    <row r="15" spans="1:21" ht="9.75" customHeight="1">
      <c r="A15" s="47" t="s">
        <v>194</v>
      </c>
      <c r="B15" s="56">
        <v>1015.6</v>
      </c>
      <c r="C15" s="49">
        <v>16</v>
      </c>
      <c r="D15" s="49">
        <v>21.4</v>
      </c>
      <c r="E15" s="49">
        <v>10.8</v>
      </c>
      <c r="F15" s="49">
        <v>35.5</v>
      </c>
      <c r="G15" s="49">
        <v>-6.9</v>
      </c>
      <c r="H15" s="50">
        <v>2118.5</v>
      </c>
      <c r="I15" s="49">
        <v>183</v>
      </c>
      <c r="J15" s="49">
        <v>2.3</v>
      </c>
      <c r="K15" s="49">
        <v>18</v>
      </c>
      <c r="L15" s="51" t="s">
        <v>191</v>
      </c>
      <c r="M15" s="49">
        <v>27.2</v>
      </c>
      <c r="N15" s="51" t="s">
        <v>191</v>
      </c>
      <c r="O15" s="54">
        <v>123</v>
      </c>
      <c r="P15" s="54">
        <v>57</v>
      </c>
      <c r="Q15" s="54">
        <v>160</v>
      </c>
      <c r="R15" s="54">
        <v>73</v>
      </c>
      <c r="S15" s="50">
        <v>2126</v>
      </c>
      <c r="T15" s="55">
        <v>14</v>
      </c>
      <c r="U15" s="55">
        <v>83</v>
      </c>
    </row>
    <row r="16" spans="1:21" ht="9.75" customHeight="1">
      <c r="A16" s="47" t="s">
        <v>195</v>
      </c>
      <c r="B16" s="56">
        <v>1015.1</v>
      </c>
      <c r="C16" s="49">
        <v>16.1</v>
      </c>
      <c r="D16" s="49">
        <v>21.2</v>
      </c>
      <c r="E16" s="49">
        <v>11.3</v>
      </c>
      <c r="F16" s="49">
        <v>34.7</v>
      </c>
      <c r="G16" s="49">
        <v>-3.8</v>
      </c>
      <c r="H16" s="50">
        <v>2415</v>
      </c>
      <c r="I16" s="49">
        <v>153.5</v>
      </c>
      <c r="J16" s="49">
        <v>2.2</v>
      </c>
      <c r="K16" s="49">
        <v>17.7</v>
      </c>
      <c r="L16" s="51" t="s">
        <v>196</v>
      </c>
      <c r="M16" s="49">
        <v>23.9</v>
      </c>
      <c r="N16" s="51" t="s">
        <v>196</v>
      </c>
      <c r="O16" s="54">
        <v>147</v>
      </c>
      <c r="P16" s="54">
        <v>40</v>
      </c>
      <c r="Q16" s="54">
        <v>185</v>
      </c>
      <c r="R16" s="54">
        <v>74</v>
      </c>
      <c r="S16" s="50">
        <v>2064.9</v>
      </c>
      <c r="T16" s="55">
        <v>7</v>
      </c>
      <c r="U16" s="55">
        <v>60</v>
      </c>
    </row>
    <row r="17" spans="1:21" ht="9.75" customHeight="1">
      <c r="A17" s="47" t="s">
        <v>197</v>
      </c>
      <c r="B17" s="56">
        <v>1015.8</v>
      </c>
      <c r="C17" s="49">
        <v>15.9</v>
      </c>
      <c r="D17" s="49">
        <v>21.2</v>
      </c>
      <c r="E17" s="49">
        <v>11.1</v>
      </c>
      <c r="F17" s="49">
        <v>35.3</v>
      </c>
      <c r="G17" s="49">
        <v>-5.4</v>
      </c>
      <c r="H17" s="50">
        <v>1611</v>
      </c>
      <c r="I17" s="49">
        <v>97</v>
      </c>
      <c r="J17" s="49">
        <v>2.1</v>
      </c>
      <c r="K17" s="49">
        <v>13.2</v>
      </c>
      <c r="L17" s="51" t="s">
        <v>187</v>
      </c>
      <c r="M17" s="49">
        <v>24.1</v>
      </c>
      <c r="N17" s="51" t="s">
        <v>179</v>
      </c>
      <c r="O17" s="54">
        <v>123</v>
      </c>
      <c r="P17" s="54">
        <v>44</v>
      </c>
      <c r="Q17" s="54">
        <v>172</v>
      </c>
      <c r="R17" s="54">
        <v>73</v>
      </c>
      <c r="S17" s="50">
        <v>2057.6</v>
      </c>
      <c r="T17" s="55">
        <v>2</v>
      </c>
      <c r="U17" s="55">
        <v>55</v>
      </c>
    </row>
    <row r="18" spans="1:21" ht="9.75" customHeight="1">
      <c r="A18" s="47" t="s">
        <v>198</v>
      </c>
      <c r="B18" s="56">
        <v>1015</v>
      </c>
      <c r="C18" s="49">
        <v>15.7</v>
      </c>
      <c r="D18" s="49">
        <v>21</v>
      </c>
      <c r="E18" s="49">
        <v>10.7</v>
      </c>
      <c r="F18" s="49">
        <v>36.3</v>
      </c>
      <c r="G18" s="49">
        <v>-6.5</v>
      </c>
      <c r="H18" s="50">
        <v>1567.5</v>
      </c>
      <c r="I18" s="49">
        <v>115</v>
      </c>
      <c r="J18" s="49">
        <v>2.2</v>
      </c>
      <c r="K18" s="49">
        <v>11.7</v>
      </c>
      <c r="L18" s="51" t="s">
        <v>191</v>
      </c>
      <c r="M18" s="49">
        <v>20.3</v>
      </c>
      <c r="N18" s="51" t="s">
        <v>199</v>
      </c>
      <c r="O18" s="54">
        <v>111</v>
      </c>
      <c r="P18" s="54">
        <v>59</v>
      </c>
      <c r="Q18" s="54">
        <v>164</v>
      </c>
      <c r="R18" s="54">
        <v>70</v>
      </c>
      <c r="S18" s="50">
        <v>2167.6</v>
      </c>
      <c r="T18" s="55">
        <v>12</v>
      </c>
      <c r="U18" s="55">
        <v>74</v>
      </c>
    </row>
    <row r="19" spans="1:21" ht="9.75" customHeight="1">
      <c r="A19" s="47" t="s">
        <v>200</v>
      </c>
      <c r="B19" s="56">
        <v>1014.7</v>
      </c>
      <c r="C19" s="49">
        <v>16.4</v>
      </c>
      <c r="D19" s="49">
        <v>21.3</v>
      </c>
      <c r="E19" s="49">
        <v>11.9</v>
      </c>
      <c r="F19" s="49">
        <v>36.2</v>
      </c>
      <c r="G19" s="49">
        <v>-5.2</v>
      </c>
      <c r="H19" s="50">
        <v>2077</v>
      </c>
      <c r="I19" s="49">
        <v>236</v>
      </c>
      <c r="J19" s="49">
        <v>1.9</v>
      </c>
      <c r="K19" s="49">
        <v>11.1</v>
      </c>
      <c r="L19" s="51" t="s">
        <v>199</v>
      </c>
      <c r="M19" s="49">
        <v>20.8</v>
      </c>
      <c r="N19" s="51" t="s">
        <v>199</v>
      </c>
      <c r="O19" s="54">
        <v>128</v>
      </c>
      <c r="P19" s="54">
        <v>46</v>
      </c>
      <c r="Q19" s="54">
        <v>174</v>
      </c>
      <c r="R19" s="54">
        <v>72</v>
      </c>
      <c r="S19" s="50">
        <v>2150.2</v>
      </c>
      <c r="T19" s="55">
        <v>23</v>
      </c>
      <c r="U19" s="55">
        <v>238</v>
      </c>
    </row>
    <row r="20" spans="1:21" ht="9.75" customHeight="1">
      <c r="A20" s="47" t="s">
        <v>201</v>
      </c>
      <c r="B20" s="56">
        <v>1015.2</v>
      </c>
      <c r="C20" s="49">
        <v>15.7</v>
      </c>
      <c r="D20" s="49">
        <v>20.8</v>
      </c>
      <c r="E20" s="49">
        <v>11</v>
      </c>
      <c r="F20" s="49">
        <v>34.6</v>
      </c>
      <c r="G20" s="49">
        <v>-7.6</v>
      </c>
      <c r="H20" s="50">
        <v>1912.5</v>
      </c>
      <c r="I20" s="49">
        <v>78</v>
      </c>
      <c r="J20" s="49">
        <v>1.9</v>
      </c>
      <c r="K20" s="49">
        <v>16.6</v>
      </c>
      <c r="L20" s="51" t="s">
        <v>202</v>
      </c>
      <c r="M20" s="49">
        <v>29.4</v>
      </c>
      <c r="N20" s="51" t="s">
        <v>202</v>
      </c>
      <c r="O20" s="54">
        <v>142</v>
      </c>
      <c r="P20" s="54">
        <v>44</v>
      </c>
      <c r="Q20" s="54">
        <v>196</v>
      </c>
      <c r="R20" s="54">
        <v>73</v>
      </c>
      <c r="S20" s="50">
        <v>1969.7</v>
      </c>
      <c r="T20" s="55">
        <v>9</v>
      </c>
      <c r="U20" s="55">
        <v>177</v>
      </c>
    </row>
    <row r="21" spans="1:21" ht="9.75" customHeight="1">
      <c r="A21" s="47" t="s">
        <v>203</v>
      </c>
      <c r="B21" s="56">
        <v>1015.7</v>
      </c>
      <c r="C21" s="49">
        <v>16.4</v>
      </c>
      <c r="D21" s="49">
        <v>21.7</v>
      </c>
      <c r="E21" s="49">
        <v>11.6</v>
      </c>
      <c r="F21" s="49">
        <v>35.4</v>
      </c>
      <c r="G21" s="49">
        <v>-7.8</v>
      </c>
      <c r="H21" s="50">
        <v>1808.5</v>
      </c>
      <c r="I21" s="49">
        <v>119.5</v>
      </c>
      <c r="J21" s="49">
        <v>1.8</v>
      </c>
      <c r="K21" s="49">
        <v>11.3</v>
      </c>
      <c r="L21" s="51" t="s">
        <v>178</v>
      </c>
      <c r="M21" s="49">
        <v>25.1</v>
      </c>
      <c r="N21" s="51" t="s">
        <v>187</v>
      </c>
      <c r="O21" s="54">
        <v>118</v>
      </c>
      <c r="P21" s="54">
        <v>52</v>
      </c>
      <c r="Q21" s="54">
        <v>168</v>
      </c>
      <c r="R21" s="54">
        <v>73</v>
      </c>
      <c r="S21" s="50">
        <v>2028.1</v>
      </c>
      <c r="T21" s="55">
        <v>54</v>
      </c>
      <c r="U21" s="55">
        <v>197</v>
      </c>
    </row>
    <row r="22" spans="1:21" ht="9.75" customHeight="1">
      <c r="A22" s="47" t="s">
        <v>204</v>
      </c>
      <c r="B22" s="56">
        <v>1015.3</v>
      </c>
      <c r="C22" s="49">
        <v>16.6</v>
      </c>
      <c r="D22" s="49">
        <v>22</v>
      </c>
      <c r="E22" s="49">
        <v>11.7</v>
      </c>
      <c r="F22" s="49">
        <v>36.4</v>
      </c>
      <c r="G22" s="49">
        <v>-5.7</v>
      </c>
      <c r="H22" s="50">
        <v>1160.5</v>
      </c>
      <c r="I22" s="49">
        <v>165.5</v>
      </c>
      <c r="J22" s="49">
        <v>1.8</v>
      </c>
      <c r="K22" s="49">
        <v>12.3</v>
      </c>
      <c r="L22" s="51" t="s">
        <v>184</v>
      </c>
      <c r="M22" s="49">
        <v>22.7</v>
      </c>
      <c r="N22" s="51" t="s">
        <v>179</v>
      </c>
      <c r="O22" s="54">
        <v>99</v>
      </c>
      <c r="P22" s="54">
        <v>61</v>
      </c>
      <c r="Q22" s="54">
        <v>146</v>
      </c>
      <c r="R22" s="54">
        <v>70</v>
      </c>
      <c r="S22" s="50">
        <v>2347.9</v>
      </c>
      <c r="T22" s="55">
        <v>18</v>
      </c>
      <c r="U22" s="55">
        <v>210</v>
      </c>
    </row>
    <row r="23" spans="1:21" ht="9.75" customHeight="1">
      <c r="A23" s="47" t="s">
        <v>205</v>
      </c>
      <c r="B23" s="56">
        <v>1015.4</v>
      </c>
      <c r="C23" s="49">
        <v>16.6</v>
      </c>
      <c r="D23" s="49">
        <v>21.8</v>
      </c>
      <c r="E23" s="49">
        <v>11.8</v>
      </c>
      <c r="F23" s="49">
        <v>36.3</v>
      </c>
      <c r="G23" s="49">
        <v>-3.9</v>
      </c>
      <c r="H23" s="50">
        <v>2102</v>
      </c>
      <c r="I23" s="49">
        <v>178.5</v>
      </c>
      <c r="J23" s="49">
        <v>1.8</v>
      </c>
      <c r="K23" s="49">
        <v>12.8</v>
      </c>
      <c r="L23" s="51" t="s">
        <v>179</v>
      </c>
      <c r="M23" s="49">
        <v>26.1</v>
      </c>
      <c r="N23" s="51" t="s">
        <v>187</v>
      </c>
      <c r="O23" s="54">
        <v>120</v>
      </c>
      <c r="P23" s="54">
        <v>55</v>
      </c>
      <c r="Q23" s="54">
        <v>161</v>
      </c>
      <c r="R23" s="54">
        <v>72</v>
      </c>
      <c r="S23" s="50">
        <v>2103</v>
      </c>
      <c r="T23" s="55">
        <v>9</v>
      </c>
      <c r="U23" s="55">
        <v>135</v>
      </c>
    </row>
    <row r="24" spans="1:21" ht="9.75" customHeight="1">
      <c r="A24" s="47" t="s">
        <v>206</v>
      </c>
      <c r="B24" s="56">
        <v>1015.5</v>
      </c>
      <c r="C24" s="49">
        <v>15.6</v>
      </c>
      <c r="D24" s="49">
        <v>20.5</v>
      </c>
      <c r="E24" s="49">
        <v>11</v>
      </c>
      <c r="F24" s="49">
        <v>34.1</v>
      </c>
      <c r="G24" s="49">
        <v>-6</v>
      </c>
      <c r="H24" s="50">
        <v>2763</v>
      </c>
      <c r="I24" s="49">
        <v>250</v>
      </c>
      <c r="J24" s="49">
        <v>1.8</v>
      </c>
      <c r="K24" s="49">
        <v>11.4</v>
      </c>
      <c r="L24" s="51" t="s">
        <v>179</v>
      </c>
      <c r="M24" s="49">
        <v>22.6</v>
      </c>
      <c r="N24" s="51" t="s">
        <v>178</v>
      </c>
      <c r="O24" s="54">
        <v>136</v>
      </c>
      <c r="P24" s="54">
        <v>45</v>
      </c>
      <c r="Q24" s="54">
        <v>198</v>
      </c>
      <c r="R24" s="54">
        <v>73</v>
      </c>
      <c r="S24" s="50">
        <v>1912</v>
      </c>
      <c r="T24" s="55">
        <v>4</v>
      </c>
      <c r="U24" s="55">
        <v>155</v>
      </c>
    </row>
    <row r="25" spans="1:21" ht="9.75" customHeight="1">
      <c r="A25" s="47" t="s">
        <v>207</v>
      </c>
      <c r="B25" s="56">
        <v>1015.5</v>
      </c>
      <c r="C25" s="49">
        <v>15.7</v>
      </c>
      <c r="D25" s="49">
        <v>20.8</v>
      </c>
      <c r="E25" s="49">
        <v>11</v>
      </c>
      <c r="F25" s="49">
        <v>35.7</v>
      </c>
      <c r="G25" s="49">
        <v>-7.2</v>
      </c>
      <c r="H25" s="50">
        <v>1799</v>
      </c>
      <c r="I25" s="49">
        <v>192.5</v>
      </c>
      <c r="J25" s="49">
        <v>1.8</v>
      </c>
      <c r="K25" s="49">
        <v>12.6</v>
      </c>
      <c r="L25" s="51" t="s">
        <v>184</v>
      </c>
      <c r="M25" s="49">
        <v>25.7</v>
      </c>
      <c r="N25" s="51" t="s">
        <v>208</v>
      </c>
      <c r="O25" s="54">
        <v>125</v>
      </c>
      <c r="P25" s="54">
        <v>31</v>
      </c>
      <c r="Q25" s="54">
        <v>125</v>
      </c>
      <c r="R25" s="54">
        <v>72</v>
      </c>
      <c r="S25" s="50">
        <v>2146.7</v>
      </c>
      <c r="T25" s="55">
        <v>6</v>
      </c>
      <c r="U25" s="55">
        <v>191</v>
      </c>
    </row>
    <row r="26" spans="1:21" ht="9.75" customHeight="1">
      <c r="A26" s="47" t="s">
        <v>209</v>
      </c>
      <c r="B26" s="56">
        <v>1015.5</v>
      </c>
      <c r="C26" s="49">
        <v>16.4</v>
      </c>
      <c r="D26" s="49">
        <v>21.5</v>
      </c>
      <c r="E26" s="49">
        <v>11.7</v>
      </c>
      <c r="F26" s="49">
        <v>35.7</v>
      </c>
      <c r="G26" s="49">
        <v>-5.1</v>
      </c>
      <c r="H26" s="50">
        <v>2284.5</v>
      </c>
      <c r="I26" s="49">
        <v>394.5</v>
      </c>
      <c r="J26" s="49">
        <v>1.9</v>
      </c>
      <c r="K26" s="49">
        <v>12.4</v>
      </c>
      <c r="L26" s="51" t="s">
        <v>196</v>
      </c>
      <c r="M26" s="49">
        <v>26.6</v>
      </c>
      <c r="N26" s="51" t="s">
        <v>189</v>
      </c>
      <c r="O26" s="54">
        <v>116</v>
      </c>
      <c r="P26" s="54">
        <v>40</v>
      </c>
      <c r="Q26" s="54">
        <v>129</v>
      </c>
      <c r="R26" s="54">
        <v>72</v>
      </c>
      <c r="S26" s="50">
        <v>2155</v>
      </c>
      <c r="T26" s="55">
        <v>8</v>
      </c>
      <c r="U26" s="55">
        <v>70</v>
      </c>
    </row>
    <row r="27" spans="1:21" ht="9.75" customHeight="1">
      <c r="A27" s="47" t="s">
        <v>210</v>
      </c>
      <c r="B27" s="56">
        <v>1015.6</v>
      </c>
      <c r="C27" s="49">
        <v>16.5</v>
      </c>
      <c r="D27" s="49">
        <v>21.7</v>
      </c>
      <c r="E27" s="49">
        <v>12</v>
      </c>
      <c r="F27" s="49">
        <v>37</v>
      </c>
      <c r="G27" s="49">
        <v>-6.3</v>
      </c>
      <c r="H27" s="50">
        <v>1716</v>
      </c>
      <c r="I27" s="49">
        <v>132.5</v>
      </c>
      <c r="J27" s="49">
        <v>2.1</v>
      </c>
      <c r="K27" s="49">
        <v>11.8</v>
      </c>
      <c r="L27" s="51" t="s">
        <v>179</v>
      </c>
      <c r="M27" s="49">
        <v>21.9</v>
      </c>
      <c r="N27" s="51" t="s">
        <v>179</v>
      </c>
      <c r="O27" s="54">
        <v>120</v>
      </c>
      <c r="P27" s="54">
        <v>33</v>
      </c>
      <c r="Q27" s="54">
        <v>112</v>
      </c>
      <c r="R27" s="54">
        <v>73</v>
      </c>
      <c r="S27" s="50">
        <v>2169.7</v>
      </c>
      <c r="T27" s="55">
        <v>11</v>
      </c>
      <c r="U27" s="55">
        <v>63</v>
      </c>
    </row>
    <row r="28" spans="1:21" ht="9.75" customHeight="1">
      <c r="A28" s="47" t="s">
        <v>211</v>
      </c>
      <c r="B28" s="56">
        <v>1015.3</v>
      </c>
      <c r="C28" s="49">
        <v>16.1</v>
      </c>
      <c r="D28" s="49">
        <v>21.3</v>
      </c>
      <c r="E28" s="49">
        <v>11.6</v>
      </c>
      <c r="F28" s="49">
        <v>37.3</v>
      </c>
      <c r="G28" s="49">
        <v>-5.8</v>
      </c>
      <c r="H28" s="50">
        <v>1724.5</v>
      </c>
      <c r="I28" s="49">
        <v>116</v>
      </c>
      <c r="J28" s="49">
        <v>2</v>
      </c>
      <c r="K28" s="49">
        <v>12.1</v>
      </c>
      <c r="L28" s="51" t="s">
        <v>179</v>
      </c>
      <c r="M28" s="49">
        <v>28.2</v>
      </c>
      <c r="N28" s="51" t="s">
        <v>187</v>
      </c>
      <c r="O28" s="54">
        <v>100</v>
      </c>
      <c r="P28" s="54">
        <v>41</v>
      </c>
      <c r="Q28" s="54">
        <v>115</v>
      </c>
      <c r="R28" s="54">
        <v>72</v>
      </c>
      <c r="S28" s="50">
        <v>2240.9</v>
      </c>
      <c r="T28" s="55">
        <v>7</v>
      </c>
      <c r="U28" s="55">
        <v>94</v>
      </c>
    </row>
    <row r="29" spans="1:21" ht="9.75" customHeight="1">
      <c r="A29" s="47" t="s">
        <v>212</v>
      </c>
      <c r="B29" s="56">
        <v>1015.4</v>
      </c>
      <c r="C29" s="49">
        <v>16.7</v>
      </c>
      <c r="D29" s="49">
        <v>21.5</v>
      </c>
      <c r="E29" s="49">
        <v>12.3</v>
      </c>
      <c r="F29" s="49">
        <v>36.4</v>
      </c>
      <c r="G29" s="49">
        <v>-5.4</v>
      </c>
      <c r="H29" s="50">
        <v>2121</v>
      </c>
      <c r="I29" s="49">
        <v>222</v>
      </c>
      <c r="J29" s="49">
        <v>2.1</v>
      </c>
      <c r="K29" s="49">
        <v>17.9</v>
      </c>
      <c r="L29" s="51" t="s">
        <v>184</v>
      </c>
      <c r="M29" s="49">
        <v>34.5</v>
      </c>
      <c r="N29" s="51" t="s">
        <v>184</v>
      </c>
      <c r="O29" s="54">
        <v>145</v>
      </c>
      <c r="P29" s="54">
        <v>23</v>
      </c>
      <c r="Q29" s="54">
        <v>128</v>
      </c>
      <c r="R29" s="54">
        <v>74</v>
      </c>
      <c r="S29" s="50">
        <v>2195.3</v>
      </c>
      <c r="T29" s="55">
        <v>3</v>
      </c>
      <c r="U29" s="55">
        <v>61</v>
      </c>
    </row>
    <row r="30" spans="1:21" ht="9.75" customHeight="1">
      <c r="A30" s="47" t="s">
        <v>213</v>
      </c>
      <c r="B30" s="56">
        <v>1015.5</v>
      </c>
      <c r="C30" s="49">
        <v>16</v>
      </c>
      <c r="D30" s="49">
        <v>21.1</v>
      </c>
      <c r="E30" s="49">
        <v>11.3</v>
      </c>
      <c r="F30" s="49">
        <v>35.7</v>
      </c>
      <c r="G30" s="49">
        <v>-4.6</v>
      </c>
      <c r="H30" s="50">
        <v>1799.5</v>
      </c>
      <c r="I30" s="49">
        <v>150.5</v>
      </c>
      <c r="J30" s="49">
        <v>1.9</v>
      </c>
      <c r="K30" s="49">
        <v>11</v>
      </c>
      <c r="L30" s="51" t="s">
        <v>199</v>
      </c>
      <c r="M30" s="49">
        <v>19.4</v>
      </c>
      <c r="N30" s="51" t="s">
        <v>178</v>
      </c>
      <c r="O30" s="54">
        <v>134</v>
      </c>
      <c r="P30" s="54">
        <v>42</v>
      </c>
      <c r="Q30" s="54">
        <v>120</v>
      </c>
      <c r="R30" s="54">
        <v>72</v>
      </c>
      <c r="S30" s="50">
        <v>2032.2</v>
      </c>
      <c r="T30" s="55">
        <v>3</v>
      </c>
      <c r="U30" s="55">
        <v>48</v>
      </c>
    </row>
    <row r="31" spans="1:21" ht="9.75" customHeight="1">
      <c r="A31" s="47" t="s">
        <v>214</v>
      </c>
      <c r="B31" s="56">
        <v>1015.9</v>
      </c>
      <c r="C31" s="49">
        <v>16.5</v>
      </c>
      <c r="D31" s="49">
        <v>21.7</v>
      </c>
      <c r="E31" s="49">
        <v>11.9</v>
      </c>
      <c r="F31" s="49">
        <v>35.8</v>
      </c>
      <c r="G31" s="49">
        <v>-3.8</v>
      </c>
      <c r="H31" s="50">
        <v>2752.5</v>
      </c>
      <c r="I31" s="49">
        <v>192.5</v>
      </c>
      <c r="J31" s="49">
        <v>2</v>
      </c>
      <c r="K31" s="49">
        <v>14.2</v>
      </c>
      <c r="L31" s="51" t="s">
        <v>202</v>
      </c>
      <c r="M31" s="49">
        <v>29.3</v>
      </c>
      <c r="N31" s="51" t="s">
        <v>215</v>
      </c>
      <c r="O31" s="54">
        <v>147</v>
      </c>
      <c r="P31" s="54">
        <v>38</v>
      </c>
      <c r="Q31" s="54">
        <v>123</v>
      </c>
      <c r="R31" s="54">
        <v>74</v>
      </c>
      <c r="S31" s="50">
        <v>1980.3</v>
      </c>
      <c r="T31" s="55">
        <v>8</v>
      </c>
      <c r="U31" s="55">
        <v>65</v>
      </c>
    </row>
    <row r="32" spans="1:21" ht="9.75" customHeight="1">
      <c r="A32" s="47" t="s">
        <v>216</v>
      </c>
      <c r="B32" s="56">
        <v>1015</v>
      </c>
      <c r="C32" s="49">
        <v>16.2</v>
      </c>
      <c r="D32" s="49">
        <v>21.4</v>
      </c>
      <c r="E32" s="49">
        <v>11.7</v>
      </c>
      <c r="F32" s="49">
        <v>34.7</v>
      </c>
      <c r="G32" s="49">
        <v>-4.5</v>
      </c>
      <c r="H32" s="50">
        <v>2204</v>
      </c>
      <c r="I32" s="49">
        <v>351</v>
      </c>
      <c r="J32" s="49">
        <v>2</v>
      </c>
      <c r="K32" s="49">
        <v>11.2</v>
      </c>
      <c r="L32" s="51" t="s">
        <v>179</v>
      </c>
      <c r="M32" s="49">
        <v>21.9</v>
      </c>
      <c r="N32" s="51" t="s">
        <v>179</v>
      </c>
      <c r="O32" s="54">
        <v>131</v>
      </c>
      <c r="P32" s="54">
        <v>39</v>
      </c>
      <c r="Q32" s="54">
        <v>115</v>
      </c>
      <c r="R32" s="54">
        <v>72</v>
      </c>
      <c r="S32" s="50">
        <v>2029.5</v>
      </c>
      <c r="T32" s="55">
        <v>5</v>
      </c>
      <c r="U32" s="55">
        <v>48</v>
      </c>
    </row>
    <row r="33" spans="1:21" ht="9.75" customHeight="1">
      <c r="A33" s="47" t="s">
        <v>217</v>
      </c>
      <c r="B33" s="56">
        <v>1015.2</v>
      </c>
      <c r="C33" s="49">
        <v>16.9</v>
      </c>
      <c r="D33" s="49">
        <v>22.1</v>
      </c>
      <c r="E33" s="49">
        <v>12.4</v>
      </c>
      <c r="F33" s="49">
        <v>35.8</v>
      </c>
      <c r="G33" s="49">
        <v>-4</v>
      </c>
      <c r="H33" s="50">
        <v>2104.5</v>
      </c>
      <c r="I33" s="49">
        <v>142.5</v>
      </c>
      <c r="J33" s="49">
        <v>2</v>
      </c>
      <c r="K33" s="49">
        <v>13.2</v>
      </c>
      <c r="L33" s="51" t="s">
        <v>218</v>
      </c>
      <c r="M33" s="49">
        <v>26</v>
      </c>
      <c r="N33" s="51" t="s">
        <v>218</v>
      </c>
      <c r="O33" s="54">
        <v>124</v>
      </c>
      <c r="P33" s="54">
        <v>38</v>
      </c>
      <c r="Q33" s="54">
        <v>132</v>
      </c>
      <c r="R33" s="54">
        <v>72</v>
      </c>
      <c r="S33" s="50">
        <v>2018.9</v>
      </c>
      <c r="T33" s="55">
        <v>3</v>
      </c>
      <c r="U33" s="55">
        <v>58</v>
      </c>
    </row>
    <row r="34" spans="1:21" ht="9.75" customHeight="1">
      <c r="A34" s="47" t="s">
        <v>219</v>
      </c>
      <c r="B34" s="56">
        <v>1015.8</v>
      </c>
      <c r="C34" s="49">
        <v>17.5</v>
      </c>
      <c r="D34" s="49">
        <v>22.6</v>
      </c>
      <c r="E34" s="49">
        <v>12.9</v>
      </c>
      <c r="F34" s="49">
        <v>37.6</v>
      </c>
      <c r="G34" s="49">
        <v>-6.3</v>
      </c>
      <c r="H34" s="50">
        <v>1952.5</v>
      </c>
      <c r="I34" s="49">
        <v>251.5</v>
      </c>
      <c r="J34" s="49">
        <v>2</v>
      </c>
      <c r="K34" s="49">
        <v>10.8</v>
      </c>
      <c r="L34" s="51" t="s">
        <v>220</v>
      </c>
      <c r="M34" s="49">
        <v>22</v>
      </c>
      <c r="N34" s="51" t="s">
        <v>221</v>
      </c>
      <c r="O34" s="54">
        <v>125</v>
      </c>
      <c r="P34" s="54">
        <v>29</v>
      </c>
      <c r="Q34" s="54">
        <v>125</v>
      </c>
      <c r="R34" s="54">
        <v>72</v>
      </c>
      <c r="S34" s="50">
        <v>2082.7</v>
      </c>
      <c r="T34" s="55">
        <v>12</v>
      </c>
      <c r="U34" s="55">
        <v>85</v>
      </c>
    </row>
    <row r="35" spans="1:21" ht="9.75" customHeight="1">
      <c r="A35" s="47" t="s">
        <v>222</v>
      </c>
      <c r="B35" s="56">
        <v>1014.9</v>
      </c>
      <c r="C35" s="49">
        <v>16.8</v>
      </c>
      <c r="D35" s="49">
        <v>21.6</v>
      </c>
      <c r="E35" s="49">
        <v>12.6</v>
      </c>
      <c r="F35" s="49">
        <v>36.7</v>
      </c>
      <c r="G35" s="49">
        <v>-5.9</v>
      </c>
      <c r="H35" s="50">
        <v>2222.5</v>
      </c>
      <c r="I35" s="49">
        <v>211.5</v>
      </c>
      <c r="J35" s="49">
        <v>2.1</v>
      </c>
      <c r="K35" s="49">
        <v>25.8</v>
      </c>
      <c r="L35" s="51" t="s">
        <v>223</v>
      </c>
      <c r="M35" s="49">
        <v>52.6</v>
      </c>
      <c r="N35" s="51" t="s">
        <v>223</v>
      </c>
      <c r="O35" s="54">
        <v>145</v>
      </c>
      <c r="P35" s="54">
        <v>35</v>
      </c>
      <c r="Q35" s="54">
        <v>145</v>
      </c>
      <c r="R35" s="54">
        <v>73</v>
      </c>
      <c r="S35" s="50">
        <v>1757.5</v>
      </c>
      <c r="T35" s="55">
        <v>6</v>
      </c>
      <c r="U35" s="55">
        <v>54</v>
      </c>
    </row>
    <row r="36" spans="1:21" ht="9.75" customHeight="1">
      <c r="A36" s="47" t="s">
        <v>224</v>
      </c>
      <c r="B36" s="56">
        <v>1015.3</v>
      </c>
      <c r="C36" s="49">
        <v>16.8</v>
      </c>
      <c r="D36" s="49">
        <v>21.8</v>
      </c>
      <c r="E36" s="49">
        <v>12.3</v>
      </c>
      <c r="F36" s="49">
        <v>35.5</v>
      </c>
      <c r="G36" s="49">
        <v>-3</v>
      </c>
      <c r="H36" s="50">
        <v>1592.5</v>
      </c>
      <c r="I36" s="49">
        <v>106</v>
      </c>
      <c r="J36" s="49">
        <v>2</v>
      </c>
      <c r="K36" s="49">
        <v>14.3</v>
      </c>
      <c r="L36" s="51" t="s">
        <v>225</v>
      </c>
      <c r="M36" s="49">
        <v>31.9</v>
      </c>
      <c r="N36" s="51" t="s">
        <v>226</v>
      </c>
      <c r="O36" s="54">
        <v>126</v>
      </c>
      <c r="P36" s="54">
        <v>32</v>
      </c>
      <c r="Q36" s="54">
        <v>140</v>
      </c>
      <c r="R36" s="54">
        <v>72</v>
      </c>
      <c r="S36" s="50">
        <v>1907</v>
      </c>
      <c r="T36" s="55">
        <v>10</v>
      </c>
      <c r="U36" s="55">
        <v>55</v>
      </c>
    </row>
    <row r="37" spans="1:21" ht="9.75" customHeight="1">
      <c r="A37" s="47" t="s">
        <v>227</v>
      </c>
      <c r="B37" s="56">
        <v>1015.5</v>
      </c>
      <c r="C37" s="49">
        <v>16.2</v>
      </c>
      <c r="D37" s="49">
        <v>20.9</v>
      </c>
      <c r="E37" s="49">
        <v>11.8</v>
      </c>
      <c r="F37" s="49">
        <v>34.5</v>
      </c>
      <c r="G37" s="49">
        <v>-4.3</v>
      </c>
      <c r="H37" s="50">
        <v>3369</v>
      </c>
      <c r="I37" s="49">
        <v>208</v>
      </c>
      <c r="J37" s="49">
        <v>2.1</v>
      </c>
      <c r="K37" s="49">
        <v>16.8</v>
      </c>
      <c r="L37" s="51" t="s">
        <v>228</v>
      </c>
      <c r="M37" s="49">
        <v>37.7</v>
      </c>
      <c r="N37" s="51" t="s">
        <v>229</v>
      </c>
      <c r="O37" s="54">
        <v>138</v>
      </c>
      <c r="P37" s="54">
        <v>34</v>
      </c>
      <c r="Q37" s="54">
        <v>153</v>
      </c>
      <c r="R37" s="54">
        <v>74</v>
      </c>
      <c r="S37" s="50">
        <v>1722</v>
      </c>
      <c r="T37" s="55">
        <v>1</v>
      </c>
      <c r="U37" s="55">
        <v>63</v>
      </c>
    </row>
    <row r="38" spans="1:21" ht="9.75" customHeight="1">
      <c r="A38" s="47" t="s">
        <v>230</v>
      </c>
      <c r="B38" s="56">
        <v>1015.2</v>
      </c>
      <c r="C38" s="49">
        <v>17.4</v>
      </c>
      <c r="D38" s="49">
        <v>22.7</v>
      </c>
      <c r="E38" s="49">
        <v>12.7</v>
      </c>
      <c r="F38" s="49">
        <v>38.8</v>
      </c>
      <c r="G38" s="49">
        <v>-4.4</v>
      </c>
      <c r="H38" s="50">
        <v>920.5</v>
      </c>
      <c r="I38" s="49">
        <v>56.5</v>
      </c>
      <c r="J38" s="49">
        <v>2</v>
      </c>
      <c r="K38" s="49">
        <v>11.3</v>
      </c>
      <c r="L38" s="51" t="s">
        <v>226</v>
      </c>
      <c r="M38" s="49">
        <v>20.3</v>
      </c>
      <c r="N38" s="51" t="s">
        <v>226</v>
      </c>
      <c r="O38" s="54">
        <v>94</v>
      </c>
      <c r="P38" s="54">
        <v>41</v>
      </c>
      <c r="Q38" s="54">
        <v>105</v>
      </c>
      <c r="R38" s="54">
        <v>69</v>
      </c>
      <c r="S38" s="50">
        <v>2225.6</v>
      </c>
      <c r="T38" s="55">
        <v>8</v>
      </c>
      <c r="U38" s="55">
        <v>73</v>
      </c>
    </row>
    <row r="39" spans="1:21" ht="9.75" customHeight="1">
      <c r="A39" s="47" t="s">
        <v>231</v>
      </c>
      <c r="B39" s="56">
        <v>1011.2</v>
      </c>
      <c r="C39" s="49">
        <v>16.2</v>
      </c>
      <c r="D39" s="49">
        <v>21.3</v>
      </c>
      <c r="E39" s="49">
        <v>11.7</v>
      </c>
      <c r="F39" s="49">
        <v>37.8</v>
      </c>
      <c r="G39" s="49">
        <v>-5.6</v>
      </c>
      <c r="H39" s="50">
        <v>1875.5</v>
      </c>
      <c r="I39" s="49">
        <v>217.5</v>
      </c>
      <c r="J39" s="49">
        <v>1.9</v>
      </c>
      <c r="K39" s="49">
        <v>10.6</v>
      </c>
      <c r="L39" s="51" t="s">
        <v>232</v>
      </c>
      <c r="M39" s="49">
        <v>22.3</v>
      </c>
      <c r="N39" s="51" t="s">
        <v>233</v>
      </c>
      <c r="O39" s="54">
        <v>122</v>
      </c>
      <c r="P39" s="54">
        <v>30</v>
      </c>
      <c r="Q39" s="54">
        <v>126</v>
      </c>
      <c r="R39" s="54">
        <v>71</v>
      </c>
      <c r="S39" s="50">
        <v>2105.3</v>
      </c>
      <c r="T39" s="55">
        <v>13</v>
      </c>
      <c r="U39" s="55" t="s">
        <v>234</v>
      </c>
    </row>
    <row r="40" spans="1:21" ht="9.75" customHeight="1">
      <c r="A40" s="47" t="s">
        <v>235</v>
      </c>
      <c r="B40" s="56">
        <v>1015.6</v>
      </c>
      <c r="C40" s="49">
        <v>16.5</v>
      </c>
      <c r="D40" s="49">
        <v>21.5</v>
      </c>
      <c r="E40" s="49">
        <v>11.9</v>
      </c>
      <c r="F40" s="49">
        <v>36.6</v>
      </c>
      <c r="G40" s="49">
        <v>-5.8</v>
      </c>
      <c r="H40" s="50">
        <v>1736.5</v>
      </c>
      <c r="I40" s="49">
        <v>142.5</v>
      </c>
      <c r="J40" s="49">
        <v>2</v>
      </c>
      <c r="K40" s="49">
        <v>17.2</v>
      </c>
      <c r="L40" s="51" t="s">
        <v>225</v>
      </c>
      <c r="M40" s="49">
        <v>21.9</v>
      </c>
      <c r="N40" s="51" t="s">
        <v>225</v>
      </c>
      <c r="O40" s="54">
        <v>124</v>
      </c>
      <c r="P40" s="54">
        <v>29</v>
      </c>
      <c r="Q40" s="54">
        <v>127</v>
      </c>
      <c r="R40" s="54">
        <v>71</v>
      </c>
      <c r="S40" s="50">
        <v>2030</v>
      </c>
      <c r="T40" s="55">
        <v>18</v>
      </c>
      <c r="U40" s="55" t="s">
        <v>234</v>
      </c>
    </row>
    <row r="41" spans="1:21" ht="9.75" customHeight="1">
      <c r="A41" s="47" t="s">
        <v>236</v>
      </c>
      <c r="B41" s="56">
        <v>1015.5</v>
      </c>
      <c r="C41" s="49">
        <v>17</v>
      </c>
      <c r="D41" s="49">
        <v>21.9</v>
      </c>
      <c r="E41" s="49">
        <v>12.4</v>
      </c>
      <c r="F41" s="49">
        <v>35.1</v>
      </c>
      <c r="G41" s="49">
        <v>-3.5</v>
      </c>
      <c r="H41" s="50">
        <v>2395</v>
      </c>
      <c r="I41" s="49">
        <v>243.5</v>
      </c>
      <c r="J41" s="49">
        <v>2</v>
      </c>
      <c r="K41" s="49">
        <v>18.7</v>
      </c>
      <c r="L41" s="51" t="s">
        <v>232</v>
      </c>
      <c r="M41" s="49">
        <v>22.8</v>
      </c>
      <c r="N41" s="51" t="s">
        <v>229</v>
      </c>
      <c r="O41" s="54">
        <v>124</v>
      </c>
      <c r="P41" s="54">
        <v>39</v>
      </c>
      <c r="Q41" s="54">
        <v>125</v>
      </c>
      <c r="R41" s="54">
        <v>71</v>
      </c>
      <c r="S41" s="50">
        <v>210.2</v>
      </c>
      <c r="T41" s="55">
        <v>25</v>
      </c>
      <c r="U41" s="55" t="s">
        <v>234</v>
      </c>
    </row>
    <row r="42" spans="1:21" ht="9.75" customHeight="1">
      <c r="A42" s="47" t="s">
        <v>237</v>
      </c>
      <c r="B42" s="56">
        <v>1015.2</v>
      </c>
      <c r="C42" s="49">
        <v>18.2</v>
      </c>
      <c r="D42" s="49">
        <v>22.9</v>
      </c>
      <c r="E42" s="49">
        <v>14</v>
      </c>
      <c r="F42" s="49">
        <v>35.8</v>
      </c>
      <c r="G42" s="49">
        <v>-6.1</v>
      </c>
      <c r="H42" s="50">
        <v>1905</v>
      </c>
      <c r="I42" s="49">
        <v>135</v>
      </c>
      <c r="J42" s="49">
        <v>1.9</v>
      </c>
      <c r="K42" s="49">
        <v>11</v>
      </c>
      <c r="L42" s="51" t="s">
        <v>179</v>
      </c>
      <c r="M42" s="49">
        <v>26.3</v>
      </c>
      <c r="N42" s="51" t="s">
        <v>179</v>
      </c>
      <c r="O42" s="54">
        <v>121</v>
      </c>
      <c r="P42" s="54">
        <v>25</v>
      </c>
      <c r="Q42" s="54">
        <v>154</v>
      </c>
      <c r="R42" s="54">
        <v>72</v>
      </c>
      <c r="S42" s="50">
        <v>1863.8</v>
      </c>
      <c r="T42" s="55">
        <v>14</v>
      </c>
      <c r="U42" s="55" t="s">
        <v>238</v>
      </c>
    </row>
    <row r="43" spans="1:21" ht="9.75" customHeight="1">
      <c r="A43" s="47" t="s">
        <v>239</v>
      </c>
      <c r="B43" s="56">
        <v>1014.9</v>
      </c>
      <c r="C43" s="49">
        <v>17</v>
      </c>
      <c r="D43" s="49">
        <v>22.2</v>
      </c>
      <c r="E43" s="49">
        <v>12.5</v>
      </c>
      <c r="F43" s="49">
        <v>35.8</v>
      </c>
      <c r="G43" s="49">
        <v>-4.3</v>
      </c>
      <c r="H43" s="50">
        <v>1946</v>
      </c>
      <c r="I43" s="49">
        <v>154.5</v>
      </c>
      <c r="J43" s="49">
        <v>2.3</v>
      </c>
      <c r="K43" s="49">
        <v>24.9</v>
      </c>
      <c r="L43" s="51" t="s">
        <v>240</v>
      </c>
      <c r="M43" s="49">
        <v>49</v>
      </c>
      <c r="N43" s="51" t="s">
        <v>241</v>
      </c>
      <c r="O43" s="54">
        <v>124</v>
      </c>
      <c r="P43" s="54">
        <v>38</v>
      </c>
      <c r="Q43" s="54">
        <v>133</v>
      </c>
      <c r="R43" s="54">
        <v>70</v>
      </c>
      <c r="S43" s="50">
        <v>1867.4</v>
      </c>
      <c r="T43" s="55">
        <v>18</v>
      </c>
      <c r="U43" s="55" t="s">
        <v>238</v>
      </c>
    </row>
    <row r="44" spans="1:21" ht="9.75" customHeight="1">
      <c r="A44" s="47" t="s">
        <v>242</v>
      </c>
      <c r="B44" s="56">
        <v>1015</v>
      </c>
      <c r="C44" s="49">
        <v>17.1</v>
      </c>
      <c r="D44" s="49">
        <v>22.3</v>
      </c>
      <c r="E44" s="49">
        <v>12.6</v>
      </c>
      <c r="F44" s="49">
        <v>37.1</v>
      </c>
      <c r="G44" s="49">
        <v>-4.4</v>
      </c>
      <c r="H44" s="50">
        <v>1825.5</v>
      </c>
      <c r="I44" s="49">
        <v>124.5</v>
      </c>
      <c r="J44" s="49">
        <v>2.3</v>
      </c>
      <c r="K44" s="49">
        <v>12.2</v>
      </c>
      <c r="L44" s="51" t="s">
        <v>243</v>
      </c>
      <c r="M44" s="49">
        <v>23.1</v>
      </c>
      <c r="N44" s="51" t="s">
        <v>244</v>
      </c>
      <c r="O44" s="54">
        <v>119</v>
      </c>
      <c r="P44" s="54">
        <v>30</v>
      </c>
      <c r="Q44" s="54">
        <v>130</v>
      </c>
      <c r="R44" s="54">
        <v>69</v>
      </c>
      <c r="S44" s="50">
        <v>2076</v>
      </c>
      <c r="T44" s="55">
        <v>28</v>
      </c>
      <c r="U44" s="55" t="s">
        <v>238</v>
      </c>
    </row>
    <row r="45" spans="1:21" ht="9.75" customHeight="1">
      <c r="A45" s="57" t="s">
        <v>245</v>
      </c>
      <c r="B45" s="58">
        <v>1014.9</v>
      </c>
      <c r="C45" s="59">
        <v>17.2</v>
      </c>
      <c r="D45" s="59">
        <v>22.4</v>
      </c>
      <c r="E45" s="59">
        <v>12.7</v>
      </c>
      <c r="F45" s="59">
        <v>37.3</v>
      </c>
      <c r="G45" s="59">
        <v>-4.9</v>
      </c>
      <c r="H45" s="60">
        <v>1798.5</v>
      </c>
      <c r="I45" s="59">
        <v>183.5</v>
      </c>
      <c r="J45" s="59">
        <v>2.3</v>
      </c>
      <c r="K45" s="59">
        <v>12.3</v>
      </c>
      <c r="L45" s="61" t="s">
        <v>246</v>
      </c>
      <c r="M45" s="59">
        <v>23.4</v>
      </c>
      <c r="N45" s="61" t="s">
        <v>246</v>
      </c>
      <c r="O45" s="62">
        <v>117</v>
      </c>
      <c r="P45" s="62">
        <v>32</v>
      </c>
      <c r="Q45" s="62">
        <v>109</v>
      </c>
      <c r="R45" s="62">
        <v>68</v>
      </c>
      <c r="S45" s="60">
        <v>2052.9</v>
      </c>
      <c r="T45" s="63">
        <v>11</v>
      </c>
      <c r="U45" s="63" t="s">
        <v>238</v>
      </c>
    </row>
    <row r="46" spans="1:21" ht="9.75" customHeight="1">
      <c r="A46" s="47" t="s">
        <v>247</v>
      </c>
      <c r="B46" s="56">
        <v>1020.4</v>
      </c>
      <c r="C46" s="49">
        <v>5.5</v>
      </c>
      <c r="D46" s="49">
        <v>10.1</v>
      </c>
      <c r="E46" s="49">
        <v>1.3</v>
      </c>
      <c r="F46" s="49">
        <v>15.9</v>
      </c>
      <c r="G46" s="49">
        <v>-4.9</v>
      </c>
      <c r="H46" s="50">
        <v>86</v>
      </c>
      <c r="I46" s="49">
        <v>18</v>
      </c>
      <c r="J46" s="49">
        <v>2.4</v>
      </c>
      <c r="K46" s="49">
        <v>10.7</v>
      </c>
      <c r="L46" s="51" t="s">
        <v>243</v>
      </c>
      <c r="M46" s="49">
        <v>20.6</v>
      </c>
      <c r="N46" s="51" t="s">
        <v>243</v>
      </c>
      <c r="O46" s="54">
        <v>12</v>
      </c>
      <c r="P46" s="54">
        <v>1</v>
      </c>
      <c r="Q46" s="54">
        <v>9</v>
      </c>
      <c r="R46" s="54">
        <v>70</v>
      </c>
      <c r="S46" s="50">
        <v>131.4</v>
      </c>
      <c r="T46" s="55">
        <v>1</v>
      </c>
      <c r="U46" s="55" t="s">
        <v>238</v>
      </c>
    </row>
    <row r="47" spans="1:21" ht="9.75" customHeight="1">
      <c r="A47" s="47" t="s">
        <v>248</v>
      </c>
      <c r="B47" s="56">
        <v>1021</v>
      </c>
      <c r="C47" s="49">
        <v>7.7</v>
      </c>
      <c r="D47" s="49">
        <v>12.7</v>
      </c>
      <c r="E47" s="49">
        <v>3</v>
      </c>
      <c r="F47" s="49">
        <v>20.5</v>
      </c>
      <c r="G47" s="49">
        <v>-3.5</v>
      </c>
      <c r="H47" s="50">
        <v>103.5</v>
      </c>
      <c r="I47" s="49">
        <v>16</v>
      </c>
      <c r="J47" s="49">
        <v>2.3</v>
      </c>
      <c r="K47" s="49">
        <v>10.3</v>
      </c>
      <c r="L47" s="51" t="s">
        <v>243</v>
      </c>
      <c r="M47" s="49">
        <v>18</v>
      </c>
      <c r="N47" s="51" t="s">
        <v>246</v>
      </c>
      <c r="O47" s="54">
        <v>11</v>
      </c>
      <c r="P47" s="54">
        <v>3</v>
      </c>
      <c r="Q47" s="54">
        <v>8</v>
      </c>
      <c r="R47" s="54">
        <v>68</v>
      </c>
      <c r="S47" s="50">
        <v>121.7</v>
      </c>
      <c r="T47" s="55" t="s">
        <v>249</v>
      </c>
      <c r="U47" s="55" t="s">
        <v>238</v>
      </c>
    </row>
    <row r="48" spans="1:21" ht="9.75" customHeight="1">
      <c r="A48" s="47" t="s">
        <v>250</v>
      </c>
      <c r="B48" s="56">
        <v>1015.1</v>
      </c>
      <c r="C48" s="49">
        <v>10.8</v>
      </c>
      <c r="D48" s="49">
        <v>16.2</v>
      </c>
      <c r="E48" s="49">
        <v>5.5</v>
      </c>
      <c r="F48" s="49">
        <v>24.4</v>
      </c>
      <c r="G48" s="49">
        <v>-1.8</v>
      </c>
      <c r="H48" s="50">
        <v>80</v>
      </c>
      <c r="I48" s="49">
        <v>29</v>
      </c>
      <c r="J48" s="49">
        <v>2.6</v>
      </c>
      <c r="K48" s="49">
        <v>12.3</v>
      </c>
      <c r="L48" s="51" t="s">
        <v>246</v>
      </c>
      <c r="M48" s="49">
        <v>23.4</v>
      </c>
      <c r="N48" s="51" t="s">
        <v>246</v>
      </c>
      <c r="O48" s="54">
        <v>12</v>
      </c>
      <c r="P48" s="54">
        <v>1</v>
      </c>
      <c r="Q48" s="54">
        <v>6</v>
      </c>
      <c r="R48" s="54">
        <v>64</v>
      </c>
      <c r="S48" s="50">
        <v>164.9</v>
      </c>
      <c r="T48" s="55">
        <v>4</v>
      </c>
      <c r="U48" s="55" t="s">
        <v>238</v>
      </c>
    </row>
    <row r="49" spans="1:21" ht="9.75" customHeight="1">
      <c r="A49" s="47" t="s">
        <v>251</v>
      </c>
      <c r="B49" s="56">
        <v>1015</v>
      </c>
      <c r="C49" s="49">
        <v>16.1</v>
      </c>
      <c r="D49" s="49">
        <v>21.8</v>
      </c>
      <c r="E49" s="49">
        <v>10.4</v>
      </c>
      <c r="F49" s="49">
        <v>27.5</v>
      </c>
      <c r="G49" s="49">
        <v>0.8</v>
      </c>
      <c r="H49" s="50">
        <v>71</v>
      </c>
      <c r="I49" s="49">
        <v>26</v>
      </c>
      <c r="J49" s="49">
        <v>2.5</v>
      </c>
      <c r="K49" s="49">
        <v>9.5</v>
      </c>
      <c r="L49" s="51" t="s">
        <v>252</v>
      </c>
      <c r="M49" s="49">
        <v>17.4</v>
      </c>
      <c r="N49" s="51" t="s">
        <v>253</v>
      </c>
      <c r="O49" s="54">
        <v>9</v>
      </c>
      <c r="P49" s="54">
        <v>6</v>
      </c>
      <c r="Q49" s="54">
        <v>9</v>
      </c>
      <c r="R49" s="54">
        <v>62</v>
      </c>
      <c r="S49" s="50">
        <v>196.9</v>
      </c>
      <c r="T49" s="55">
        <v>1</v>
      </c>
      <c r="U49" s="55" t="s">
        <v>238</v>
      </c>
    </row>
    <row r="50" spans="1:21" ht="9.75" customHeight="1">
      <c r="A50" s="47" t="s">
        <v>254</v>
      </c>
      <c r="B50" s="56">
        <v>1010.1</v>
      </c>
      <c r="C50" s="49">
        <v>20.8</v>
      </c>
      <c r="D50" s="49">
        <v>26.4</v>
      </c>
      <c r="E50" s="49">
        <v>16.1</v>
      </c>
      <c r="F50" s="49">
        <v>29.7</v>
      </c>
      <c r="G50" s="49">
        <v>10.7</v>
      </c>
      <c r="H50" s="50">
        <v>42</v>
      </c>
      <c r="I50" s="49">
        <v>26.5</v>
      </c>
      <c r="J50" s="49">
        <v>2.2</v>
      </c>
      <c r="K50" s="49">
        <v>11.3</v>
      </c>
      <c r="L50" s="51" t="s">
        <v>255</v>
      </c>
      <c r="M50" s="49">
        <v>19.4</v>
      </c>
      <c r="N50" s="51" t="s">
        <v>252</v>
      </c>
      <c r="O50" s="54">
        <v>9</v>
      </c>
      <c r="P50" s="54">
        <v>0</v>
      </c>
      <c r="Q50" s="54">
        <v>13</v>
      </c>
      <c r="R50" s="54">
        <v>65</v>
      </c>
      <c r="S50" s="50">
        <v>155.9</v>
      </c>
      <c r="T50" s="55" t="s">
        <v>249</v>
      </c>
      <c r="U50" s="55" t="s">
        <v>238</v>
      </c>
    </row>
    <row r="51" spans="1:21" ht="9.75" customHeight="1">
      <c r="A51" s="47" t="s">
        <v>256</v>
      </c>
      <c r="B51" s="56">
        <v>1008.3</v>
      </c>
      <c r="C51" s="49">
        <v>24.4</v>
      </c>
      <c r="D51" s="49">
        <v>28.8</v>
      </c>
      <c r="E51" s="49">
        <v>20.9</v>
      </c>
      <c r="F51" s="49">
        <v>34.1</v>
      </c>
      <c r="G51" s="49">
        <v>14.8</v>
      </c>
      <c r="H51" s="50">
        <v>526</v>
      </c>
      <c r="I51" s="49">
        <v>183.5</v>
      </c>
      <c r="J51" s="49">
        <v>2.5</v>
      </c>
      <c r="K51" s="49">
        <v>10.2</v>
      </c>
      <c r="L51" s="51" t="s">
        <v>257</v>
      </c>
      <c r="M51" s="49">
        <v>20.4</v>
      </c>
      <c r="N51" s="51" t="s">
        <v>257</v>
      </c>
      <c r="O51" s="54">
        <v>14</v>
      </c>
      <c r="P51" s="54">
        <v>0</v>
      </c>
      <c r="Q51" s="54">
        <v>19</v>
      </c>
      <c r="R51" s="54">
        <v>73</v>
      </c>
      <c r="S51" s="50">
        <v>124.4</v>
      </c>
      <c r="T51" s="55" t="s">
        <v>249</v>
      </c>
      <c r="U51" s="55" t="s">
        <v>238</v>
      </c>
    </row>
    <row r="52" spans="1:21" ht="9.75" customHeight="1">
      <c r="A52" s="47" t="s">
        <v>258</v>
      </c>
      <c r="B52" s="56">
        <v>1009.1</v>
      </c>
      <c r="C52" s="49">
        <v>28.2</v>
      </c>
      <c r="D52" s="49">
        <v>33.4</v>
      </c>
      <c r="E52" s="49">
        <v>24.2</v>
      </c>
      <c r="F52" s="49">
        <v>36.8</v>
      </c>
      <c r="G52" s="49">
        <v>21.6</v>
      </c>
      <c r="H52" s="50">
        <v>358</v>
      </c>
      <c r="I52" s="49">
        <v>118.5</v>
      </c>
      <c r="J52" s="49">
        <v>2</v>
      </c>
      <c r="K52" s="49">
        <v>9.5</v>
      </c>
      <c r="L52" s="51" t="s">
        <v>259</v>
      </c>
      <c r="M52" s="49">
        <v>19</v>
      </c>
      <c r="N52" s="51" t="s">
        <v>260</v>
      </c>
      <c r="O52" s="54">
        <v>13</v>
      </c>
      <c r="P52" s="54">
        <v>2</v>
      </c>
      <c r="Q52" s="54">
        <v>9</v>
      </c>
      <c r="R52" s="54">
        <v>72</v>
      </c>
      <c r="S52" s="50">
        <v>240.8</v>
      </c>
      <c r="T52" s="55">
        <v>1</v>
      </c>
      <c r="U52" s="55" t="s">
        <v>238</v>
      </c>
    </row>
    <row r="53" spans="1:21" ht="9.75" customHeight="1">
      <c r="A53" s="47" t="s">
        <v>261</v>
      </c>
      <c r="B53" s="56">
        <v>1008</v>
      </c>
      <c r="C53" s="49">
        <v>28.7</v>
      </c>
      <c r="D53" s="49">
        <v>33.9</v>
      </c>
      <c r="E53" s="49">
        <v>24.6</v>
      </c>
      <c r="F53" s="49">
        <v>37.3</v>
      </c>
      <c r="G53" s="49">
        <v>20.9</v>
      </c>
      <c r="H53" s="50">
        <v>42</v>
      </c>
      <c r="I53" s="49">
        <v>24</v>
      </c>
      <c r="J53" s="49">
        <v>2.6</v>
      </c>
      <c r="K53" s="49">
        <v>11.7</v>
      </c>
      <c r="L53" s="51" t="s">
        <v>262</v>
      </c>
      <c r="M53" s="49">
        <v>19.5</v>
      </c>
      <c r="N53" s="51" t="s">
        <v>253</v>
      </c>
      <c r="O53" s="54">
        <v>6</v>
      </c>
      <c r="P53" s="54">
        <v>1</v>
      </c>
      <c r="Q53" s="54">
        <v>7</v>
      </c>
      <c r="R53" s="54">
        <v>65</v>
      </c>
      <c r="S53" s="50">
        <v>225.8</v>
      </c>
      <c r="T53" s="55">
        <v>1</v>
      </c>
      <c r="U53" s="55" t="s">
        <v>238</v>
      </c>
    </row>
    <row r="54" spans="1:21" ht="9.75" customHeight="1">
      <c r="A54" s="47" t="s">
        <v>263</v>
      </c>
      <c r="B54" s="56">
        <v>1010.8</v>
      </c>
      <c r="C54" s="49">
        <v>24.9</v>
      </c>
      <c r="D54" s="49">
        <v>30.3</v>
      </c>
      <c r="E54" s="49">
        <v>20.8</v>
      </c>
      <c r="F54" s="49">
        <v>34.3</v>
      </c>
      <c r="G54" s="49">
        <v>16</v>
      </c>
      <c r="H54" s="50">
        <v>187</v>
      </c>
      <c r="I54" s="49">
        <v>76</v>
      </c>
      <c r="J54" s="49">
        <v>2.6</v>
      </c>
      <c r="K54" s="49">
        <v>10.5</v>
      </c>
      <c r="L54" s="51" t="s">
        <v>262</v>
      </c>
      <c r="M54" s="49">
        <v>16.9</v>
      </c>
      <c r="N54" s="51" t="s">
        <v>262</v>
      </c>
      <c r="O54" s="54">
        <v>9</v>
      </c>
      <c r="P54" s="54">
        <v>4</v>
      </c>
      <c r="Q54" s="54">
        <v>9</v>
      </c>
      <c r="R54" s="54">
        <v>67</v>
      </c>
      <c r="S54" s="50">
        <v>194.1</v>
      </c>
      <c r="T54" s="55">
        <v>1</v>
      </c>
      <c r="U54" s="55" t="s">
        <v>238</v>
      </c>
    </row>
    <row r="55" spans="1:21" ht="9.75" customHeight="1">
      <c r="A55" s="47" t="s">
        <v>264</v>
      </c>
      <c r="B55" s="56">
        <v>1016.3</v>
      </c>
      <c r="C55" s="49">
        <v>20</v>
      </c>
      <c r="D55" s="49">
        <v>25.2</v>
      </c>
      <c r="E55" s="49">
        <v>15.4</v>
      </c>
      <c r="F55" s="49">
        <v>29.5</v>
      </c>
      <c r="G55" s="49">
        <v>9.7</v>
      </c>
      <c r="H55" s="50">
        <v>133</v>
      </c>
      <c r="I55" s="49">
        <v>36.5</v>
      </c>
      <c r="J55" s="49">
        <v>2.3</v>
      </c>
      <c r="K55" s="49">
        <v>9.8</v>
      </c>
      <c r="L55" s="51" t="s">
        <v>253</v>
      </c>
      <c r="M55" s="49">
        <v>18.4</v>
      </c>
      <c r="N55" s="51" t="s">
        <v>253</v>
      </c>
      <c r="O55" s="54">
        <v>8</v>
      </c>
      <c r="P55" s="54">
        <v>5</v>
      </c>
      <c r="Q55" s="54">
        <v>11</v>
      </c>
      <c r="R55" s="54">
        <v>69</v>
      </c>
      <c r="S55" s="50">
        <v>183.6</v>
      </c>
      <c r="T55" s="55">
        <v>1</v>
      </c>
      <c r="U55" s="55" t="s">
        <v>238</v>
      </c>
    </row>
    <row r="56" spans="1:21" ht="9.75" customHeight="1">
      <c r="A56" s="47" t="s">
        <v>265</v>
      </c>
      <c r="B56" s="56">
        <v>1020</v>
      </c>
      <c r="C56" s="49">
        <v>11.9</v>
      </c>
      <c r="D56" s="49">
        <v>17.9</v>
      </c>
      <c r="E56" s="49">
        <v>6.4</v>
      </c>
      <c r="F56" s="49">
        <v>21.9</v>
      </c>
      <c r="G56" s="49">
        <v>2.4</v>
      </c>
      <c r="H56" s="50">
        <v>130</v>
      </c>
      <c r="I56" s="49">
        <v>61.5</v>
      </c>
      <c r="J56" s="49">
        <v>1.9</v>
      </c>
      <c r="K56" s="49">
        <v>10.3</v>
      </c>
      <c r="L56" s="51" t="s">
        <v>243</v>
      </c>
      <c r="M56" s="49">
        <v>19.6</v>
      </c>
      <c r="N56" s="51" t="s">
        <v>243</v>
      </c>
      <c r="O56" s="54">
        <v>7</v>
      </c>
      <c r="P56" s="54">
        <v>8</v>
      </c>
      <c r="Q56" s="54">
        <v>4</v>
      </c>
      <c r="R56" s="54">
        <v>70</v>
      </c>
      <c r="S56" s="50">
        <v>176.3</v>
      </c>
      <c r="T56" s="55" t="s">
        <v>249</v>
      </c>
      <c r="U56" s="55" t="s">
        <v>238</v>
      </c>
    </row>
    <row r="57" spans="1:21" ht="9.75" customHeight="1">
      <c r="A57" s="47" t="s">
        <v>266</v>
      </c>
      <c r="B57" s="56">
        <v>1024.4</v>
      </c>
      <c r="C57" s="49">
        <v>7.5</v>
      </c>
      <c r="D57" s="49">
        <v>12.4</v>
      </c>
      <c r="E57" s="49">
        <v>3.2</v>
      </c>
      <c r="F57" s="49">
        <v>18.5</v>
      </c>
      <c r="G57" s="49">
        <v>-1.4</v>
      </c>
      <c r="H57" s="50">
        <v>40</v>
      </c>
      <c r="I57" s="49">
        <v>16.5</v>
      </c>
      <c r="J57" s="49">
        <v>2.2</v>
      </c>
      <c r="K57" s="49">
        <v>9.4</v>
      </c>
      <c r="L57" s="51" t="s">
        <v>243</v>
      </c>
      <c r="M57" s="49">
        <v>17.2</v>
      </c>
      <c r="N57" s="51" t="s">
        <v>246</v>
      </c>
      <c r="O57" s="54">
        <v>7</v>
      </c>
      <c r="P57" s="54">
        <v>1</v>
      </c>
      <c r="Q57" s="54">
        <v>5</v>
      </c>
      <c r="R57" s="54">
        <v>68</v>
      </c>
      <c r="S57" s="50">
        <v>137.1</v>
      </c>
      <c r="T57" s="55">
        <v>1</v>
      </c>
      <c r="U57" s="55" t="s">
        <v>238</v>
      </c>
    </row>
    <row r="58" spans="1:21" ht="9.75" customHeight="1">
      <c r="A58" s="57" t="s">
        <v>267</v>
      </c>
      <c r="B58" s="58">
        <f>AVERAGE(B59:B70)</f>
        <v>1015.0416666666666</v>
      </c>
      <c r="C58" s="64">
        <f>AVERAGE(C59:C70)</f>
        <v>17.4</v>
      </c>
      <c r="D58" s="64">
        <f>AVERAGE(D59:D70)</f>
        <v>22.525000000000006</v>
      </c>
      <c r="E58" s="64">
        <f>AVERAGE(E59:E70)</f>
        <v>12.966666666666667</v>
      </c>
      <c r="F58" s="65">
        <f>MAX(F59:F70)</f>
        <v>36.3</v>
      </c>
      <c r="G58" s="65">
        <f>MIN(G59:G70)</f>
        <v>-3</v>
      </c>
      <c r="H58" s="64">
        <f>SUM(H59:H70)</f>
        <v>1543.5</v>
      </c>
      <c r="I58" s="65">
        <f>MAX(I59:I70)</f>
        <v>137.5</v>
      </c>
      <c r="J58" s="64">
        <f>AVERAGE(J59:J70)</f>
        <v>2.3499999999999996</v>
      </c>
      <c r="K58" s="59">
        <f>MAX(K59:K70)</f>
        <v>11.6</v>
      </c>
      <c r="L58" s="61" t="s">
        <v>241</v>
      </c>
      <c r="M58" s="59">
        <f>MAX(M59:M70)</f>
        <v>25.6</v>
      </c>
      <c r="N58" s="61" t="s">
        <v>244</v>
      </c>
      <c r="O58" s="62">
        <f>SUM(O59:O70)</f>
        <v>117</v>
      </c>
      <c r="P58" s="62">
        <f>SUM(P59:P70)</f>
        <v>34</v>
      </c>
      <c r="Q58" s="66">
        <f>SUM(Q59:Q70)</f>
        <v>135</v>
      </c>
      <c r="R58" s="67">
        <f>AVERAGE(R59:R70)</f>
        <v>65.83333333333333</v>
      </c>
      <c r="S58" s="60">
        <f>SUM(S59:S70)</f>
        <v>2062.3</v>
      </c>
      <c r="T58" s="68">
        <f>SUM(T59:T70)</f>
        <v>11</v>
      </c>
      <c r="U58" s="63" t="s">
        <v>238</v>
      </c>
    </row>
    <row r="59" spans="1:21" ht="9.75" customHeight="1">
      <c r="A59" s="47" t="s">
        <v>247</v>
      </c>
      <c r="B59" s="56">
        <v>1019.8</v>
      </c>
      <c r="C59" s="49">
        <v>7.4</v>
      </c>
      <c r="D59" s="49">
        <v>11.8</v>
      </c>
      <c r="E59" s="49">
        <v>3.4</v>
      </c>
      <c r="F59" s="49">
        <v>18.8</v>
      </c>
      <c r="G59" s="49">
        <v>-1.3</v>
      </c>
      <c r="H59" s="50">
        <v>52.5</v>
      </c>
      <c r="I59" s="49">
        <v>18</v>
      </c>
      <c r="J59" s="49">
        <v>2.5</v>
      </c>
      <c r="K59" s="49">
        <v>11.3</v>
      </c>
      <c r="L59" s="51" t="s">
        <v>246</v>
      </c>
      <c r="M59" s="49">
        <v>20.6</v>
      </c>
      <c r="N59" s="51" t="s">
        <v>243</v>
      </c>
      <c r="O59" s="54">
        <v>11</v>
      </c>
      <c r="P59" s="54">
        <v>4</v>
      </c>
      <c r="Q59" s="54">
        <v>10</v>
      </c>
      <c r="R59" s="54">
        <v>66</v>
      </c>
      <c r="S59" s="50">
        <v>106.7</v>
      </c>
      <c r="T59" s="55" t="s">
        <v>249</v>
      </c>
      <c r="U59" s="55" t="s">
        <v>238</v>
      </c>
    </row>
    <row r="60" spans="1:21" ht="9.75" customHeight="1">
      <c r="A60" s="47" t="s">
        <v>248</v>
      </c>
      <c r="B60" s="56">
        <v>1022.2</v>
      </c>
      <c r="C60" s="49">
        <v>7.8</v>
      </c>
      <c r="D60" s="49">
        <v>13</v>
      </c>
      <c r="E60" s="49">
        <v>2.9</v>
      </c>
      <c r="F60" s="49">
        <v>17.4</v>
      </c>
      <c r="G60" s="49">
        <v>-2.4</v>
      </c>
      <c r="H60" s="50">
        <v>83</v>
      </c>
      <c r="I60" s="49">
        <v>38</v>
      </c>
      <c r="J60" s="49">
        <v>2.1</v>
      </c>
      <c r="K60" s="49">
        <v>8.4</v>
      </c>
      <c r="L60" s="51" t="s">
        <v>243</v>
      </c>
      <c r="M60" s="49">
        <v>17.1</v>
      </c>
      <c r="N60" s="51" t="s">
        <v>246</v>
      </c>
      <c r="O60" s="54">
        <v>7</v>
      </c>
      <c r="P60" s="54">
        <v>4</v>
      </c>
      <c r="Q60" s="54">
        <v>6</v>
      </c>
      <c r="R60" s="54">
        <v>65</v>
      </c>
      <c r="S60" s="50">
        <v>174.5</v>
      </c>
      <c r="T60" s="69">
        <v>2</v>
      </c>
      <c r="U60" s="55" t="s">
        <v>238</v>
      </c>
    </row>
    <row r="61" spans="1:21" ht="9.75" customHeight="1">
      <c r="A61" s="47" t="s">
        <v>250</v>
      </c>
      <c r="B61" s="56">
        <v>1017.5</v>
      </c>
      <c r="C61" s="49">
        <v>12.4</v>
      </c>
      <c r="D61" s="49">
        <v>17.9</v>
      </c>
      <c r="E61" s="49">
        <v>7.1</v>
      </c>
      <c r="F61" s="49">
        <v>23</v>
      </c>
      <c r="G61" s="49">
        <v>-0.2</v>
      </c>
      <c r="H61" s="50">
        <v>112</v>
      </c>
      <c r="I61" s="49">
        <v>51</v>
      </c>
      <c r="J61" s="49">
        <v>2.4</v>
      </c>
      <c r="K61" s="49">
        <v>9.5</v>
      </c>
      <c r="L61" s="51" t="s">
        <v>244</v>
      </c>
      <c r="M61" s="49">
        <v>18.1</v>
      </c>
      <c r="N61" s="51" t="s">
        <v>215</v>
      </c>
      <c r="O61" s="54">
        <v>11</v>
      </c>
      <c r="P61" s="54">
        <v>6</v>
      </c>
      <c r="Q61" s="54">
        <v>10</v>
      </c>
      <c r="R61" s="54">
        <v>62</v>
      </c>
      <c r="S61" s="50">
        <v>195.5</v>
      </c>
      <c r="T61" s="55" t="s">
        <v>249</v>
      </c>
      <c r="U61" s="55" t="s">
        <v>238</v>
      </c>
    </row>
    <row r="62" spans="1:21" ht="9.75" customHeight="1">
      <c r="A62" s="47" t="s">
        <v>251</v>
      </c>
      <c r="B62" s="56">
        <v>1015.9</v>
      </c>
      <c r="C62" s="49">
        <v>17</v>
      </c>
      <c r="D62" s="49">
        <v>22.4</v>
      </c>
      <c r="E62" s="49">
        <v>12.1</v>
      </c>
      <c r="F62" s="49">
        <v>28.5</v>
      </c>
      <c r="G62" s="49">
        <v>4.4</v>
      </c>
      <c r="H62" s="50">
        <v>162.5</v>
      </c>
      <c r="I62" s="49">
        <v>41.5</v>
      </c>
      <c r="J62" s="49">
        <v>2.3</v>
      </c>
      <c r="K62" s="49">
        <v>9.2</v>
      </c>
      <c r="L62" s="51" t="s">
        <v>268</v>
      </c>
      <c r="M62" s="49">
        <v>16.9</v>
      </c>
      <c r="N62" s="51" t="s">
        <v>257</v>
      </c>
      <c r="O62" s="54">
        <v>10</v>
      </c>
      <c r="P62" s="54">
        <v>2</v>
      </c>
      <c r="Q62" s="54">
        <v>15</v>
      </c>
      <c r="R62" s="54">
        <v>63</v>
      </c>
      <c r="S62" s="50">
        <v>144.3</v>
      </c>
      <c r="T62" s="69">
        <v>1</v>
      </c>
      <c r="U62" s="55" t="s">
        <v>238</v>
      </c>
    </row>
    <row r="63" spans="1:21" ht="9.75" customHeight="1">
      <c r="A63" s="47" t="s">
        <v>254</v>
      </c>
      <c r="B63" s="56">
        <v>1011.3</v>
      </c>
      <c r="C63" s="49">
        <v>20.9</v>
      </c>
      <c r="D63" s="49">
        <v>26</v>
      </c>
      <c r="E63" s="49">
        <v>16.6</v>
      </c>
      <c r="F63" s="49">
        <v>29.9</v>
      </c>
      <c r="G63" s="49">
        <v>12.7</v>
      </c>
      <c r="H63" s="50">
        <v>313.5</v>
      </c>
      <c r="I63" s="49">
        <v>137.5</v>
      </c>
      <c r="J63" s="49">
        <v>2</v>
      </c>
      <c r="K63" s="49">
        <v>6.7</v>
      </c>
      <c r="L63" s="51" t="s">
        <v>260</v>
      </c>
      <c r="M63" s="49">
        <v>12.1</v>
      </c>
      <c r="N63" s="51" t="s">
        <v>215</v>
      </c>
      <c r="O63" s="54">
        <v>12</v>
      </c>
      <c r="P63" s="54">
        <v>2</v>
      </c>
      <c r="Q63" s="54">
        <v>21</v>
      </c>
      <c r="R63" s="54">
        <v>69</v>
      </c>
      <c r="S63" s="50">
        <v>155.4</v>
      </c>
      <c r="T63" s="69">
        <v>1</v>
      </c>
      <c r="U63" s="55" t="s">
        <v>238</v>
      </c>
    </row>
    <row r="64" spans="1:21" ht="9.75" customHeight="1">
      <c r="A64" s="47" t="s">
        <v>256</v>
      </c>
      <c r="B64" s="56">
        <v>1007.6</v>
      </c>
      <c r="C64" s="49">
        <v>24.2</v>
      </c>
      <c r="D64" s="49">
        <v>29.5</v>
      </c>
      <c r="E64" s="49">
        <v>19.8</v>
      </c>
      <c r="F64" s="49">
        <v>35.4</v>
      </c>
      <c r="G64" s="49">
        <v>16.1</v>
      </c>
      <c r="H64" s="50">
        <v>241</v>
      </c>
      <c r="I64" s="49">
        <v>77</v>
      </c>
      <c r="J64" s="49">
        <v>2.1</v>
      </c>
      <c r="K64" s="49">
        <v>6.7</v>
      </c>
      <c r="L64" s="51" t="s">
        <v>260</v>
      </c>
      <c r="M64" s="49">
        <v>11.7</v>
      </c>
      <c r="N64" s="51" t="s">
        <v>262</v>
      </c>
      <c r="O64" s="54">
        <v>10</v>
      </c>
      <c r="P64" s="54">
        <v>1</v>
      </c>
      <c r="Q64" s="54">
        <v>11</v>
      </c>
      <c r="R64" s="54">
        <v>67</v>
      </c>
      <c r="S64" s="50">
        <v>201.2</v>
      </c>
      <c r="T64" s="55" t="s">
        <v>249</v>
      </c>
      <c r="U64" s="55" t="s">
        <v>238</v>
      </c>
    </row>
    <row r="65" spans="1:21" ht="9.75" customHeight="1">
      <c r="A65" s="47" t="s">
        <v>258</v>
      </c>
      <c r="B65" s="56">
        <v>1005.9</v>
      </c>
      <c r="C65" s="49">
        <v>28.4</v>
      </c>
      <c r="D65" s="49">
        <v>33</v>
      </c>
      <c r="E65" s="49">
        <v>24.8</v>
      </c>
      <c r="F65" s="49">
        <v>35.7</v>
      </c>
      <c r="G65" s="49">
        <v>21.4</v>
      </c>
      <c r="H65" s="50">
        <v>181.5</v>
      </c>
      <c r="I65" s="49">
        <v>37.5</v>
      </c>
      <c r="J65" s="49">
        <v>2.8</v>
      </c>
      <c r="K65" s="49">
        <v>10.6</v>
      </c>
      <c r="L65" s="51" t="s">
        <v>252</v>
      </c>
      <c r="M65" s="49">
        <v>25.6</v>
      </c>
      <c r="N65" s="51" t="s">
        <v>244</v>
      </c>
      <c r="O65" s="54">
        <v>14</v>
      </c>
      <c r="P65" s="54">
        <v>1</v>
      </c>
      <c r="Q65" s="54">
        <v>13</v>
      </c>
      <c r="R65" s="54">
        <v>70</v>
      </c>
      <c r="S65" s="50">
        <v>194.4</v>
      </c>
      <c r="T65" s="55" t="s">
        <v>249</v>
      </c>
      <c r="U65" s="55" t="s">
        <v>238</v>
      </c>
    </row>
    <row r="66" spans="1:21" ht="9.75" customHeight="1">
      <c r="A66" s="47" t="s">
        <v>261</v>
      </c>
      <c r="B66" s="56">
        <v>1008.6</v>
      </c>
      <c r="C66" s="49">
        <v>28.1</v>
      </c>
      <c r="D66" s="49">
        <v>33.2</v>
      </c>
      <c r="E66" s="49">
        <v>24.3</v>
      </c>
      <c r="F66" s="49">
        <v>36.3</v>
      </c>
      <c r="G66" s="49">
        <v>19</v>
      </c>
      <c r="H66" s="50">
        <v>63</v>
      </c>
      <c r="I66" s="49">
        <v>41.5</v>
      </c>
      <c r="J66" s="49">
        <v>2.9</v>
      </c>
      <c r="K66" s="49">
        <v>11.6</v>
      </c>
      <c r="L66" s="51" t="s">
        <v>241</v>
      </c>
      <c r="M66" s="49">
        <v>24.5</v>
      </c>
      <c r="N66" s="51" t="s">
        <v>259</v>
      </c>
      <c r="O66" s="54">
        <v>8</v>
      </c>
      <c r="P66" s="54">
        <v>3</v>
      </c>
      <c r="Q66" s="54">
        <v>12</v>
      </c>
      <c r="R66" s="54">
        <v>66</v>
      </c>
      <c r="S66" s="50">
        <v>243</v>
      </c>
      <c r="T66" s="69">
        <v>3</v>
      </c>
      <c r="U66" s="55" t="s">
        <v>238</v>
      </c>
    </row>
    <row r="67" spans="1:21" ht="9.75" customHeight="1">
      <c r="A67" s="47" t="s">
        <v>263</v>
      </c>
      <c r="B67" s="56">
        <v>1012.2</v>
      </c>
      <c r="C67" s="49">
        <v>25.4</v>
      </c>
      <c r="D67" s="49">
        <v>31</v>
      </c>
      <c r="E67" s="49">
        <v>20.8</v>
      </c>
      <c r="F67" s="49">
        <v>36</v>
      </c>
      <c r="G67" s="49">
        <v>13.2</v>
      </c>
      <c r="H67" s="50">
        <v>55.5</v>
      </c>
      <c r="I67" s="49">
        <v>40</v>
      </c>
      <c r="J67" s="49">
        <v>2.4</v>
      </c>
      <c r="K67" s="49">
        <v>10.2</v>
      </c>
      <c r="L67" s="51" t="s">
        <v>252</v>
      </c>
      <c r="M67" s="49">
        <v>16.7</v>
      </c>
      <c r="N67" s="51" t="s">
        <v>252</v>
      </c>
      <c r="O67" s="54">
        <v>7</v>
      </c>
      <c r="P67" s="54">
        <v>2</v>
      </c>
      <c r="Q67" s="54">
        <v>8</v>
      </c>
      <c r="R67" s="54">
        <v>62</v>
      </c>
      <c r="S67" s="50">
        <v>223</v>
      </c>
      <c r="T67" s="69">
        <v>1</v>
      </c>
      <c r="U67" s="55" t="s">
        <v>238</v>
      </c>
    </row>
    <row r="68" spans="1:21" ht="9.75" customHeight="1">
      <c r="A68" s="47" t="s">
        <v>264</v>
      </c>
      <c r="B68" s="56">
        <v>1016.6</v>
      </c>
      <c r="C68" s="49">
        <v>18.2</v>
      </c>
      <c r="D68" s="49">
        <v>23.8</v>
      </c>
      <c r="E68" s="49">
        <v>13.5</v>
      </c>
      <c r="F68" s="49">
        <v>30.5</v>
      </c>
      <c r="G68" s="49">
        <v>5.5</v>
      </c>
      <c r="H68" s="50">
        <v>72.5</v>
      </c>
      <c r="I68" s="49">
        <v>17</v>
      </c>
      <c r="J68" s="49">
        <v>2</v>
      </c>
      <c r="K68" s="49">
        <v>9</v>
      </c>
      <c r="L68" s="51" t="s">
        <v>260</v>
      </c>
      <c r="M68" s="49">
        <v>16.2</v>
      </c>
      <c r="N68" s="51" t="s">
        <v>257</v>
      </c>
      <c r="O68" s="54">
        <v>8</v>
      </c>
      <c r="P68" s="54">
        <v>5</v>
      </c>
      <c r="Q68" s="54">
        <v>8</v>
      </c>
      <c r="R68" s="54">
        <v>66</v>
      </c>
      <c r="S68" s="50">
        <v>167.2</v>
      </c>
      <c r="T68" s="55" t="s">
        <v>249</v>
      </c>
      <c r="U68" s="55" t="s">
        <v>238</v>
      </c>
    </row>
    <row r="69" spans="1:21" ht="9.75" customHeight="1">
      <c r="A69" s="47" t="s">
        <v>265</v>
      </c>
      <c r="B69" s="56">
        <v>1020.5</v>
      </c>
      <c r="C69" s="49">
        <v>10.4</v>
      </c>
      <c r="D69" s="49">
        <v>15.6</v>
      </c>
      <c r="E69" s="49">
        <v>5.6</v>
      </c>
      <c r="F69" s="49">
        <v>22.7</v>
      </c>
      <c r="G69" s="49">
        <v>0.1</v>
      </c>
      <c r="H69" s="50">
        <v>109</v>
      </c>
      <c r="I69" s="49">
        <v>21.5</v>
      </c>
      <c r="J69" s="49">
        <v>2.3</v>
      </c>
      <c r="K69" s="49">
        <v>8.6</v>
      </c>
      <c r="L69" s="51" t="s">
        <v>243</v>
      </c>
      <c r="M69" s="49">
        <v>17.6</v>
      </c>
      <c r="N69" s="51" t="s">
        <v>246</v>
      </c>
      <c r="O69" s="54">
        <v>10</v>
      </c>
      <c r="P69" s="54">
        <v>3</v>
      </c>
      <c r="Q69" s="54">
        <v>9</v>
      </c>
      <c r="R69" s="54">
        <v>66</v>
      </c>
      <c r="S69" s="50">
        <v>149.4</v>
      </c>
      <c r="T69" s="69">
        <v>3</v>
      </c>
      <c r="U69" s="55" t="s">
        <v>238</v>
      </c>
    </row>
    <row r="70" spans="1:21" ht="9.75" customHeight="1">
      <c r="A70" s="70" t="s">
        <v>266</v>
      </c>
      <c r="B70" s="56">
        <v>1022.4</v>
      </c>
      <c r="C70" s="71">
        <v>8.6</v>
      </c>
      <c r="D70" s="71">
        <v>13.1</v>
      </c>
      <c r="E70" s="71">
        <v>4.7</v>
      </c>
      <c r="F70" s="71">
        <v>20.1</v>
      </c>
      <c r="G70" s="71">
        <v>-3</v>
      </c>
      <c r="H70" s="72">
        <v>97.5</v>
      </c>
      <c r="I70" s="71">
        <v>21</v>
      </c>
      <c r="J70" s="71">
        <v>2.4</v>
      </c>
      <c r="K70" s="71">
        <v>10.9</v>
      </c>
      <c r="L70" s="73" t="s">
        <v>243</v>
      </c>
      <c r="M70" s="71">
        <v>18.9</v>
      </c>
      <c r="N70" s="73" t="s">
        <v>246</v>
      </c>
      <c r="O70" s="74">
        <v>9</v>
      </c>
      <c r="P70" s="74">
        <v>1</v>
      </c>
      <c r="Q70" s="74">
        <v>12</v>
      </c>
      <c r="R70" s="74">
        <v>68</v>
      </c>
      <c r="S70" s="72">
        <v>107.7</v>
      </c>
      <c r="T70" s="75" t="s">
        <v>249</v>
      </c>
      <c r="U70" s="75" t="s">
        <v>238</v>
      </c>
    </row>
    <row r="71" spans="1:21" s="76" customFormat="1" ht="9.75" customHeight="1">
      <c r="A71" s="57" t="s">
        <v>269</v>
      </c>
      <c r="B71" s="58">
        <f>AVERAGE(B72:B83)</f>
        <v>1015.2166666666667</v>
      </c>
      <c r="C71" s="64">
        <f>AVERAGE(C72:C83)</f>
        <v>17.36666666666667</v>
      </c>
      <c r="D71" s="64">
        <f>AVERAGE(D72:D83)</f>
        <v>22.350000000000005</v>
      </c>
      <c r="E71" s="64">
        <f>AVERAGE(E72:E83)</f>
        <v>13.024999999999999</v>
      </c>
      <c r="F71" s="65">
        <f>MAX(F72:F83)</f>
        <v>36.5</v>
      </c>
      <c r="G71" s="65">
        <f>MIN(G72:G83)</f>
        <v>-3.5</v>
      </c>
      <c r="H71" s="64">
        <f>SUM(H72:H83)</f>
        <v>2256</v>
      </c>
      <c r="I71" s="65">
        <f>MAX(I72:I83)</f>
        <v>288</v>
      </c>
      <c r="J71" s="64">
        <f>AVERAGE(J72:J83)</f>
        <v>2.475</v>
      </c>
      <c r="K71" s="59">
        <f>MAX(K72:K83)</f>
        <v>13.2</v>
      </c>
      <c r="L71" s="61" t="s">
        <v>255</v>
      </c>
      <c r="M71" s="59">
        <f>MAX(M72:M83)</f>
        <v>28.5</v>
      </c>
      <c r="N71" s="61" t="s">
        <v>259</v>
      </c>
      <c r="O71" s="62">
        <f>SUM(O72:O83)</f>
        <v>135</v>
      </c>
      <c r="P71" s="62">
        <f>SUM(P72:P83)</f>
        <v>39</v>
      </c>
      <c r="Q71" s="66">
        <f>SUM(Q72:Q83)</f>
        <v>143</v>
      </c>
      <c r="R71" s="67">
        <f>AVERAGE(R72:R83)</f>
        <v>67.83333333333333</v>
      </c>
      <c r="S71" s="60">
        <f>SUM(S72:S83)</f>
        <v>1912.4000000000003</v>
      </c>
      <c r="T71" s="68">
        <f>SUM(T72:T83)</f>
        <v>21</v>
      </c>
      <c r="U71" s="63" t="s">
        <v>238</v>
      </c>
    </row>
    <row r="72" spans="1:21" ht="9.75" customHeight="1">
      <c r="A72" s="47" t="s">
        <v>247</v>
      </c>
      <c r="B72" s="56">
        <v>1021.7</v>
      </c>
      <c r="C72" s="49">
        <v>4.9</v>
      </c>
      <c r="D72" s="49">
        <v>9.5</v>
      </c>
      <c r="E72" s="49">
        <v>0.7</v>
      </c>
      <c r="F72" s="49">
        <v>15.3</v>
      </c>
      <c r="G72" s="49">
        <v>-3.5</v>
      </c>
      <c r="H72" s="50">
        <v>52</v>
      </c>
      <c r="I72" s="49">
        <v>14</v>
      </c>
      <c r="J72" s="49">
        <v>2.3</v>
      </c>
      <c r="K72" s="49">
        <v>10.3</v>
      </c>
      <c r="L72" s="51" t="s">
        <v>268</v>
      </c>
      <c r="M72" s="49">
        <v>18.7</v>
      </c>
      <c r="N72" s="51" t="s">
        <v>243</v>
      </c>
      <c r="O72" s="54">
        <v>10</v>
      </c>
      <c r="P72" s="54">
        <v>1</v>
      </c>
      <c r="Q72" s="54">
        <v>11</v>
      </c>
      <c r="R72" s="54">
        <v>67</v>
      </c>
      <c r="S72" s="50">
        <v>125.9</v>
      </c>
      <c r="T72" s="55" t="s">
        <v>249</v>
      </c>
      <c r="U72" s="55" t="s">
        <v>238</v>
      </c>
    </row>
    <row r="73" spans="1:21" ht="9.75" customHeight="1">
      <c r="A73" s="47" t="s">
        <v>248</v>
      </c>
      <c r="B73" s="56">
        <v>1020.2</v>
      </c>
      <c r="C73" s="49">
        <v>8</v>
      </c>
      <c r="D73" s="49">
        <v>13.1</v>
      </c>
      <c r="E73" s="49">
        <v>3.4</v>
      </c>
      <c r="F73" s="49">
        <v>18.9</v>
      </c>
      <c r="G73" s="49">
        <v>-2.1</v>
      </c>
      <c r="H73" s="50">
        <v>58</v>
      </c>
      <c r="I73" s="49">
        <v>21.5</v>
      </c>
      <c r="J73" s="49">
        <v>2.1</v>
      </c>
      <c r="K73" s="49">
        <v>9.1</v>
      </c>
      <c r="L73" s="51" t="s">
        <v>270</v>
      </c>
      <c r="M73" s="49">
        <v>16.1</v>
      </c>
      <c r="N73" s="51" t="s">
        <v>260</v>
      </c>
      <c r="O73" s="54">
        <v>14</v>
      </c>
      <c r="P73" s="54">
        <v>2</v>
      </c>
      <c r="Q73" s="54">
        <v>10</v>
      </c>
      <c r="R73" s="54">
        <v>69</v>
      </c>
      <c r="S73" s="50">
        <v>130.4</v>
      </c>
      <c r="T73" s="69">
        <v>1</v>
      </c>
      <c r="U73" s="55" t="s">
        <v>238</v>
      </c>
    </row>
    <row r="74" spans="1:21" ht="9.75" customHeight="1">
      <c r="A74" s="47" t="s">
        <v>250</v>
      </c>
      <c r="B74" s="56">
        <v>1019</v>
      </c>
      <c r="C74" s="49">
        <v>10.2</v>
      </c>
      <c r="D74" s="49">
        <v>15.8</v>
      </c>
      <c r="E74" s="49">
        <v>5.3</v>
      </c>
      <c r="F74" s="49">
        <v>22.7</v>
      </c>
      <c r="G74" s="49">
        <v>0.1</v>
      </c>
      <c r="H74" s="50">
        <v>122</v>
      </c>
      <c r="I74" s="49">
        <v>39.5</v>
      </c>
      <c r="J74" s="49">
        <v>2.6</v>
      </c>
      <c r="K74" s="49">
        <v>8.9</v>
      </c>
      <c r="L74" s="51" t="s">
        <v>255</v>
      </c>
      <c r="M74" s="49">
        <v>16.9</v>
      </c>
      <c r="N74" s="51" t="s">
        <v>260</v>
      </c>
      <c r="O74" s="54">
        <v>11</v>
      </c>
      <c r="P74" s="54">
        <v>4</v>
      </c>
      <c r="Q74" s="54">
        <v>10</v>
      </c>
      <c r="R74" s="54">
        <v>63</v>
      </c>
      <c r="S74" s="50">
        <v>176.4</v>
      </c>
      <c r="T74" s="55">
        <v>2</v>
      </c>
      <c r="U74" s="55" t="s">
        <v>238</v>
      </c>
    </row>
    <row r="75" spans="1:21" ht="9.75" customHeight="1">
      <c r="A75" s="47" t="s">
        <v>251</v>
      </c>
      <c r="B75" s="56">
        <v>1014.8</v>
      </c>
      <c r="C75" s="49">
        <v>17</v>
      </c>
      <c r="D75" s="49">
        <v>22</v>
      </c>
      <c r="E75" s="49">
        <v>12.3</v>
      </c>
      <c r="F75" s="49">
        <v>27.8</v>
      </c>
      <c r="G75" s="49">
        <v>3</v>
      </c>
      <c r="H75" s="50">
        <v>246.5</v>
      </c>
      <c r="I75" s="49">
        <v>83</v>
      </c>
      <c r="J75" s="49">
        <v>2.7</v>
      </c>
      <c r="K75" s="49">
        <v>9.4</v>
      </c>
      <c r="L75" s="51" t="s">
        <v>260</v>
      </c>
      <c r="M75" s="49">
        <v>17.9</v>
      </c>
      <c r="N75" s="51" t="s">
        <v>260</v>
      </c>
      <c r="O75" s="54">
        <v>15</v>
      </c>
      <c r="P75" s="54">
        <v>1</v>
      </c>
      <c r="Q75" s="54">
        <v>14</v>
      </c>
      <c r="R75" s="54">
        <v>67</v>
      </c>
      <c r="S75" s="50">
        <v>148.9</v>
      </c>
      <c r="T75" s="69">
        <v>6</v>
      </c>
      <c r="U75" s="55" t="s">
        <v>238</v>
      </c>
    </row>
    <row r="76" spans="1:21" ht="9.75" customHeight="1">
      <c r="A76" s="47" t="s">
        <v>254</v>
      </c>
      <c r="B76" s="56">
        <v>1011</v>
      </c>
      <c r="C76" s="49">
        <v>21.4</v>
      </c>
      <c r="D76" s="49">
        <v>26.7</v>
      </c>
      <c r="E76" s="49">
        <v>17</v>
      </c>
      <c r="F76" s="49">
        <v>29.4</v>
      </c>
      <c r="G76" s="49">
        <v>9.2</v>
      </c>
      <c r="H76" s="50">
        <v>176</v>
      </c>
      <c r="I76" s="49">
        <v>52</v>
      </c>
      <c r="J76" s="49">
        <v>3.1</v>
      </c>
      <c r="K76" s="49">
        <v>13.2</v>
      </c>
      <c r="L76" s="51" t="s">
        <v>255</v>
      </c>
      <c r="M76" s="49">
        <v>21.7</v>
      </c>
      <c r="N76" s="51" t="s">
        <v>255</v>
      </c>
      <c r="O76" s="54">
        <v>14</v>
      </c>
      <c r="P76" s="54">
        <v>4</v>
      </c>
      <c r="Q76" s="54">
        <v>17</v>
      </c>
      <c r="R76" s="54">
        <v>64</v>
      </c>
      <c r="S76" s="50">
        <v>177.3</v>
      </c>
      <c r="T76" s="69">
        <v>2</v>
      </c>
      <c r="U76" s="55" t="s">
        <v>238</v>
      </c>
    </row>
    <row r="77" spans="1:21" ht="9.75" customHeight="1">
      <c r="A77" s="47" t="s">
        <v>256</v>
      </c>
      <c r="B77" s="56">
        <v>1007.6</v>
      </c>
      <c r="C77" s="49">
        <v>23.5</v>
      </c>
      <c r="D77" s="49">
        <v>27.6</v>
      </c>
      <c r="E77" s="49">
        <v>19.8</v>
      </c>
      <c r="F77" s="49">
        <v>32.2</v>
      </c>
      <c r="G77" s="49">
        <v>14.7</v>
      </c>
      <c r="H77" s="50">
        <v>364</v>
      </c>
      <c r="I77" s="49">
        <v>74</v>
      </c>
      <c r="J77" s="49">
        <v>2.6</v>
      </c>
      <c r="K77" s="49">
        <v>12.8</v>
      </c>
      <c r="L77" s="51" t="s">
        <v>271</v>
      </c>
      <c r="M77" s="49">
        <v>28.5</v>
      </c>
      <c r="N77" s="51" t="s">
        <v>259</v>
      </c>
      <c r="O77" s="54">
        <v>15</v>
      </c>
      <c r="P77" s="54">
        <v>1</v>
      </c>
      <c r="Q77" s="54">
        <v>18</v>
      </c>
      <c r="R77" s="54">
        <v>71</v>
      </c>
      <c r="S77" s="50">
        <v>129.2</v>
      </c>
      <c r="T77" s="55">
        <v>3</v>
      </c>
      <c r="U77" s="55" t="s">
        <v>238</v>
      </c>
    </row>
    <row r="78" spans="1:21" ht="9.75" customHeight="1">
      <c r="A78" s="47" t="s">
        <v>258</v>
      </c>
      <c r="B78" s="56">
        <v>1008.7</v>
      </c>
      <c r="C78" s="49">
        <v>26.4</v>
      </c>
      <c r="D78" s="49">
        <v>30.2</v>
      </c>
      <c r="E78" s="49">
        <v>23.5</v>
      </c>
      <c r="F78" s="49">
        <v>33.8</v>
      </c>
      <c r="G78" s="49">
        <v>18.8</v>
      </c>
      <c r="H78" s="50">
        <v>589</v>
      </c>
      <c r="I78" s="49">
        <v>288</v>
      </c>
      <c r="J78" s="49">
        <v>2.8</v>
      </c>
      <c r="K78" s="49">
        <v>8.9</v>
      </c>
      <c r="L78" s="51" t="s">
        <v>271</v>
      </c>
      <c r="M78" s="49">
        <v>18.6</v>
      </c>
      <c r="N78" s="51" t="s">
        <v>271</v>
      </c>
      <c r="O78" s="54">
        <v>19</v>
      </c>
      <c r="P78" s="54">
        <v>0</v>
      </c>
      <c r="Q78" s="54">
        <v>23</v>
      </c>
      <c r="R78" s="54">
        <v>77</v>
      </c>
      <c r="S78" s="50">
        <v>108.1</v>
      </c>
      <c r="T78" s="55">
        <v>1</v>
      </c>
      <c r="U78" s="55" t="s">
        <v>238</v>
      </c>
    </row>
    <row r="79" spans="1:21" ht="9.75" customHeight="1">
      <c r="A79" s="47" t="s">
        <v>261</v>
      </c>
      <c r="B79" s="56">
        <v>1008.8</v>
      </c>
      <c r="C79" s="49">
        <v>28</v>
      </c>
      <c r="D79" s="49">
        <v>32.7</v>
      </c>
      <c r="E79" s="49">
        <v>24.7</v>
      </c>
      <c r="F79" s="49">
        <v>36.5</v>
      </c>
      <c r="G79" s="49">
        <v>20.4</v>
      </c>
      <c r="H79" s="50">
        <v>362.5</v>
      </c>
      <c r="I79" s="49">
        <v>84</v>
      </c>
      <c r="J79" s="49">
        <v>2.5</v>
      </c>
      <c r="K79" s="49">
        <v>10.6</v>
      </c>
      <c r="L79" s="51" t="s">
        <v>268</v>
      </c>
      <c r="M79" s="49">
        <v>19</v>
      </c>
      <c r="N79" s="51" t="s">
        <v>268</v>
      </c>
      <c r="O79" s="54">
        <v>13</v>
      </c>
      <c r="P79" s="54">
        <v>1</v>
      </c>
      <c r="Q79" s="54">
        <v>14</v>
      </c>
      <c r="R79" s="54">
        <v>73</v>
      </c>
      <c r="S79" s="50">
        <v>157.1</v>
      </c>
      <c r="T79" s="77" t="s">
        <v>249</v>
      </c>
      <c r="U79" s="55" t="s">
        <v>238</v>
      </c>
    </row>
    <row r="80" spans="1:21" ht="9.75" customHeight="1">
      <c r="A80" s="47" t="s">
        <v>263</v>
      </c>
      <c r="B80" s="56">
        <v>1012.2</v>
      </c>
      <c r="C80" s="49">
        <v>26.4</v>
      </c>
      <c r="D80" s="49">
        <v>31.9</v>
      </c>
      <c r="E80" s="49">
        <v>21.7</v>
      </c>
      <c r="F80" s="49">
        <v>36.4</v>
      </c>
      <c r="G80" s="49">
        <v>15.5</v>
      </c>
      <c r="H80" s="50">
        <v>30.5</v>
      </c>
      <c r="I80" s="49">
        <v>19.5</v>
      </c>
      <c r="J80" s="49">
        <v>2.4</v>
      </c>
      <c r="K80" s="49">
        <v>10.2</v>
      </c>
      <c r="L80" s="51" t="s">
        <v>259</v>
      </c>
      <c r="M80" s="49">
        <v>21.9</v>
      </c>
      <c r="N80" s="51" t="s">
        <v>257</v>
      </c>
      <c r="O80" s="54">
        <v>2</v>
      </c>
      <c r="P80" s="54">
        <v>8</v>
      </c>
      <c r="Q80" s="54">
        <v>5</v>
      </c>
      <c r="R80" s="54">
        <v>64</v>
      </c>
      <c r="S80" s="50">
        <v>248.9</v>
      </c>
      <c r="T80" s="77" t="s">
        <v>249</v>
      </c>
      <c r="U80" s="55" t="s">
        <v>238</v>
      </c>
    </row>
    <row r="81" spans="1:21" ht="9.75" customHeight="1">
      <c r="A81" s="47" t="s">
        <v>264</v>
      </c>
      <c r="B81" s="56">
        <v>1016.6</v>
      </c>
      <c r="C81" s="49">
        <v>18.3</v>
      </c>
      <c r="D81" s="49">
        <v>24.5</v>
      </c>
      <c r="E81" s="49">
        <v>12.7</v>
      </c>
      <c r="F81" s="49">
        <v>32.4</v>
      </c>
      <c r="G81" s="49">
        <v>5.3</v>
      </c>
      <c r="H81" s="50">
        <v>23</v>
      </c>
      <c r="I81" s="49">
        <v>15</v>
      </c>
      <c r="J81" s="49">
        <v>2.3</v>
      </c>
      <c r="K81" s="49">
        <v>9</v>
      </c>
      <c r="L81" s="51" t="s">
        <v>253</v>
      </c>
      <c r="M81" s="49">
        <v>15.4</v>
      </c>
      <c r="N81" s="51" t="s">
        <v>252</v>
      </c>
      <c r="O81" s="54">
        <v>4</v>
      </c>
      <c r="P81" s="54">
        <v>10</v>
      </c>
      <c r="Q81" s="54">
        <v>6</v>
      </c>
      <c r="R81" s="54">
        <v>61</v>
      </c>
      <c r="S81" s="50">
        <v>231.7</v>
      </c>
      <c r="T81" s="55">
        <v>1</v>
      </c>
      <c r="U81" s="55" t="s">
        <v>238</v>
      </c>
    </row>
    <row r="82" spans="1:21" ht="9.75" customHeight="1">
      <c r="A82" s="47" t="s">
        <v>265</v>
      </c>
      <c r="B82" s="56">
        <v>1019.7</v>
      </c>
      <c r="C82" s="49">
        <v>16.3</v>
      </c>
      <c r="D82" s="49">
        <v>20.9</v>
      </c>
      <c r="E82" s="49">
        <v>12</v>
      </c>
      <c r="F82" s="49">
        <v>26.6</v>
      </c>
      <c r="G82" s="49">
        <v>1.7</v>
      </c>
      <c r="H82" s="50">
        <v>193.5</v>
      </c>
      <c r="I82" s="49">
        <v>70.5</v>
      </c>
      <c r="J82" s="49">
        <v>2</v>
      </c>
      <c r="K82" s="49">
        <v>7.2</v>
      </c>
      <c r="L82" s="51" t="s">
        <v>272</v>
      </c>
      <c r="M82" s="49">
        <v>14.4</v>
      </c>
      <c r="N82" s="51" t="s">
        <v>243</v>
      </c>
      <c r="O82" s="54">
        <v>13</v>
      </c>
      <c r="P82" s="54">
        <v>2</v>
      </c>
      <c r="Q82" s="54">
        <v>13</v>
      </c>
      <c r="R82" s="54">
        <v>73</v>
      </c>
      <c r="S82" s="50">
        <v>119.2</v>
      </c>
      <c r="T82" s="69">
        <v>2</v>
      </c>
      <c r="U82" s="55" t="s">
        <v>238</v>
      </c>
    </row>
    <row r="83" spans="1:21" ht="9.75" customHeight="1">
      <c r="A83" s="70" t="s">
        <v>266</v>
      </c>
      <c r="B83" s="56">
        <v>1022.3</v>
      </c>
      <c r="C83" s="71">
        <v>8</v>
      </c>
      <c r="D83" s="71">
        <v>13.3</v>
      </c>
      <c r="E83" s="71">
        <v>3.2</v>
      </c>
      <c r="F83" s="71">
        <v>19.1</v>
      </c>
      <c r="G83" s="71">
        <v>-3.2</v>
      </c>
      <c r="H83" s="72">
        <v>39</v>
      </c>
      <c r="I83" s="71">
        <v>20</v>
      </c>
      <c r="J83" s="71">
        <v>2.3</v>
      </c>
      <c r="K83" s="71">
        <v>11</v>
      </c>
      <c r="L83" s="73" t="s">
        <v>243</v>
      </c>
      <c r="M83" s="71">
        <v>21.4</v>
      </c>
      <c r="N83" s="73" t="s">
        <v>243</v>
      </c>
      <c r="O83" s="74">
        <v>5</v>
      </c>
      <c r="P83" s="74">
        <v>5</v>
      </c>
      <c r="Q83" s="74">
        <v>2</v>
      </c>
      <c r="R83" s="74">
        <v>65</v>
      </c>
      <c r="S83" s="72">
        <v>159.3</v>
      </c>
      <c r="T83" s="75">
        <v>3</v>
      </c>
      <c r="U83" s="75" t="s">
        <v>238</v>
      </c>
    </row>
    <row r="84" spans="1:21" ht="9.75" customHeight="1">
      <c r="A84" s="57" t="s">
        <v>273</v>
      </c>
      <c r="B84" s="58">
        <v>1015.4</v>
      </c>
      <c r="C84" s="64">
        <v>17.9</v>
      </c>
      <c r="D84" s="64">
        <v>23.3</v>
      </c>
      <c r="E84" s="64">
        <v>13.1</v>
      </c>
      <c r="F84" s="65">
        <v>37.3</v>
      </c>
      <c r="G84" s="65">
        <v>-4.3</v>
      </c>
      <c r="H84" s="64">
        <v>1804.5</v>
      </c>
      <c r="I84" s="65">
        <v>100</v>
      </c>
      <c r="J84" s="64">
        <v>2.4</v>
      </c>
      <c r="K84" s="59">
        <v>23.2</v>
      </c>
      <c r="L84" s="61" t="s">
        <v>271</v>
      </c>
      <c r="M84" s="59">
        <v>47.4</v>
      </c>
      <c r="N84" s="61" t="s">
        <v>271</v>
      </c>
      <c r="O84" s="62">
        <v>119</v>
      </c>
      <c r="P84" s="62">
        <v>39</v>
      </c>
      <c r="Q84" s="66">
        <v>106</v>
      </c>
      <c r="R84" s="67">
        <v>66</v>
      </c>
      <c r="S84" s="60">
        <v>2193.7</v>
      </c>
      <c r="T84" s="68">
        <v>14</v>
      </c>
      <c r="U84" s="55" t="s">
        <v>238</v>
      </c>
    </row>
    <row r="85" spans="1:21" ht="9.75" customHeight="1">
      <c r="A85" s="47" t="s">
        <v>247</v>
      </c>
      <c r="B85" s="56">
        <v>1021.9</v>
      </c>
      <c r="C85" s="49">
        <v>5.1</v>
      </c>
      <c r="D85" s="49">
        <v>10.4</v>
      </c>
      <c r="E85" s="49">
        <v>0.4</v>
      </c>
      <c r="F85" s="49">
        <v>15.4</v>
      </c>
      <c r="G85" s="49">
        <v>-4.3</v>
      </c>
      <c r="H85" s="50">
        <v>35</v>
      </c>
      <c r="I85" s="49">
        <v>18</v>
      </c>
      <c r="J85" s="49">
        <v>2.1</v>
      </c>
      <c r="K85" s="49">
        <v>9.5</v>
      </c>
      <c r="L85" s="51" t="s">
        <v>243</v>
      </c>
      <c r="M85" s="49">
        <v>18.7</v>
      </c>
      <c r="N85" s="51" t="s">
        <v>243</v>
      </c>
      <c r="O85" s="54">
        <v>7</v>
      </c>
      <c r="P85" s="54">
        <v>3</v>
      </c>
      <c r="Q85" s="54">
        <v>6</v>
      </c>
      <c r="R85" s="54">
        <v>65</v>
      </c>
      <c r="S85" s="50">
        <v>161.4</v>
      </c>
      <c r="T85" s="77" t="s">
        <v>249</v>
      </c>
      <c r="U85" s="55" t="s">
        <v>238</v>
      </c>
    </row>
    <row r="86" spans="1:21" ht="9.75" customHeight="1">
      <c r="A86" s="47" t="s">
        <v>248</v>
      </c>
      <c r="B86" s="56">
        <v>1020.3</v>
      </c>
      <c r="C86" s="49">
        <v>8.3</v>
      </c>
      <c r="D86" s="49">
        <v>14.4</v>
      </c>
      <c r="E86" s="49">
        <v>2.7</v>
      </c>
      <c r="F86" s="49">
        <v>24.5</v>
      </c>
      <c r="G86" s="49">
        <v>-2.5</v>
      </c>
      <c r="H86" s="50">
        <v>84</v>
      </c>
      <c r="I86" s="49">
        <v>59</v>
      </c>
      <c r="J86" s="49">
        <v>2.3</v>
      </c>
      <c r="K86" s="49">
        <v>10.1</v>
      </c>
      <c r="L86" s="51" t="s">
        <v>246</v>
      </c>
      <c r="M86" s="49">
        <v>21.1</v>
      </c>
      <c r="N86" s="51" t="s">
        <v>271</v>
      </c>
      <c r="O86" s="54">
        <v>4</v>
      </c>
      <c r="P86" s="54">
        <v>4</v>
      </c>
      <c r="Q86" s="54">
        <v>5</v>
      </c>
      <c r="R86" s="36">
        <v>61</v>
      </c>
      <c r="S86" s="50">
        <v>166</v>
      </c>
      <c r="T86" s="77" t="s">
        <v>249</v>
      </c>
      <c r="U86" s="55" t="s">
        <v>238</v>
      </c>
    </row>
    <row r="87" spans="1:21" ht="9.75" customHeight="1">
      <c r="A87" s="47" t="s">
        <v>250</v>
      </c>
      <c r="B87" s="56">
        <v>1018.7</v>
      </c>
      <c r="C87" s="49">
        <v>11.1</v>
      </c>
      <c r="D87" s="49">
        <v>16.5</v>
      </c>
      <c r="E87" s="49">
        <v>5.6</v>
      </c>
      <c r="F87" s="49">
        <v>24.9</v>
      </c>
      <c r="G87" s="49">
        <v>-2.8</v>
      </c>
      <c r="H87" s="50">
        <v>113</v>
      </c>
      <c r="I87" s="49">
        <v>20.5</v>
      </c>
      <c r="J87" s="49">
        <v>2.6</v>
      </c>
      <c r="K87" s="49">
        <v>10</v>
      </c>
      <c r="L87" s="51" t="s">
        <v>257</v>
      </c>
      <c r="M87" s="49">
        <v>23</v>
      </c>
      <c r="N87" s="51" t="s">
        <v>257</v>
      </c>
      <c r="O87" s="54">
        <v>12</v>
      </c>
      <c r="P87" s="54">
        <v>2</v>
      </c>
      <c r="Q87" s="54">
        <v>8</v>
      </c>
      <c r="R87" s="54">
        <v>60</v>
      </c>
      <c r="S87" s="50">
        <v>176.5</v>
      </c>
      <c r="T87" s="77" t="s">
        <v>249</v>
      </c>
      <c r="U87" s="55" t="s">
        <v>238</v>
      </c>
    </row>
    <row r="88" spans="1:23" ht="9.75" customHeight="1">
      <c r="A88" s="47" t="s">
        <v>251</v>
      </c>
      <c r="B88" s="56">
        <v>1014</v>
      </c>
      <c r="C88" s="49">
        <v>16.7</v>
      </c>
      <c r="D88" s="49">
        <v>23.4</v>
      </c>
      <c r="E88" s="49">
        <v>10.4</v>
      </c>
      <c r="F88" s="49">
        <v>28.9</v>
      </c>
      <c r="G88" s="49">
        <v>2.7</v>
      </c>
      <c r="H88" s="50">
        <v>139</v>
      </c>
      <c r="I88" s="49">
        <v>45</v>
      </c>
      <c r="J88" s="78" t="s">
        <v>274</v>
      </c>
      <c r="K88" s="78" t="s">
        <v>275</v>
      </c>
      <c r="L88" s="51" t="s">
        <v>244</v>
      </c>
      <c r="M88" s="78" t="s">
        <v>276</v>
      </c>
      <c r="N88" s="51" t="s">
        <v>244</v>
      </c>
      <c r="O88" s="54">
        <v>11</v>
      </c>
      <c r="P88" s="54">
        <v>5</v>
      </c>
      <c r="Q88" s="54">
        <v>6</v>
      </c>
      <c r="R88" s="54">
        <v>59</v>
      </c>
      <c r="S88" s="50">
        <v>222.9</v>
      </c>
      <c r="T88" s="77" t="s">
        <v>249</v>
      </c>
      <c r="U88" s="55" t="s">
        <v>238</v>
      </c>
      <c r="W88" s="55" t="s">
        <v>238</v>
      </c>
    </row>
    <row r="89" spans="1:21" ht="9.75" customHeight="1">
      <c r="A89" s="47" t="s">
        <v>254</v>
      </c>
      <c r="B89" s="56">
        <v>1011.3</v>
      </c>
      <c r="C89" s="49">
        <v>21.1</v>
      </c>
      <c r="D89" s="49">
        <v>25.9</v>
      </c>
      <c r="E89" s="49">
        <v>16.5</v>
      </c>
      <c r="F89" s="49">
        <v>32.2</v>
      </c>
      <c r="G89" s="49">
        <v>9.6</v>
      </c>
      <c r="H89" s="50">
        <v>372</v>
      </c>
      <c r="I89" s="49">
        <v>100</v>
      </c>
      <c r="J89" s="49">
        <v>2.2</v>
      </c>
      <c r="K89" s="49">
        <v>10.1</v>
      </c>
      <c r="L89" s="51" t="s">
        <v>260</v>
      </c>
      <c r="M89" s="49">
        <v>19.9</v>
      </c>
      <c r="N89" s="51" t="s">
        <v>260</v>
      </c>
      <c r="O89" s="54">
        <v>14</v>
      </c>
      <c r="P89" s="54">
        <v>2</v>
      </c>
      <c r="Q89" s="54">
        <v>18</v>
      </c>
      <c r="R89" s="54">
        <v>69</v>
      </c>
      <c r="S89" s="79" t="s">
        <v>277</v>
      </c>
      <c r="T89" s="69">
        <v>7</v>
      </c>
      <c r="U89" s="55" t="s">
        <v>238</v>
      </c>
    </row>
    <row r="90" spans="1:21" ht="9.75" customHeight="1">
      <c r="A90" s="47" t="s">
        <v>256</v>
      </c>
      <c r="B90" s="56">
        <v>1009.1</v>
      </c>
      <c r="C90" s="49">
        <v>25.5</v>
      </c>
      <c r="D90" s="49">
        <v>30.6</v>
      </c>
      <c r="E90" s="49">
        <v>21.1</v>
      </c>
      <c r="F90" s="49">
        <v>36.1</v>
      </c>
      <c r="G90" s="49">
        <v>16</v>
      </c>
      <c r="H90" s="50">
        <v>121</v>
      </c>
      <c r="I90" s="49">
        <v>39.5</v>
      </c>
      <c r="J90" s="49">
        <v>2.8</v>
      </c>
      <c r="K90" s="49">
        <v>11.1</v>
      </c>
      <c r="L90" s="51" t="s">
        <v>252</v>
      </c>
      <c r="M90" s="49">
        <v>19.9</v>
      </c>
      <c r="N90" s="51" t="s">
        <v>243</v>
      </c>
      <c r="O90" s="54">
        <v>8</v>
      </c>
      <c r="P90" s="54">
        <v>2</v>
      </c>
      <c r="Q90" s="54">
        <v>16</v>
      </c>
      <c r="R90" s="54">
        <v>63</v>
      </c>
      <c r="S90" s="50">
        <v>201.9</v>
      </c>
      <c r="T90" s="77" t="s">
        <v>249</v>
      </c>
      <c r="U90" s="55" t="s">
        <v>238</v>
      </c>
    </row>
    <row r="91" spans="1:21" ht="9.75" customHeight="1">
      <c r="A91" s="47" t="s">
        <v>258</v>
      </c>
      <c r="B91" s="56">
        <v>1009.4</v>
      </c>
      <c r="C91" s="49">
        <v>28.9</v>
      </c>
      <c r="D91" s="49">
        <v>33.9</v>
      </c>
      <c r="E91" s="49">
        <v>24.9</v>
      </c>
      <c r="F91" s="49">
        <v>37.3</v>
      </c>
      <c r="G91" s="49">
        <v>21.5</v>
      </c>
      <c r="H91" s="50">
        <v>95.5</v>
      </c>
      <c r="I91" s="49">
        <v>34</v>
      </c>
      <c r="J91" s="49">
        <v>2.6</v>
      </c>
      <c r="K91" s="49">
        <v>10.6</v>
      </c>
      <c r="L91" s="51" t="s">
        <v>244</v>
      </c>
      <c r="M91" s="49">
        <v>23.4</v>
      </c>
      <c r="N91" s="51" t="s">
        <v>260</v>
      </c>
      <c r="O91" s="54">
        <v>6</v>
      </c>
      <c r="P91" s="54">
        <v>2</v>
      </c>
      <c r="Q91" s="54">
        <v>11</v>
      </c>
      <c r="R91" s="54">
        <v>68</v>
      </c>
      <c r="S91" s="50">
        <v>249.5</v>
      </c>
      <c r="T91" s="55">
        <v>1</v>
      </c>
      <c r="U91" s="55" t="s">
        <v>238</v>
      </c>
    </row>
    <row r="92" spans="1:21" ht="9.75" customHeight="1">
      <c r="A92" s="47" t="s">
        <v>261</v>
      </c>
      <c r="B92" s="56">
        <v>1006.7</v>
      </c>
      <c r="C92" s="49">
        <v>28.8</v>
      </c>
      <c r="D92" s="49">
        <v>33.9</v>
      </c>
      <c r="E92" s="49">
        <v>25</v>
      </c>
      <c r="F92" s="49">
        <v>36.6</v>
      </c>
      <c r="G92" s="49">
        <v>22.9</v>
      </c>
      <c r="H92" s="50">
        <v>169.5</v>
      </c>
      <c r="I92" s="49">
        <v>53</v>
      </c>
      <c r="J92" s="49">
        <v>2.6</v>
      </c>
      <c r="K92" s="49">
        <v>14.6</v>
      </c>
      <c r="L92" s="51" t="s">
        <v>246</v>
      </c>
      <c r="M92" s="49">
        <v>29.6</v>
      </c>
      <c r="N92" s="51" t="s">
        <v>246</v>
      </c>
      <c r="O92" s="54">
        <v>13</v>
      </c>
      <c r="P92" s="54">
        <v>2</v>
      </c>
      <c r="Q92" s="54">
        <v>7</v>
      </c>
      <c r="R92" s="54">
        <v>69</v>
      </c>
      <c r="S92" s="50">
        <v>182.7</v>
      </c>
      <c r="T92" s="77" t="s">
        <v>249</v>
      </c>
      <c r="U92" s="55" t="s">
        <v>238</v>
      </c>
    </row>
    <row r="93" spans="1:21" ht="9.75" customHeight="1">
      <c r="A93" s="47" t="s">
        <v>263</v>
      </c>
      <c r="B93" s="56">
        <v>1013</v>
      </c>
      <c r="C93" s="49">
        <v>25.4</v>
      </c>
      <c r="D93" s="49">
        <v>30.5</v>
      </c>
      <c r="E93" s="49">
        <v>21.7</v>
      </c>
      <c r="F93" s="49">
        <v>34.5</v>
      </c>
      <c r="G93" s="49">
        <v>17.2</v>
      </c>
      <c r="H93" s="50">
        <v>328</v>
      </c>
      <c r="I93" s="49">
        <v>67</v>
      </c>
      <c r="J93" s="78" t="s">
        <v>278</v>
      </c>
      <c r="K93" s="49">
        <v>23.2</v>
      </c>
      <c r="L93" s="51" t="s">
        <v>271</v>
      </c>
      <c r="M93" s="49">
        <v>47.4</v>
      </c>
      <c r="N93" s="51" t="s">
        <v>271</v>
      </c>
      <c r="O93" s="54">
        <v>21</v>
      </c>
      <c r="P93" s="54">
        <v>0</v>
      </c>
      <c r="Q93" s="54">
        <v>12</v>
      </c>
      <c r="R93" s="54">
        <v>74</v>
      </c>
      <c r="S93" s="50">
        <v>130.4</v>
      </c>
      <c r="T93" s="77" t="s">
        <v>249</v>
      </c>
      <c r="U93" s="55" t="s">
        <v>238</v>
      </c>
    </row>
    <row r="94" spans="1:21" ht="9.75" customHeight="1">
      <c r="A94" s="47" t="s">
        <v>264</v>
      </c>
      <c r="B94" s="56">
        <v>1016.4</v>
      </c>
      <c r="C94" s="49">
        <v>19.4</v>
      </c>
      <c r="D94" s="49">
        <v>24.4</v>
      </c>
      <c r="E94" s="49">
        <v>14.9</v>
      </c>
      <c r="F94" s="49">
        <v>29.4</v>
      </c>
      <c r="G94" s="49">
        <v>8.4</v>
      </c>
      <c r="H94" s="50">
        <v>172</v>
      </c>
      <c r="I94" s="49">
        <v>53.5</v>
      </c>
      <c r="J94" s="49">
        <v>3</v>
      </c>
      <c r="K94" s="49">
        <v>14.4</v>
      </c>
      <c r="L94" s="51" t="s">
        <v>268</v>
      </c>
      <c r="M94" s="49">
        <v>26</v>
      </c>
      <c r="N94" s="51" t="s">
        <v>268</v>
      </c>
      <c r="O94" s="54">
        <v>9</v>
      </c>
      <c r="P94" s="54">
        <v>8</v>
      </c>
      <c r="Q94" s="54">
        <v>7</v>
      </c>
      <c r="R94" s="54">
        <v>66</v>
      </c>
      <c r="S94" s="50">
        <v>198.9</v>
      </c>
      <c r="T94" s="55">
        <v>1</v>
      </c>
      <c r="U94" s="55" t="s">
        <v>238</v>
      </c>
    </row>
    <row r="95" spans="1:21" ht="9.75" customHeight="1">
      <c r="A95" s="47" t="s">
        <v>265</v>
      </c>
      <c r="B95" s="56">
        <v>1022</v>
      </c>
      <c r="C95" s="49">
        <v>14.4</v>
      </c>
      <c r="D95" s="49">
        <v>20.2</v>
      </c>
      <c r="E95" s="49">
        <v>9.3</v>
      </c>
      <c r="F95" s="49">
        <v>26.4</v>
      </c>
      <c r="G95" s="49">
        <v>4.3</v>
      </c>
      <c r="H95" s="50">
        <v>61.5</v>
      </c>
      <c r="I95" s="49">
        <v>32.5</v>
      </c>
      <c r="J95" s="49">
        <v>1.7</v>
      </c>
      <c r="K95" s="49">
        <v>8.8</v>
      </c>
      <c r="L95" s="51" t="s">
        <v>246</v>
      </c>
      <c r="M95" s="49">
        <v>18.3</v>
      </c>
      <c r="N95" s="51" t="s">
        <v>246</v>
      </c>
      <c r="O95" s="54">
        <v>6</v>
      </c>
      <c r="P95" s="54">
        <v>5</v>
      </c>
      <c r="Q95" s="54">
        <v>4</v>
      </c>
      <c r="R95" s="54">
        <v>69</v>
      </c>
      <c r="S95" s="50">
        <v>197.3</v>
      </c>
      <c r="T95" s="69">
        <v>3</v>
      </c>
      <c r="U95" s="55" t="s">
        <v>238</v>
      </c>
    </row>
    <row r="96" spans="1:21" ht="9.75" customHeight="1" thickBot="1">
      <c r="A96" s="80" t="s">
        <v>266</v>
      </c>
      <c r="B96" s="81">
        <v>1021.8</v>
      </c>
      <c r="C96" s="82">
        <v>10</v>
      </c>
      <c r="D96" s="82">
        <v>15.7</v>
      </c>
      <c r="E96" s="82">
        <v>5</v>
      </c>
      <c r="F96" s="82">
        <v>21.2</v>
      </c>
      <c r="G96" s="82">
        <v>-0.7</v>
      </c>
      <c r="H96" s="83">
        <v>114</v>
      </c>
      <c r="I96" s="82">
        <v>86.5</v>
      </c>
      <c r="J96" s="82">
        <v>1.9</v>
      </c>
      <c r="K96" s="82">
        <v>9.4</v>
      </c>
      <c r="L96" s="84" t="s">
        <v>246</v>
      </c>
      <c r="M96" s="82">
        <v>19.8</v>
      </c>
      <c r="N96" s="84" t="s">
        <v>243</v>
      </c>
      <c r="O96" s="85">
        <v>8</v>
      </c>
      <c r="P96" s="85">
        <v>4</v>
      </c>
      <c r="Q96" s="85">
        <v>6</v>
      </c>
      <c r="R96" s="85">
        <v>69</v>
      </c>
      <c r="S96" s="83">
        <v>162.5</v>
      </c>
      <c r="T96" s="86">
        <v>2</v>
      </c>
      <c r="U96" s="86" t="s">
        <v>238</v>
      </c>
    </row>
    <row r="98" spans="11:20" ht="10.5">
      <c r="K98" s="87" t="s">
        <v>279</v>
      </c>
      <c r="L98" s="87"/>
      <c r="M98" s="87"/>
      <c r="N98" s="87"/>
      <c r="O98" s="87"/>
      <c r="P98" s="87"/>
      <c r="Q98" s="87"/>
      <c r="R98" s="87"/>
      <c r="S98" s="87"/>
      <c r="T98" s="87"/>
    </row>
    <row r="99" spans="1:21" ht="9.75" customHeight="1">
      <c r="A99" s="87"/>
      <c r="B99" s="87"/>
      <c r="C99" s="87"/>
      <c r="D99" s="87"/>
      <c r="E99" s="87"/>
      <c r="F99" s="87"/>
      <c r="G99" s="87"/>
      <c r="H99" s="87"/>
      <c r="I99" s="87"/>
      <c r="J99" s="87"/>
      <c r="K99" s="36" t="s">
        <v>280</v>
      </c>
      <c r="U99" s="87"/>
    </row>
    <row r="100" ht="9.75" customHeight="1"/>
  </sheetData>
  <mergeCells count="18">
    <mergeCell ref="A3:A5"/>
    <mergeCell ref="C3:G3"/>
    <mergeCell ref="H3:I3"/>
    <mergeCell ref="K3:N3"/>
    <mergeCell ref="C4:C5"/>
    <mergeCell ref="F4:F5"/>
    <mergeCell ref="G4:G5"/>
    <mergeCell ref="H4:H5"/>
    <mergeCell ref="I4:I5"/>
    <mergeCell ref="K4:L4"/>
    <mergeCell ref="O3:Q3"/>
    <mergeCell ref="R3:R5"/>
    <mergeCell ref="S3:S5"/>
    <mergeCell ref="T3:U3"/>
    <mergeCell ref="M4:N4"/>
    <mergeCell ref="P4:Q4"/>
    <mergeCell ref="T4:T5"/>
    <mergeCell ref="U4:U5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workbookViewId="0" topLeftCell="A1">
      <selection activeCell="H23" sqref="H23"/>
    </sheetView>
  </sheetViews>
  <sheetFormatPr defaultColWidth="9.00390625" defaultRowHeight="13.5"/>
  <cols>
    <col min="4" max="4" width="10.625" style="0" customWidth="1"/>
    <col min="5" max="5" width="10.875" style="0" customWidth="1"/>
    <col min="6" max="6" width="11.875" style="0" customWidth="1"/>
    <col min="7" max="7" width="12.00390625" style="0" customWidth="1"/>
    <col min="8" max="8" width="12.375" style="0" customWidth="1"/>
  </cols>
  <sheetData>
    <row r="1" spans="1:8" ht="17.25">
      <c r="A1" s="52" t="s">
        <v>282</v>
      </c>
      <c r="B1" s="52"/>
      <c r="C1" s="52"/>
      <c r="D1" s="52"/>
      <c r="E1" s="52"/>
      <c r="F1" s="52"/>
      <c r="G1" s="52"/>
      <c r="H1" s="52"/>
    </row>
    <row r="2" spans="1:8" ht="13.5">
      <c r="A2" s="88"/>
      <c r="B2" s="88"/>
      <c r="C2" s="88"/>
      <c r="D2" s="88"/>
      <c r="E2" s="88"/>
      <c r="F2" s="88"/>
      <c r="G2" s="88"/>
      <c r="H2" s="88"/>
    </row>
    <row r="3" spans="1:8" ht="13.5">
      <c r="A3" s="88"/>
      <c r="B3" s="88" t="s">
        <v>283</v>
      </c>
      <c r="C3" s="88"/>
      <c r="D3" s="88"/>
      <c r="E3" s="88"/>
      <c r="F3" s="88"/>
      <c r="G3" s="88"/>
      <c r="H3" s="89" t="s">
        <v>284</v>
      </c>
    </row>
    <row r="4" spans="1:8" ht="13.5">
      <c r="A4" s="159" t="s">
        <v>285</v>
      </c>
      <c r="B4" s="159"/>
      <c r="C4" s="160"/>
      <c r="D4" s="90" t="s">
        <v>286</v>
      </c>
      <c r="E4" s="91" t="s">
        <v>287</v>
      </c>
      <c r="F4" s="91" t="s">
        <v>288</v>
      </c>
      <c r="G4" s="92" t="s">
        <v>289</v>
      </c>
      <c r="H4" s="92" t="s">
        <v>290</v>
      </c>
    </row>
    <row r="5" spans="1:8" ht="13.5">
      <c r="A5" s="93"/>
      <c r="B5" s="94"/>
      <c r="C5" s="95"/>
      <c r="D5" s="96"/>
      <c r="E5" s="96"/>
      <c r="F5" s="96"/>
      <c r="G5" s="96"/>
      <c r="H5" s="96"/>
    </row>
    <row r="6" spans="1:8" ht="13.5">
      <c r="A6" s="93"/>
      <c r="B6" s="97" t="s">
        <v>291</v>
      </c>
      <c r="C6" s="98"/>
      <c r="D6" s="99">
        <f>SUM(D7:D14)</f>
        <v>266310000</v>
      </c>
      <c r="E6" s="100">
        <f>SUM(E7:E14)</f>
        <v>266770000</v>
      </c>
      <c r="F6" s="101">
        <f>SUM(F7:F14)</f>
        <v>267060000</v>
      </c>
      <c r="G6" s="102">
        <f>SUM(G7:G14)</f>
        <v>267060000</v>
      </c>
      <c r="H6" s="102">
        <f>SUM(H7:H14)</f>
        <v>267080000</v>
      </c>
    </row>
    <row r="7" spans="1:8" ht="13.5">
      <c r="A7" s="93"/>
      <c r="B7" s="97" t="s">
        <v>292</v>
      </c>
      <c r="C7" s="95"/>
      <c r="D7" s="99">
        <v>75915324</v>
      </c>
      <c r="E7" s="100">
        <v>76384344</v>
      </c>
      <c r="F7" s="101">
        <v>75636577</v>
      </c>
      <c r="G7" s="102">
        <v>76023923</v>
      </c>
      <c r="H7" s="102">
        <v>76518794</v>
      </c>
    </row>
    <row r="8" spans="1:8" ht="13.5">
      <c r="A8" s="93"/>
      <c r="B8" s="97" t="s">
        <v>293</v>
      </c>
      <c r="C8" s="95"/>
      <c r="D8" s="99">
        <v>48486505</v>
      </c>
      <c r="E8" s="100">
        <v>48257768</v>
      </c>
      <c r="F8" s="101">
        <v>47936012</v>
      </c>
      <c r="G8" s="102">
        <v>47658777</v>
      </c>
      <c r="H8" s="102">
        <v>47421313</v>
      </c>
    </row>
    <row r="9" spans="1:8" ht="13.5">
      <c r="A9" s="93"/>
      <c r="B9" s="97" t="s">
        <v>294</v>
      </c>
      <c r="C9" s="95"/>
      <c r="D9" s="99">
        <v>35968887</v>
      </c>
      <c r="E9" s="100">
        <v>35588066</v>
      </c>
      <c r="F9" s="101">
        <v>35261765</v>
      </c>
      <c r="G9" s="102">
        <v>35014829</v>
      </c>
      <c r="H9" s="102">
        <v>34699133</v>
      </c>
    </row>
    <row r="10" spans="1:8" ht="13.5">
      <c r="A10" s="93"/>
      <c r="B10" s="97" t="s">
        <v>295</v>
      </c>
      <c r="C10" s="95"/>
      <c r="D10" s="99">
        <v>133968</v>
      </c>
      <c r="E10" s="100">
        <v>133192</v>
      </c>
      <c r="F10" s="101">
        <v>134269</v>
      </c>
      <c r="G10" s="102">
        <v>134329</v>
      </c>
      <c r="H10" s="102">
        <v>143658</v>
      </c>
    </row>
    <row r="11" spans="1:8" ht="13.5">
      <c r="A11" s="93"/>
      <c r="B11" s="97" t="s">
        <v>296</v>
      </c>
      <c r="C11" s="95"/>
      <c r="D11" s="99">
        <v>37328515</v>
      </c>
      <c r="E11" s="100">
        <v>37371064</v>
      </c>
      <c r="F11" s="101">
        <v>37237267</v>
      </c>
      <c r="G11" s="102">
        <v>37250956</v>
      </c>
      <c r="H11" s="102">
        <v>37163043</v>
      </c>
    </row>
    <row r="12" spans="1:8" ht="13.5">
      <c r="A12" s="93"/>
      <c r="B12" s="97" t="s">
        <v>297</v>
      </c>
      <c r="C12" s="95"/>
      <c r="D12" s="99">
        <v>203384</v>
      </c>
      <c r="E12" s="100">
        <v>204699</v>
      </c>
      <c r="F12" s="101">
        <v>202569</v>
      </c>
      <c r="G12" s="102">
        <v>202015</v>
      </c>
      <c r="H12" s="102">
        <v>200110</v>
      </c>
    </row>
    <row r="13" spans="1:8" ht="13.5">
      <c r="A13" s="93"/>
      <c r="B13" s="97" t="s">
        <v>298</v>
      </c>
      <c r="C13" s="95"/>
      <c r="D13" s="99">
        <v>13471552</v>
      </c>
      <c r="E13" s="100">
        <v>13666366</v>
      </c>
      <c r="F13" s="101">
        <v>14298999</v>
      </c>
      <c r="G13" s="102">
        <v>14371166</v>
      </c>
      <c r="H13" s="102">
        <v>14510760</v>
      </c>
    </row>
    <row r="14" spans="1:8" ht="13.5">
      <c r="A14" s="93"/>
      <c r="B14" s="97" t="s">
        <v>299</v>
      </c>
      <c r="C14" s="95"/>
      <c r="D14" s="99">
        <v>54801865</v>
      </c>
      <c r="E14" s="100">
        <v>55164501</v>
      </c>
      <c r="F14" s="101">
        <v>56352542</v>
      </c>
      <c r="G14" s="102">
        <v>56404005</v>
      </c>
      <c r="H14" s="102">
        <v>56423189</v>
      </c>
    </row>
    <row r="15" spans="1:8" ht="13.5">
      <c r="A15" s="103"/>
      <c r="B15" s="103"/>
      <c r="C15" s="104"/>
      <c r="D15" s="103"/>
      <c r="E15" s="103"/>
      <c r="F15" s="103"/>
      <c r="G15" s="103"/>
      <c r="H15" s="103"/>
    </row>
    <row r="16" spans="1:8" ht="13.5">
      <c r="A16" s="88" t="s">
        <v>300</v>
      </c>
      <c r="B16" s="88"/>
      <c r="C16" s="88"/>
      <c r="D16" s="88"/>
      <c r="E16" s="88"/>
      <c r="F16" s="88"/>
      <c r="G16" s="88"/>
      <c r="H16" s="88"/>
    </row>
    <row r="17" spans="1:8" ht="13.5">
      <c r="A17" s="88" t="s">
        <v>301</v>
      </c>
      <c r="B17" s="88"/>
      <c r="C17" s="88"/>
      <c r="D17" s="88"/>
      <c r="E17" s="88"/>
      <c r="F17" s="88"/>
      <c r="G17" s="88"/>
      <c r="H17" s="88"/>
    </row>
  </sheetData>
  <mergeCells count="2">
    <mergeCell ref="A1:H1"/>
    <mergeCell ref="A4:C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4"/>
  <sheetViews>
    <sheetView workbookViewId="0" topLeftCell="A1">
      <selection activeCell="F29" sqref="F29"/>
    </sheetView>
  </sheetViews>
  <sheetFormatPr defaultColWidth="9.00390625" defaultRowHeight="13.5"/>
  <sheetData>
    <row r="1" spans="1:15" ht="14.25">
      <c r="A1" s="161" t="s">
        <v>335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</row>
    <row r="2" spans="1:15" ht="13.5">
      <c r="A2" s="105"/>
      <c r="B2" s="105"/>
      <c r="C2" s="105"/>
      <c r="D2" s="105"/>
      <c r="E2" s="105"/>
      <c r="F2" s="105"/>
      <c r="G2" s="105"/>
      <c r="H2" s="105"/>
      <c r="I2" s="124"/>
      <c r="J2" s="105"/>
      <c r="K2" s="105"/>
      <c r="L2" s="105"/>
      <c r="M2" s="105"/>
      <c r="N2" s="105"/>
      <c r="O2" s="105"/>
    </row>
    <row r="3" spans="1:15" ht="13.5">
      <c r="A3" s="105" t="s">
        <v>326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24" t="s">
        <v>334</v>
      </c>
    </row>
    <row r="4" spans="1:15" ht="13.5">
      <c r="A4" s="162" t="s">
        <v>324</v>
      </c>
      <c r="B4" s="165" t="s">
        <v>291</v>
      </c>
      <c r="C4" s="168" t="s">
        <v>323</v>
      </c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9" t="s">
        <v>322</v>
      </c>
    </row>
    <row r="5" spans="1:15" ht="13.5">
      <c r="A5" s="163"/>
      <c r="B5" s="166"/>
      <c r="C5" s="166" t="s">
        <v>321</v>
      </c>
      <c r="D5" s="123" t="s">
        <v>333</v>
      </c>
      <c r="E5" s="123" t="s">
        <v>332</v>
      </c>
      <c r="F5" s="123" t="s">
        <v>318</v>
      </c>
      <c r="G5" s="123" t="s">
        <v>317</v>
      </c>
      <c r="H5" s="123" t="s">
        <v>331</v>
      </c>
      <c r="I5" s="123" t="s">
        <v>330</v>
      </c>
      <c r="J5" s="123" t="s">
        <v>314</v>
      </c>
      <c r="K5" s="123" t="s">
        <v>313</v>
      </c>
      <c r="L5" s="123" t="s">
        <v>329</v>
      </c>
      <c r="M5" s="123" t="s">
        <v>311</v>
      </c>
      <c r="N5" s="123" t="s">
        <v>328</v>
      </c>
      <c r="O5" s="170"/>
    </row>
    <row r="6" spans="1:15" ht="13.5">
      <c r="A6" s="164"/>
      <c r="B6" s="167"/>
      <c r="C6" s="167"/>
      <c r="D6" s="122" t="s">
        <v>309</v>
      </c>
      <c r="E6" s="122" t="s">
        <v>309</v>
      </c>
      <c r="F6" s="122" t="s">
        <v>309</v>
      </c>
      <c r="G6" s="122" t="s">
        <v>309</v>
      </c>
      <c r="H6" s="122" t="s">
        <v>308</v>
      </c>
      <c r="I6" s="122" t="s">
        <v>308</v>
      </c>
      <c r="J6" s="122" t="s">
        <v>306</v>
      </c>
      <c r="K6" s="122" t="s">
        <v>307</v>
      </c>
      <c r="L6" s="122" t="s">
        <v>327</v>
      </c>
      <c r="M6" s="122" t="s">
        <v>306</v>
      </c>
      <c r="N6" s="122" t="s">
        <v>327</v>
      </c>
      <c r="O6" s="171"/>
    </row>
    <row r="7" spans="1:15" ht="13.5">
      <c r="A7" s="121"/>
      <c r="B7" s="120"/>
      <c r="C7" s="119"/>
      <c r="D7" s="117"/>
      <c r="E7" s="117"/>
      <c r="F7" s="117"/>
      <c r="G7" s="117"/>
      <c r="H7" s="117"/>
      <c r="I7" s="117"/>
      <c r="J7" s="118"/>
      <c r="K7" s="118"/>
      <c r="L7" s="118"/>
      <c r="M7" s="118"/>
      <c r="N7" s="118"/>
      <c r="O7" s="117"/>
    </row>
    <row r="8" spans="1:15" ht="13.5">
      <c r="A8" s="113" t="s">
        <v>304</v>
      </c>
      <c r="B8" s="115">
        <f>C8+O8</f>
        <v>23138</v>
      </c>
      <c r="C8" s="114">
        <f>SUM(D8:N8)</f>
        <v>10095</v>
      </c>
      <c r="D8" s="114">
        <v>947</v>
      </c>
      <c r="E8" s="114">
        <v>48</v>
      </c>
      <c r="F8" s="114">
        <v>2489</v>
      </c>
      <c r="G8" s="114">
        <v>2467</v>
      </c>
      <c r="H8" s="114">
        <v>1049</v>
      </c>
      <c r="I8" s="114">
        <v>587</v>
      </c>
      <c r="J8" s="114">
        <v>217</v>
      </c>
      <c r="K8" s="114">
        <v>504</v>
      </c>
      <c r="L8" s="114">
        <v>365</v>
      </c>
      <c r="M8" s="114">
        <v>1108</v>
      </c>
      <c r="N8" s="114">
        <v>314</v>
      </c>
      <c r="O8" s="114">
        <v>13043</v>
      </c>
    </row>
    <row r="9" spans="1:15" ht="13.5">
      <c r="A9" s="113" t="s">
        <v>303</v>
      </c>
      <c r="B9" s="112"/>
      <c r="C9" s="111"/>
      <c r="D9" s="111">
        <v>9.4</v>
      </c>
      <c r="E9" s="111">
        <v>0.5</v>
      </c>
      <c r="F9" s="111">
        <v>24.7</v>
      </c>
      <c r="G9" s="111">
        <v>24.4</v>
      </c>
      <c r="H9" s="111">
        <v>10.4</v>
      </c>
      <c r="I9" s="111">
        <v>5.8</v>
      </c>
      <c r="J9" s="111">
        <v>2.1</v>
      </c>
      <c r="K9" s="111">
        <v>5</v>
      </c>
      <c r="L9" s="111">
        <v>3.6</v>
      </c>
      <c r="M9" s="111">
        <v>11</v>
      </c>
      <c r="N9" s="111">
        <v>3.1</v>
      </c>
      <c r="O9" s="111"/>
    </row>
    <row r="10" spans="1:15" ht="13.5">
      <c r="A10" s="110"/>
      <c r="B10" s="109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15" ht="13.5">
      <c r="A11" s="105"/>
      <c r="B11" s="107"/>
      <c r="C11" s="107"/>
      <c r="D11" s="107"/>
      <c r="E11" s="107"/>
      <c r="F11" s="107"/>
      <c r="G11" s="107"/>
      <c r="H11" s="105"/>
      <c r="I11" s="106"/>
      <c r="J11" s="105"/>
      <c r="K11" s="105"/>
      <c r="L11" s="105"/>
      <c r="M11" s="105"/>
      <c r="N11" s="105"/>
      <c r="O11" s="105"/>
    </row>
    <row r="12" spans="1:15" ht="13.5">
      <c r="A12" s="107"/>
      <c r="B12" s="105"/>
      <c r="C12" s="105"/>
      <c r="D12" s="105"/>
      <c r="E12" s="125"/>
      <c r="F12" s="125"/>
      <c r="G12" s="125"/>
      <c r="H12" s="105"/>
      <c r="I12" s="106"/>
      <c r="J12" s="105"/>
      <c r="K12" s="105"/>
      <c r="L12" s="105"/>
      <c r="M12" s="105"/>
      <c r="N12" s="105"/>
      <c r="O12" s="105"/>
    </row>
    <row r="13" spans="1:15" ht="13.5">
      <c r="A13" s="105"/>
      <c r="B13" s="105"/>
      <c r="C13" s="105"/>
      <c r="D13" s="105"/>
      <c r="E13" s="105"/>
      <c r="F13" s="105"/>
      <c r="G13" s="105"/>
      <c r="H13" s="105"/>
      <c r="I13" s="106"/>
      <c r="J13" s="105"/>
      <c r="K13" s="105"/>
      <c r="L13" s="105"/>
      <c r="M13" s="105"/>
      <c r="N13" s="105"/>
      <c r="O13" s="105"/>
    </row>
    <row r="14" spans="1:15" ht="13.5">
      <c r="A14" s="107"/>
      <c r="B14" s="105"/>
      <c r="C14" s="105"/>
      <c r="D14" s="105"/>
      <c r="E14" s="105"/>
      <c r="F14" s="125"/>
      <c r="G14" s="125"/>
      <c r="H14" s="105"/>
      <c r="I14" s="105"/>
      <c r="J14" s="105"/>
      <c r="K14" s="105"/>
      <c r="L14" s="105"/>
      <c r="M14" s="105"/>
      <c r="N14" s="105"/>
      <c r="O14" s="105"/>
    </row>
    <row r="15" spans="1:15" ht="13.5">
      <c r="A15" s="105" t="s">
        <v>326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24" t="s">
        <v>325</v>
      </c>
    </row>
    <row r="16" spans="1:15" ht="13.5">
      <c r="A16" s="162" t="s">
        <v>324</v>
      </c>
      <c r="B16" s="165" t="s">
        <v>291</v>
      </c>
      <c r="C16" s="168" t="s">
        <v>323</v>
      </c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9" t="s">
        <v>322</v>
      </c>
    </row>
    <row r="17" spans="1:15" ht="13.5">
      <c r="A17" s="163"/>
      <c r="B17" s="166"/>
      <c r="C17" s="166" t="s">
        <v>321</v>
      </c>
      <c r="D17" s="123" t="s">
        <v>320</v>
      </c>
      <c r="E17" s="123" t="s">
        <v>319</v>
      </c>
      <c r="F17" s="123" t="s">
        <v>318</v>
      </c>
      <c r="G17" s="123" t="s">
        <v>317</v>
      </c>
      <c r="H17" s="123" t="s">
        <v>316</v>
      </c>
      <c r="I17" s="123" t="s">
        <v>315</v>
      </c>
      <c r="J17" s="123" t="s">
        <v>314</v>
      </c>
      <c r="K17" s="123" t="s">
        <v>313</v>
      </c>
      <c r="L17" s="123" t="s">
        <v>312</v>
      </c>
      <c r="M17" s="123" t="s">
        <v>311</v>
      </c>
      <c r="N17" s="123" t="s">
        <v>310</v>
      </c>
      <c r="O17" s="170"/>
    </row>
    <row r="18" spans="1:15" ht="13.5">
      <c r="A18" s="164"/>
      <c r="B18" s="167"/>
      <c r="C18" s="167"/>
      <c r="D18" s="122" t="s">
        <v>309</v>
      </c>
      <c r="E18" s="122" t="s">
        <v>309</v>
      </c>
      <c r="F18" s="122" t="s">
        <v>309</v>
      </c>
      <c r="G18" s="122" t="s">
        <v>309</v>
      </c>
      <c r="H18" s="122" t="s">
        <v>308</v>
      </c>
      <c r="I18" s="122" t="s">
        <v>308</v>
      </c>
      <c r="J18" s="122" t="s">
        <v>306</v>
      </c>
      <c r="K18" s="122" t="s">
        <v>307</v>
      </c>
      <c r="L18" s="122" t="s">
        <v>305</v>
      </c>
      <c r="M18" s="122" t="s">
        <v>306</v>
      </c>
      <c r="N18" s="122" t="s">
        <v>305</v>
      </c>
      <c r="O18" s="171"/>
    </row>
    <row r="19" spans="1:15" ht="13.5">
      <c r="A19" s="121"/>
      <c r="B19" s="120"/>
      <c r="C19" s="119"/>
      <c r="D19" s="117"/>
      <c r="E19" s="117"/>
      <c r="F19" s="117"/>
      <c r="G19" s="117"/>
      <c r="H19" s="117"/>
      <c r="I19" s="117"/>
      <c r="J19" s="118"/>
      <c r="K19" s="118"/>
      <c r="L19" s="118"/>
      <c r="M19" s="118"/>
      <c r="N19" s="118"/>
      <c r="O19" s="117"/>
    </row>
    <row r="20" spans="1:15" ht="13.5">
      <c r="A20" s="113" t="s">
        <v>304</v>
      </c>
      <c r="B20" s="115">
        <f>C20+O20</f>
        <v>23138</v>
      </c>
      <c r="C20" s="114">
        <f>SUM(D20:N20)</f>
        <v>10095</v>
      </c>
      <c r="D20" s="114">
        <v>947</v>
      </c>
      <c r="E20" s="114">
        <v>48</v>
      </c>
      <c r="F20" s="114">
        <v>2489</v>
      </c>
      <c r="G20" s="114">
        <v>2467</v>
      </c>
      <c r="H20" s="114">
        <v>1049</v>
      </c>
      <c r="I20" s="114">
        <v>587</v>
      </c>
      <c r="J20" s="114">
        <v>217</v>
      </c>
      <c r="K20" s="114">
        <v>504</v>
      </c>
      <c r="L20" s="114">
        <v>365</v>
      </c>
      <c r="M20" s="114">
        <v>1108</v>
      </c>
      <c r="N20" s="114">
        <v>314</v>
      </c>
      <c r="O20" s="114">
        <v>13043</v>
      </c>
    </row>
    <row r="21" spans="1:15" ht="13.5">
      <c r="A21" s="113" t="s">
        <v>303</v>
      </c>
      <c r="B21" s="112"/>
      <c r="C21" s="111"/>
      <c r="D21" s="111">
        <v>9.4</v>
      </c>
      <c r="E21" s="111">
        <v>0.5</v>
      </c>
      <c r="F21" s="111">
        <v>24.7</v>
      </c>
      <c r="G21" s="111">
        <v>24.4</v>
      </c>
      <c r="H21" s="111">
        <v>10.4</v>
      </c>
      <c r="I21" s="111">
        <v>5.8</v>
      </c>
      <c r="J21" s="111">
        <v>2.1</v>
      </c>
      <c r="K21" s="111">
        <v>5</v>
      </c>
      <c r="L21" s="111">
        <v>3.6</v>
      </c>
      <c r="M21" s="111">
        <v>11</v>
      </c>
      <c r="N21" s="111">
        <v>3.1</v>
      </c>
      <c r="O21" s="111"/>
    </row>
    <row r="22" spans="1:15" ht="13.5">
      <c r="A22" s="110"/>
      <c r="B22" s="109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1:15" ht="13.5">
      <c r="A23" s="105" t="s">
        <v>302</v>
      </c>
      <c r="B23" s="107"/>
      <c r="C23" s="107"/>
      <c r="D23" s="107"/>
      <c r="E23" s="107"/>
      <c r="F23" s="107"/>
      <c r="G23" s="107"/>
      <c r="H23" s="105"/>
      <c r="I23" s="106"/>
      <c r="J23" s="105"/>
      <c r="K23" s="105"/>
      <c r="L23" s="105"/>
      <c r="M23" s="105"/>
      <c r="N23" s="105"/>
      <c r="O23" s="105"/>
    </row>
    <row r="24" spans="1:15" ht="13.5">
      <c r="A24" s="105"/>
      <c r="B24" s="105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</row>
  </sheetData>
  <mergeCells count="11">
    <mergeCell ref="A16:A18"/>
    <mergeCell ref="B16:B18"/>
    <mergeCell ref="C16:N16"/>
    <mergeCell ref="O16:O18"/>
    <mergeCell ref="C17:C18"/>
    <mergeCell ref="A1:O1"/>
    <mergeCell ref="A4:A6"/>
    <mergeCell ref="B4:B6"/>
    <mergeCell ref="C4:N4"/>
    <mergeCell ref="O4:O6"/>
    <mergeCell ref="C5:C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I21" sqref="H21:I21"/>
    </sheetView>
  </sheetViews>
  <sheetFormatPr defaultColWidth="9.00390625" defaultRowHeight="13.5"/>
  <cols>
    <col min="1" max="1" width="15.625" style="0" customWidth="1"/>
    <col min="2" max="2" width="10.00390625" style="0" customWidth="1"/>
    <col min="3" max="3" width="16.00390625" style="0" customWidth="1"/>
    <col min="4" max="4" width="10.125" style="0" customWidth="1"/>
    <col min="5" max="5" width="15.875" style="0" customWidth="1"/>
    <col min="6" max="6" width="11.00390625" style="0" customWidth="1"/>
  </cols>
  <sheetData>
    <row r="1" spans="1:6" ht="17.25">
      <c r="A1" s="52"/>
      <c r="B1" s="52"/>
      <c r="C1" s="52"/>
      <c r="D1" s="52"/>
      <c r="E1" s="52"/>
      <c r="F1" s="52"/>
    </row>
    <row r="2" spans="1:6" ht="13.5">
      <c r="A2" s="32" t="s">
        <v>127</v>
      </c>
      <c r="B2" s="32"/>
      <c r="C2" s="32"/>
      <c r="D2" s="32"/>
      <c r="F2" t="s">
        <v>417</v>
      </c>
    </row>
    <row r="3" spans="1:6" ht="13.5">
      <c r="A3" s="136" t="s">
        <v>416</v>
      </c>
      <c r="B3" s="133" t="s">
        <v>415</v>
      </c>
      <c r="C3" s="136" t="s">
        <v>419</v>
      </c>
      <c r="D3" s="133" t="s">
        <v>415</v>
      </c>
      <c r="E3" s="136" t="s">
        <v>418</v>
      </c>
      <c r="F3" s="132" t="s">
        <v>415</v>
      </c>
    </row>
    <row r="4" spans="1:6" ht="13.5">
      <c r="A4" s="134" t="s">
        <v>420</v>
      </c>
      <c r="B4" s="135">
        <f>SUM(SUM(B5:B30)+SUM(D4:D30)+SUM(F4:F30))</f>
        <v>267.08000000000004</v>
      </c>
      <c r="C4" s="130" t="s">
        <v>414</v>
      </c>
      <c r="D4" s="131">
        <v>0.8</v>
      </c>
      <c r="E4" s="130" t="s">
        <v>413</v>
      </c>
      <c r="F4" s="129">
        <v>1.68</v>
      </c>
    </row>
    <row r="5" spans="1:6" ht="13.5">
      <c r="A5" s="130" t="s">
        <v>412</v>
      </c>
      <c r="B5" s="131">
        <v>0.96</v>
      </c>
      <c r="C5" s="130" t="s">
        <v>411</v>
      </c>
      <c r="D5" s="131">
        <v>1.03</v>
      </c>
      <c r="E5" s="130" t="s">
        <v>410</v>
      </c>
      <c r="F5" s="129">
        <v>5.4</v>
      </c>
    </row>
    <row r="6" spans="1:6" ht="13.5">
      <c r="A6" s="130" t="s">
        <v>421</v>
      </c>
      <c r="B6" s="131">
        <v>1.14</v>
      </c>
      <c r="C6" s="130" t="s">
        <v>409</v>
      </c>
      <c r="D6" s="131">
        <v>1.24</v>
      </c>
      <c r="E6" s="130" t="s">
        <v>408</v>
      </c>
      <c r="F6" s="129">
        <v>4.34</v>
      </c>
    </row>
    <row r="7" spans="1:6" ht="13.5">
      <c r="A7" s="130" t="s">
        <v>407</v>
      </c>
      <c r="B7" s="131">
        <v>0.63</v>
      </c>
      <c r="C7" s="130" t="s">
        <v>406</v>
      </c>
      <c r="D7" s="131">
        <v>4.71</v>
      </c>
      <c r="E7" s="130" t="s">
        <v>405</v>
      </c>
      <c r="F7" s="129">
        <v>3.42</v>
      </c>
    </row>
    <row r="8" spans="1:6" ht="13.5">
      <c r="A8" s="130" t="s">
        <v>404</v>
      </c>
      <c r="B8" s="131">
        <v>1.05</v>
      </c>
      <c r="C8" s="130" t="s">
        <v>403</v>
      </c>
      <c r="D8" s="131">
        <v>2.15</v>
      </c>
      <c r="E8" s="130" t="s">
        <v>402</v>
      </c>
      <c r="F8" s="129">
        <v>3.57</v>
      </c>
    </row>
    <row r="9" spans="1:6" ht="13.5">
      <c r="A9" s="130" t="s">
        <v>401</v>
      </c>
      <c r="B9" s="131">
        <v>1.4</v>
      </c>
      <c r="C9" s="130" t="s">
        <v>400</v>
      </c>
      <c r="D9" s="131">
        <v>3.35</v>
      </c>
      <c r="E9" s="130" t="s">
        <v>399</v>
      </c>
      <c r="F9" s="129">
        <v>7.53</v>
      </c>
    </row>
    <row r="10" spans="1:6" ht="13.5">
      <c r="A10" s="130" t="s">
        <v>398</v>
      </c>
      <c r="B10" s="131">
        <v>4</v>
      </c>
      <c r="C10" s="130" t="s">
        <v>397</v>
      </c>
      <c r="D10" s="131">
        <v>6.51</v>
      </c>
      <c r="E10" s="130" t="s">
        <v>396</v>
      </c>
      <c r="F10" s="129">
        <v>4.86</v>
      </c>
    </row>
    <row r="11" spans="1:6" ht="13.5">
      <c r="A11" s="130" t="s">
        <v>395</v>
      </c>
      <c r="B11" s="131">
        <v>1.76</v>
      </c>
      <c r="C11" s="130" t="s">
        <v>394</v>
      </c>
      <c r="D11" s="131">
        <v>11.09</v>
      </c>
      <c r="E11" s="130" t="s">
        <v>393</v>
      </c>
      <c r="F11" s="129">
        <v>4.89</v>
      </c>
    </row>
    <row r="12" spans="1:6" ht="13.5">
      <c r="A12" s="130" t="s">
        <v>392</v>
      </c>
      <c r="B12" s="131">
        <v>0.68</v>
      </c>
      <c r="C12" s="130" t="s">
        <v>391</v>
      </c>
      <c r="D12" s="131">
        <v>2.01</v>
      </c>
      <c r="E12" s="130" t="s">
        <v>390</v>
      </c>
      <c r="F12" s="129">
        <v>3.46</v>
      </c>
    </row>
    <row r="13" spans="1:6" ht="13.5">
      <c r="A13" s="130" t="s">
        <v>389</v>
      </c>
      <c r="B13" s="131">
        <v>1.14</v>
      </c>
      <c r="C13" s="130" t="s">
        <v>388</v>
      </c>
      <c r="D13" s="131">
        <v>2.81</v>
      </c>
      <c r="E13" s="130" t="s">
        <v>387</v>
      </c>
      <c r="F13" s="129">
        <v>3.7</v>
      </c>
    </row>
    <row r="14" spans="1:6" ht="13.5">
      <c r="A14" s="130" t="s">
        <v>386</v>
      </c>
      <c r="B14" s="131">
        <v>1.78</v>
      </c>
      <c r="C14" s="130" t="s">
        <v>385</v>
      </c>
      <c r="D14" s="131">
        <v>0.84</v>
      </c>
      <c r="E14" s="130" t="s">
        <v>384</v>
      </c>
      <c r="F14" s="129">
        <v>3.22</v>
      </c>
    </row>
    <row r="15" spans="1:6" ht="13.5">
      <c r="A15" s="130" t="s">
        <v>383</v>
      </c>
      <c r="B15" s="131">
        <v>0.53</v>
      </c>
      <c r="C15" s="130" t="s">
        <v>382</v>
      </c>
      <c r="D15" s="131">
        <v>1.59</v>
      </c>
      <c r="E15" s="130" t="s">
        <v>381</v>
      </c>
      <c r="F15" s="129">
        <v>1.72</v>
      </c>
    </row>
    <row r="16" spans="1:6" ht="13.5">
      <c r="A16" s="130" t="s">
        <v>380</v>
      </c>
      <c r="B16" s="131">
        <v>0.44</v>
      </c>
      <c r="C16" s="130" t="s">
        <v>379</v>
      </c>
      <c r="D16" s="131">
        <v>0.86</v>
      </c>
      <c r="E16" s="130" t="s">
        <v>378</v>
      </c>
      <c r="F16" s="129">
        <v>2.41</v>
      </c>
    </row>
    <row r="17" spans="1:6" ht="13.5">
      <c r="A17" s="130" t="s">
        <v>377</v>
      </c>
      <c r="B17" s="131">
        <v>0.32</v>
      </c>
      <c r="C17" s="130" t="s">
        <v>376</v>
      </c>
      <c r="D17" s="131">
        <v>2.09</v>
      </c>
      <c r="E17" s="130" t="s">
        <v>375</v>
      </c>
      <c r="F17" s="129">
        <v>1.28</v>
      </c>
    </row>
    <row r="18" spans="1:6" ht="13.5">
      <c r="A18" s="130" t="s">
        <v>374</v>
      </c>
      <c r="B18" s="131">
        <v>1.42</v>
      </c>
      <c r="C18" s="130" t="s">
        <v>373</v>
      </c>
      <c r="D18" s="131">
        <v>1.58</v>
      </c>
      <c r="E18" s="130" t="s">
        <v>372</v>
      </c>
      <c r="F18" s="129">
        <v>2.25</v>
      </c>
    </row>
    <row r="19" spans="1:6" ht="13.5">
      <c r="A19" s="130" t="s">
        <v>371</v>
      </c>
      <c r="B19" s="131">
        <v>0.54</v>
      </c>
      <c r="C19" s="130" t="s">
        <v>370</v>
      </c>
      <c r="D19" s="131">
        <v>1.38</v>
      </c>
      <c r="E19" s="130" t="s">
        <v>369</v>
      </c>
      <c r="F19" s="129">
        <v>4.31</v>
      </c>
    </row>
    <row r="20" spans="1:6" ht="13.5">
      <c r="A20" s="130" t="s">
        <v>368</v>
      </c>
      <c r="B20" s="131">
        <v>1.7</v>
      </c>
      <c r="C20" s="130" t="s">
        <v>367</v>
      </c>
      <c r="D20" s="131">
        <v>1.65</v>
      </c>
      <c r="E20" s="130" t="s">
        <v>366</v>
      </c>
      <c r="F20" s="129">
        <v>0.14</v>
      </c>
    </row>
    <row r="21" spans="1:6" ht="13.5">
      <c r="A21" s="130" t="s">
        <v>365</v>
      </c>
      <c r="B21" s="131">
        <v>1.58</v>
      </c>
      <c r="C21" s="130" t="s">
        <v>364</v>
      </c>
      <c r="D21" s="131">
        <v>1.15</v>
      </c>
      <c r="E21" s="130" t="s">
        <v>363</v>
      </c>
      <c r="F21" s="129">
        <v>6.84</v>
      </c>
    </row>
    <row r="22" spans="1:6" ht="13.5">
      <c r="A22" s="130" t="s">
        <v>362</v>
      </c>
      <c r="B22" s="131">
        <v>2.88</v>
      </c>
      <c r="C22" s="130" t="s">
        <v>361</v>
      </c>
      <c r="D22" s="131">
        <v>0.84</v>
      </c>
      <c r="E22" s="130" t="s">
        <v>360</v>
      </c>
      <c r="F22" s="129">
        <v>4.94</v>
      </c>
    </row>
    <row r="23" spans="1:6" ht="13.5">
      <c r="A23" s="130" t="s">
        <v>359</v>
      </c>
      <c r="B23" s="131">
        <v>15.96</v>
      </c>
      <c r="C23" s="130" t="s">
        <v>358</v>
      </c>
      <c r="D23" s="131">
        <v>4.19</v>
      </c>
      <c r="E23" s="130" t="s">
        <v>357</v>
      </c>
      <c r="F23" s="129">
        <v>5.41</v>
      </c>
    </row>
    <row r="24" spans="1:6" ht="13.5">
      <c r="A24" s="130" t="s">
        <v>356</v>
      </c>
      <c r="B24" s="131">
        <v>10.22</v>
      </c>
      <c r="C24" s="130" t="s">
        <v>355</v>
      </c>
      <c r="D24" s="131">
        <v>1.08</v>
      </c>
      <c r="E24" s="130" t="s">
        <v>354</v>
      </c>
      <c r="F24" s="129">
        <v>23.23</v>
      </c>
    </row>
    <row r="25" spans="1:6" ht="13.5">
      <c r="A25" s="130" t="s">
        <v>353</v>
      </c>
      <c r="B25" s="131">
        <v>3.56</v>
      </c>
      <c r="C25" s="130" t="s">
        <v>352</v>
      </c>
      <c r="D25" s="131">
        <v>0.48</v>
      </c>
      <c r="E25" s="130" t="s">
        <v>351</v>
      </c>
      <c r="F25" s="129">
        <v>10.72</v>
      </c>
    </row>
    <row r="26" spans="1:6" ht="13.5">
      <c r="A26" s="130" t="s">
        <v>350</v>
      </c>
      <c r="B26" s="131">
        <v>3.52</v>
      </c>
      <c r="C26" s="130" t="s">
        <v>349</v>
      </c>
      <c r="D26" s="131">
        <v>2.01</v>
      </c>
      <c r="E26" s="130" t="s">
        <v>348</v>
      </c>
      <c r="F26" s="129">
        <v>2.34</v>
      </c>
    </row>
    <row r="27" spans="1:6" ht="13.5">
      <c r="A27" s="130" t="s">
        <v>347</v>
      </c>
      <c r="B27" s="131">
        <v>3.47</v>
      </c>
      <c r="C27" s="130" t="s">
        <v>346</v>
      </c>
      <c r="D27" s="131">
        <v>1.54</v>
      </c>
      <c r="E27" s="130" t="s">
        <v>345</v>
      </c>
      <c r="F27" s="129">
        <v>4.48</v>
      </c>
    </row>
    <row r="28" spans="1:6" ht="13.5">
      <c r="A28" s="130" t="s">
        <v>344</v>
      </c>
      <c r="B28" s="131">
        <v>1.92</v>
      </c>
      <c r="C28" s="130" t="s">
        <v>343</v>
      </c>
      <c r="D28" s="131">
        <v>5.66</v>
      </c>
      <c r="E28" s="130" t="s">
        <v>342</v>
      </c>
      <c r="F28" s="129">
        <v>4.9</v>
      </c>
    </row>
    <row r="29" spans="1:6" ht="13.5">
      <c r="A29" s="130" t="s">
        <v>341</v>
      </c>
      <c r="B29" s="131">
        <v>2.16</v>
      </c>
      <c r="C29" s="130" t="s">
        <v>340</v>
      </c>
      <c r="D29" s="131">
        <v>1.96</v>
      </c>
      <c r="E29" s="130" t="s">
        <v>339</v>
      </c>
      <c r="F29" s="129">
        <v>4.97</v>
      </c>
    </row>
    <row r="30" spans="1:6" ht="13.5">
      <c r="A30" s="130" t="s">
        <v>338</v>
      </c>
      <c r="B30" s="131">
        <v>1.25</v>
      </c>
      <c r="C30" s="130" t="s">
        <v>337</v>
      </c>
      <c r="D30" s="131">
        <v>2.07</v>
      </c>
      <c r="E30" s="130" t="s">
        <v>336</v>
      </c>
      <c r="F30" s="129">
        <v>8.39</v>
      </c>
    </row>
    <row r="31" spans="1:6" ht="13.5">
      <c r="A31" s="127"/>
      <c r="B31" s="128"/>
      <c r="C31" s="127"/>
      <c r="D31" s="128"/>
      <c r="E31" s="127"/>
      <c r="F31" s="126"/>
    </row>
    <row r="32" spans="1:6" ht="13.5">
      <c r="A32" s="32"/>
      <c r="B32" s="32"/>
      <c r="C32" s="32"/>
      <c r="D32" s="32"/>
      <c r="E32" s="32"/>
      <c r="F32" s="32"/>
    </row>
  </sheetData>
  <mergeCells count="1">
    <mergeCell ref="A1:F1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2005-02-08T04:11:49Z</cp:lastPrinted>
  <dcterms:created xsi:type="dcterms:W3CDTF">2003-09-22T04:50:08Z</dcterms:created>
  <dcterms:modified xsi:type="dcterms:W3CDTF">2006-09-21T04:35:50Z</dcterms:modified>
  <cp:category/>
  <cp:version/>
  <cp:contentType/>
  <cp:contentStatus/>
</cp:coreProperties>
</file>