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firstSheet="1" activeTab="5"/>
  </bookViews>
  <sheets>
    <sheet name="乗車人員、貨物" sheetId="1" r:id="rId1"/>
    <sheet name="空港、高速道路" sheetId="2" r:id="rId2"/>
    <sheet name="市営電車、バス" sheetId="3" r:id="rId3"/>
    <sheet name="市営バス、駐車場" sheetId="4" r:id="rId4"/>
    <sheet name="自動車" sheetId="5" r:id="rId5"/>
    <sheet name="電話、電報、郵便" sheetId="6" r:id="rId6"/>
    <sheet name="平成17年版 (照会用)" sheetId="7" r:id="rId7"/>
  </sheets>
  <definedNames/>
  <calcPr fullCalcOnLoad="1"/>
</workbook>
</file>

<file path=xl/sharedStrings.xml><?xml version="1.0" encoding="utf-8"?>
<sst xmlns="http://schemas.openxmlformats.org/spreadsheetml/2006/main" count="518" uniqueCount="367">
  <si>
    <t>乗　車　人　員</t>
  </si>
  <si>
    <t>年度・駅別</t>
  </si>
  <si>
    <t>西　　　里</t>
  </si>
  <si>
    <t>上　熊　本</t>
  </si>
  <si>
    <t>熊　　　本</t>
  </si>
  <si>
    <t>川　　　尻</t>
  </si>
  <si>
    <t>平　　　成</t>
  </si>
  <si>
    <t>南　熊　本</t>
  </si>
  <si>
    <t>新 水 前 寺</t>
  </si>
  <si>
    <t>水　前　寺</t>
  </si>
  <si>
    <t>東海学園前</t>
  </si>
  <si>
    <t>竜　田　口</t>
  </si>
  <si>
    <t>武　蔵　塚</t>
  </si>
  <si>
    <t>単位：人</t>
  </si>
  <si>
    <t>総　     数</t>
  </si>
  <si>
    <t>定　     期</t>
  </si>
  <si>
    <t>定    期    外</t>
  </si>
  <si>
    <t>平成</t>
  </si>
  <si>
    <t>12年度</t>
  </si>
  <si>
    <t>13年度</t>
  </si>
  <si>
    <t>14年度</t>
  </si>
  <si>
    <t>資料　九州旅客鉄道㈱熊本支社</t>
  </si>
  <si>
    <t>XI 　　 運　輸　　・　　通　信</t>
  </si>
  <si>
    <t>崇城大学前</t>
  </si>
  <si>
    <t>※崇城大学前はH16.3.13より名称変更したもの（旧熊本工大前）</t>
  </si>
  <si>
    <t>118. Ｊ Ｒ 市 内 駅 乗 車 人 員</t>
  </si>
  <si>
    <t>15年度</t>
  </si>
  <si>
    <t>16年度</t>
  </si>
  <si>
    <t>XI 　　 運　輸　　・　　通　信</t>
  </si>
  <si>
    <t>単位：人</t>
  </si>
  <si>
    <t>総　     数</t>
  </si>
  <si>
    <t>定　     期</t>
  </si>
  <si>
    <t>定    期    外</t>
  </si>
  <si>
    <t>平成</t>
  </si>
  <si>
    <t>15年度</t>
  </si>
  <si>
    <t>16年度</t>
  </si>
  <si>
    <t>資料　九州旅客鉄道㈱熊本支社</t>
  </si>
  <si>
    <t>119. 品 目 別 貨 物 発 送 ト ン 数</t>
  </si>
  <si>
    <t>単位：1 000t</t>
  </si>
  <si>
    <t>年次･月次</t>
  </si>
  <si>
    <t>総   数</t>
  </si>
  <si>
    <t>コ   ン   テ   ナ</t>
  </si>
  <si>
    <t>車   扱</t>
  </si>
  <si>
    <t>一   般</t>
  </si>
  <si>
    <t>野   菜</t>
  </si>
  <si>
    <t>米</t>
  </si>
  <si>
    <t>平成</t>
  </si>
  <si>
    <t>14年度</t>
  </si>
  <si>
    <t>15年度</t>
  </si>
  <si>
    <t>16年度</t>
  </si>
  <si>
    <t>※</t>
  </si>
  <si>
    <t>熊本駅及び八代駅の合計の数値である</t>
  </si>
  <si>
    <t>資料　日本貨物鉄道㈱九州支社</t>
  </si>
  <si>
    <t>120. 熊 本 空 港 利 用 状 況</t>
  </si>
  <si>
    <t>乗降人員(人)</t>
  </si>
  <si>
    <t>貨物取扱(kg)</t>
  </si>
  <si>
    <t>郵便物取扱(kg)</t>
  </si>
  <si>
    <t>乗　客</t>
  </si>
  <si>
    <t>降　客</t>
  </si>
  <si>
    <t>積　荷</t>
  </si>
  <si>
    <t>卸　荷</t>
  </si>
  <si>
    <t>14年度</t>
  </si>
  <si>
    <t>15年度</t>
  </si>
  <si>
    <t>16年度</t>
  </si>
  <si>
    <t>平成16</t>
  </si>
  <si>
    <t>年４月</t>
  </si>
  <si>
    <t xml:space="preserve"> 　５月</t>
  </si>
  <si>
    <t xml:space="preserve"> 　６月</t>
  </si>
  <si>
    <t xml:space="preserve"> 　７月</t>
  </si>
  <si>
    <t xml:space="preserve"> 　８月</t>
  </si>
  <si>
    <t xml:space="preserve"> 　９月</t>
  </si>
  <si>
    <t xml:space="preserve">  10月</t>
  </si>
  <si>
    <t xml:space="preserve">  11月</t>
  </si>
  <si>
    <t xml:space="preserve">  12月</t>
  </si>
  <si>
    <t>平成17</t>
  </si>
  <si>
    <t>年１月</t>
  </si>
  <si>
    <t xml:space="preserve"> 　２月</t>
  </si>
  <si>
    <t xml:space="preserve"> 　３月</t>
  </si>
  <si>
    <t>※乗降客は国際線を含む。(アシアナ航空ソウル線H15.9.23就航)</t>
  </si>
  <si>
    <t>資料　熊本空港ビルディング㈱</t>
  </si>
  <si>
    <t xml:space="preserve">    (航空会社　総代理店調べ）</t>
  </si>
  <si>
    <t>121.　高速道熊本インターチェンジ交通量</t>
  </si>
  <si>
    <t>単位：　台</t>
  </si>
  <si>
    <t>年次・月次</t>
  </si>
  <si>
    <t>インターチェンジ（入）</t>
  </si>
  <si>
    <t>インターチェンジ（出）</t>
  </si>
  <si>
    <t>総数</t>
  </si>
  <si>
    <t>普通車</t>
  </si>
  <si>
    <t>大型車</t>
  </si>
  <si>
    <t>その他</t>
  </si>
  <si>
    <t>平成</t>
  </si>
  <si>
    <t>12年</t>
  </si>
  <si>
    <t>13年</t>
  </si>
  <si>
    <t>14年</t>
  </si>
  <si>
    <t>15年</t>
  </si>
  <si>
    <t>16年</t>
  </si>
  <si>
    <t>16年１月</t>
  </si>
  <si>
    <t>　　　 ２月</t>
  </si>
  <si>
    <t>　　　 ３月</t>
  </si>
  <si>
    <t>　　　 ４月</t>
  </si>
  <si>
    <t>　　　 ５月</t>
  </si>
  <si>
    <t>　　　 ６月</t>
  </si>
  <si>
    <t>　　　 ７月</t>
  </si>
  <si>
    <t>　　　 ８月</t>
  </si>
  <si>
    <t>　　　 ９月</t>
  </si>
  <si>
    <t xml:space="preserve">      10月</t>
  </si>
  <si>
    <t xml:space="preserve">      11月</t>
  </si>
  <si>
    <t xml:space="preserve">      12月</t>
  </si>
  <si>
    <t>※　その他は、軽自動車、中型車、特大車の計である。</t>
  </si>
  <si>
    <t>資料　県統計調査課　「統計くまもと」</t>
  </si>
  <si>
    <t>122. 市 営 電 車 輸 送 状 況</t>
  </si>
  <si>
    <t>各年度・月末現在</t>
  </si>
  <si>
    <t>年度・月次</t>
  </si>
  <si>
    <t>営業路線</t>
  </si>
  <si>
    <t>在　籍</t>
  </si>
  <si>
    <t>使用車両</t>
  </si>
  <si>
    <t>運　転</t>
  </si>
  <si>
    <t>乗車人数(１０００人)</t>
  </si>
  <si>
    <t>乗車料収入(１００万円)</t>
  </si>
  <si>
    <t>車両数</t>
  </si>
  <si>
    <t>延　　数</t>
  </si>
  <si>
    <t>キロ数</t>
  </si>
  <si>
    <t>総　数</t>
  </si>
  <si>
    <t>定　期</t>
  </si>
  <si>
    <t>定期外</t>
  </si>
  <si>
    <t>（ｋｍ）</t>
  </si>
  <si>
    <t>（両)</t>
  </si>
  <si>
    <t>(1 000㎞)</t>
  </si>
  <si>
    <t>15年度</t>
  </si>
  <si>
    <t>16年度</t>
  </si>
  <si>
    <t>16年４月</t>
  </si>
  <si>
    <t>　　　５月</t>
  </si>
  <si>
    <t>　　　６月</t>
  </si>
  <si>
    <t>　　　７月</t>
  </si>
  <si>
    <t>　　　８月</t>
  </si>
  <si>
    <t>　　　９月</t>
  </si>
  <si>
    <t>　　 10月</t>
  </si>
  <si>
    <t>　　 11月</t>
  </si>
  <si>
    <t>　　 12月</t>
  </si>
  <si>
    <t>17年１月</t>
  </si>
  <si>
    <t>　　　２月</t>
  </si>
  <si>
    <t>　　　３月</t>
  </si>
  <si>
    <t>※運転キロ数は、貸車を除く。</t>
  </si>
  <si>
    <t>資料　市交通局</t>
  </si>
  <si>
    <t>123. 市 営 乗 合 バ ス 輸 送 状 況</t>
  </si>
  <si>
    <t>(1 000㎞)</t>
  </si>
  <si>
    <t>12年度</t>
  </si>
  <si>
    <t>13年度</t>
  </si>
  <si>
    <t>14年度</t>
  </si>
  <si>
    <t>15年度</t>
  </si>
  <si>
    <t>16年度</t>
  </si>
  <si>
    <t>　 　10月</t>
  </si>
  <si>
    <t>　 　11月</t>
  </si>
  <si>
    <t>　 　12月</t>
  </si>
  <si>
    <t>　　　２月</t>
  </si>
  <si>
    <t>124. 市 営 乗 合 バ ス 路 線 別 状 況</t>
  </si>
  <si>
    <t>平成16年度</t>
  </si>
  <si>
    <t>路 線 名</t>
  </si>
  <si>
    <t>走行粁数</t>
  </si>
  <si>
    <t>(1 000㎞)</t>
  </si>
  <si>
    <t>総　額</t>
  </si>
  <si>
    <t>第1環状線</t>
  </si>
  <si>
    <t>池田大窪線</t>
  </si>
  <si>
    <t>小峯京塚線</t>
  </si>
  <si>
    <t>川尻帯山線</t>
  </si>
  <si>
    <t>島崎保田窪線</t>
  </si>
  <si>
    <t>楠城西線</t>
  </si>
  <si>
    <t>流通団地線</t>
  </si>
  <si>
    <t>野口健軍線</t>
  </si>
  <si>
    <t>御幸木部線</t>
  </si>
  <si>
    <t>花園柿原線</t>
  </si>
  <si>
    <t>川尻(国道)線</t>
  </si>
  <si>
    <t>画図線</t>
  </si>
  <si>
    <t>東町団地線</t>
  </si>
  <si>
    <t>中央環状線</t>
  </si>
  <si>
    <t>昭和町線</t>
  </si>
  <si>
    <t>高平団地線</t>
  </si>
  <si>
    <t>熊本駅県庁線</t>
  </si>
  <si>
    <t>上熊本線</t>
  </si>
  <si>
    <t>長溝団地線</t>
  </si>
  <si>
    <t>八王寺環状線</t>
  </si>
  <si>
    <t>子飼渡瀬線</t>
  </si>
  <si>
    <t>熊本城周遊線</t>
  </si>
  <si>
    <t>渡鹿長嶺線</t>
  </si>
  <si>
    <t>都心循環バス</t>
  </si>
  <si>
    <t>熊本城シャトルバス</t>
  </si>
  <si>
    <t>臨時</t>
  </si>
  <si>
    <t>貸切</t>
  </si>
  <si>
    <t>125.　市営駐車場利用状況</t>
  </si>
  <si>
    <t>単位　：　台・1000円</t>
  </si>
  <si>
    <t>年度・月次</t>
  </si>
  <si>
    <t>市役所駐車場</t>
  </si>
  <si>
    <t>熊本城二の丸駐車場</t>
  </si>
  <si>
    <t>産文会館駐車場</t>
  </si>
  <si>
    <t>辛島公園駐車場</t>
  </si>
  <si>
    <t>台数</t>
  </si>
  <si>
    <t>収入金額</t>
  </si>
  <si>
    <t>総数</t>
  </si>
  <si>
    <t>自動二輪</t>
  </si>
  <si>
    <t>普通乗用車</t>
  </si>
  <si>
    <t>バス</t>
  </si>
  <si>
    <t>15年度</t>
  </si>
  <si>
    <t>16年度</t>
  </si>
  <si>
    <t>145 812</t>
  </si>
  <si>
    <t>130 961</t>
  </si>
  <si>
    <t>13 889</t>
  </si>
  <si>
    <t>40 087</t>
  </si>
  <si>
    <t>13 594</t>
  </si>
  <si>
    <t>12 212</t>
  </si>
  <si>
    <t>1 262</t>
  </si>
  <si>
    <t>3 852</t>
  </si>
  <si>
    <t>12 861</t>
  </si>
  <si>
    <t>11 422</t>
  </si>
  <si>
    <t>1 273</t>
  </si>
  <si>
    <t>3 569</t>
  </si>
  <si>
    <t>8 793</t>
  </si>
  <si>
    <t>7 769</t>
  </si>
  <si>
    <t>2 490</t>
  </si>
  <si>
    <t>11 388</t>
  </si>
  <si>
    <t>10 375</t>
  </si>
  <si>
    <t>3 327</t>
  </si>
  <si>
    <t>16 929</t>
  </si>
  <si>
    <t>15 990</t>
  </si>
  <si>
    <t>4 364</t>
  </si>
  <si>
    <t>12 091</t>
  </si>
  <si>
    <t>11 152</t>
  </si>
  <si>
    <t>3 170</t>
  </si>
  <si>
    <t>14 478</t>
  </si>
  <si>
    <t>12 793</t>
  </si>
  <si>
    <t>1 584</t>
  </si>
  <si>
    <t>4 152</t>
  </si>
  <si>
    <t>14 715</t>
  </si>
  <si>
    <t>12 903</t>
  </si>
  <si>
    <t>1 749</t>
  </si>
  <si>
    <t>3 985</t>
  </si>
  <si>
    <t>8 673</t>
  </si>
  <si>
    <t>7 842</t>
  </si>
  <si>
    <t>2 302</t>
  </si>
  <si>
    <t>10 696</t>
  </si>
  <si>
    <t>9 465</t>
  </si>
  <si>
    <t>1 209</t>
  </si>
  <si>
    <t>2 897</t>
  </si>
  <si>
    <t>8 752</t>
  </si>
  <si>
    <t>7 515</t>
  </si>
  <si>
    <t>1 211</t>
  </si>
  <si>
    <t>2 534</t>
  </si>
  <si>
    <t>12 842</t>
  </si>
  <si>
    <t>11 523</t>
  </si>
  <si>
    <t>1 245</t>
  </si>
  <si>
    <t>3 444</t>
  </si>
  <si>
    <t>※四捨五入で各月の計と年度の計が一致しない場合がある。</t>
  </si>
  <si>
    <t>※バスの中には、定期観光も含む</t>
  </si>
  <si>
    <t>資料　　市車両管理課、熊本城総合事務所、産業文化会館</t>
  </si>
  <si>
    <t>平成12年度</t>
  </si>
  <si>
    <t>平成16年４月</t>
  </si>
  <si>
    <t>平成17年１月</t>
  </si>
  <si>
    <t>　</t>
  </si>
  <si>
    <t>126. 自 動 車 登 録 台 数</t>
  </si>
  <si>
    <t>各年度末現在</t>
  </si>
  <si>
    <t>車　種　別</t>
  </si>
  <si>
    <t>14年度</t>
  </si>
  <si>
    <t>15年度</t>
  </si>
  <si>
    <t>16年度</t>
  </si>
  <si>
    <t>総　数</t>
  </si>
  <si>
    <t>自家用</t>
  </si>
  <si>
    <t>事業用</t>
  </si>
  <si>
    <t>総　　　数</t>
  </si>
  <si>
    <t>貨　物　車</t>
  </si>
  <si>
    <t>普 通 車</t>
  </si>
  <si>
    <t>小 型 車</t>
  </si>
  <si>
    <t>被けん引車</t>
  </si>
  <si>
    <t>乗　合　車</t>
  </si>
  <si>
    <t>乗　用　車</t>
  </si>
  <si>
    <t>特種用途車</t>
  </si>
  <si>
    <t>大型特殊車</t>
  </si>
  <si>
    <t>小型二輪</t>
  </si>
  <si>
    <t>資料　九州運輸局熊本運輸支局</t>
  </si>
  <si>
    <t>127. タ ク シ ー 及 び ハ イ ヤ ー の 登 録 台 数</t>
  </si>
  <si>
    <t>年　度</t>
  </si>
  <si>
    <t>経　営　者</t>
  </si>
  <si>
    <t>総　数</t>
  </si>
  <si>
    <t>大型車</t>
  </si>
  <si>
    <t>中型車</t>
  </si>
  <si>
    <t>小型車</t>
  </si>
  <si>
    <t>法　人</t>
  </si>
  <si>
    <t>個　人</t>
  </si>
  <si>
    <t>16年度</t>
  </si>
  <si>
    <t>* 大型車には特定大型車29両を含む</t>
  </si>
  <si>
    <t>資料　九州運輸局熊本陸運支局</t>
  </si>
  <si>
    <t>　　 ＊36</t>
  </si>
  <si>
    <t>登　録　台　数</t>
  </si>
  <si>
    <t>128. 軽自動車登録台数</t>
  </si>
  <si>
    <t>種　　　別</t>
  </si>
  <si>
    <t>12　年　度</t>
  </si>
  <si>
    <t>13　年　度</t>
  </si>
  <si>
    <t>14　年　度</t>
  </si>
  <si>
    <t>15　年　度</t>
  </si>
  <si>
    <t>16　年　度</t>
  </si>
  <si>
    <t>182 812</t>
  </si>
  <si>
    <t>原動機付自転車</t>
  </si>
  <si>
    <t>66 070</t>
  </si>
  <si>
    <t>58 665</t>
  </si>
  <si>
    <t>　　第２種乙</t>
  </si>
  <si>
    <t>3 917</t>
  </si>
  <si>
    <t>　　第２種甲</t>
  </si>
  <si>
    <t>　　ミニカー</t>
  </si>
  <si>
    <t>　　　　貨　　　 物</t>
  </si>
  <si>
    <t>小型特殊自動車</t>
  </si>
  <si>
    <t>　　農作作業用</t>
  </si>
  <si>
    <t>　　その他</t>
  </si>
  <si>
    <t>資料　市主税課</t>
  </si>
  <si>
    <t>総　　　　　数</t>
  </si>
  <si>
    <t>　　　　乗　　　 物</t>
  </si>
  <si>
    <t>軽　自　動　車</t>
  </si>
  <si>
    <t>　　四　　輪　以　上</t>
  </si>
  <si>
    <t>　　二　　輪　</t>
  </si>
  <si>
    <t>　　三　　輪　</t>
  </si>
  <si>
    <t>　　第　１　種</t>
  </si>
  <si>
    <t>129. 電 話 ・ 電 報 概 況</t>
  </si>
  <si>
    <t>電 話 利 用 台 数</t>
  </si>
  <si>
    <t>電  報  概  況</t>
  </si>
  <si>
    <t>総 数</t>
  </si>
  <si>
    <t>加 入 電 話</t>
  </si>
  <si>
    <t>公 衆 電 話</t>
  </si>
  <si>
    <t>受 付</t>
  </si>
  <si>
    <t>配 達</t>
  </si>
  <si>
    <t>事 務 用</t>
  </si>
  <si>
    <t>住 宅 用</t>
  </si>
  <si>
    <t>内カード</t>
  </si>
  <si>
    <t>15年度</t>
  </si>
  <si>
    <t>16年度</t>
  </si>
  <si>
    <t>※　電報概況：　16年度から　個別エリアでの概況については、公表できない旨の回答があったたため掲載していない。</t>
  </si>
  <si>
    <t>※　電話概況：　熊本電話局と熊本花畑電話局の合計であり、市外の一部も含む。</t>
  </si>
  <si>
    <t>資料　ＮＴＴ西日本熊本支店、ＮＴＴマーケティング・アクト九州</t>
  </si>
  <si>
    <t>130. 郵　　便　　施　　設　　数</t>
  </si>
  <si>
    <t>各年度末現在</t>
  </si>
  <si>
    <t>年度</t>
  </si>
  <si>
    <t>郵便局総数</t>
  </si>
  <si>
    <t>普通局</t>
  </si>
  <si>
    <t>特定局</t>
  </si>
  <si>
    <t>分室</t>
  </si>
  <si>
    <t>簡昜</t>
  </si>
  <si>
    <t>切手・印紙</t>
  </si>
  <si>
    <t>郵便</t>
  </si>
  <si>
    <t>集配局</t>
  </si>
  <si>
    <t>無集配局</t>
  </si>
  <si>
    <t>郵便局</t>
  </si>
  <si>
    <t>販売所</t>
  </si>
  <si>
    <t>差出箱</t>
  </si>
  <si>
    <t>平成12年度</t>
  </si>
  <si>
    <t>　　　13年度</t>
  </si>
  <si>
    <t>　　　14年度</t>
  </si>
  <si>
    <t xml:space="preserve"> 　　 15年度</t>
  </si>
  <si>
    <t xml:space="preserve"> 　　16年度</t>
  </si>
  <si>
    <t>資料　日本郵政公社九州支社</t>
  </si>
  <si>
    <t>131.　引　受　内　国　通　常　郵　便　物　数　（　県　内　）</t>
  </si>
  <si>
    <t>単位：1000通</t>
  </si>
  <si>
    <t>普通</t>
  </si>
  <si>
    <t>書留としない速達等</t>
  </si>
  <si>
    <t>書留</t>
  </si>
  <si>
    <t>通常郵便</t>
  </si>
  <si>
    <t>小包</t>
  </si>
  <si>
    <t>　　  15年度</t>
  </si>
  <si>
    <t>　　 16年度</t>
  </si>
  <si>
    <t>※通常郵便には年賀郵便物、選挙郵便物を含まない。</t>
  </si>
  <si>
    <t>　 通常郵便の書留としない速達にはビジネス、配達日指定、電子、コンピュータ郵便、代金引換、即日配達、巡回郵便物を含む。</t>
  </si>
  <si>
    <t>　 通常郵便の書留には配達記録郵便を含む。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</si>
</sst>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e\.m\.d"/>
    <numFmt numFmtId="177" formatCode="gggee&quot;年&quot;m&quot;月&quot;d&quot;日&quot;"/>
    <numFmt numFmtId="178" formatCode="&quot;$&quot;#,##0\ ;\(&quot;$&quot;#,##0\)"/>
    <numFmt numFmtId="179" formatCode="&quot;$&quot;#,##0.00\ ;\(&quot;$&quot;#,##0.00\)"/>
    <numFmt numFmtId="180" formatCode="m/d/yy"/>
    <numFmt numFmtId="181" formatCode="h\:mm\ AM/PM"/>
    <numFmt numFmtId="182" formatCode="h\:mm\:ss\ AM/PM"/>
    <numFmt numFmtId="183" formatCode="h\:mm"/>
    <numFmt numFmtId="184" formatCode="h\:mm\:ss"/>
    <numFmt numFmtId="185" formatCode="hh\:mm\ AM/PM"/>
    <numFmt numFmtId="186" formatCode="hh\:mm\:ss\ AM/PM"/>
    <numFmt numFmtId="187" formatCode="m/d/yy\ h:mm"/>
    <numFmt numFmtId="188" formatCode="m\-dd\-yy"/>
    <numFmt numFmtId="189" formatCode="m\-dd"/>
    <numFmt numFmtId="190" formatCode="&quot;$&quot;#,##0\ ;[Red]\(&quot;$&quot;#,##0\)"/>
    <numFmt numFmtId="191" formatCode="&quot;$&quot;#,##0.00\ ;[Red]\(&quot;$&quot;#,##0.00\)"/>
    <numFmt numFmtId="192" formatCode="mmm\ d\,\ yyyy"/>
    <numFmt numFmtId="193" formatCode="mmmm\ d\,\ yyyy"/>
    <numFmt numFmtId="194" formatCode="ddd\,\\\ mmm\ d\,\ yyyy"/>
    <numFmt numFmtId="195" formatCode="dddd\,\ mmmm\ d\,\ yyyy"/>
    <numFmt numFmtId="196" formatCode="d\,\ mmmm\ yyyy"/>
    <numFmt numFmtId="197" formatCode="yyyy/m/d\ h\:mm"/>
    <numFmt numFmtId="198" formatCode="yyyy/m/d"/>
    <numFmt numFmtId="199" formatCode="ee/m/d"/>
    <numFmt numFmtId="200" formatCode="ee&quot;年&quot;m&quot;月&quot;d&quot;日&quot;"/>
    <numFmt numFmtId="201" formatCode="m/d/yyyy\ h\:mm"/>
    <numFmt numFmtId="202" formatCode="&quot;\&quot;#,##0"/>
    <numFmt numFmtId="203" formatCode="&quot;\&quot;#,##0.00"/>
    <numFmt numFmtId="204" formatCode="\$#,##0_\\)"/>
    <numFmt numFmtId="205" formatCode="\$#,##0.00_\\)"/>
    <numFmt numFmtId="206" formatCode="yyyy/m/d\ h\:mm\ AM/PM"/>
    <numFmt numFmtId="207" formatCode="m/d"/>
    <numFmt numFmtId="208" formatCode="dd\-mmm\-yy"/>
    <numFmt numFmtId="209" formatCode="mm/dd/yy"/>
    <numFmt numFmtId="210" formatCode="mmmm\-yy"/>
    <numFmt numFmtId="211" formatCode="#,##0_ "/>
    <numFmt numFmtId="212" formatCode="###\ ###\ ###\ ##0"/>
    <numFmt numFmtId="213" formatCode="#,##0_);[Red]\(#,##0\)"/>
    <numFmt numFmtId="214" formatCode="0.0_);[Red]\(0.0\)"/>
    <numFmt numFmtId="215" formatCode="##\ ###\ ##0\ "/>
    <numFmt numFmtId="216" formatCode="###\ ###\ ##0"/>
    <numFmt numFmtId="217" formatCode="#,##0.0_ "/>
    <numFmt numFmtId="218" formatCode="###\ ###\ "/>
    <numFmt numFmtId="219" formatCode="0_);[Red]\(0\)"/>
    <numFmt numFmtId="220" formatCode="##\ ###\ "/>
    <numFmt numFmtId="221" formatCode="###\ ##0\ "/>
    <numFmt numFmtId="222" formatCode="0_ "/>
    <numFmt numFmtId="223" formatCode="###\ ##0"/>
  </numFmts>
  <fonts count="2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0"/>
    </font>
    <font>
      <sz val="6"/>
      <name val="Osaka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0"/>
      <name val="ＭＳ Ｐ明朝"/>
      <family val="1"/>
    </font>
    <font>
      <u val="single"/>
      <sz val="10"/>
      <name val="ＭＳ Ｐ明朝"/>
      <family val="1"/>
    </font>
    <font>
      <sz val="22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u val="single"/>
      <sz val="9"/>
      <name val="ＭＳ Ｐ明朝"/>
      <family val="1"/>
    </font>
    <font>
      <sz val="11"/>
      <name val="ＭＳ Ｐ明朝"/>
      <family val="1"/>
    </font>
    <font>
      <u val="single"/>
      <sz val="9"/>
      <name val="ＭＳ ゴシック"/>
      <family val="3"/>
    </font>
    <font>
      <sz val="10"/>
      <name val="HGｺﾞｼｯｸM"/>
      <family val="3"/>
    </font>
    <font>
      <b/>
      <sz val="10"/>
      <name val="HGｺﾞｼｯｸM"/>
      <family val="3"/>
    </font>
    <font>
      <sz val="11"/>
      <name val="Osaka"/>
      <family val="3"/>
    </font>
    <font>
      <b/>
      <sz val="11"/>
      <name val="ＭＳ Ｐ明朝"/>
      <family val="1"/>
    </font>
    <font>
      <b/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11" fontId="11" fillId="0" borderId="4" xfId="0" applyNumberFormat="1" applyFont="1" applyBorder="1" applyAlignment="1">
      <alignment horizontal="right"/>
    </xf>
    <xf numFmtId="211" fontId="11" fillId="0" borderId="3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212" fontId="8" fillId="0" borderId="5" xfId="0" applyNumberFormat="1" applyFont="1" applyFill="1" applyBorder="1" applyAlignment="1">
      <alignment/>
    </xf>
    <xf numFmtId="212" fontId="8" fillId="0" borderId="0" xfId="0" applyNumberFormat="1" applyFont="1" applyFill="1" applyBorder="1" applyAlignment="1">
      <alignment/>
    </xf>
    <xf numFmtId="212" fontId="8" fillId="0" borderId="5" xfId="0" applyNumberFormat="1" applyFont="1" applyFill="1" applyBorder="1" applyAlignment="1">
      <alignment horizontal="right"/>
    </xf>
    <xf numFmtId="212" fontId="8" fillId="0" borderId="0" xfId="0" applyNumberFormat="1" applyFont="1" applyFill="1" applyBorder="1" applyAlignment="1">
      <alignment horizontal="right"/>
    </xf>
    <xf numFmtId="212" fontId="8" fillId="0" borderId="1" xfId="0" applyNumberFormat="1" applyFont="1" applyFill="1" applyBorder="1" applyAlignment="1">
      <alignment/>
    </xf>
    <xf numFmtId="212" fontId="8" fillId="0" borderId="1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213" fontId="8" fillId="0" borderId="5" xfId="0" applyNumberFormat="1" applyFont="1" applyBorder="1" applyAlignment="1">
      <alignment horizontal="right"/>
    </xf>
    <xf numFmtId="213" fontId="8" fillId="0" borderId="0" xfId="0" applyNumberFormat="1" applyFont="1" applyBorder="1" applyAlignment="1">
      <alignment horizontal="right"/>
    </xf>
    <xf numFmtId="214" fontId="8" fillId="0" borderId="5" xfId="0" applyNumberFormat="1" applyFont="1" applyBorder="1" applyAlignment="1">
      <alignment horizontal="right"/>
    </xf>
    <xf numFmtId="214" fontId="8" fillId="0" borderId="0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214" fontId="8" fillId="0" borderId="4" xfId="0" applyNumberFormat="1" applyFont="1" applyBorder="1" applyAlignment="1">
      <alignment horizontal="right"/>
    </xf>
    <xf numFmtId="214" fontId="10" fillId="0" borderId="3" xfId="0" applyNumberFormat="1" applyFont="1" applyBorder="1" applyAlignment="1">
      <alignment horizontal="right"/>
    </xf>
    <xf numFmtId="214" fontId="10" fillId="0" borderId="0" xfId="0" applyNumberFormat="1" applyFont="1" applyBorder="1" applyAlignment="1">
      <alignment horizontal="right"/>
    </xf>
    <xf numFmtId="213" fontId="8" fillId="0" borderId="0" xfId="0" applyNumberFormat="1" applyFont="1" applyAlignment="1">
      <alignment horizontal="right"/>
    </xf>
    <xf numFmtId="21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215" fontId="8" fillId="0" borderId="5" xfId="0" applyNumberFormat="1" applyFont="1" applyBorder="1" applyAlignment="1">
      <alignment horizontal="right"/>
    </xf>
    <xf numFmtId="215" fontId="8" fillId="0" borderId="0" xfId="0" applyNumberFormat="1" applyFont="1" applyBorder="1" applyAlignment="1">
      <alignment horizontal="right"/>
    </xf>
    <xf numFmtId="211" fontId="8" fillId="0" borderId="0" xfId="0" applyNumberFormat="1" applyFont="1" applyAlignment="1">
      <alignment/>
    </xf>
    <xf numFmtId="211" fontId="11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215" fontId="10" fillId="0" borderId="5" xfId="0" applyNumberFormat="1" applyFont="1" applyBorder="1" applyAlignment="1">
      <alignment horizontal="right"/>
    </xf>
    <xf numFmtId="215" fontId="10" fillId="0" borderId="0" xfId="0" applyNumberFormat="1" applyFont="1" applyBorder="1" applyAlignment="1">
      <alignment horizontal="right"/>
    </xf>
    <xf numFmtId="215" fontId="8" fillId="0" borderId="0" xfId="0" applyNumberFormat="1" applyFont="1" applyBorder="1" applyAlignment="1">
      <alignment/>
    </xf>
    <xf numFmtId="211" fontId="8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/>
    </xf>
    <xf numFmtId="211" fontId="8" fillId="0" borderId="0" xfId="0" applyNumberFormat="1" applyFont="1" applyAlignment="1">
      <alignment horizontal="left"/>
    </xf>
    <xf numFmtId="215" fontId="8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213" fontId="8" fillId="0" borderId="4" xfId="0" applyNumberFormat="1" applyFont="1" applyBorder="1" applyAlignment="1">
      <alignment horizontal="right"/>
    </xf>
    <xf numFmtId="213" fontId="8" fillId="0" borderId="3" xfId="0" applyNumberFormat="1" applyFont="1" applyBorder="1" applyAlignment="1">
      <alignment horizontal="right"/>
    </xf>
    <xf numFmtId="213" fontId="8" fillId="0" borderId="3" xfId="0" applyNumberFormat="1" applyFont="1" applyBorder="1" applyAlignment="1">
      <alignment/>
    </xf>
    <xf numFmtId="211" fontId="8" fillId="0" borderId="3" xfId="0" applyNumberFormat="1" applyFont="1" applyBorder="1" applyAlignment="1">
      <alignment/>
    </xf>
    <xf numFmtId="213" fontId="8" fillId="0" borderId="0" xfId="0" applyNumberFormat="1" applyFont="1" applyBorder="1" applyAlignment="1">
      <alignment/>
    </xf>
    <xf numFmtId="211" fontId="8" fillId="0" borderId="0" xfId="0" applyNumberFormat="1" applyFont="1" applyBorder="1" applyAlignment="1">
      <alignment/>
    </xf>
    <xf numFmtId="213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distributed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216" fontId="8" fillId="0" borderId="5" xfId="16" applyNumberFormat="1" applyFont="1" applyBorder="1" applyAlignment="1">
      <alignment/>
    </xf>
    <xf numFmtId="216" fontId="8" fillId="0" borderId="0" xfId="16" applyNumberFormat="1" applyFont="1" applyBorder="1" applyAlignment="1">
      <alignment/>
    </xf>
    <xf numFmtId="0" fontId="10" fillId="0" borderId="0" xfId="0" applyFont="1" applyBorder="1" applyAlignment="1">
      <alignment horizontal="distributed"/>
    </xf>
    <xf numFmtId="216" fontId="10" fillId="0" borderId="5" xfId="16" applyNumberFormat="1" applyFont="1" applyBorder="1" applyAlignment="1">
      <alignment/>
    </xf>
    <xf numFmtId="216" fontId="10" fillId="0" borderId="0" xfId="16" applyNumberFormat="1" applyFont="1" applyBorder="1" applyAlignment="1">
      <alignment/>
    </xf>
    <xf numFmtId="0" fontId="8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38" fontId="8" fillId="0" borderId="4" xfId="16" applyFont="1" applyBorder="1" applyAlignment="1">
      <alignment/>
    </xf>
    <xf numFmtId="38" fontId="8" fillId="0" borderId="3" xfId="16" applyFont="1" applyBorder="1" applyAlignment="1">
      <alignment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211" fontId="14" fillId="0" borderId="5" xfId="0" applyNumberFormat="1" applyFont="1" applyFill="1" applyBorder="1" applyAlignment="1">
      <alignment/>
    </xf>
    <xf numFmtId="211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217" fontId="8" fillId="0" borderId="5" xfId="0" applyNumberFormat="1" applyFont="1" applyFill="1" applyBorder="1" applyAlignment="1">
      <alignment/>
    </xf>
    <xf numFmtId="211" fontId="8" fillId="0" borderId="0" xfId="0" applyNumberFormat="1" applyFont="1" applyFill="1" applyBorder="1" applyAlignment="1">
      <alignment/>
    </xf>
    <xf numFmtId="218" fontId="8" fillId="0" borderId="0" xfId="0" applyNumberFormat="1" applyFont="1" applyFill="1" applyBorder="1" applyAlignment="1">
      <alignment/>
    </xf>
    <xf numFmtId="218" fontId="8" fillId="0" borderId="0" xfId="0" applyNumberFormat="1" applyFont="1" applyFill="1" applyBorder="1" applyAlignment="1">
      <alignment horizontal="right"/>
    </xf>
    <xf numFmtId="211" fontId="14" fillId="0" borderId="0" xfId="0" applyNumberFormat="1" applyFont="1" applyFill="1" applyBorder="1" applyAlignment="1">
      <alignment horizontal="left"/>
    </xf>
    <xf numFmtId="211" fontId="14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/>
    </xf>
    <xf numFmtId="21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218" fontId="8" fillId="0" borderId="0" xfId="16" applyNumberFormat="1" applyFont="1" applyFill="1" applyBorder="1" applyAlignment="1">
      <alignment horizontal="right" vertical="center"/>
    </xf>
    <xf numFmtId="211" fontId="14" fillId="0" borderId="0" xfId="0" applyNumberFormat="1" applyFont="1" applyFill="1" applyAlignment="1">
      <alignment horizontal="left"/>
    </xf>
    <xf numFmtId="0" fontId="14" fillId="0" borderId="3" xfId="0" applyFont="1" applyFill="1" applyBorder="1" applyAlignment="1">
      <alignment/>
    </xf>
    <xf numFmtId="211" fontId="14" fillId="0" borderId="4" xfId="0" applyNumberFormat="1" applyFont="1" applyFill="1" applyBorder="1" applyAlignment="1">
      <alignment/>
    </xf>
    <xf numFmtId="211" fontId="14" fillId="0" borderId="3" xfId="0" applyNumberFormat="1" applyFont="1" applyFill="1" applyBorder="1" applyAlignment="1">
      <alignment/>
    </xf>
    <xf numFmtId="211" fontId="14" fillId="0" borderId="0" xfId="0" applyNumberFormat="1" applyFont="1" applyFill="1" applyAlignment="1">
      <alignment horizontal="right"/>
    </xf>
    <xf numFmtId="211" fontId="16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211" fontId="8" fillId="0" borderId="5" xfId="0" applyNumberFormat="1" applyFont="1" applyFill="1" applyBorder="1" applyAlignment="1">
      <alignment/>
    </xf>
    <xf numFmtId="217" fontId="8" fillId="0" borderId="5" xfId="0" applyNumberFormat="1" applyFont="1" applyFill="1" applyBorder="1" applyAlignment="1">
      <alignment horizontal="right"/>
    </xf>
    <xf numFmtId="213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213" fontId="8" fillId="0" borderId="0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211" fontId="8" fillId="0" borderId="4" xfId="0" applyNumberFormat="1" applyFont="1" applyFill="1" applyBorder="1" applyAlignment="1">
      <alignment/>
    </xf>
    <xf numFmtId="211" fontId="8" fillId="0" borderId="3" xfId="0" applyNumberFormat="1" applyFont="1" applyFill="1" applyBorder="1" applyAlignment="1">
      <alignment horizontal="right"/>
    </xf>
    <xf numFmtId="211" fontId="8" fillId="0" borderId="3" xfId="0" applyNumberFormat="1" applyFont="1" applyFill="1" applyBorder="1" applyAlignment="1">
      <alignment/>
    </xf>
    <xf numFmtId="211" fontId="11" fillId="0" borderId="3" xfId="0" applyNumberFormat="1" applyFont="1" applyFill="1" applyBorder="1" applyAlignment="1">
      <alignment horizontal="right"/>
    </xf>
    <xf numFmtId="211" fontId="8" fillId="0" borderId="0" xfId="0" applyNumberFormat="1" applyFont="1" applyFill="1" applyAlignment="1">
      <alignment horizontal="right"/>
    </xf>
    <xf numFmtId="211" fontId="11" fillId="0" borderId="0" xfId="0" applyNumberFormat="1" applyFont="1" applyFill="1" applyAlignment="1">
      <alignment horizontal="right"/>
    </xf>
    <xf numFmtId="211" fontId="8" fillId="0" borderId="0" xfId="0" applyNumberFormat="1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21" xfId="0" applyFont="1" applyBorder="1" applyAlignment="1">
      <alignment horizontal="center"/>
    </xf>
    <xf numFmtId="220" fontId="8" fillId="0" borderId="5" xfId="0" applyNumberFormat="1" applyFont="1" applyFill="1" applyBorder="1" applyAlignment="1">
      <alignment horizontal="right"/>
    </xf>
    <xf numFmtId="220" fontId="8" fillId="0" borderId="0" xfId="0" applyNumberFormat="1" applyFont="1" applyFill="1" applyBorder="1" applyAlignment="1">
      <alignment horizontal="right"/>
    </xf>
    <xf numFmtId="0" fontId="8" fillId="0" borderId="21" xfId="0" applyFont="1" applyBorder="1" applyAlignment="1">
      <alignment horizontal="center"/>
    </xf>
    <xf numFmtId="220" fontId="8" fillId="0" borderId="0" xfId="0" applyNumberFormat="1" applyFont="1" applyFill="1" applyBorder="1" applyAlignment="1">
      <alignment/>
    </xf>
    <xf numFmtId="0" fontId="8" fillId="0" borderId="21" xfId="0" applyFont="1" applyBorder="1" applyAlignment="1">
      <alignment horizontal="left"/>
    </xf>
    <xf numFmtId="0" fontId="15" fillId="0" borderId="0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8" fillId="0" borderId="2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2" borderId="23" xfId="0" applyFont="1" applyFill="1" applyBorder="1" applyAlignment="1">
      <alignment horizontal="center"/>
    </xf>
    <xf numFmtId="212" fontId="8" fillId="0" borderId="5" xfId="0" applyNumberFormat="1" applyFont="1" applyBorder="1" applyAlignment="1">
      <alignment shrinkToFit="1"/>
    </xf>
    <xf numFmtId="212" fontId="8" fillId="0" borderId="0" xfId="0" applyNumberFormat="1" applyFont="1" applyBorder="1" applyAlignment="1">
      <alignment/>
    </xf>
    <xf numFmtId="212" fontId="8" fillId="2" borderId="0" xfId="0" applyNumberFormat="1" applyFont="1" applyFill="1" applyBorder="1" applyAlignment="1">
      <alignment/>
    </xf>
    <xf numFmtId="212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212" fontId="8" fillId="0" borderId="5" xfId="0" applyNumberFormat="1" applyFon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2" borderId="1" xfId="0" applyFont="1" applyFill="1" applyBorder="1" applyAlignment="1">
      <alignment horizontal="distributed" vertical="center"/>
    </xf>
    <xf numFmtId="0" fontId="8" fillId="2" borderId="1" xfId="0" applyFont="1" applyFill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2" borderId="23" xfId="0" applyFont="1" applyFill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17" fillId="0" borderId="9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8" fillId="3" borderId="1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/>
    </xf>
    <xf numFmtId="220" fontId="8" fillId="3" borderId="0" xfId="0" applyNumberFormat="1" applyFont="1" applyFill="1" applyBorder="1" applyAlignment="1">
      <alignment horizontal="right"/>
    </xf>
    <xf numFmtId="220" fontId="8" fillId="3" borderId="0" xfId="0" applyNumberFormat="1" applyFont="1" applyFill="1" applyBorder="1" applyAlignment="1">
      <alignment/>
    </xf>
    <xf numFmtId="220" fontId="14" fillId="3" borderId="0" xfId="0" applyNumberFormat="1" applyFont="1" applyFill="1" applyBorder="1" applyAlignment="1">
      <alignment horizontal="right"/>
    </xf>
    <xf numFmtId="211" fontId="8" fillId="3" borderId="3" xfId="0" applyNumberFormat="1" applyFont="1" applyFill="1" applyBorder="1" applyAlignment="1">
      <alignment/>
    </xf>
    <xf numFmtId="211" fontId="8" fillId="3" borderId="3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/>
    </xf>
    <xf numFmtId="0" fontId="10" fillId="0" borderId="21" xfId="0" applyFont="1" applyFill="1" applyBorder="1" applyAlignment="1">
      <alignment horizontal="distributed"/>
    </xf>
    <xf numFmtId="22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2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221" fontId="8" fillId="0" borderId="0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distributed"/>
    </xf>
    <xf numFmtId="0" fontId="8" fillId="0" borderId="7" xfId="0" applyFont="1" applyFill="1" applyBorder="1" applyAlignment="1">
      <alignment/>
    </xf>
    <xf numFmtId="211" fontId="19" fillId="0" borderId="5" xfId="0" applyNumberFormat="1" applyFont="1" applyFill="1" applyBorder="1" applyAlignment="1">
      <alignment/>
    </xf>
    <xf numFmtId="211" fontId="19" fillId="0" borderId="0" xfId="0" applyNumberFormat="1" applyFont="1" applyFill="1" applyBorder="1" applyAlignment="1">
      <alignment/>
    </xf>
    <xf numFmtId="211" fontId="19" fillId="0" borderId="0" xfId="0" applyNumberFormat="1" applyFont="1" applyFill="1" applyBorder="1" applyAlignment="1">
      <alignment horizontal="right"/>
    </xf>
    <xf numFmtId="222" fontId="19" fillId="0" borderId="0" xfId="0" applyNumberFormat="1" applyFont="1" applyFill="1" applyBorder="1" applyAlignment="1">
      <alignment/>
    </xf>
    <xf numFmtId="211" fontId="20" fillId="0" borderId="5" xfId="0" applyNumberFormat="1" applyFont="1" applyFill="1" applyBorder="1" applyAlignment="1">
      <alignment/>
    </xf>
    <xf numFmtId="211" fontId="20" fillId="0" borderId="0" xfId="0" applyNumberFormat="1" applyFont="1" applyFill="1" applyBorder="1" applyAlignment="1">
      <alignment horizontal="right"/>
    </xf>
    <xf numFmtId="211" fontId="20" fillId="0" borderId="0" xfId="0" applyNumberFormat="1" applyFont="1" applyFill="1" applyBorder="1" applyAlignment="1">
      <alignment/>
    </xf>
    <xf numFmtId="222" fontId="20" fillId="0" borderId="0" xfId="0" applyNumberFormat="1" applyFont="1" applyFill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/>
    </xf>
    <xf numFmtId="0" fontId="10" fillId="0" borderId="0" xfId="0" applyFont="1" applyBorder="1" applyAlignment="1">
      <alignment horizontal="right"/>
    </xf>
    <xf numFmtId="211" fontId="19" fillId="0" borderId="0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0" fontId="21" fillId="0" borderId="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25" xfId="0" applyFont="1" applyFill="1" applyBorder="1" applyAlignment="1">
      <alignment/>
    </xf>
    <xf numFmtId="0" fontId="8" fillId="0" borderId="27" xfId="0" applyFont="1" applyBorder="1" applyAlignment="1">
      <alignment/>
    </xf>
    <xf numFmtId="0" fontId="8" fillId="0" borderId="5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223" fontId="22" fillId="0" borderId="6" xfId="16" applyNumberFormat="1" applyFont="1" applyFill="1" applyBorder="1" applyAlignment="1">
      <alignment/>
    </xf>
    <xf numFmtId="223" fontId="22" fillId="0" borderId="6" xfId="16" applyNumberFormat="1" applyFont="1" applyFill="1" applyBorder="1" applyAlignment="1">
      <alignment horizontal="right"/>
    </xf>
    <xf numFmtId="223" fontId="17" fillId="0" borderId="0" xfId="16" applyNumberFormat="1" applyFont="1" applyFill="1" applyBorder="1" applyAlignment="1">
      <alignment/>
    </xf>
    <xf numFmtId="223" fontId="17" fillId="0" borderId="0" xfId="16" applyNumberFormat="1" applyFont="1" applyFill="1" applyBorder="1" applyAlignment="1">
      <alignment horizontal="right"/>
    </xf>
    <xf numFmtId="0" fontId="17" fillId="0" borderId="3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31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221" fontId="8" fillId="0" borderId="5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221" fontId="8" fillId="0" borderId="5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221" fontId="8" fillId="0" borderId="0" xfId="16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30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39" xfId="0" applyFont="1" applyFill="1" applyBorder="1" applyAlignment="1">
      <alignment/>
    </xf>
    <xf numFmtId="0" fontId="8" fillId="0" borderId="38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/>
    </xf>
    <xf numFmtId="0" fontId="8" fillId="0" borderId="36" xfId="0" applyFont="1" applyBorder="1" applyAlignment="1">
      <alignment horizontal="center" vertical="center"/>
    </xf>
    <xf numFmtId="0" fontId="8" fillId="0" borderId="40" xfId="0" applyFont="1" applyBorder="1" applyAlignment="1">
      <alignment horizontal="distributed" vertical="center"/>
    </xf>
    <xf numFmtId="223" fontId="8" fillId="0" borderId="39" xfId="16" applyNumberFormat="1" applyFont="1" applyBorder="1" applyAlignment="1">
      <alignment/>
    </xf>
    <xf numFmtId="223" fontId="8" fillId="0" borderId="0" xfId="16" applyNumberFormat="1" applyFont="1" applyBorder="1" applyAlignment="1">
      <alignment/>
    </xf>
    <xf numFmtId="223" fontId="8" fillId="0" borderId="0" xfId="16" applyNumberFormat="1" applyFont="1" applyAlignment="1">
      <alignment/>
    </xf>
    <xf numFmtId="38" fontId="8" fillId="0" borderId="0" xfId="16" applyFont="1" applyAlignment="1">
      <alignment/>
    </xf>
    <xf numFmtId="223" fontId="10" fillId="0" borderId="39" xfId="16" applyNumberFormat="1" applyFont="1" applyBorder="1" applyAlignment="1">
      <alignment/>
    </xf>
    <xf numFmtId="223" fontId="10" fillId="0" borderId="0" xfId="16" applyNumberFormat="1" applyFont="1" applyBorder="1" applyAlignment="1">
      <alignment/>
    </xf>
    <xf numFmtId="223" fontId="10" fillId="0" borderId="0" xfId="16" applyNumberFormat="1" applyFont="1" applyAlignment="1">
      <alignment/>
    </xf>
    <xf numFmtId="38" fontId="10" fillId="0" borderId="0" xfId="16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44"/>
  <sheetViews>
    <sheetView workbookViewId="0" topLeftCell="A10">
      <selection activeCell="A33" sqref="A33:H33"/>
    </sheetView>
  </sheetViews>
  <sheetFormatPr defaultColWidth="8.59765625" defaultRowHeight="15" customHeight="1"/>
  <cols>
    <col min="1" max="1" width="5.09765625" style="1" customWidth="1"/>
    <col min="2" max="2" width="9.59765625" style="1" customWidth="1"/>
    <col min="3" max="5" width="20.59765625" style="1" customWidth="1"/>
    <col min="6" max="8" width="8.59765625" style="1" customWidth="1"/>
    <col min="9" max="16384" width="10.59765625" style="1" customWidth="1"/>
  </cols>
  <sheetData>
    <row r="2" spans="1:5" ht="28.5" customHeight="1">
      <c r="A2" s="19" t="s">
        <v>22</v>
      </c>
      <c r="B2" s="19"/>
      <c r="C2" s="19"/>
      <c r="D2" s="19"/>
      <c r="E2" s="19"/>
    </row>
    <row r="4" spans="1:5" ht="24" customHeight="1">
      <c r="A4" s="25" t="s">
        <v>25</v>
      </c>
      <c r="B4" s="25"/>
      <c r="C4" s="25"/>
      <c r="D4" s="25"/>
      <c r="E4" s="25"/>
    </row>
    <row r="6" ht="15" customHeight="1">
      <c r="A6" s="1" t="s">
        <v>13</v>
      </c>
    </row>
    <row r="7" spans="1:5" ht="15" customHeight="1">
      <c r="A7" s="21" t="s">
        <v>1</v>
      </c>
      <c r="B7" s="21"/>
      <c r="C7" s="23" t="s">
        <v>0</v>
      </c>
      <c r="D7" s="24"/>
      <c r="E7" s="24"/>
    </row>
    <row r="8" spans="1:41" ht="15" customHeight="1">
      <c r="A8" s="22"/>
      <c r="B8" s="22"/>
      <c r="C8" s="2" t="s">
        <v>14</v>
      </c>
      <c r="D8" s="2" t="s">
        <v>15</v>
      </c>
      <c r="E8" s="3" t="s">
        <v>16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5" ht="15" customHeight="1">
      <c r="A9" s="5" t="s">
        <v>17</v>
      </c>
      <c r="B9" s="6" t="s">
        <v>18</v>
      </c>
      <c r="C9" s="13">
        <f>SUM(D9:E9)</f>
        <v>8938501</v>
      </c>
      <c r="D9" s="14">
        <v>4780343</v>
      </c>
      <c r="E9" s="14">
        <v>4158158</v>
      </c>
    </row>
    <row r="10" spans="1:5" ht="15" customHeight="1">
      <c r="A10" s="7"/>
      <c r="B10" s="6" t="s">
        <v>19</v>
      </c>
      <c r="C10" s="13">
        <f>SUM(D10:E10)</f>
        <v>8910905</v>
      </c>
      <c r="D10" s="14">
        <v>4837565</v>
      </c>
      <c r="E10" s="14">
        <v>4073340</v>
      </c>
    </row>
    <row r="11" spans="1:5" ht="15" customHeight="1">
      <c r="A11" s="7"/>
      <c r="B11" s="6" t="s">
        <v>20</v>
      </c>
      <c r="C11" s="13">
        <f>SUM(D11:E11)</f>
        <v>8881320</v>
      </c>
      <c r="D11" s="14">
        <v>4844359</v>
      </c>
      <c r="E11" s="14">
        <v>4036961</v>
      </c>
    </row>
    <row r="12" spans="1:5" ht="15" customHeight="1">
      <c r="A12" s="7"/>
      <c r="B12" s="6" t="s">
        <v>26</v>
      </c>
      <c r="C12" s="13">
        <v>9028019</v>
      </c>
      <c r="D12" s="14">
        <v>4958731</v>
      </c>
      <c r="E12" s="14">
        <v>4069288</v>
      </c>
    </row>
    <row r="13" spans="1:5" ht="15" customHeight="1">
      <c r="A13" s="8"/>
      <c r="B13" s="12" t="s">
        <v>27</v>
      </c>
      <c r="C13" s="15">
        <f>SUM(D13:E13)</f>
        <v>8986901</v>
      </c>
      <c r="D13" s="16">
        <f>SUM(D15:D26)</f>
        <v>5015909</v>
      </c>
      <c r="E13" s="16">
        <f>SUM(E15:E26)</f>
        <v>3970992</v>
      </c>
    </row>
    <row r="14" spans="1:5" ht="15" customHeight="1">
      <c r="A14" s="7"/>
      <c r="B14" s="7"/>
      <c r="C14" s="15"/>
      <c r="D14" s="14"/>
      <c r="E14" s="14"/>
    </row>
    <row r="15" spans="1:5" ht="15" customHeight="1">
      <c r="A15" s="20" t="s">
        <v>2</v>
      </c>
      <c r="B15" s="20"/>
      <c r="C15" s="15">
        <v>100423</v>
      </c>
      <c r="D15" s="16">
        <v>94149</v>
      </c>
      <c r="E15" s="16">
        <v>6274</v>
      </c>
    </row>
    <row r="16" spans="1:5" ht="15" customHeight="1">
      <c r="A16" s="20" t="s">
        <v>23</v>
      </c>
      <c r="B16" s="20"/>
      <c r="C16" s="15">
        <v>292092</v>
      </c>
      <c r="D16" s="16">
        <v>244591</v>
      </c>
      <c r="E16" s="16">
        <v>47501</v>
      </c>
    </row>
    <row r="17" spans="1:5" ht="15" customHeight="1">
      <c r="A17" s="20" t="s">
        <v>3</v>
      </c>
      <c r="B17" s="20"/>
      <c r="C17" s="15">
        <v>934161</v>
      </c>
      <c r="D17" s="16">
        <v>662830</v>
      </c>
      <c r="E17" s="16">
        <v>271331</v>
      </c>
    </row>
    <row r="18" spans="1:5" ht="15" customHeight="1">
      <c r="A18" s="20" t="s">
        <v>4</v>
      </c>
      <c r="B18" s="20"/>
      <c r="C18" s="15">
        <v>3890914</v>
      </c>
      <c r="D18" s="16">
        <v>1340423</v>
      </c>
      <c r="E18" s="16">
        <v>2550491</v>
      </c>
    </row>
    <row r="19" spans="1:5" ht="15" customHeight="1">
      <c r="A19" s="20" t="s">
        <v>5</v>
      </c>
      <c r="B19" s="20"/>
      <c r="C19" s="15">
        <v>433291</v>
      </c>
      <c r="D19" s="16">
        <v>329532</v>
      </c>
      <c r="E19" s="16">
        <v>103759</v>
      </c>
    </row>
    <row r="20" spans="1:5" ht="15" customHeight="1">
      <c r="A20" s="20" t="s">
        <v>6</v>
      </c>
      <c r="B20" s="20"/>
      <c r="C20" s="15">
        <v>196104</v>
      </c>
      <c r="D20" s="16">
        <v>115071</v>
      </c>
      <c r="E20" s="16">
        <v>81033</v>
      </c>
    </row>
    <row r="21" spans="1:5" ht="15" customHeight="1">
      <c r="A21" s="20" t="s">
        <v>7</v>
      </c>
      <c r="B21" s="20"/>
      <c r="C21" s="15">
        <v>216332</v>
      </c>
      <c r="D21" s="16">
        <v>124898</v>
      </c>
      <c r="E21" s="16">
        <v>91434</v>
      </c>
    </row>
    <row r="22" spans="1:5" ht="15" customHeight="1">
      <c r="A22" s="20" t="s">
        <v>8</v>
      </c>
      <c r="B22" s="20"/>
      <c r="C22" s="15">
        <v>882998</v>
      </c>
      <c r="D22" s="16">
        <v>666520</v>
      </c>
      <c r="E22" s="16">
        <v>216478</v>
      </c>
    </row>
    <row r="23" spans="1:5" ht="15" customHeight="1">
      <c r="A23" s="20" t="s">
        <v>9</v>
      </c>
      <c r="B23" s="20"/>
      <c r="C23" s="15">
        <v>789957</v>
      </c>
      <c r="D23" s="16">
        <v>563088</v>
      </c>
      <c r="E23" s="16">
        <v>226869</v>
      </c>
    </row>
    <row r="24" spans="1:5" ht="15" customHeight="1">
      <c r="A24" s="20" t="s">
        <v>10</v>
      </c>
      <c r="B24" s="20"/>
      <c r="C24" s="15">
        <v>333896</v>
      </c>
      <c r="D24" s="16">
        <v>233941</v>
      </c>
      <c r="E24" s="16">
        <v>99955</v>
      </c>
    </row>
    <row r="25" spans="1:5" ht="15" customHeight="1">
      <c r="A25" s="20" t="s">
        <v>11</v>
      </c>
      <c r="B25" s="20"/>
      <c r="C25" s="15">
        <v>166057</v>
      </c>
      <c r="D25" s="16">
        <v>110731</v>
      </c>
      <c r="E25" s="16">
        <v>55326</v>
      </c>
    </row>
    <row r="26" spans="1:5" ht="15" customHeight="1">
      <c r="A26" s="20" t="s">
        <v>12</v>
      </c>
      <c r="B26" s="20"/>
      <c r="C26" s="15">
        <v>750676</v>
      </c>
      <c r="D26" s="16">
        <v>530135</v>
      </c>
      <c r="E26" s="16">
        <v>220541</v>
      </c>
    </row>
    <row r="27" spans="1:5" ht="15" customHeight="1">
      <c r="A27" s="9"/>
      <c r="B27" s="9"/>
      <c r="C27" s="10"/>
      <c r="D27" s="11"/>
      <c r="E27" s="11"/>
    </row>
    <row r="28" ht="15" customHeight="1">
      <c r="A28" s="1" t="s">
        <v>24</v>
      </c>
    </row>
    <row r="29" ht="15" customHeight="1">
      <c r="A29" s="1" t="s">
        <v>21</v>
      </c>
    </row>
    <row r="33" spans="1:8" ht="15" customHeight="1">
      <c r="A33" s="25" t="s">
        <v>37</v>
      </c>
      <c r="B33" s="25"/>
      <c r="C33" s="25"/>
      <c r="D33" s="25"/>
      <c r="E33" s="25"/>
      <c r="F33" s="25"/>
      <c r="G33" s="25"/>
      <c r="H33" s="25"/>
    </row>
    <row r="34" ht="15" customHeight="1">
      <c r="A34" s="1" t="s">
        <v>38</v>
      </c>
    </row>
    <row r="35" spans="1:8" ht="15" customHeight="1">
      <c r="A35" s="21" t="s">
        <v>39</v>
      </c>
      <c r="B35" s="26"/>
      <c r="C35" s="27" t="s">
        <v>40</v>
      </c>
      <c r="D35" s="28" t="s">
        <v>41</v>
      </c>
      <c r="E35" s="29"/>
      <c r="F35" s="29"/>
      <c r="G35" s="30"/>
      <c r="H35" s="31" t="s">
        <v>42</v>
      </c>
    </row>
    <row r="36" spans="1:8" ht="15" customHeight="1">
      <c r="A36" s="32"/>
      <c r="B36" s="33"/>
      <c r="C36" s="34"/>
      <c r="D36" s="2" t="s">
        <v>40</v>
      </c>
      <c r="E36" s="2" t="s">
        <v>43</v>
      </c>
      <c r="F36" s="2" t="s">
        <v>44</v>
      </c>
      <c r="G36" s="2" t="s">
        <v>45</v>
      </c>
      <c r="H36" s="35"/>
    </row>
    <row r="37" spans="1:8" ht="15" customHeight="1">
      <c r="A37" s="36"/>
      <c r="B37" s="36"/>
      <c r="C37" s="37"/>
      <c r="D37" s="38"/>
      <c r="E37" s="38"/>
      <c r="F37" s="38"/>
      <c r="G37" s="38"/>
      <c r="H37" s="7"/>
    </row>
    <row r="38" spans="1:8" ht="15" customHeight="1">
      <c r="A38" s="5" t="s">
        <v>46</v>
      </c>
      <c r="B38" s="6" t="s">
        <v>18</v>
      </c>
      <c r="C38" s="39">
        <f>D38+H38</f>
        <v>280.29999999999995</v>
      </c>
      <c r="D38" s="40">
        <f>SUM(E38:G38)</f>
        <v>278.09999999999997</v>
      </c>
      <c r="E38" s="40">
        <v>254.5</v>
      </c>
      <c r="F38" s="40">
        <v>17.9</v>
      </c>
      <c r="G38" s="40">
        <v>5.7</v>
      </c>
      <c r="H38" s="40">
        <v>2.2</v>
      </c>
    </row>
    <row r="39" spans="1:8" ht="15" customHeight="1">
      <c r="A39" s="7"/>
      <c r="B39" s="6" t="s">
        <v>19</v>
      </c>
      <c r="C39" s="39">
        <f>D39+H39</f>
        <v>290.3</v>
      </c>
      <c r="D39" s="40">
        <f>SUM(E39:G39)</f>
        <v>288.8</v>
      </c>
      <c r="E39" s="40">
        <v>263.6</v>
      </c>
      <c r="F39" s="40">
        <v>17.7</v>
      </c>
      <c r="G39" s="40">
        <v>7.5</v>
      </c>
      <c r="H39" s="40">
        <v>1.5</v>
      </c>
    </row>
    <row r="40" spans="1:8" ht="15" customHeight="1">
      <c r="A40" s="7"/>
      <c r="B40" s="6" t="s">
        <v>47</v>
      </c>
      <c r="C40" s="39">
        <f>D40+H40</f>
        <v>277</v>
      </c>
      <c r="D40" s="40">
        <f>SUM(E40:G40)</f>
        <v>276</v>
      </c>
      <c r="E40" s="40">
        <v>255</v>
      </c>
      <c r="F40" s="40">
        <v>15.5</v>
      </c>
      <c r="G40" s="40">
        <v>5.5</v>
      </c>
      <c r="H40" s="40">
        <v>1</v>
      </c>
    </row>
    <row r="41" spans="1:8" ht="15" customHeight="1">
      <c r="A41" s="7"/>
      <c r="B41" s="6" t="s">
        <v>48</v>
      </c>
      <c r="C41" s="39">
        <f>D41+H41</f>
        <v>303.1</v>
      </c>
      <c r="D41" s="40">
        <f>SUM(E41:G41)</f>
        <v>302.90000000000003</v>
      </c>
      <c r="E41" s="40">
        <v>270</v>
      </c>
      <c r="F41" s="40">
        <v>13.6</v>
      </c>
      <c r="G41" s="40">
        <v>19.3</v>
      </c>
      <c r="H41" s="40">
        <v>0.2</v>
      </c>
    </row>
    <row r="42" spans="1:8" ht="15" customHeight="1">
      <c r="A42" s="41"/>
      <c r="B42" s="42" t="s">
        <v>49</v>
      </c>
      <c r="C42" s="43">
        <v>292.4</v>
      </c>
      <c r="D42" s="44">
        <v>292.4</v>
      </c>
      <c r="E42" s="44">
        <v>272.9</v>
      </c>
      <c r="F42" s="44">
        <v>15</v>
      </c>
      <c r="G42" s="44">
        <v>4.5</v>
      </c>
      <c r="H42" s="44">
        <v>0</v>
      </c>
    </row>
    <row r="43" spans="1:8" ht="15" customHeight="1">
      <c r="A43" s="8" t="s">
        <v>50</v>
      </c>
      <c r="B43" s="12" t="s">
        <v>51</v>
      </c>
      <c r="C43" s="40"/>
      <c r="D43" s="45"/>
      <c r="E43" s="45"/>
      <c r="F43" s="45"/>
      <c r="G43" s="45"/>
      <c r="H43" s="45"/>
    </row>
    <row r="44" spans="1:8" ht="15" customHeight="1">
      <c r="A44" s="1" t="s">
        <v>52</v>
      </c>
      <c r="C44" s="46"/>
      <c r="D44" s="46"/>
      <c r="E44" s="46"/>
      <c r="F44" s="46"/>
      <c r="G44" s="46"/>
      <c r="H44" s="47"/>
    </row>
  </sheetData>
  <mergeCells count="21">
    <mergeCell ref="A33:H33"/>
    <mergeCell ref="A35:B36"/>
    <mergeCell ref="C35:C36"/>
    <mergeCell ref="D35:G35"/>
    <mergeCell ref="H35:H36"/>
    <mergeCell ref="A20:B20"/>
    <mergeCell ref="A4:E4"/>
    <mergeCell ref="A21:B21"/>
    <mergeCell ref="A15:B15"/>
    <mergeCell ref="A16:B16"/>
    <mergeCell ref="A17:B17"/>
    <mergeCell ref="A2:E2"/>
    <mergeCell ref="A26:B26"/>
    <mergeCell ref="A7:B8"/>
    <mergeCell ref="C7:E7"/>
    <mergeCell ref="A22:B22"/>
    <mergeCell ref="A23:B23"/>
    <mergeCell ref="A24:B24"/>
    <mergeCell ref="A25:B25"/>
    <mergeCell ref="A18:B18"/>
    <mergeCell ref="A19:B19"/>
  </mergeCells>
  <printOptions/>
  <pageMargins left="0.8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0">
      <selection activeCell="C31" sqref="C31"/>
    </sheetView>
  </sheetViews>
  <sheetFormatPr defaultColWidth="8.59765625" defaultRowHeight="15" customHeight="1"/>
  <cols>
    <col min="1" max="1" width="5.59765625" style="48" customWidth="1"/>
    <col min="2" max="2" width="7.09765625" style="48" customWidth="1"/>
    <col min="3" max="8" width="12.59765625" style="48" customWidth="1"/>
    <col min="9" max="16" width="7.59765625" style="48" customWidth="1"/>
    <col min="17" max="16384" width="8.59765625" style="48" customWidth="1"/>
  </cols>
  <sheetData>
    <row r="1" spans="1:13" ht="24" customHeight="1">
      <c r="A1" s="25" t="s">
        <v>53</v>
      </c>
      <c r="B1" s="25"/>
      <c r="C1" s="25"/>
      <c r="D1" s="25"/>
      <c r="E1" s="25"/>
      <c r="F1" s="25"/>
      <c r="G1" s="25"/>
      <c r="H1" s="25"/>
      <c r="M1" s="49"/>
    </row>
    <row r="2" ht="15" customHeight="1">
      <c r="M2" s="49"/>
    </row>
    <row r="3" ht="15" customHeight="1">
      <c r="M3" s="49"/>
    </row>
    <row r="4" spans="1:13" ht="15" customHeight="1">
      <c r="A4" s="30" t="s">
        <v>39</v>
      </c>
      <c r="B4" s="28"/>
      <c r="C4" s="50" t="s">
        <v>54</v>
      </c>
      <c r="D4" s="50"/>
      <c r="E4" s="50" t="s">
        <v>55</v>
      </c>
      <c r="F4" s="50"/>
      <c r="G4" s="50" t="s">
        <v>56</v>
      </c>
      <c r="H4" s="28"/>
      <c r="M4" s="49"/>
    </row>
    <row r="5" spans="1:13" ht="15" customHeight="1">
      <c r="A5" s="51"/>
      <c r="B5" s="52"/>
      <c r="C5" s="2" t="s">
        <v>57</v>
      </c>
      <c r="D5" s="2" t="s">
        <v>58</v>
      </c>
      <c r="E5" s="2" t="s">
        <v>59</v>
      </c>
      <c r="F5" s="2" t="s">
        <v>60</v>
      </c>
      <c r="G5" s="2" t="s">
        <v>59</v>
      </c>
      <c r="H5" s="3" t="s">
        <v>60</v>
      </c>
      <c r="M5" s="49"/>
    </row>
    <row r="6" spans="1:13" ht="15" customHeight="1">
      <c r="A6" s="53"/>
      <c r="B6" s="53"/>
      <c r="C6" s="37"/>
      <c r="D6" s="38"/>
      <c r="E6" s="38"/>
      <c r="F6" s="38"/>
      <c r="G6" s="38"/>
      <c r="H6" s="7"/>
      <c r="I6" s="4"/>
      <c r="J6" s="4"/>
      <c r="K6" s="4"/>
      <c r="L6" s="4"/>
      <c r="M6" s="49"/>
    </row>
    <row r="7" spans="1:13" ht="15" customHeight="1">
      <c r="A7" s="54" t="s">
        <v>46</v>
      </c>
      <c r="B7" s="55" t="s">
        <v>18</v>
      </c>
      <c r="C7" s="56">
        <v>1352704</v>
      </c>
      <c r="D7" s="57">
        <v>1348698</v>
      </c>
      <c r="E7" s="57">
        <v>17267321</v>
      </c>
      <c r="F7" s="57">
        <v>8501439</v>
      </c>
      <c r="G7" s="57">
        <v>1344587</v>
      </c>
      <c r="H7" s="57">
        <v>2923519</v>
      </c>
      <c r="I7" s="58"/>
      <c r="J7" s="58"/>
      <c r="K7" s="59"/>
      <c r="L7" s="59"/>
      <c r="M7" s="49"/>
    </row>
    <row r="8" spans="1:13" ht="15" customHeight="1">
      <c r="A8" s="54"/>
      <c r="B8" s="55" t="s">
        <v>19</v>
      </c>
      <c r="C8" s="56">
        <v>1401619</v>
      </c>
      <c r="D8" s="57">
        <v>1389079</v>
      </c>
      <c r="E8" s="57">
        <v>15846589</v>
      </c>
      <c r="F8" s="57">
        <v>6806742</v>
      </c>
      <c r="G8" s="57">
        <v>1545120</v>
      </c>
      <c r="H8" s="57">
        <v>2818032</v>
      </c>
      <c r="I8" s="58"/>
      <c r="J8" s="58"/>
      <c r="K8" s="59"/>
      <c r="L8" s="59"/>
      <c r="M8" s="49"/>
    </row>
    <row r="9" spans="1:13" ht="15" customHeight="1">
      <c r="A9" s="54"/>
      <c r="B9" s="55" t="s">
        <v>61</v>
      </c>
      <c r="C9" s="56">
        <v>1472245</v>
      </c>
      <c r="D9" s="57">
        <v>1452541</v>
      </c>
      <c r="E9" s="57">
        <v>17369586</v>
      </c>
      <c r="F9" s="57">
        <v>8303510</v>
      </c>
      <c r="G9" s="57">
        <v>1322266</v>
      </c>
      <c r="H9" s="57">
        <v>2244123</v>
      </c>
      <c r="I9" s="58"/>
      <c r="J9" s="58"/>
      <c r="K9" s="59"/>
      <c r="L9" s="59"/>
      <c r="M9" s="49"/>
    </row>
    <row r="10" spans="1:13" ht="15" customHeight="1">
      <c r="A10" s="54"/>
      <c r="B10" s="55" t="s">
        <v>62</v>
      </c>
      <c r="C10" s="56">
        <v>1542503</v>
      </c>
      <c r="D10" s="57">
        <v>1520222</v>
      </c>
      <c r="E10" s="57">
        <v>18940354</v>
      </c>
      <c r="F10" s="57">
        <v>8759546</v>
      </c>
      <c r="G10" s="57">
        <v>1408266</v>
      </c>
      <c r="H10" s="57">
        <v>2198263</v>
      </c>
      <c r="I10" s="58"/>
      <c r="J10" s="58"/>
      <c r="K10" s="59"/>
      <c r="L10" s="59"/>
      <c r="M10" s="49"/>
    </row>
    <row r="11" spans="1:13" ht="15" customHeight="1">
      <c r="A11" s="60"/>
      <c r="B11" s="61" t="s">
        <v>63</v>
      </c>
      <c r="C11" s="62">
        <f aca="true" t="shared" si="0" ref="C11:H11">SUM(C13:C25)</f>
        <v>1517562</v>
      </c>
      <c r="D11" s="63">
        <f t="shared" si="0"/>
        <v>1511313</v>
      </c>
      <c r="E11" s="63">
        <f t="shared" si="0"/>
        <v>18175906</v>
      </c>
      <c r="F11" s="63">
        <f t="shared" si="0"/>
        <v>8754224</v>
      </c>
      <c r="G11" s="63">
        <f t="shared" si="0"/>
        <v>2091685</v>
      </c>
      <c r="H11" s="63">
        <f t="shared" si="0"/>
        <v>2231959</v>
      </c>
      <c r="I11" s="58"/>
      <c r="J11" s="58"/>
      <c r="K11" s="59"/>
      <c r="L11" s="59"/>
      <c r="M11" s="49"/>
    </row>
    <row r="12" spans="1:12" ht="15" customHeight="1">
      <c r="A12" s="54"/>
      <c r="B12" s="54"/>
      <c r="C12" s="56"/>
      <c r="D12" s="57"/>
      <c r="E12" s="57"/>
      <c r="F12" s="57"/>
      <c r="G12" s="57"/>
      <c r="H12" s="64"/>
      <c r="I12" s="58"/>
      <c r="J12" s="58"/>
      <c r="K12" s="59"/>
      <c r="L12" s="59"/>
    </row>
    <row r="13" spans="1:12" ht="15" customHeight="1">
      <c r="A13" s="54" t="s">
        <v>64</v>
      </c>
      <c r="B13" s="55" t="s">
        <v>65</v>
      </c>
      <c r="C13" s="56">
        <v>119228</v>
      </c>
      <c r="D13" s="57">
        <v>122051</v>
      </c>
      <c r="E13" s="57">
        <v>1674742</v>
      </c>
      <c r="F13" s="57">
        <v>710609</v>
      </c>
      <c r="G13" s="57">
        <v>129849</v>
      </c>
      <c r="H13" s="57">
        <v>169128</v>
      </c>
      <c r="I13" s="65"/>
      <c r="J13" s="65"/>
      <c r="K13" s="59"/>
      <c r="L13" s="59"/>
    </row>
    <row r="14" spans="1:12" ht="15" customHeight="1">
      <c r="A14" s="54"/>
      <c r="B14" s="66" t="s">
        <v>66</v>
      </c>
      <c r="C14" s="56">
        <v>134350</v>
      </c>
      <c r="D14" s="57">
        <v>124463</v>
      </c>
      <c r="E14" s="57">
        <v>1559843</v>
      </c>
      <c r="F14" s="57">
        <v>626964</v>
      </c>
      <c r="G14" s="57">
        <v>143019</v>
      </c>
      <c r="H14" s="57">
        <v>161859</v>
      </c>
      <c r="I14" s="58"/>
      <c r="J14" s="58"/>
      <c r="K14" s="59"/>
      <c r="L14" s="59"/>
    </row>
    <row r="15" spans="1:12" ht="15" customHeight="1">
      <c r="A15" s="54"/>
      <c r="B15" s="66" t="s">
        <v>67</v>
      </c>
      <c r="C15" s="56">
        <v>110949</v>
      </c>
      <c r="D15" s="57">
        <v>109010</v>
      </c>
      <c r="E15" s="57">
        <v>1559782</v>
      </c>
      <c r="F15" s="57">
        <v>656095</v>
      </c>
      <c r="G15" s="57">
        <v>139455</v>
      </c>
      <c r="H15" s="57">
        <v>179634</v>
      </c>
      <c r="I15" s="58"/>
      <c r="J15" s="58"/>
      <c r="K15" s="59"/>
      <c r="L15" s="59"/>
    </row>
    <row r="16" spans="1:13" ht="15" customHeight="1">
      <c r="A16" s="54"/>
      <c r="B16" s="66" t="s">
        <v>68</v>
      </c>
      <c r="C16" s="56">
        <v>120046</v>
      </c>
      <c r="D16" s="57">
        <v>123497</v>
      </c>
      <c r="E16" s="57">
        <v>1488480</v>
      </c>
      <c r="F16" s="57">
        <v>733241</v>
      </c>
      <c r="G16" s="57">
        <v>178154</v>
      </c>
      <c r="H16" s="57">
        <v>228371</v>
      </c>
      <c r="I16" s="58"/>
      <c r="J16" s="58"/>
      <c r="K16" s="59"/>
      <c r="L16" s="59"/>
      <c r="M16" s="67"/>
    </row>
    <row r="17" spans="1:13" ht="15" customHeight="1">
      <c r="A17" s="54"/>
      <c r="B17" s="66" t="s">
        <v>69</v>
      </c>
      <c r="C17" s="56">
        <v>141642</v>
      </c>
      <c r="D17" s="57">
        <v>139183</v>
      </c>
      <c r="E17" s="57">
        <v>1331700</v>
      </c>
      <c r="F17" s="57">
        <v>646663</v>
      </c>
      <c r="G17" s="57">
        <v>111124</v>
      </c>
      <c r="H17" s="57">
        <v>168601</v>
      </c>
      <c r="I17" s="58"/>
      <c r="J17" s="58"/>
      <c r="K17" s="59"/>
      <c r="L17" s="59"/>
      <c r="M17" s="67"/>
    </row>
    <row r="18" spans="1:13" ht="15" customHeight="1">
      <c r="A18" s="54"/>
      <c r="B18" s="66" t="s">
        <v>70</v>
      </c>
      <c r="C18" s="56">
        <v>125974</v>
      </c>
      <c r="D18" s="57">
        <v>123639</v>
      </c>
      <c r="E18" s="57">
        <v>1222991</v>
      </c>
      <c r="F18" s="57">
        <v>786490</v>
      </c>
      <c r="G18" s="57">
        <v>93703</v>
      </c>
      <c r="H18" s="57">
        <v>177188</v>
      </c>
      <c r="I18" s="58"/>
      <c r="J18" s="58"/>
      <c r="K18" s="59"/>
      <c r="L18" s="59"/>
      <c r="M18" s="67"/>
    </row>
    <row r="19" spans="1:13" ht="15" customHeight="1">
      <c r="A19" s="54"/>
      <c r="B19" s="66"/>
      <c r="C19" s="56"/>
      <c r="D19" s="57"/>
      <c r="E19" s="57"/>
      <c r="F19" s="57"/>
      <c r="G19" s="57"/>
      <c r="H19" s="57"/>
      <c r="I19" s="58"/>
      <c r="J19" s="58"/>
      <c r="K19" s="59"/>
      <c r="L19" s="59"/>
      <c r="M19" s="67"/>
    </row>
    <row r="20" spans="1:13" ht="15" customHeight="1">
      <c r="A20" s="54"/>
      <c r="B20" s="66" t="s">
        <v>71</v>
      </c>
      <c r="C20" s="56">
        <v>138552</v>
      </c>
      <c r="D20" s="57">
        <v>136502</v>
      </c>
      <c r="E20" s="57">
        <v>1248419</v>
      </c>
      <c r="F20" s="57">
        <v>827297</v>
      </c>
      <c r="G20" s="57">
        <v>131685</v>
      </c>
      <c r="H20" s="57">
        <v>163543</v>
      </c>
      <c r="I20" s="58"/>
      <c r="J20" s="58"/>
      <c r="K20" s="59"/>
      <c r="L20" s="59"/>
      <c r="M20" s="67"/>
    </row>
    <row r="21" spans="1:13" ht="15" customHeight="1">
      <c r="A21" s="54"/>
      <c r="B21" s="66" t="s">
        <v>72</v>
      </c>
      <c r="C21" s="56">
        <v>146065</v>
      </c>
      <c r="D21" s="57">
        <v>144555</v>
      </c>
      <c r="E21" s="57">
        <v>1367308</v>
      </c>
      <c r="F21" s="57">
        <v>792511</v>
      </c>
      <c r="G21" s="57">
        <v>154659</v>
      </c>
      <c r="H21" s="57">
        <v>178387</v>
      </c>
      <c r="I21" s="58"/>
      <c r="J21" s="58"/>
      <c r="K21" s="59"/>
      <c r="L21" s="59"/>
      <c r="M21" s="67"/>
    </row>
    <row r="22" spans="1:13" ht="15" customHeight="1">
      <c r="A22" s="54"/>
      <c r="B22" s="66" t="s">
        <v>73</v>
      </c>
      <c r="C22" s="56">
        <v>111663</v>
      </c>
      <c r="D22" s="57">
        <v>129650</v>
      </c>
      <c r="E22" s="57">
        <v>1831434</v>
      </c>
      <c r="F22" s="57">
        <v>979065</v>
      </c>
      <c r="G22" s="57">
        <v>475415</v>
      </c>
      <c r="H22" s="57">
        <v>381348</v>
      </c>
      <c r="I22" s="58"/>
      <c r="J22" s="58"/>
      <c r="K22" s="59"/>
      <c r="L22" s="59"/>
      <c r="M22" s="67"/>
    </row>
    <row r="23" spans="1:13" ht="15" customHeight="1">
      <c r="A23" s="54" t="s">
        <v>74</v>
      </c>
      <c r="B23" s="55" t="s">
        <v>75</v>
      </c>
      <c r="C23" s="56">
        <v>127201</v>
      </c>
      <c r="D23" s="57">
        <v>108428</v>
      </c>
      <c r="E23" s="57">
        <v>1532212</v>
      </c>
      <c r="F23" s="57">
        <v>610412</v>
      </c>
      <c r="G23" s="57">
        <v>153666</v>
      </c>
      <c r="H23" s="57">
        <v>137218</v>
      </c>
      <c r="I23" s="58"/>
      <c r="J23" s="58"/>
      <c r="K23" s="59"/>
      <c r="L23" s="59"/>
      <c r="M23" s="67"/>
    </row>
    <row r="24" spans="1:13" ht="15" customHeight="1">
      <c r="A24" s="54"/>
      <c r="B24" s="66" t="s">
        <v>76</v>
      </c>
      <c r="C24" s="56">
        <v>112292</v>
      </c>
      <c r="D24" s="57">
        <v>111925</v>
      </c>
      <c r="E24" s="57">
        <v>1572078</v>
      </c>
      <c r="F24" s="68">
        <v>654383</v>
      </c>
      <c r="G24" s="57">
        <v>180216</v>
      </c>
      <c r="H24" s="57">
        <v>131698</v>
      </c>
      <c r="I24" s="58"/>
      <c r="J24" s="58"/>
      <c r="K24" s="59"/>
      <c r="L24" s="59"/>
      <c r="M24" s="67"/>
    </row>
    <row r="25" spans="1:13" ht="15" customHeight="1">
      <c r="A25" s="54"/>
      <c r="B25" s="66" t="s">
        <v>77</v>
      </c>
      <c r="C25" s="56">
        <v>129600</v>
      </c>
      <c r="D25" s="57">
        <v>138410</v>
      </c>
      <c r="E25" s="57">
        <v>1786917</v>
      </c>
      <c r="F25" s="68">
        <v>730494</v>
      </c>
      <c r="G25" s="57">
        <v>200740</v>
      </c>
      <c r="H25" s="57">
        <v>154984</v>
      </c>
      <c r="I25" s="58"/>
      <c r="J25" s="58"/>
      <c r="K25" s="59"/>
      <c r="L25" s="59"/>
      <c r="M25" s="67"/>
    </row>
    <row r="26" spans="1:13" ht="15" customHeight="1">
      <c r="A26" s="69"/>
      <c r="B26" s="9"/>
      <c r="C26" s="70"/>
      <c r="D26" s="71"/>
      <c r="E26" s="71"/>
      <c r="F26" s="72"/>
      <c r="G26" s="71"/>
      <c r="H26" s="73"/>
      <c r="I26" s="58"/>
      <c r="J26" s="58"/>
      <c r="K26" s="59"/>
      <c r="L26" s="59"/>
      <c r="M26" s="67"/>
    </row>
    <row r="27" spans="1:13" ht="15" customHeight="1">
      <c r="A27" s="55" t="s">
        <v>78</v>
      </c>
      <c r="B27" s="7"/>
      <c r="C27" s="38"/>
      <c r="D27" s="38"/>
      <c r="E27" s="38"/>
      <c r="F27" s="74"/>
      <c r="G27" s="38"/>
      <c r="H27" s="75"/>
      <c r="I27" s="58"/>
      <c r="J27" s="58"/>
      <c r="K27" s="59"/>
      <c r="L27" s="59"/>
      <c r="M27" s="67"/>
    </row>
    <row r="28" spans="1:13" ht="15" customHeight="1">
      <c r="A28" s="48" t="s">
        <v>79</v>
      </c>
      <c r="C28" s="46"/>
      <c r="D28" s="46"/>
      <c r="E28" s="46"/>
      <c r="F28" s="76"/>
      <c r="G28" s="46"/>
      <c r="H28" s="58"/>
      <c r="I28" s="58"/>
      <c r="J28" s="58"/>
      <c r="K28" s="59"/>
      <c r="L28" s="59"/>
      <c r="M28" s="67"/>
    </row>
    <row r="29" spans="1:13" ht="15" customHeight="1">
      <c r="A29" s="48" t="s">
        <v>80</v>
      </c>
      <c r="C29" s="46"/>
      <c r="D29" s="46"/>
      <c r="E29" s="46"/>
      <c r="F29" s="46"/>
      <c r="G29" s="46"/>
      <c r="H29" s="58"/>
      <c r="I29" s="58"/>
      <c r="J29" s="58"/>
      <c r="K29" s="59"/>
      <c r="L29" s="59"/>
      <c r="M29" s="67"/>
    </row>
    <row r="30" spans="3:13" ht="15" customHeight="1">
      <c r="C30" s="46"/>
      <c r="D30" s="46"/>
      <c r="E30" s="46"/>
      <c r="F30" s="46"/>
      <c r="G30" s="46"/>
      <c r="H30" s="65"/>
      <c r="I30" s="65"/>
      <c r="J30" s="65"/>
      <c r="K30" s="59"/>
      <c r="L30" s="59"/>
      <c r="M30" s="67"/>
    </row>
    <row r="31" spans="3:13" ht="15" customHeight="1">
      <c r="C31" s="46"/>
      <c r="D31" s="46"/>
      <c r="E31" s="46"/>
      <c r="F31" s="46"/>
      <c r="G31" s="46"/>
      <c r="H31" s="58"/>
      <c r="I31" s="58"/>
      <c r="J31" s="58"/>
      <c r="K31" s="59"/>
      <c r="L31" s="59"/>
      <c r="M31" s="67"/>
    </row>
    <row r="32" spans="1:13" ht="15" customHeight="1">
      <c r="A32" s="25" t="s">
        <v>81</v>
      </c>
      <c r="B32" s="25"/>
      <c r="C32" s="25"/>
      <c r="D32" s="25"/>
      <c r="E32" s="25"/>
      <c r="F32" s="25"/>
      <c r="G32" s="25"/>
      <c r="H32" s="25"/>
      <c r="I32" s="25"/>
      <c r="J32" s="25"/>
      <c r="K32" s="59"/>
      <c r="L32" s="59"/>
      <c r="M32" s="67"/>
    </row>
    <row r="33" spans="11:13" ht="15" customHeight="1">
      <c r="K33" s="59"/>
      <c r="L33" s="59"/>
      <c r="M33" s="67"/>
    </row>
    <row r="34" spans="1:13" ht="15" customHeight="1">
      <c r="A34" s="48" t="s">
        <v>82</v>
      </c>
      <c r="K34" s="59"/>
      <c r="L34" s="59"/>
      <c r="M34" s="67"/>
    </row>
    <row r="35" spans="1:13" ht="15" customHeight="1">
      <c r="A35" s="30" t="s">
        <v>83</v>
      </c>
      <c r="B35" s="28"/>
      <c r="C35" s="78" t="s">
        <v>84</v>
      </c>
      <c r="D35" s="78"/>
      <c r="E35" s="78"/>
      <c r="F35" s="78"/>
      <c r="G35" s="78" t="s">
        <v>85</v>
      </c>
      <c r="H35" s="78"/>
      <c r="I35" s="78"/>
      <c r="J35" s="79"/>
      <c r="K35" s="59"/>
      <c r="L35" s="59"/>
      <c r="M35" s="67"/>
    </row>
    <row r="36" spans="1:13" ht="15" customHeight="1">
      <c r="A36" s="51"/>
      <c r="B36" s="52"/>
      <c r="C36" s="80" t="s">
        <v>86</v>
      </c>
      <c r="D36" s="81" t="s">
        <v>87</v>
      </c>
      <c r="E36" s="81" t="s">
        <v>88</v>
      </c>
      <c r="F36" s="81" t="s">
        <v>89</v>
      </c>
      <c r="G36" s="80" t="s">
        <v>86</v>
      </c>
      <c r="H36" s="81" t="s">
        <v>87</v>
      </c>
      <c r="I36" s="81" t="s">
        <v>88</v>
      </c>
      <c r="J36" s="82" t="s">
        <v>89</v>
      </c>
      <c r="K36" s="59"/>
      <c r="L36" s="59"/>
      <c r="M36" s="67"/>
    </row>
    <row r="37" spans="1:13" ht="15" customHeight="1">
      <c r="A37" s="83"/>
      <c r="B37" s="83"/>
      <c r="C37" s="84"/>
      <c r="D37" s="55"/>
      <c r="E37" s="55"/>
      <c r="F37" s="55"/>
      <c r="G37" s="55"/>
      <c r="H37" s="55"/>
      <c r="I37" s="55"/>
      <c r="J37" s="55"/>
      <c r="K37" s="59"/>
      <c r="L37" s="59"/>
      <c r="M37" s="67"/>
    </row>
    <row r="38" spans="1:13" ht="15" customHeight="1">
      <c r="A38" s="85" t="s">
        <v>90</v>
      </c>
      <c r="B38" s="86" t="s">
        <v>91</v>
      </c>
      <c r="C38" s="87">
        <f>SUM(D38:F38)</f>
        <v>3625800</v>
      </c>
      <c r="D38" s="88">
        <v>2776223</v>
      </c>
      <c r="E38" s="88">
        <v>278212</v>
      </c>
      <c r="F38" s="88">
        <v>571365</v>
      </c>
      <c r="G38" s="88">
        <f>SUM(H38:J38)</f>
        <v>3782429</v>
      </c>
      <c r="H38" s="88">
        <v>2857092</v>
      </c>
      <c r="I38" s="88">
        <v>306038</v>
      </c>
      <c r="J38" s="88">
        <v>619299</v>
      </c>
      <c r="K38" s="59"/>
      <c r="L38" s="59"/>
      <c r="M38" s="67"/>
    </row>
    <row r="39" spans="1:13" ht="15" customHeight="1">
      <c r="A39" s="55"/>
      <c r="B39" s="86" t="s">
        <v>92</v>
      </c>
      <c r="C39" s="87">
        <f>SUM(D39:F39)</f>
        <v>3592933</v>
      </c>
      <c r="D39" s="88">
        <v>2766047</v>
      </c>
      <c r="E39" s="88">
        <v>248895</v>
      </c>
      <c r="F39" s="88">
        <v>577991</v>
      </c>
      <c r="G39" s="88">
        <f>SUM(H39:J39)</f>
        <v>3748504</v>
      </c>
      <c r="H39" s="88">
        <v>2848971</v>
      </c>
      <c r="I39" s="88">
        <v>273491</v>
      </c>
      <c r="J39" s="88">
        <v>626042</v>
      </c>
      <c r="K39" s="59"/>
      <c r="L39" s="59"/>
      <c r="M39" s="49"/>
    </row>
    <row r="40" spans="1:13" ht="15" customHeight="1">
      <c r="A40" s="55"/>
      <c r="B40" s="86" t="s">
        <v>93</v>
      </c>
      <c r="C40" s="87">
        <f>SUM(D40:F40)</f>
        <v>3471596</v>
      </c>
      <c r="D40" s="88">
        <v>2661865</v>
      </c>
      <c r="E40" s="88">
        <v>237996</v>
      </c>
      <c r="F40" s="88">
        <v>571735</v>
      </c>
      <c r="G40" s="88">
        <v>3621557</v>
      </c>
      <c r="H40" s="88">
        <v>2743311</v>
      </c>
      <c r="I40" s="88">
        <v>260138</v>
      </c>
      <c r="J40" s="88">
        <v>618108</v>
      </c>
      <c r="K40" s="59"/>
      <c r="L40" s="59"/>
      <c r="M40" s="49"/>
    </row>
    <row r="41" spans="1:13" ht="15" customHeight="1">
      <c r="A41" s="55"/>
      <c r="B41" s="86" t="s">
        <v>94</v>
      </c>
      <c r="C41" s="87">
        <v>3404091</v>
      </c>
      <c r="D41" s="88">
        <v>2588324</v>
      </c>
      <c r="E41" s="88">
        <v>230047</v>
      </c>
      <c r="F41" s="88">
        <v>585720</v>
      </c>
      <c r="G41" s="88">
        <v>3561146</v>
      </c>
      <c r="H41" s="88">
        <v>2672833</v>
      </c>
      <c r="I41" s="88">
        <v>252615</v>
      </c>
      <c r="J41" s="88">
        <v>635698</v>
      </c>
      <c r="K41" s="59"/>
      <c r="L41" s="59"/>
      <c r="M41" s="49"/>
    </row>
    <row r="42" spans="1:13" ht="15" customHeight="1">
      <c r="A42" s="55"/>
      <c r="B42" s="89" t="s">
        <v>95</v>
      </c>
      <c r="C42" s="90">
        <f>SUM(C44:C56)</f>
        <v>3393962</v>
      </c>
      <c r="D42" s="91">
        <f aca="true" t="shared" si="1" ref="D42:J42">SUM(D44:D56)</f>
        <v>2546009</v>
      </c>
      <c r="E42" s="91">
        <f t="shared" si="1"/>
        <v>230207</v>
      </c>
      <c r="F42" s="91">
        <f t="shared" si="1"/>
        <v>617746</v>
      </c>
      <c r="G42" s="91">
        <f t="shared" si="1"/>
        <v>3555126</v>
      </c>
      <c r="H42" s="91">
        <f t="shared" si="1"/>
        <v>2632263</v>
      </c>
      <c r="I42" s="91">
        <f t="shared" si="1"/>
        <v>254070</v>
      </c>
      <c r="J42" s="91">
        <f t="shared" si="1"/>
        <v>668793</v>
      </c>
      <c r="K42" s="59"/>
      <c r="L42" s="59"/>
      <c r="M42" s="49"/>
    </row>
    <row r="43" spans="1:13" ht="15" customHeight="1">
      <c r="A43" s="55"/>
      <c r="B43" s="86"/>
      <c r="C43" s="87"/>
      <c r="D43" s="88"/>
      <c r="E43" s="88"/>
      <c r="F43" s="88"/>
      <c r="G43" s="88"/>
      <c r="H43" s="88"/>
      <c r="I43" s="88"/>
      <c r="J43" s="88"/>
      <c r="K43" s="59"/>
      <c r="L43" s="59"/>
      <c r="M43" s="49"/>
    </row>
    <row r="44" spans="1:13" ht="15" customHeight="1">
      <c r="A44" s="85" t="s">
        <v>90</v>
      </c>
      <c r="B44" s="92" t="s">
        <v>96</v>
      </c>
      <c r="C44" s="87">
        <v>259680</v>
      </c>
      <c r="D44" s="88">
        <v>197701</v>
      </c>
      <c r="E44" s="88">
        <v>17447</v>
      </c>
      <c r="F44" s="88">
        <v>44532</v>
      </c>
      <c r="G44" s="88">
        <v>271490</v>
      </c>
      <c r="H44" s="88">
        <v>203985</v>
      </c>
      <c r="I44" s="88">
        <v>18941</v>
      </c>
      <c r="J44" s="88">
        <v>48564</v>
      </c>
      <c r="K44" s="49"/>
      <c r="L44" s="49"/>
      <c r="M44" s="49"/>
    </row>
    <row r="45" spans="1:10" ht="15" customHeight="1">
      <c r="A45" s="55"/>
      <c r="B45" s="93" t="s">
        <v>97</v>
      </c>
      <c r="C45" s="87">
        <v>254228</v>
      </c>
      <c r="D45" s="88">
        <v>190333</v>
      </c>
      <c r="E45" s="88">
        <v>18083</v>
      </c>
      <c r="F45" s="88">
        <v>45812</v>
      </c>
      <c r="G45" s="88">
        <v>266516</v>
      </c>
      <c r="H45" s="88">
        <v>196913</v>
      </c>
      <c r="I45" s="88">
        <v>19568</v>
      </c>
      <c r="J45" s="88">
        <v>50035</v>
      </c>
    </row>
    <row r="46" spans="1:10" ht="15" customHeight="1">
      <c r="A46" s="55"/>
      <c r="B46" s="93" t="s">
        <v>98</v>
      </c>
      <c r="C46" s="87">
        <v>300701</v>
      </c>
      <c r="D46" s="88">
        <v>225473</v>
      </c>
      <c r="E46" s="88">
        <v>20634</v>
      </c>
      <c r="F46" s="88">
        <v>54594</v>
      </c>
      <c r="G46" s="88">
        <v>315557</v>
      </c>
      <c r="H46" s="88">
        <v>233837</v>
      </c>
      <c r="I46" s="88">
        <v>22448</v>
      </c>
      <c r="J46" s="88">
        <v>59272</v>
      </c>
    </row>
    <row r="47" spans="1:10" ht="15" customHeight="1">
      <c r="A47" s="55"/>
      <c r="B47" s="93" t="s">
        <v>99</v>
      </c>
      <c r="C47" s="87">
        <v>286612</v>
      </c>
      <c r="D47" s="88">
        <v>215615</v>
      </c>
      <c r="E47" s="88">
        <v>19269</v>
      </c>
      <c r="F47" s="88">
        <v>51728</v>
      </c>
      <c r="G47" s="88">
        <v>302277</v>
      </c>
      <c r="H47" s="88">
        <v>225324</v>
      </c>
      <c r="I47" s="88">
        <v>21228</v>
      </c>
      <c r="J47" s="88">
        <v>55725</v>
      </c>
    </row>
    <row r="48" spans="1:10" ht="15" customHeight="1">
      <c r="A48" s="55"/>
      <c r="B48" s="93" t="s">
        <v>100</v>
      </c>
      <c r="C48" s="87">
        <v>289380</v>
      </c>
      <c r="D48" s="88">
        <v>221380</v>
      </c>
      <c r="E48" s="88">
        <v>17267</v>
      </c>
      <c r="F48" s="88">
        <v>50733</v>
      </c>
      <c r="G48" s="88">
        <v>302654</v>
      </c>
      <c r="H48" s="88">
        <v>228748</v>
      </c>
      <c r="I48" s="88">
        <v>18993</v>
      </c>
      <c r="J48" s="88">
        <v>54913</v>
      </c>
    </row>
    <row r="49" spans="1:10" ht="15" customHeight="1">
      <c r="A49" s="55"/>
      <c r="B49" s="93" t="s">
        <v>101</v>
      </c>
      <c r="C49" s="87">
        <v>255601</v>
      </c>
      <c r="D49" s="88">
        <v>191045</v>
      </c>
      <c r="E49" s="88">
        <v>18078</v>
      </c>
      <c r="F49" s="88">
        <v>46478</v>
      </c>
      <c r="G49" s="88">
        <v>267531</v>
      </c>
      <c r="H49" s="88">
        <v>197181</v>
      </c>
      <c r="I49" s="88">
        <v>20118</v>
      </c>
      <c r="J49" s="88">
        <v>50232</v>
      </c>
    </row>
    <row r="50" spans="1:10" ht="15" customHeight="1">
      <c r="A50" s="55"/>
      <c r="B50" s="93"/>
      <c r="C50" s="87"/>
      <c r="D50" s="88"/>
      <c r="E50" s="88"/>
      <c r="F50" s="88"/>
      <c r="G50" s="88"/>
      <c r="H50" s="88"/>
      <c r="I50" s="88"/>
      <c r="J50" s="88"/>
    </row>
    <row r="51" spans="1:10" ht="15" customHeight="1">
      <c r="A51" s="55"/>
      <c r="B51" s="93" t="s">
        <v>102</v>
      </c>
      <c r="C51" s="87">
        <v>283048</v>
      </c>
      <c r="D51" s="88">
        <v>212902</v>
      </c>
      <c r="E51" s="88">
        <v>19181</v>
      </c>
      <c r="F51" s="88">
        <v>50965</v>
      </c>
      <c r="G51" s="88">
        <v>297195</v>
      </c>
      <c r="H51" s="88">
        <v>220404</v>
      </c>
      <c r="I51" s="88">
        <v>21445</v>
      </c>
      <c r="J51" s="88">
        <v>55346</v>
      </c>
    </row>
    <row r="52" spans="1:10" ht="15" customHeight="1">
      <c r="A52" s="55"/>
      <c r="B52" s="93" t="s">
        <v>103</v>
      </c>
      <c r="C52" s="87">
        <v>306503</v>
      </c>
      <c r="D52" s="88">
        <v>236803</v>
      </c>
      <c r="E52" s="88">
        <v>17645</v>
      </c>
      <c r="F52" s="88">
        <v>52055</v>
      </c>
      <c r="G52" s="88">
        <v>320518</v>
      </c>
      <c r="H52" s="88">
        <v>244317</v>
      </c>
      <c r="I52" s="88">
        <v>19727</v>
      </c>
      <c r="J52" s="88">
        <v>56474</v>
      </c>
    </row>
    <row r="53" spans="1:10" ht="15" customHeight="1">
      <c r="A53" s="55"/>
      <c r="B53" s="93" t="s">
        <v>104</v>
      </c>
      <c r="C53" s="87">
        <v>259234</v>
      </c>
      <c r="D53" s="88">
        <v>193229</v>
      </c>
      <c r="E53" s="88">
        <v>18316</v>
      </c>
      <c r="F53" s="88">
        <v>47689</v>
      </c>
      <c r="G53" s="88">
        <v>272219</v>
      </c>
      <c r="H53" s="88">
        <v>199805</v>
      </c>
      <c r="I53" s="88">
        <v>20309</v>
      </c>
      <c r="J53" s="88">
        <v>52105</v>
      </c>
    </row>
    <row r="54" spans="1:10" ht="15" customHeight="1">
      <c r="A54" s="55"/>
      <c r="B54" s="93" t="s">
        <v>105</v>
      </c>
      <c r="C54" s="87">
        <v>283100</v>
      </c>
      <c r="D54" s="88">
        <v>209596</v>
      </c>
      <c r="E54" s="88">
        <v>20686</v>
      </c>
      <c r="F54" s="88">
        <v>52818</v>
      </c>
      <c r="G54" s="88">
        <v>297582</v>
      </c>
      <c r="H54" s="88">
        <v>217670</v>
      </c>
      <c r="I54" s="88">
        <v>22993</v>
      </c>
      <c r="J54" s="88">
        <v>56919</v>
      </c>
    </row>
    <row r="55" spans="1:10" ht="15" customHeight="1">
      <c r="A55" s="55"/>
      <c r="B55" s="93" t="s">
        <v>106</v>
      </c>
      <c r="C55" s="87">
        <v>305885</v>
      </c>
      <c r="D55" s="88">
        <v>226024</v>
      </c>
      <c r="E55" s="88">
        <v>20655</v>
      </c>
      <c r="F55" s="88">
        <v>59206</v>
      </c>
      <c r="G55" s="88">
        <v>318713</v>
      </c>
      <c r="H55" s="88">
        <v>232523</v>
      </c>
      <c r="I55" s="88">
        <v>22713</v>
      </c>
      <c r="J55" s="88">
        <v>63477</v>
      </c>
    </row>
    <row r="56" spans="1:10" ht="15" customHeight="1">
      <c r="A56" s="55"/>
      <c r="B56" s="93" t="s">
        <v>107</v>
      </c>
      <c r="C56" s="87">
        <v>309990</v>
      </c>
      <c r="D56" s="88">
        <v>225908</v>
      </c>
      <c r="E56" s="88">
        <v>22946</v>
      </c>
      <c r="F56" s="88">
        <v>61136</v>
      </c>
      <c r="G56" s="88">
        <v>322874</v>
      </c>
      <c r="H56" s="88">
        <v>231556</v>
      </c>
      <c r="I56" s="88">
        <v>25587</v>
      </c>
      <c r="J56" s="88">
        <v>65731</v>
      </c>
    </row>
    <row r="57" spans="1:10" ht="15" customHeight="1">
      <c r="A57" s="69"/>
      <c r="B57" s="69"/>
      <c r="C57" s="94"/>
      <c r="D57" s="95"/>
      <c r="E57" s="95"/>
      <c r="F57" s="95"/>
      <c r="G57" s="95"/>
      <c r="H57" s="95"/>
      <c r="I57" s="95"/>
      <c r="J57" s="95"/>
    </row>
    <row r="58" ht="15" customHeight="1">
      <c r="A58" s="48" t="s">
        <v>108</v>
      </c>
    </row>
    <row r="59" ht="15" customHeight="1">
      <c r="A59" s="48" t="s">
        <v>109</v>
      </c>
    </row>
    <row r="61" spans="3:7" ht="15" customHeight="1">
      <c r="C61" s="77"/>
      <c r="D61" s="77"/>
      <c r="E61" s="77"/>
      <c r="F61" s="77"/>
      <c r="G61" s="77"/>
    </row>
    <row r="62" spans="3:7" ht="15" customHeight="1">
      <c r="C62" s="77"/>
      <c r="D62" s="77"/>
      <c r="E62" s="77"/>
      <c r="F62" s="77"/>
      <c r="G62" s="77"/>
    </row>
    <row r="63" spans="3:7" ht="15" customHeight="1">
      <c r="C63" s="77"/>
      <c r="D63" s="77"/>
      <c r="E63" s="77"/>
      <c r="F63" s="77"/>
      <c r="G63" s="77"/>
    </row>
    <row r="64" spans="3:7" ht="15" customHeight="1">
      <c r="C64" s="77"/>
      <c r="D64" s="77"/>
      <c r="E64" s="77"/>
      <c r="F64" s="77"/>
      <c r="G64" s="77"/>
    </row>
    <row r="65" spans="3:7" ht="15" customHeight="1">
      <c r="C65" s="77"/>
      <c r="D65" s="77"/>
      <c r="E65" s="77"/>
      <c r="F65" s="77"/>
      <c r="G65" s="77"/>
    </row>
    <row r="66" spans="3:7" ht="15" customHeight="1">
      <c r="C66" s="77"/>
      <c r="D66" s="77"/>
      <c r="E66" s="77"/>
      <c r="F66" s="77"/>
      <c r="G66" s="77"/>
    </row>
    <row r="67" spans="3:7" ht="15" customHeight="1">
      <c r="C67" s="77"/>
      <c r="D67" s="77"/>
      <c r="E67" s="77"/>
      <c r="F67" s="77"/>
      <c r="G67" s="77"/>
    </row>
    <row r="68" spans="3:7" ht="15" customHeight="1">
      <c r="C68" s="77"/>
      <c r="D68" s="77"/>
      <c r="E68" s="77"/>
      <c r="F68" s="77"/>
      <c r="G68" s="77"/>
    </row>
    <row r="69" spans="3:7" ht="15" customHeight="1">
      <c r="C69" s="77"/>
      <c r="D69" s="77"/>
      <c r="E69" s="77"/>
      <c r="F69" s="77"/>
      <c r="G69" s="77"/>
    </row>
    <row r="70" spans="3:7" ht="15" customHeight="1">
      <c r="C70" s="77"/>
      <c r="D70" s="77"/>
      <c r="E70" s="77"/>
      <c r="F70" s="77"/>
      <c r="G70" s="77"/>
    </row>
    <row r="71" spans="3:7" ht="15" customHeight="1">
      <c r="C71" s="77"/>
      <c r="D71" s="77"/>
      <c r="E71" s="77"/>
      <c r="F71" s="77"/>
      <c r="G71" s="77"/>
    </row>
    <row r="72" spans="3:7" ht="15" customHeight="1">
      <c r="C72" s="77"/>
      <c r="D72" s="77"/>
      <c r="E72" s="77"/>
      <c r="F72" s="77"/>
      <c r="G72" s="77"/>
    </row>
    <row r="73" spans="3:7" ht="15" customHeight="1">
      <c r="C73" s="77"/>
      <c r="D73" s="77"/>
      <c r="E73" s="77"/>
      <c r="F73" s="77"/>
      <c r="G73" s="77"/>
    </row>
    <row r="74" spans="3:7" ht="15" customHeight="1">
      <c r="C74" s="77"/>
      <c r="D74" s="77"/>
      <c r="E74" s="77"/>
      <c r="F74" s="77"/>
      <c r="G74" s="77"/>
    </row>
    <row r="75" spans="3:7" ht="15" customHeight="1">
      <c r="C75" s="77"/>
      <c r="D75" s="77"/>
      <c r="E75" s="77"/>
      <c r="F75" s="77"/>
      <c r="G75" s="77"/>
    </row>
    <row r="76" spans="3:7" ht="15" customHeight="1">
      <c r="C76" s="77"/>
      <c r="D76" s="77"/>
      <c r="E76" s="77"/>
      <c r="F76" s="77"/>
      <c r="G76" s="77"/>
    </row>
    <row r="77" spans="3:7" ht="15" customHeight="1">
      <c r="C77" s="77"/>
      <c r="D77" s="77"/>
      <c r="E77" s="77"/>
      <c r="F77" s="77"/>
      <c r="G77" s="77"/>
    </row>
    <row r="78" spans="3:7" ht="15" customHeight="1">
      <c r="C78" s="77"/>
      <c r="D78" s="77"/>
      <c r="E78" s="77"/>
      <c r="F78" s="77"/>
      <c r="G78" s="77"/>
    </row>
    <row r="79" spans="3:7" ht="15" customHeight="1">
      <c r="C79" s="77"/>
      <c r="D79" s="77"/>
      <c r="E79" s="77"/>
      <c r="F79" s="77"/>
      <c r="G79" s="77"/>
    </row>
    <row r="80" spans="3:7" ht="15" customHeight="1">
      <c r="C80" s="77"/>
      <c r="D80" s="77"/>
      <c r="E80" s="77"/>
      <c r="F80" s="77"/>
      <c r="G80" s="77"/>
    </row>
    <row r="81" spans="3:7" ht="15" customHeight="1">
      <c r="C81" s="77"/>
      <c r="D81" s="77"/>
      <c r="E81" s="77"/>
      <c r="F81" s="77"/>
      <c r="G81" s="77"/>
    </row>
    <row r="82" spans="3:7" ht="15" customHeight="1">
      <c r="C82" s="77"/>
      <c r="D82" s="77"/>
      <c r="E82" s="77"/>
      <c r="F82" s="77"/>
      <c r="G82" s="77"/>
    </row>
    <row r="83" spans="3:7" ht="15" customHeight="1">
      <c r="C83" s="77"/>
      <c r="D83" s="77"/>
      <c r="E83" s="77"/>
      <c r="F83" s="77"/>
      <c r="G83" s="77"/>
    </row>
    <row r="84" spans="3:7" ht="15" customHeight="1">
      <c r="C84" s="77"/>
      <c r="D84" s="77"/>
      <c r="E84" s="77"/>
      <c r="F84" s="77"/>
      <c r="G84" s="77"/>
    </row>
    <row r="85" spans="3:7" ht="15" customHeight="1">
      <c r="C85" s="77"/>
      <c r="D85" s="77"/>
      <c r="E85" s="77"/>
      <c r="F85" s="77"/>
      <c r="G85" s="77"/>
    </row>
    <row r="86" spans="3:7" ht="15" customHeight="1">
      <c r="C86" s="77"/>
      <c r="D86" s="77"/>
      <c r="E86" s="77"/>
      <c r="F86" s="77"/>
      <c r="G86" s="77"/>
    </row>
    <row r="87" spans="3:7" ht="15" customHeight="1">
      <c r="C87" s="77"/>
      <c r="D87" s="77"/>
      <c r="E87" s="77"/>
      <c r="F87" s="77"/>
      <c r="G87" s="77"/>
    </row>
  </sheetData>
  <mergeCells count="10">
    <mergeCell ref="A6:B6"/>
    <mergeCell ref="A32:J32"/>
    <mergeCell ref="A35:B36"/>
    <mergeCell ref="C35:F35"/>
    <mergeCell ref="G35:J35"/>
    <mergeCell ref="A1:H1"/>
    <mergeCell ref="A4:B5"/>
    <mergeCell ref="C4:D4"/>
    <mergeCell ref="E4:F4"/>
    <mergeCell ref="G4:H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34">
      <selection activeCell="F29" sqref="F29"/>
    </sheetView>
  </sheetViews>
  <sheetFormatPr defaultColWidth="8.59765625" defaultRowHeight="15" customHeight="1"/>
  <cols>
    <col min="1" max="1" width="4.09765625" style="137" customWidth="1"/>
    <col min="2" max="2" width="12.3984375" style="137" customWidth="1"/>
    <col min="3" max="12" width="7.5" style="137" customWidth="1"/>
    <col min="13" max="16" width="7.59765625" style="137" customWidth="1"/>
    <col min="17" max="16384" width="8.59765625" style="137" customWidth="1"/>
  </cols>
  <sheetData>
    <row r="1" spans="1:13" s="98" customFormat="1" ht="24" customHeight="1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</row>
    <row r="2" s="98" customFormat="1" ht="15" customHeight="1">
      <c r="M2" s="97"/>
    </row>
    <row r="3" spans="12:13" s="98" customFormat="1" ht="15" customHeight="1">
      <c r="L3" s="99" t="s">
        <v>111</v>
      </c>
      <c r="M3" s="97"/>
    </row>
    <row r="4" spans="1:13" s="98" customFormat="1" ht="15" customHeight="1">
      <c r="A4" s="100" t="s">
        <v>112</v>
      </c>
      <c r="B4" s="100"/>
      <c r="C4" s="101" t="s">
        <v>113</v>
      </c>
      <c r="D4" s="102" t="s">
        <v>114</v>
      </c>
      <c r="E4" s="102" t="s">
        <v>115</v>
      </c>
      <c r="F4" s="102" t="s">
        <v>116</v>
      </c>
      <c r="G4" s="103" t="s">
        <v>117</v>
      </c>
      <c r="H4" s="103"/>
      <c r="I4" s="103"/>
      <c r="J4" s="103" t="s">
        <v>118</v>
      </c>
      <c r="K4" s="103"/>
      <c r="L4" s="104"/>
      <c r="M4" s="105"/>
    </row>
    <row r="5" spans="1:13" s="98" customFormat="1" ht="15" customHeight="1">
      <c r="A5" s="106"/>
      <c r="B5" s="106"/>
      <c r="C5" s="107"/>
      <c r="D5" s="108" t="s">
        <v>119</v>
      </c>
      <c r="E5" s="108" t="s">
        <v>120</v>
      </c>
      <c r="F5" s="108" t="s">
        <v>121</v>
      </c>
      <c r="G5" s="109" t="s">
        <v>122</v>
      </c>
      <c r="H5" s="109" t="s">
        <v>123</v>
      </c>
      <c r="I5" s="109" t="s">
        <v>124</v>
      </c>
      <c r="J5" s="109" t="s">
        <v>122</v>
      </c>
      <c r="K5" s="109" t="s">
        <v>123</v>
      </c>
      <c r="L5" s="110" t="s">
        <v>124</v>
      </c>
      <c r="M5" s="105"/>
    </row>
    <row r="6" spans="1:13" s="98" customFormat="1" ht="15" customHeight="1">
      <c r="A6" s="111"/>
      <c r="B6" s="111"/>
      <c r="C6" s="112" t="s">
        <v>125</v>
      </c>
      <c r="D6" s="112" t="s">
        <v>126</v>
      </c>
      <c r="E6" s="112" t="s">
        <v>126</v>
      </c>
      <c r="F6" s="113" t="s">
        <v>127</v>
      </c>
      <c r="G6" s="114"/>
      <c r="H6" s="114"/>
      <c r="I6" s="114"/>
      <c r="J6" s="114"/>
      <c r="K6" s="114"/>
      <c r="L6" s="115"/>
      <c r="M6" s="105"/>
    </row>
    <row r="7" spans="1:13" s="98" customFormat="1" ht="15" customHeight="1">
      <c r="A7" s="116"/>
      <c r="B7" s="116"/>
      <c r="C7" s="117"/>
      <c r="D7" s="118"/>
      <c r="E7" s="118"/>
      <c r="F7" s="118"/>
      <c r="G7" s="116"/>
      <c r="H7" s="116"/>
      <c r="I7" s="116"/>
      <c r="J7" s="116"/>
      <c r="K7" s="116"/>
      <c r="L7" s="116"/>
      <c r="M7" s="105"/>
    </row>
    <row r="8" spans="1:16" s="98" customFormat="1" ht="15" customHeight="1">
      <c r="A8" s="119" t="s">
        <v>46</v>
      </c>
      <c r="B8" s="120" t="s">
        <v>18</v>
      </c>
      <c r="C8" s="121">
        <v>12.1</v>
      </c>
      <c r="D8" s="122">
        <v>52</v>
      </c>
      <c r="E8" s="123">
        <v>13047</v>
      </c>
      <c r="F8" s="123">
        <v>1831</v>
      </c>
      <c r="G8" s="123">
        <f>SUM(H8:I8)</f>
        <v>10418</v>
      </c>
      <c r="H8" s="123">
        <v>1057</v>
      </c>
      <c r="I8" s="123">
        <v>9361</v>
      </c>
      <c r="J8" s="123">
        <f>SUM(K8:L8)</f>
        <v>1251</v>
      </c>
      <c r="K8" s="124">
        <v>92</v>
      </c>
      <c r="L8" s="124">
        <v>1159</v>
      </c>
      <c r="M8" s="125"/>
      <c r="N8" s="126"/>
      <c r="O8" s="126"/>
      <c r="P8" s="126"/>
    </row>
    <row r="9" spans="1:16" s="98" customFormat="1" ht="15" customHeight="1">
      <c r="A9" s="116"/>
      <c r="B9" s="120" t="s">
        <v>19</v>
      </c>
      <c r="C9" s="121">
        <v>12.1</v>
      </c>
      <c r="D9" s="122">
        <v>52</v>
      </c>
      <c r="E9" s="123">
        <v>13541</v>
      </c>
      <c r="F9" s="123">
        <v>1892</v>
      </c>
      <c r="G9" s="123">
        <f>SUM(H9:I9)</f>
        <v>10366</v>
      </c>
      <c r="H9" s="123">
        <v>986</v>
      </c>
      <c r="I9" s="123">
        <v>9380</v>
      </c>
      <c r="J9" s="123">
        <f>SUM(K9:L9)</f>
        <v>1249</v>
      </c>
      <c r="K9" s="124">
        <v>87</v>
      </c>
      <c r="L9" s="124">
        <v>1162</v>
      </c>
      <c r="M9" s="118"/>
      <c r="N9" s="126"/>
      <c r="O9" s="126"/>
      <c r="P9" s="126"/>
    </row>
    <row r="10" spans="1:16" s="98" customFormat="1" ht="15" customHeight="1">
      <c r="A10" s="116"/>
      <c r="B10" s="120" t="s">
        <v>20</v>
      </c>
      <c r="C10" s="121">
        <v>12</v>
      </c>
      <c r="D10" s="122">
        <v>52</v>
      </c>
      <c r="E10" s="123">
        <v>13705</v>
      </c>
      <c r="F10" s="123">
        <v>1892</v>
      </c>
      <c r="G10" s="123">
        <v>10182</v>
      </c>
      <c r="H10" s="123">
        <v>1024</v>
      </c>
      <c r="I10" s="123">
        <v>9158</v>
      </c>
      <c r="J10" s="123">
        <v>1213</v>
      </c>
      <c r="K10" s="124">
        <v>85</v>
      </c>
      <c r="L10" s="124">
        <v>1128</v>
      </c>
      <c r="M10" s="118"/>
      <c r="N10" s="126"/>
      <c r="O10" s="126"/>
      <c r="P10" s="126"/>
    </row>
    <row r="11" spans="1:16" s="98" customFormat="1" ht="15" customHeight="1">
      <c r="A11" s="116"/>
      <c r="B11" s="120" t="s">
        <v>128</v>
      </c>
      <c r="C11" s="121">
        <v>12.1</v>
      </c>
      <c r="D11" s="122">
        <v>52</v>
      </c>
      <c r="E11" s="123">
        <v>13692</v>
      </c>
      <c r="F11" s="123">
        <v>1879</v>
      </c>
      <c r="G11" s="123">
        <v>9690</v>
      </c>
      <c r="H11" s="123">
        <v>1111</v>
      </c>
      <c r="I11" s="123">
        <v>8579</v>
      </c>
      <c r="J11" s="123">
        <v>1162</v>
      </c>
      <c r="K11" s="124">
        <v>90</v>
      </c>
      <c r="L11" s="124">
        <v>1072</v>
      </c>
      <c r="M11" s="118"/>
      <c r="N11" s="126"/>
      <c r="O11" s="126"/>
      <c r="P11" s="126"/>
    </row>
    <row r="12" spans="1:16" s="98" customFormat="1" ht="15" customHeight="1">
      <c r="A12" s="116"/>
      <c r="B12" s="127" t="s">
        <v>129</v>
      </c>
      <c r="C12" s="121">
        <v>12.1</v>
      </c>
      <c r="D12" s="122">
        <v>52</v>
      </c>
      <c r="E12" s="123">
        <f>SUM(E14:E26)</f>
        <v>13614</v>
      </c>
      <c r="F12" s="124">
        <f aca="true" t="shared" si="0" ref="F12:L12">SUM(F14:F26)</f>
        <v>1844</v>
      </c>
      <c r="G12" s="124">
        <v>9249</v>
      </c>
      <c r="H12" s="124">
        <v>1181</v>
      </c>
      <c r="I12" s="124">
        <v>8068</v>
      </c>
      <c r="J12" s="124">
        <f t="shared" si="0"/>
        <v>1136</v>
      </c>
      <c r="K12" s="124">
        <f t="shared" si="0"/>
        <v>96</v>
      </c>
      <c r="L12" s="124">
        <f t="shared" si="0"/>
        <v>1040</v>
      </c>
      <c r="M12" s="118"/>
      <c r="N12" s="126"/>
      <c r="O12" s="126"/>
      <c r="P12" s="126"/>
    </row>
    <row r="13" spans="1:16" s="98" customFormat="1" ht="15" customHeight="1">
      <c r="A13" s="116"/>
      <c r="B13" s="119"/>
      <c r="C13" s="121"/>
      <c r="D13" s="128"/>
      <c r="E13" s="123"/>
      <c r="F13" s="123"/>
      <c r="G13" s="124"/>
      <c r="H13" s="123"/>
      <c r="I13" s="123"/>
      <c r="J13" s="124"/>
      <c r="K13" s="123"/>
      <c r="L13" s="123"/>
      <c r="M13" s="118"/>
      <c r="N13" s="126"/>
      <c r="O13" s="126"/>
      <c r="P13" s="126"/>
    </row>
    <row r="14" spans="1:16" s="98" customFormat="1" ht="15" customHeight="1">
      <c r="A14" s="116" t="s">
        <v>46</v>
      </c>
      <c r="B14" s="129" t="s">
        <v>130</v>
      </c>
      <c r="C14" s="121">
        <v>12.1</v>
      </c>
      <c r="D14" s="122">
        <v>52</v>
      </c>
      <c r="E14" s="130">
        <v>1154</v>
      </c>
      <c r="F14" s="124">
        <v>157</v>
      </c>
      <c r="G14" s="124">
        <v>907</v>
      </c>
      <c r="H14" s="124">
        <v>191</v>
      </c>
      <c r="I14" s="124">
        <v>716</v>
      </c>
      <c r="J14" s="124">
        <v>107</v>
      </c>
      <c r="K14" s="124">
        <v>15</v>
      </c>
      <c r="L14" s="124">
        <v>92</v>
      </c>
      <c r="M14" s="126"/>
      <c r="N14" s="126"/>
      <c r="O14" s="126"/>
      <c r="P14" s="126"/>
    </row>
    <row r="15" spans="1:16" s="98" customFormat="1" ht="15" customHeight="1">
      <c r="A15" s="116"/>
      <c r="B15" s="66" t="s">
        <v>131</v>
      </c>
      <c r="C15" s="121">
        <v>12.1</v>
      </c>
      <c r="D15" s="122">
        <v>52</v>
      </c>
      <c r="E15" s="130">
        <v>1166</v>
      </c>
      <c r="F15" s="124">
        <v>159</v>
      </c>
      <c r="G15" s="124">
        <v>790</v>
      </c>
      <c r="H15" s="124">
        <v>97</v>
      </c>
      <c r="I15" s="124">
        <v>693</v>
      </c>
      <c r="J15" s="124">
        <v>97</v>
      </c>
      <c r="K15" s="124">
        <v>8</v>
      </c>
      <c r="L15" s="124">
        <v>89</v>
      </c>
      <c r="M15" s="131"/>
      <c r="N15" s="126"/>
      <c r="O15" s="126"/>
      <c r="P15" s="126"/>
    </row>
    <row r="16" spans="1:16" s="98" customFormat="1" ht="15" customHeight="1">
      <c r="A16" s="116"/>
      <c r="B16" s="66" t="s">
        <v>132</v>
      </c>
      <c r="C16" s="121">
        <v>12.1</v>
      </c>
      <c r="D16" s="122">
        <v>52</v>
      </c>
      <c r="E16" s="130">
        <v>1128</v>
      </c>
      <c r="F16" s="124">
        <v>153</v>
      </c>
      <c r="G16" s="124">
        <v>730</v>
      </c>
      <c r="H16" s="124">
        <v>76</v>
      </c>
      <c r="I16" s="124">
        <v>654</v>
      </c>
      <c r="J16" s="124">
        <v>90</v>
      </c>
      <c r="K16" s="124">
        <v>7</v>
      </c>
      <c r="L16" s="124">
        <v>83</v>
      </c>
      <c r="M16" s="131"/>
      <c r="N16" s="126"/>
      <c r="O16" s="126"/>
      <c r="P16" s="126"/>
    </row>
    <row r="17" spans="1:16" s="98" customFormat="1" ht="15" customHeight="1">
      <c r="A17" s="116"/>
      <c r="B17" s="66" t="s">
        <v>133</v>
      </c>
      <c r="C17" s="121">
        <v>12.1</v>
      </c>
      <c r="D17" s="122">
        <v>52</v>
      </c>
      <c r="E17" s="130">
        <v>1136</v>
      </c>
      <c r="F17" s="124">
        <v>158</v>
      </c>
      <c r="G17" s="124">
        <v>819</v>
      </c>
      <c r="H17" s="124">
        <v>104</v>
      </c>
      <c r="I17" s="124">
        <v>715</v>
      </c>
      <c r="J17" s="124">
        <v>101</v>
      </c>
      <c r="K17" s="124">
        <v>9</v>
      </c>
      <c r="L17" s="124">
        <v>92</v>
      </c>
      <c r="M17" s="131"/>
      <c r="N17" s="126"/>
      <c r="O17" s="126"/>
      <c r="P17" s="126"/>
    </row>
    <row r="18" spans="1:16" s="98" customFormat="1" ht="15" customHeight="1">
      <c r="A18" s="116"/>
      <c r="B18" s="66" t="s">
        <v>134</v>
      </c>
      <c r="C18" s="121">
        <v>12.1</v>
      </c>
      <c r="D18" s="122">
        <v>52</v>
      </c>
      <c r="E18" s="130">
        <v>1111</v>
      </c>
      <c r="F18" s="124">
        <v>158</v>
      </c>
      <c r="G18" s="124">
        <v>791</v>
      </c>
      <c r="H18" s="124">
        <v>105</v>
      </c>
      <c r="I18" s="124">
        <v>686</v>
      </c>
      <c r="J18" s="124">
        <v>96</v>
      </c>
      <c r="K18" s="124">
        <v>9</v>
      </c>
      <c r="L18" s="124">
        <v>87</v>
      </c>
      <c r="M18" s="131"/>
      <c r="N18" s="126"/>
      <c r="O18" s="126"/>
      <c r="P18" s="126"/>
    </row>
    <row r="19" spans="1:16" s="98" customFormat="1" ht="15" customHeight="1">
      <c r="A19" s="116"/>
      <c r="B19" s="66" t="s">
        <v>135</v>
      </c>
      <c r="C19" s="121">
        <v>12.1</v>
      </c>
      <c r="D19" s="122">
        <v>52</v>
      </c>
      <c r="E19" s="130">
        <v>1135</v>
      </c>
      <c r="F19" s="124">
        <v>151</v>
      </c>
      <c r="G19" s="124">
        <v>745</v>
      </c>
      <c r="H19" s="124">
        <v>107</v>
      </c>
      <c r="I19" s="124">
        <v>638</v>
      </c>
      <c r="J19" s="124">
        <v>91</v>
      </c>
      <c r="K19" s="124">
        <v>9</v>
      </c>
      <c r="L19" s="124">
        <v>82</v>
      </c>
      <c r="M19" s="131"/>
      <c r="N19" s="126"/>
      <c r="O19" s="126"/>
      <c r="P19" s="126"/>
    </row>
    <row r="20" spans="1:16" s="98" customFormat="1" ht="15" customHeight="1">
      <c r="A20" s="116"/>
      <c r="B20" s="54"/>
      <c r="C20" s="121"/>
      <c r="D20" s="122"/>
      <c r="E20" s="123"/>
      <c r="F20" s="123"/>
      <c r="G20" s="124"/>
      <c r="H20" s="123"/>
      <c r="I20" s="123"/>
      <c r="J20" s="124"/>
      <c r="K20" s="123"/>
      <c r="L20" s="123"/>
      <c r="M20" s="131"/>
      <c r="N20" s="126"/>
      <c r="O20" s="126"/>
      <c r="P20" s="126"/>
    </row>
    <row r="21" spans="1:16" s="98" customFormat="1" ht="15" customHeight="1">
      <c r="A21" s="116"/>
      <c r="B21" s="66" t="s">
        <v>136</v>
      </c>
      <c r="C21" s="121">
        <v>12.1</v>
      </c>
      <c r="D21" s="122">
        <v>52</v>
      </c>
      <c r="E21" s="124">
        <v>1146</v>
      </c>
      <c r="F21" s="124">
        <v>154</v>
      </c>
      <c r="G21" s="124">
        <v>781</v>
      </c>
      <c r="H21" s="124">
        <v>104</v>
      </c>
      <c r="I21" s="124">
        <v>677</v>
      </c>
      <c r="J21" s="124">
        <v>95</v>
      </c>
      <c r="K21" s="124">
        <v>8</v>
      </c>
      <c r="L21" s="124">
        <v>87</v>
      </c>
      <c r="M21" s="131"/>
      <c r="N21" s="126"/>
      <c r="O21" s="126"/>
      <c r="P21" s="126"/>
    </row>
    <row r="22" spans="1:16" s="98" customFormat="1" ht="15" customHeight="1">
      <c r="A22" s="116"/>
      <c r="B22" s="66" t="s">
        <v>137</v>
      </c>
      <c r="C22" s="121">
        <v>12.1</v>
      </c>
      <c r="D22" s="122">
        <v>52</v>
      </c>
      <c r="E22" s="124">
        <v>1133</v>
      </c>
      <c r="F22" s="124">
        <v>151</v>
      </c>
      <c r="G22" s="124">
        <v>746</v>
      </c>
      <c r="H22" s="124">
        <v>92</v>
      </c>
      <c r="I22" s="124">
        <v>654</v>
      </c>
      <c r="J22" s="124">
        <v>92</v>
      </c>
      <c r="K22" s="124">
        <v>8</v>
      </c>
      <c r="L22" s="124">
        <v>84</v>
      </c>
      <c r="M22" s="131"/>
      <c r="N22" s="126"/>
      <c r="O22" s="126"/>
      <c r="P22" s="126"/>
    </row>
    <row r="23" spans="1:16" s="98" customFormat="1" ht="15" customHeight="1">
      <c r="A23" s="116"/>
      <c r="B23" s="66" t="s">
        <v>138</v>
      </c>
      <c r="C23" s="121">
        <v>12.1</v>
      </c>
      <c r="D23" s="122">
        <v>52</v>
      </c>
      <c r="E23" s="124">
        <v>1167</v>
      </c>
      <c r="F23" s="124">
        <v>154</v>
      </c>
      <c r="G23" s="124">
        <v>770</v>
      </c>
      <c r="H23" s="124">
        <v>64</v>
      </c>
      <c r="I23" s="124">
        <v>706</v>
      </c>
      <c r="J23" s="124">
        <v>97</v>
      </c>
      <c r="K23" s="124">
        <v>5</v>
      </c>
      <c r="L23" s="124">
        <v>92</v>
      </c>
      <c r="M23" s="131"/>
      <c r="N23" s="126"/>
      <c r="O23" s="126"/>
      <c r="P23" s="126"/>
    </row>
    <row r="24" spans="1:16" s="98" customFormat="1" ht="15" customHeight="1">
      <c r="A24" s="116" t="s">
        <v>46</v>
      </c>
      <c r="B24" s="129" t="s">
        <v>139</v>
      </c>
      <c r="C24" s="121">
        <v>12.1</v>
      </c>
      <c r="D24" s="122">
        <v>52</v>
      </c>
      <c r="E24" s="124">
        <v>1127</v>
      </c>
      <c r="F24" s="124">
        <v>154</v>
      </c>
      <c r="G24" s="124">
        <v>752</v>
      </c>
      <c r="H24" s="124">
        <v>106</v>
      </c>
      <c r="I24" s="124">
        <v>646</v>
      </c>
      <c r="J24" s="124">
        <v>92</v>
      </c>
      <c r="K24" s="124">
        <v>8</v>
      </c>
      <c r="L24" s="124">
        <v>84</v>
      </c>
      <c r="M24" s="131"/>
      <c r="N24" s="126"/>
      <c r="O24" s="126"/>
      <c r="P24" s="126"/>
    </row>
    <row r="25" spans="1:16" s="98" customFormat="1" ht="15" customHeight="1">
      <c r="A25" s="116"/>
      <c r="B25" s="66" t="s">
        <v>140</v>
      </c>
      <c r="C25" s="121">
        <v>12.1</v>
      </c>
      <c r="D25" s="122">
        <v>52</v>
      </c>
      <c r="E25" s="124">
        <v>1058</v>
      </c>
      <c r="F25" s="124">
        <v>141</v>
      </c>
      <c r="G25" s="124">
        <v>666</v>
      </c>
      <c r="H25" s="124">
        <v>74</v>
      </c>
      <c r="I25" s="124">
        <v>592</v>
      </c>
      <c r="J25" s="124">
        <v>83</v>
      </c>
      <c r="K25" s="124">
        <v>5</v>
      </c>
      <c r="L25" s="124">
        <v>78</v>
      </c>
      <c r="M25" s="131"/>
      <c r="N25" s="126"/>
      <c r="O25" s="126"/>
      <c r="P25" s="126"/>
    </row>
    <row r="26" spans="1:16" s="98" customFormat="1" ht="15" customHeight="1">
      <c r="A26" s="116"/>
      <c r="B26" s="66" t="s">
        <v>141</v>
      </c>
      <c r="C26" s="121">
        <v>12.1</v>
      </c>
      <c r="D26" s="122">
        <v>52</v>
      </c>
      <c r="E26" s="124">
        <v>1153</v>
      </c>
      <c r="F26" s="124">
        <v>154</v>
      </c>
      <c r="G26" s="124">
        <v>752</v>
      </c>
      <c r="H26" s="124">
        <v>61</v>
      </c>
      <c r="I26" s="124">
        <v>691</v>
      </c>
      <c r="J26" s="124">
        <v>95</v>
      </c>
      <c r="K26" s="124">
        <v>5</v>
      </c>
      <c r="L26" s="124">
        <v>90</v>
      </c>
      <c r="M26" s="131"/>
      <c r="N26" s="126"/>
      <c r="O26" s="126"/>
      <c r="P26" s="126"/>
    </row>
    <row r="27" spans="1:16" s="98" customFormat="1" ht="15" customHeight="1">
      <c r="A27" s="132"/>
      <c r="B27" s="132"/>
      <c r="C27" s="133"/>
      <c r="D27" s="134"/>
      <c r="E27" s="134"/>
      <c r="F27" s="134"/>
      <c r="G27" s="134"/>
      <c r="H27" s="134"/>
      <c r="I27" s="134"/>
      <c r="J27" s="134"/>
      <c r="K27" s="134"/>
      <c r="L27" s="134"/>
      <c r="M27" s="131"/>
      <c r="N27" s="126"/>
      <c r="O27" s="126"/>
      <c r="P27" s="126"/>
    </row>
    <row r="28" spans="1:13" s="98" customFormat="1" ht="15" customHeight="1">
      <c r="A28" s="98" t="s">
        <v>142</v>
      </c>
      <c r="C28" s="135"/>
      <c r="D28" s="135"/>
      <c r="E28" s="135"/>
      <c r="F28" s="135"/>
      <c r="G28" s="135"/>
      <c r="H28" s="135"/>
      <c r="I28" s="135"/>
      <c r="J28" s="135"/>
      <c r="K28" s="136"/>
      <c r="L28" s="136"/>
      <c r="M28" s="131"/>
    </row>
    <row r="29" spans="1:13" s="98" customFormat="1" ht="15" customHeight="1">
      <c r="A29" s="98" t="s">
        <v>143</v>
      </c>
      <c r="C29" s="126"/>
      <c r="D29" s="126"/>
      <c r="E29" s="126"/>
      <c r="F29" s="126"/>
      <c r="G29" s="126"/>
      <c r="H29" s="126"/>
      <c r="I29" s="126"/>
      <c r="J29" s="126"/>
      <c r="K29" s="136"/>
      <c r="L29" s="136"/>
      <c r="M29" s="131"/>
    </row>
    <row r="30" spans="3:13" s="98" customFormat="1" ht="15" customHeight="1">
      <c r="C30" s="126"/>
      <c r="D30" s="126"/>
      <c r="E30" s="126"/>
      <c r="F30" s="126"/>
      <c r="G30" s="126"/>
      <c r="H30" s="126"/>
      <c r="I30" s="126"/>
      <c r="J30" s="126"/>
      <c r="K30" s="136"/>
      <c r="L30" s="136"/>
      <c r="M30" s="131"/>
    </row>
    <row r="31" spans="3:13" s="98" customFormat="1" ht="15" customHeight="1">
      <c r="C31" s="126"/>
      <c r="D31" s="126"/>
      <c r="E31" s="126"/>
      <c r="F31" s="126"/>
      <c r="G31" s="126"/>
      <c r="H31" s="126"/>
      <c r="I31" s="126"/>
      <c r="J31" s="126"/>
      <c r="K31" s="136"/>
      <c r="L31" s="136"/>
      <c r="M31" s="131"/>
    </row>
    <row r="32" spans="1:13" s="98" customFormat="1" ht="15" customHeight="1">
      <c r="A32" s="96" t="s">
        <v>144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131"/>
    </row>
    <row r="33" spans="1:13" s="98" customFormat="1" ht="15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9" t="s">
        <v>111</v>
      </c>
      <c r="M33" s="131"/>
    </row>
    <row r="34" spans="1:13" s="98" customFormat="1" ht="15" customHeight="1">
      <c r="A34" s="140" t="s">
        <v>112</v>
      </c>
      <c r="B34" s="140"/>
      <c r="C34" s="141" t="s">
        <v>113</v>
      </c>
      <c r="D34" s="142" t="s">
        <v>114</v>
      </c>
      <c r="E34" s="142" t="s">
        <v>115</v>
      </c>
      <c r="F34" s="142" t="s">
        <v>116</v>
      </c>
      <c r="G34" s="143" t="s">
        <v>117</v>
      </c>
      <c r="H34" s="143"/>
      <c r="I34" s="143"/>
      <c r="J34" s="143" t="s">
        <v>118</v>
      </c>
      <c r="K34" s="143"/>
      <c r="L34" s="144"/>
      <c r="M34" s="131"/>
    </row>
    <row r="35" spans="1:13" s="98" customFormat="1" ht="15" customHeight="1">
      <c r="A35" s="145"/>
      <c r="B35" s="145"/>
      <c r="C35" s="146"/>
      <c r="D35" s="147" t="s">
        <v>119</v>
      </c>
      <c r="E35" s="147" t="s">
        <v>120</v>
      </c>
      <c r="F35" s="147" t="s">
        <v>121</v>
      </c>
      <c r="G35" s="148" t="s">
        <v>122</v>
      </c>
      <c r="H35" s="148" t="s">
        <v>123</v>
      </c>
      <c r="I35" s="148" t="s">
        <v>124</v>
      </c>
      <c r="J35" s="148" t="s">
        <v>122</v>
      </c>
      <c r="K35" s="148" t="s">
        <v>123</v>
      </c>
      <c r="L35" s="149" t="s">
        <v>124</v>
      </c>
      <c r="M35" s="131"/>
    </row>
    <row r="36" spans="1:13" s="98" customFormat="1" ht="15" customHeight="1">
      <c r="A36" s="150"/>
      <c r="B36" s="150"/>
      <c r="C36" s="151" t="s">
        <v>125</v>
      </c>
      <c r="D36" s="151" t="s">
        <v>126</v>
      </c>
      <c r="E36" s="151" t="s">
        <v>126</v>
      </c>
      <c r="F36" s="151" t="s">
        <v>145</v>
      </c>
      <c r="G36" s="152"/>
      <c r="H36" s="152"/>
      <c r="I36" s="152"/>
      <c r="J36" s="152"/>
      <c r="K36" s="152"/>
      <c r="L36" s="153"/>
      <c r="M36" s="131"/>
    </row>
    <row r="37" spans="1:13" s="98" customFormat="1" ht="15" customHeight="1">
      <c r="A37" s="154"/>
      <c r="B37" s="154"/>
      <c r="C37" s="155"/>
      <c r="D37" s="122"/>
      <c r="E37" s="122"/>
      <c r="F37" s="122"/>
      <c r="G37" s="154"/>
      <c r="H37" s="154"/>
      <c r="I37" s="154"/>
      <c r="J37" s="154"/>
      <c r="K37" s="154"/>
      <c r="L37" s="154"/>
      <c r="M37" s="97"/>
    </row>
    <row r="38" spans="1:13" s="98" customFormat="1" ht="15" customHeight="1">
      <c r="A38" s="54" t="s">
        <v>46</v>
      </c>
      <c r="B38" s="66" t="s">
        <v>146</v>
      </c>
      <c r="C38" s="156">
        <v>187.8</v>
      </c>
      <c r="D38" s="157">
        <v>207</v>
      </c>
      <c r="E38" s="124">
        <v>60347</v>
      </c>
      <c r="F38" s="124">
        <v>7292</v>
      </c>
      <c r="G38" s="123">
        <f>SUM(H38:I38)</f>
        <v>17067</v>
      </c>
      <c r="H38" s="124">
        <v>1599</v>
      </c>
      <c r="I38" s="124">
        <v>15468</v>
      </c>
      <c r="J38" s="123">
        <f>SUM(K38:L38)</f>
        <v>2115</v>
      </c>
      <c r="K38" s="124">
        <v>182</v>
      </c>
      <c r="L38" s="124">
        <v>1933</v>
      </c>
      <c r="M38" s="97"/>
    </row>
    <row r="39" spans="1:13" s="98" customFormat="1" ht="15" customHeight="1">
      <c r="A39" s="154"/>
      <c r="B39" s="66" t="s">
        <v>147</v>
      </c>
      <c r="C39" s="121">
        <v>179.3</v>
      </c>
      <c r="D39" s="122">
        <v>203</v>
      </c>
      <c r="E39" s="123">
        <v>60180</v>
      </c>
      <c r="F39" s="123">
        <v>7237</v>
      </c>
      <c r="G39" s="123">
        <f>SUM(H39:I39)</f>
        <v>16472</v>
      </c>
      <c r="H39" s="123">
        <v>1388</v>
      </c>
      <c r="I39" s="123">
        <v>15084</v>
      </c>
      <c r="J39" s="123">
        <f>SUM(K39:L39)</f>
        <v>2034</v>
      </c>
      <c r="K39" s="124">
        <v>157</v>
      </c>
      <c r="L39" s="124">
        <v>1877</v>
      </c>
      <c r="M39" s="97"/>
    </row>
    <row r="40" spans="1:13" s="98" customFormat="1" ht="15" customHeight="1">
      <c r="A40" s="154"/>
      <c r="B40" s="66" t="s">
        <v>148</v>
      </c>
      <c r="C40" s="156">
        <v>180.2</v>
      </c>
      <c r="D40" s="157">
        <v>203</v>
      </c>
      <c r="E40" s="123">
        <v>61406</v>
      </c>
      <c r="F40" s="123">
        <v>7248</v>
      </c>
      <c r="G40" s="123">
        <v>15746</v>
      </c>
      <c r="H40" s="123">
        <v>1301</v>
      </c>
      <c r="I40" s="123">
        <v>14445</v>
      </c>
      <c r="J40" s="123">
        <v>1931</v>
      </c>
      <c r="K40" s="124">
        <v>140</v>
      </c>
      <c r="L40" s="124">
        <v>1791</v>
      </c>
      <c r="M40" s="97"/>
    </row>
    <row r="41" spans="1:13" s="98" customFormat="1" ht="15" customHeight="1">
      <c r="A41" s="154"/>
      <c r="B41" s="66" t="s">
        <v>149</v>
      </c>
      <c r="C41" s="156">
        <v>180.2</v>
      </c>
      <c r="D41" s="157">
        <v>203</v>
      </c>
      <c r="E41" s="123">
        <v>61241</v>
      </c>
      <c r="F41" s="123">
        <v>7275</v>
      </c>
      <c r="G41" s="123">
        <v>15364</v>
      </c>
      <c r="H41" s="123">
        <v>1400</v>
      </c>
      <c r="I41" s="123">
        <v>13964</v>
      </c>
      <c r="J41" s="123">
        <v>1848</v>
      </c>
      <c r="K41" s="124">
        <v>147</v>
      </c>
      <c r="L41" s="124">
        <v>1701</v>
      </c>
      <c r="M41" s="97"/>
    </row>
    <row r="42" spans="1:12" s="98" customFormat="1" ht="15" customHeight="1">
      <c r="A42" s="154"/>
      <c r="B42" s="158" t="s">
        <v>150</v>
      </c>
      <c r="C42" s="156">
        <v>176</v>
      </c>
      <c r="D42" s="157">
        <v>194</v>
      </c>
      <c r="E42" s="124">
        <f aca="true" t="shared" si="1" ref="E42:L42">SUM(E44:E56)</f>
        <v>58767</v>
      </c>
      <c r="F42" s="124">
        <f t="shared" si="1"/>
        <v>6889</v>
      </c>
      <c r="G42" s="124">
        <f t="shared" si="1"/>
        <v>13959</v>
      </c>
      <c r="H42" s="124">
        <f t="shared" si="1"/>
        <v>1342</v>
      </c>
      <c r="I42" s="124">
        <f t="shared" si="1"/>
        <v>12617</v>
      </c>
      <c r="J42" s="124">
        <f t="shared" si="1"/>
        <v>1785</v>
      </c>
      <c r="K42" s="124">
        <f t="shared" si="1"/>
        <v>138</v>
      </c>
      <c r="L42" s="124">
        <f t="shared" si="1"/>
        <v>1647</v>
      </c>
    </row>
    <row r="43" spans="1:12" s="98" customFormat="1" ht="15" customHeight="1">
      <c r="A43" s="154"/>
      <c r="B43" s="54"/>
      <c r="C43" s="121"/>
      <c r="D43" s="159"/>
      <c r="E43" s="123"/>
      <c r="F43" s="123"/>
      <c r="G43" s="124"/>
      <c r="H43" s="123"/>
      <c r="I43" s="123"/>
      <c r="J43" s="124"/>
      <c r="K43" s="123"/>
      <c r="L43" s="123"/>
    </row>
    <row r="44" spans="1:12" s="98" customFormat="1" ht="15" customHeight="1">
      <c r="A44" s="54" t="s">
        <v>46</v>
      </c>
      <c r="B44" s="129" t="s">
        <v>130</v>
      </c>
      <c r="C44" s="156">
        <v>180.2</v>
      </c>
      <c r="D44" s="157">
        <v>194</v>
      </c>
      <c r="E44" s="124">
        <v>5056</v>
      </c>
      <c r="F44" s="124">
        <v>599</v>
      </c>
      <c r="G44" s="124">
        <v>1392</v>
      </c>
      <c r="H44" s="124">
        <v>210</v>
      </c>
      <c r="I44" s="124">
        <v>1182</v>
      </c>
      <c r="J44" s="124">
        <v>174</v>
      </c>
      <c r="K44" s="124">
        <v>19</v>
      </c>
      <c r="L44" s="124">
        <v>155</v>
      </c>
    </row>
    <row r="45" spans="1:12" s="98" customFormat="1" ht="15" customHeight="1">
      <c r="A45" s="154"/>
      <c r="B45" s="66" t="s">
        <v>131</v>
      </c>
      <c r="C45" s="156">
        <v>180.2</v>
      </c>
      <c r="D45" s="157">
        <v>194</v>
      </c>
      <c r="E45" s="124">
        <v>5062</v>
      </c>
      <c r="F45" s="124">
        <v>602</v>
      </c>
      <c r="G45" s="124">
        <v>1219</v>
      </c>
      <c r="H45" s="124">
        <v>129</v>
      </c>
      <c r="I45" s="124">
        <v>1090</v>
      </c>
      <c r="J45" s="124">
        <v>156</v>
      </c>
      <c r="K45" s="124">
        <v>14</v>
      </c>
      <c r="L45" s="124">
        <v>142</v>
      </c>
    </row>
    <row r="46" spans="1:12" s="98" customFormat="1" ht="15" customHeight="1">
      <c r="A46" s="154"/>
      <c r="B46" s="66" t="s">
        <v>132</v>
      </c>
      <c r="C46" s="156">
        <v>176</v>
      </c>
      <c r="D46" s="157">
        <v>194</v>
      </c>
      <c r="E46" s="124">
        <v>4902</v>
      </c>
      <c r="F46" s="124">
        <v>572</v>
      </c>
      <c r="G46" s="124">
        <v>1163</v>
      </c>
      <c r="H46" s="124">
        <v>83</v>
      </c>
      <c r="I46" s="124">
        <v>1080</v>
      </c>
      <c r="J46" s="124">
        <v>150</v>
      </c>
      <c r="K46" s="124">
        <v>10</v>
      </c>
      <c r="L46" s="124">
        <v>140</v>
      </c>
    </row>
    <row r="47" spans="1:12" s="98" customFormat="1" ht="15" customHeight="1">
      <c r="A47" s="154"/>
      <c r="B47" s="66" t="s">
        <v>133</v>
      </c>
      <c r="C47" s="156">
        <v>176</v>
      </c>
      <c r="D47" s="157">
        <v>194</v>
      </c>
      <c r="E47" s="124">
        <v>4971</v>
      </c>
      <c r="F47" s="124">
        <v>584</v>
      </c>
      <c r="G47" s="124">
        <v>1219</v>
      </c>
      <c r="H47" s="124">
        <v>83</v>
      </c>
      <c r="I47" s="124">
        <v>1136</v>
      </c>
      <c r="J47" s="124">
        <v>157</v>
      </c>
      <c r="K47" s="124">
        <v>9</v>
      </c>
      <c r="L47" s="124">
        <v>148</v>
      </c>
    </row>
    <row r="48" spans="1:12" s="98" customFormat="1" ht="15" customHeight="1">
      <c r="A48" s="154"/>
      <c r="B48" s="66" t="s">
        <v>134</v>
      </c>
      <c r="C48" s="156">
        <v>176</v>
      </c>
      <c r="D48" s="157">
        <v>194</v>
      </c>
      <c r="E48" s="124">
        <v>5013</v>
      </c>
      <c r="F48" s="124">
        <v>589</v>
      </c>
      <c r="G48" s="124">
        <v>1174</v>
      </c>
      <c r="H48" s="124">
        <v>162</v>
      </c>
      <c r="I48" s="124">
        <v>1012</v>
      </c>
      <c r="J48" s="124">
        <v>148</v>
      </c>
      <c r="K48" s="124">
        <v>15</v>
      </c>
      <c r="L48" s="124">
        <v>133</v>
      </c>
    </row>
    <row r="49" spans="1:12" s="98" customFormat="1" ht="15" customHeight="1">
      <c r="A49" s="154"/>
      <c r="B49" s="66" t="s">
        <v>135</v>
      </c>
      <c r="C49" s="156">
        <v>176</v>
      </c>
      <c r="D49" s="157">
        <v>194</v>
      </c>
      <c r="E49" s="124">
        <v>4905</v>
      </c>
      <c r="F49" s="124">
        <v>556</v>
      </c>
      <c r="G49" s="124">
        <v>1114</v>
      </c>
      <c r="H49" s="124">
        <v>122</v>
      </c>
      <c r="I49" s="124">
        <v>992</v>
      </c>
      <c r="J49" s="124">
        <v>141</v>
      </c>
      <c r="K49" s="124">
        <v>12</v>
      </c>
      <c r="L49" s="124">
        <v>129</v>
      </c>
    </row>
    <row r="50" spans="1:12" s="98" customFormat="1" ht="15" customHeight="1">
      <c r="A50" s="154"/>
      <c r="B50" s="66"/>
      <c r="C50" s="156"/>
      <c r="D50" s="157"/>
      <c r="E50" s="124"/>
      <c r="F50" s="124"/>
      <c r="G50" s="124"/>
      <c r="H50" s="124"/>
      <c r="I50" s="124"/>
      <c r="J50" s="124"/>
      <c r="K50" s="124"/>
      <c r="L50" s="124"/>
    </row>
    <row r="51" spans="1:12" s="98" customFormat="1" ht="15" customHeight="1">
      <c r="A51" s="154"/>
      <c r="B51" s="66" t="s">
        <v>151</v>
      </c>
      <c r="C51" s="156">
        <v>176</v>
      </c>
      <c r="D51" s="157">
        <v>194</v>
      </c>
      <c r="E51" s="124">
        <v>4954</v>
      </c>
      <c r="F51" s="124">
        <v>583</v>
      </c>
      <c r="G51" s="124">
        <v>1172</v>
      </c>
      <c r="H51" s="124">
        <v>87</v>
      </c>
      <c r="I51" s="124">
        <v>1085</v>
      </c>
      <c r="J51" s="124">
        <v>151</v>
      </c>
      <c r="K51" s="124">
        <v>10</v>
      </c>
      <c r="L51" s="124">
        <v>141</v>
      </c>
    </row>
    <row r="52" spans="1:12" s="98" customFormat="1" ht="15" customHeight="1">
      <c r="A52" s="154"/>
      <c r="B52" s="66" t="s">
        <v>152</v>
      </c>
      <c r="C52" s="156">
        <v>176</v>
      </c>
      <c r="D52" s="157">
        <v>194</v>
      </c>
      <c r="E52" s="124">
        <v>4768</v>
      </c>
      <c r="F52" s="124">
        <v>563</v>
      </c>
      <c r="G52" s="124">
        <v>1134</v>
      </c>
      <c r="H52" s="124">
        <v>112</v>
      </c>
      <c r="I52" s="124">
        <v>1022</v>
      </c>
      <c r="J52" s="124">
        <v>144</v>
      </c>
      <c r="K52" s="124">
        <v>12</v>
      </c>
      <c r="L52" s="124">
        <v>132</v>
      </c>
    </row>
    <row r="53" spans="1:12" s="98" customFormat="1" ht="15" customHeight="1">
      <c r="A53" s="154"/>
      <c r="B53" s="66" t="s">
        <v>153</v>
      </c>
      <c r="C53" s="156">
        <v>176</v>
      </c>
      <c r="D53" s="157">
        <v>194</v>
      </c>
      <c r="E53" s="124">
        <v>4850</v>
      </c>
      <c r="F53" s="124">
        <v>567</v>
      </c>
      <c r="G53" s="124">
        <v>1154</v>
      </c>
      <c r="H53" s="124">
        <v>64</v>
      </c>
      <c r="I53" s="124">
        <v>1090</v>
      </c>
      <c r="J53" s="124">
        <v>150</v>
      </c>
      <c r="K53" s="124">
        <v>8</v>
      </c>
      <c r="L53" s="124">
        <v>142</v>
      </c>
    </row>
    <row r="54" spans="1:12" s="98" customFormat="1" ht="15" customHeight="1">
      <c r="A54" s="54" t="s">
        <v>46</v>
      </c>
      <c r="B54" s="129" t="s">
        <v>139</v>
      </c>
      <c r="C54" s="156">
        <v>176</v>
      </c>
      <c r="D54" s="157">
        <v>194</v>
      </c>
      <c r="E54" s="124">
        <v>4841</v>
      </c>
      <c r="F54" s="124">
        <v>558</v>
      </c>
      <c r="G54" s="124">
        <v>1083</v>
      </c>
      <c r="H54" s="124">
        <v>124</v>
      </c>
      <c r="I54" s="124">
        <v>959</v>
      </c>
      <c r="J54" s="124">
        <v>137</v>
      </c>
      <c r="K54" s="124">
        <v>11</v>
      </c>
      <c r="L54" s="124">
        <v>126</v>
      </c>
    </row>
    <row r="55" spans="1:12" s="98" customFormat="1" ht="15" customHeight="1">
      <c r="A55" s="154"/>
      <c r="B55" s="66" t="s">
        <v>154</v>
      </c>
      <c r="C55" s="156">
        <v>176</v>
      </c>
      <c r="D55" s="157">
        <v>194</v>
      </c>
      <c r="E55" s="124">
        <v>4462</v>
      </c>
      <c r="F55" s="124">
        <v>529</v>
      </c>
      <c r="G55" s="124">
        <v>1012</v>
      </c>
      <c r="H55" s="124">
        <v>97</v>
      </c>
      <c r="I55" s="124">
        <v>915</v>
      </c>
      <c r="J55" s="124">
        <v>130</v>
      </c>
      <c r="K55" s="124">
        <v>10</v>
      </c>
      <c r="L55" s="124">
        <v>120</v>
      </c>
    </row>
    <row r="56" spans="1:12" s="98" customFormat="1" ht="15" customHeight="1">
      <c r="A56" s="154"/>
      <c r="B56" s="66" t="s">
        <v>141</v>
      </c>
      <c r="C56" s="156">
        <v>176</v>
      </c>
      <c r="D56" s="157">
        <v>194</v>
      </c>
      <c r="E56" s="124">
        <v>4983</v>
      </c>
      <c r="F56" s="124">
        <v>587</v>
      </c>
      <c r="G56" s="124">
        <v>1123</v>
      </c>
      <c r="H56" s="124">
        <v>69</v>
      </c>
      <c r="I56" s="124">
        <v>1054</v>
      </c>
      <c r="J56" s="124">
        <v>147</v>
      </c>
      <c r="K56" s="124">
        <v>8</v>
      </c>
      <c r="L56" s="124">
        <v>139</v>
      </c>
    </row>
    <row r="57" spans="1:12" s="98" customFormat="1" ht="15" customHeight="1">
      <c r="A57" s="160"/>
      <c r="B57" s="160"/>
      <c r="C57" s="161"/>
      <c r="D57" s="162"/>
      <c r="E57" s="163"/>
      <c r="F57" s="163"/>
      <c r="G57" s="163"/>
      <c r="H57" s="163"/>
      <c r="I57" s="163"/>
      <c r="J57" s="163"/>
      <c r="K57" s="164"/>
      <c r="L57" s="164"/>
    </row>
    <row r="58" spans="1:12" s="98" customFormat="1" ht="15" customHeight="1">
      <c r="A58" s="138" t="s">
        <v>143</v>
      </c>
      <c r="B58" s="138"/>
      <c r="C58" s="165"/>
      <c r="D58" s="165"/>
      <c r="E58" s="165"/>
      <c r="F58" s="165"/>
      <c r="G58" s="165"/>
      <c r="H58" s="165"/>
      <c r="I58" s="165"/>
      <c r="J58" s="165"/>
      <c r="K58" s="166"/>
      <c r="L58" s="166"/>
    </row>
    <row r="59" spans="1:12" s="98" customFormat="1" ht="15" customHeight="1">
      <c r="A59" s="138"/>
      <c r="B59" s="138"/>
      <c r="C59" s="167"/>
      <c r="D59" s="167"/>
      <c r="E59" s="167"/>
      <c r="F59" s="167"/>
      <c r="G59" s="167"/>
      <c r="H59" s="167"/>
      <c r="I59" s="167"/>
      <c r="J59" s="167"/>
      <c r="K59" s="166"/>
      <c r="L59" s="166"/>
    </row>
    <row r="60" s="98" customFormat="1" ht="15" customHeight="1"/>
    <row r="61" s="98" customFormat="1" ht="15" customHeight="1"/>
    <row r="62" s="98" customFormat="1" ht="15" customHeight="1"/>
    <row r="63" s="98" customFormat="1" ht="15" customHeight="1"/>
    <row r="64" s="98" customFormat="1" ht="15" customHeight="1"/>
    <row r="65" s="98" customFormat="1" ht="15" customHeight="1"/>
    <row r="66" s="98" customFormat="1" ht="15" customHeight="1"/>
    <row r="67" s="98" customFormat="1" ht="15" customHeight="1"/>
    <row r="68" s="98" customFormat="1" ht="15" customHeight="1"/>
    <row r="69" s="98" customFormat="1" ht="15" customHeight="1"/>
    <row r="70" s="98" customFormat="1" ht="15" customHeight="1"/>
    <row r="71" s="98" customFormat="1" ht="15" customHeight="1"/>
    <row r="72" s="98" customFormat="1" ht="15" customHeight="1"/>
    <row r="73" s="98" customFormat="1" ht="15" customHeight="1"/>
    <row r="74" s="98" customFormat="1" ht="15" customHeight="1"/>
    <row r="75" s="98" customFormat="1" ht="15" customHeight="1"/>
    <row r="76" s="98" customFormat="1" ht="15" customHeight="1"/>
    <row r="77" s="98" customFormat="1" ht="15" customHeight="1"/>
    <row r="78" s="98" customFormat="1" ht="15" customHeight="1"/>
    <row r="79" s="98" customFormat="1" ht="15" customHeight="1"/>
    <row r="80" s="98" customFormat="1" ht="15" customHeight="1"/>
    <row r="81" s="98" customFormat="1" ht="15" customHeight="1"/>
    <row r="82" s="98" customFormat="1" ht="15" customHeight="1"/>
    <row r="83" s="98" customFormat="1" ht="15" customHeight="1"/>
    <row r="84" s="98" customFormat="1" ht="15" customHeight="1"/>
    <row r="85" s="98" customFormat="1" ht="15" customHeight="1"/>
    <row r="86" s="98" customFormat="1" ht="15" customHeight="1"/>
    <row r="87" s="98" customFormat="1" ht="15" customHeight="1"/>
    <row r="88" s="98" customFormat="1" ht="15" customHeight="1"/>
    <row r="89" s="98" customFormat="1" ht="15" customHeight="1"/>
    <row r="90" s="98" customFormat="1" ht="15" customHeight="1"/>
    <row r="91" s="98" customFormat="1" ht="15" customHeight="1"/>
    <row r="92" s="98" customFormat="1" ht="15" customHeight="1"/>
    <row r="93" s="98" customFormat="1" ht="15" customHeight="1"/>
    <row r="94" s="98" customFormat="1" ht="15" customHeight="1"/>
    <row r="95" s="98" customFormat="1" ht="15" customHeight="1"/>
    <row r="96" s="98" customFormat="1" ht="15" customHeight="1"/>
    <row r="97" s="98" customFormat="1" ht="15" customHeight="1"/>
    <row r="98" s="98" customFormat="1" ht="15" customHeight="1"/>
    <row r="99" s="98" customFormat="1" ht="15" customHeight="1"/>
    <row r="100" s="98" customFormat="1" ht="15" customHeight="1"/>
    <row r="101" s="98" customFormat="1" ht="15" customHeight="1"/>
    <row r="102" s="98" customFormat="1" ht="15" customHeight="1"/>
    <row r="103" s="98" customFormat="1" ht="15" customHeight="1"/>
    <row r="104" s="98" customFormat="1" ht="15" customHeight="1"/>
    <row r="105" s="98" customFormat="1" ht="15" customHeight="1"/>
    <row r="106" s="98" customFormat="1" ht="15" customHeight="1"/>
    <row r="107" s="98" customFormat="1" ht="15" customHeight="1"/>
    <row r="108" s="98" customFormat="1" ht="15" customHeight="1"/>
    <row r="109" s="98" customFormat="1" ht="15" customHeight="1"/>
    <row r="110" s="98" customFormat="1" ht="15" customHeight="1"/>
    <row r="111" s="98" customFormat="1" ht="15" customHeight="1"/>
    <row r="112" s="98" customFormat="1" ht="15" customHeight="1"/>
    <row r="113" s="98" customFormat="1" ht="15" customHeight="1"/>
    <row r="114" s="98" customFormat="1" ht="15" customHeight="1"/>
    <row r="115" s="98" customFormat="1" ht="15" customHeight="1"/>
    <row r="116" s="98" customFormat="1" ht="15" customHeight="1"/>
    <row r="117" s="98" customFormat="1" ht="15" customHeight="1"/>
    <row r="118" s="98" customFormat="1" ht="15" customHeight="1"/>
    <row r="119" s="98" customFormat="1" ht="15" customHeight="1"/>
    <row r="120" s="98" customFormat="1" ht="15" customHeight="1"/>
    <row r="121" s="98" customFormat="1" ht="15" customHeight="1"/>
    <row r="122" s="98" customFormat="1" ht="15" customHeight="1"/>
    <row r="123" s="98" customFormat="1" ht="15" customHeight="1"/>
    <row r="124" s="98" customFormat="1" ht="15" customHeight="1"/>
    <row r="125" s="98" customFormat="1" ht="15" customHeight="1"/>
    <row r="126" s="98" customFormat="1" ht="15" customHeight="1"/>
    <row r="127" s="98" customFormat="1" ht="15" customHeight="1"/>
    <row r="128" s="98" customFormat="1" ht="15" customHeight="1"/>
    <row r="129" s="98" customFormat="1" ht="15" customHeight="1"/>
    <row r="130" s="98" customFormat="1" ht="15" customHeight="1"/>
    <row r="131" s="98" customFormat="1" ht="15" customHeight="1"/>
    <row r="132" s="98" customFormat="1" ht="15" customHeight="1"/>
    <row r="133" s="98" customFormat="1" ht="15" customHeight="1"/>
    <row r="134" s="98" customFormat="1" ht="15" customHeight="1"/>
    <row r="135" s="98" customFormat="1" ht="15" customHeight="1"/>
    <row r="136" s="98" customFormat="1" ht="15" customHeight="1"/>
    <row r="137" s="98" customFormat="1" ht="15" customHeight="1"/>
    <row r="138" s="98" customFormat="1" ht="15" customHeight="1"/>
    <row r="139" s="98" customFormat="1" ht="15" customHeight="1"/>
    <row r="140" s="98" customFormat="1" ht="15" customHeight="1"/>
    <row r="141" s="98" customFormat="1" ht="15" customHeight="1"/>
    <row r="142" s="98" customFormat="1" ht="15" customHeight="1"/>
    <row r="143" s="98" customFormat="1" ht="15" customHeight="1"/>
    <row r="144" s="98" customFormat="1" ht="15" customHeight="1"/>
    <row r="145" s="98" customFormat="1" ht="15" customHeight="1"/>
    <row r="146" s="98" customFormat="1" ht="15" customHeight="1"/>
    <row r="147" s="98" customFormat="1" ht="15" customHeight="1"/>
    <row r="148" s="98" customFormat="1" ht="15" customHeight="1"/>
    <row r="149" s="98" customFormat="1" ht="15" customHeight="1"/>
    <row r="150" s="98" customFormat="1" ht="15" customHeight="1"/>
    <row r="151" s="98" customFormat="1" ht="15" customHeight="1"/>
    <row r="152" s="98" customFormat="1" ht="15" customHeight="1"/>
    <row r="153" s="98" customFormat="1" ht="15" customHeight="1"/>
    <row r="154" s="98" customFormat="1" ht="15" customHeight="1"/>
    <row r="155" s="98" customFormat="1" ht="15" customHeight="1"/>
    <row r="156" s="98" customFormat="1" ht="15" customHeight="1"/>
    <row r="157" s="98" customFormat="1" ht="15" customHeight="1"/>
    <row r="158" s="98" customFormat="1" ht="15" customHeight="1"/>
    <row r="159" s="98" customFormat="1" ht="15" customHeight="1"/>
    <row r="160" s="98" customFormat="1" ht="15" customHeight="1"/>
    <row r="161" s="98" customFormat="1" ht="15" customHeight="1"/>
    <row r="162" s="98" customFormat="1" ht="15" customHeight="1"/>
    <row r="163" s="98" customFormat="1" ht="15" customHeight="1"/>
    <row r="164" s="98" customFormat="1" ht="15" customHeight="1"/>
    <row r="165" s="98" customFormat="1" ht="15" customHeight="1"/>
    <row r="166" s="98" customFormat="1" ht="15" customHeight="1"/>
    <row r="167" s="98" customFormat="1" ht="15" customHeight="1"/>
    <row r="168" s="98" customFormat="1" ht="15" customHeight="1"/>
    <row r="169" s="98" customFormat="1" ht="15" customHeight="1"/>
    <row r="170" s="98" customFormat="1" ht="15" customHeight="1"/>
    <row r="171" s="98" customFormat="1" ht="15" customHeight="1"/>
    <row r="172" s="98" customFormat="1" ht="15" customHeight="1"/>
    <row r="173" s="98" customFormat="1" ht="15" customHeight="1"/>
    <row r="174" s="98" customFormat="1" ht="15" customHeight="1"/>
    <row r="175" s="98" customFormat="1" ht="15" customHeight="1"/>
    <row r="176" s="98" customFormat="1" ht="15" customHeight="1"/>
    <row r="177" s="98" customFormat="1" ht="15" customHeight="1"/>
    <row r="178" s="98" customFormat="1" ht="15" customHeight="1"/>
    <row r="179" s="98" customFormat="1" ht="15" customHeight="1"/>
    <row r="180" s="98" customFormat="1" ht="15" customHeight="1"/>
    <row r="181" s="98" customFormat="1" ht="15" customHeight="1"/>
    <row r="182" s="98" customFormat="1" ht="15" customHeight="1"/>
    <row r="183" s="98" customFormat="1" ht="15" customHeight="1"/>
    <row r="184" s="98" customFormat="1" ht="15" customHeight="1"/>
    <row r="185" s="98" customFormat="1" ht="15" customHeight="1"/>
    <row r="186" s="98" customFormat="1" ht="15" customHeight="1"/>
    <row r="187" s="98" customFormat="1" ht="15" customHeight="1"/>
    <row r="188" s="98" customFormat="1" ht="15" customHeight="1"/>
    <row r="189" s="98" customFormat="1" ht="15" customHeight="1"/>
    <row r="190" s="98" customFormat="1" ht="15" customHeight="1"/>
    <row r="191" s="98" customFormat="1" ht="15" customHeight="1"/>
    <row r="192" s="98" customFormat="1" ht="15" customHeight="1"/>
    <row r="193" s="98" customFormat="1" ht="15" customHeight="1"/>
    <row r="194" s="98" customFormat="1" ht="15" customHeight="1"/>
    <row r="195" s="98" customFormat="1" ht="15" customHeight="1"/>
    <row r="196" s="98" customFormat="1" ht="15" customHeight="1"/>
    <row r="197" s="98" customFormat="1" ht="15" customHeight="1"/>
    <row r="198" s="98" customFormat="1" ht="15" customHeight="1"/>
    <row r="199" s="98" customFormat="1" ht="15" customHeight="1"/>
    <row r="200" s="98" customFormat="1" ht="15" customHeight="1"/>
    <row r="201" s="98" customFormat="1" ht="15" customHeight="1"/>
    <row r="202" s="98" customFormat="1" ht="15" customHeight="1"/>
    <row r="203" s="98" customFormat="1" ht="15" customHeight="1"/>
    <row r="204" s="98" customFormat="1" ht="15" customHeight="1"/>
    <row r="205" s="98" customFormat="1" ht="15" customHeight="1"/>
    <row r="206" s="98" customFormat="1" ht="15" customHeight="1"/>
    <row r="207" s="98" customFormat="1" ht="15" customHeight="1"/>
    <row r="208" s="98" customFormat="1" ht="15" customHeight="1"/>
    <row r="209" s="98" customFormat="1" ht="15" customHeight="1"/>
    <row r="210" s="98" customFormat="1" ht="15" customHeight="1"/>
    <row r="211" s="98" customFormat="1" ht="15" customHeight="1"/>
    <row r="212" s="98" customFormat="1" ht="15" customHeight="1"/>
    <row r="213" s="98" customFormat="1" ht="15" customHeight="1"/>
    <row r="214" s="98" customFormat="1" ht="15" customHeight="1"/>
    <row r="215" s="98" customFormat="1" ht="15" customHeight="1"/>
    <row r="216" s="98" customFormat="1" ht="15" customHeight="1"/>
    <row r="217" s="98" customFormat="1" ht="15" customHeight="1"/>
    <row r="218" s="98" customFormat="1" ht="15" customHeight="1"/>
    <row r="219" s="98" customFormat="1" ht="15" customHeight="1"/>
    <row r="220" s="98" customFormat="1" ht="15" customHeight="1"/>
    <row r="221" s="98" customFormat="1" ht="15" customHeight="1"/>
    <row r="222" s="98" customFormat="1" ht="15" customHeight="1"/>
    <row r="223" s="98" customFormat="1" ht="15" customHeight="1"/>
    <row r="224" s="98" customFormat="1" ht="15" customHeight="1"/>
    <row r="225" s="98" customFormat="1" ht="15" customHeight="1"/>
    <row r="226" s="98" customFormat="1" ht="15" customHeight="1"/>
    <row r="227" s="98" customFormat="1" ht="15" customHeight="1"/>
    <row r="228" s="98" customFormat="1" ht="15" customHeight="1"/>
    <row r="229" s="98" customFormat="1" ht="15" customHeight="1"/>
    <row r="230" s="98" customFormat="1" ht="15" customHeight="1"/>
    <row r="231" s="98" customFormat="1" ht="15" customHeight="1"/>
    <row r="232" s="98" customFormat="1" ht="15" customHeight="1"/>
    <row r="233" s="98" customFormat="1" ht="15" customHeight="1"/>
    <row r="234" s="98" customFormat="1" ht="15" customHeight="1"/>
    <row r="235" s="98" customFormat="1" ht="15" customHeight="1"/>
    <row r="236" s="98" customFormat="1" ht="15" customHeight="1"/>
    <row r="237" s="98" customFormat="1" ht="15" customHeight="1"/>
    <row r="238" s="98" customFormat="1" ht="15" customHeight="1"/>
    <row r="239" s="98" customFormat="1" ht="15" customHeight="1"/>
    <row r="240" s="98" customFormat="1" ht="15" customHeight="1"/>
    <row r="241" s="98" customFormat="1" ht="15" customHeight="1"/>
    <row r="242" s="98" customFormat="1" ht="15" customHeight="1"/>
    <row r="243" s="98" customFormat="1" ht="15" customHeight="1"/>
    <row r="244" s="98" customFormat="1" ht="15" customHeight="1"/>
    <row r="245" s="98" customFormat="1" ht="15" customHeight="1"/>
    <row r="246" s="98" customFormat="1" ht="15" customHeight="1"/>
    <row r="247" s="98" customFormat="1" ht="15" customHeight="1"/>
    <row r="248" s="98" customFormat="1" ht="15" customHeight="1"/>
    <row r="249" s="98" customFormat="1" ht="15" customHeight="1"/>
    <row r="250" s="98" customFormat="1" ht="15" customHeight="1"/>
    <row r="251" s="98" customFormat="1" ht="15" customHeight="1"/>
    <row r="252" s="98" customFormat="1" ht="15" customHeight="1"/>
    <row r="253" s="98" customFormat="1" ht="15" customHeight="1"/>
    <row r="254" s="98" customFormat="1" ht="15" customHeight="1"/>
    <row r="255" s="98" customFormat="1" ht="15" customHeight="1"/>
    <row r="256" s="98" customFormat="1" ht="15" customHeight="1"/>
    <row r="257" s="98" customFormat="1" ht="15" customHeight="1"/>
    <row r="258" s="98" customFormat="1" ht="15" customHeight="1"/>
    <row r="259" s="98" customFormat="1" ht="15" customHeight="1"/>
    <row r="260" s="98" customFormat="1" ht="15" customHeight="1"/>
    <row r="261" s="98" customFormat="1" ht="15" customHeight="1"/>
    <row r="262" s="98" customFormat="1" ht="15" customHeight="1"/>
    <row r="263" s="98" customFormat="1" ht="15" customHeight="1"/>
    <row r="264" s="98" customFormat="1" ht="15" customHeight="1"/>
    <row r="265" s="98" customFormat="1" ht="15" customHeight="1"/>
    <row r="266" s="98" customFormat="1" ht="15" customHeight="1"/>
    <row r="267" s="98" customFormat="1" ht="15" customHeight="1"/>
    <row r="268" s="98" customFormat="1" ht="15" customHeight="1"/>
    <row r="269" s="98" customFormat="1" ht="15" customHeight="1"/>
    <row r="270" s="98" customFormat="1" ht="15" customHeight="1"/>
    <row r="271" s="98" customFormat="1" ht="15" customHeight="1"/>
    <row r="272" s="98" customFormat="1" ht="15" customHeight="1"/>
    <row r="273" s="98" customFormat="1" ht="15" customHeight="1"/>
    <row r="274" s="98" customFormat="1" ht="15" customHeight="1"/>
    <row r="275" s="98" customFormat="1" ht="15" customHeight="1"/>
    <row r="276" s="98" customFormat="1" ht="15" customHeight="1"/>
    <row r="277" s="98" customFormat="1" ht="15" customHeight="1"/>
    <row r="278" s="98" customFormat="1" ht="15" customHeight="1"/>
    <row r="279" s="98" customFormat="1" ht="15" customHeight="1"/>
    <row r="280" s="98" customFormat="1" ht="15" customHeight="1"/>
    <row r="281" s="98" customFormat="1" ht="15" customHeight="1"/>
    <row r="282" s="98" customFormat="1" ht="15" customHeight="1"/>
    <row r="283" s="98" customFormat="1" ht="15" customHeight="1"/>
    <row r="284" s="98" customFormat="1" ht="15" customHeight="1"/>
    <row r="285" s="98" customFormat="1" ht="15" customHeight="1"/>
    <row r="286" s="98" customFormat="1" ht="15" customHeight="1"/>
    <row r="287" s="98" customFormat="1" ht="15" customHeight="1"/>
    <row r="288" s="98" customFormat="1" ht="15" customHeight="1"/>
    <row r="289" s="98" customFormat="1" ht="15" customHeight="1"/>
    <row r="290" s="98" customFormat="1" ht="15" customHeight="1"/>
    <row r="291" s="98" customFormat="1" ht="15" customHeight="1"/>
    <row r="292" s="98" customFormat="1" ht="15" customHeight="1"/>
    <row r="293" s="98" customFormat="1" ht="15" customHeight="1"/>
    <row r="294" s="98" customFormat="1" ht="15" customHeight="1"/>
    <row r="295" s="98" customFormat="1" ht="15" customHeight="1"/>
    <row r="296" s="98" customFormat="1" ht="15" customHeight="1"/>
    <row r="297" s="98" customFormat="1" ht="15" customHeight="1"/>
    <row r="298" s="98" customFormat="1" ht="15" customHeight="1"/>
    <row r="299" s="98" customFormat="1" ht="15" customHeight="1"/>
    <row r="300" s="98" customFormat="1" ht="15" customHeight="1"/>
    <row r="301" s="98" customFormat="1" ht="15" customHeight="1"/>
    <row r="302" s="98" customFormat="1" ht="15" customHeight="1"/>
    <row r="303" s="98" customFormat="1" ht="15" customHeight="1"/>
    <row r="304" s="98" customFormat="1" ht="15" customHeight="1"/>
    <row r="305" s="98" customFormat="1" ht="15" customHeight="1"/>
    <row r="306" s="98" customFormat="1" ht="15" customHeight="1"/>
    <row r="307" s="98" customFormat="1" ht="15" customHeight="1"/>
    <row r="308" s="98" customFormat="1" ht="15" customHeight="1"/>
    <row r="309" s="98" customFormat="1" ht="15" customHeight="1"/>
    <row r="310" s="98" customFormat="1" ht="15" customHeight="1"/>
    <row r="311" s="98" customFormat="1" ht="15" customHeight="1"/>
    <row r="312" s="98" customFormat="1" ht="15" customHeight="1"/>
    <row r="313" s="98" customFormat="1" ht="15" customHeight="1"/>
    <row r="314" s="98" customFormat="1" ht="15" customHeight="1"/>
    <row r="315" s="98" customFormat="1" ht="15" customHeight="1"/>
    <row r="316" s="98" customFormat="1" ht="15" customHeight="1"/>
    <row r="317" s="98" customFormat="1" ht="15" customHeight="1"/>
    <row r="318" s="98" customFormat="1" ht="15" customHeight="1"/>
    <row r="319" s="98" customFormat="1" ht="15" customHeight="1"/>
    <row r="320" s="98" customFormat="1" ht="15" customHeight="1"/>
    <row r="321" s="98" customFormat="1" ht="15" customHeight="1"/>
    <row r="322" s="98" customFormat="1" ht="15" customHeight="1"/>
    <row r="323" s="98" customFormat="1" ht="15" customHeight="1"/>
    <row r="324" s="98" customFormat="1" ht="15" customHeight="1"/>
    <row r="325" s="98" customFormat="1" ht="15" customHeight="1"/>
    <row r="326" s="98" customFormat="1" ht="15" customHeight="1"/>
    <row r="327" s="98" customFormat="1" ht="15" customHeight="1"/>
    <row r="328" s="98" customFormat="1" ht="15" customHeight="1"/>
    <row r="329" s="98" customFormat="1" ht="15" customHeight="1"/>
    <row r="330" s="98" customFormat="1" ht="15" customHeight="1"/>
    <row r="331" s="98" customFormat="1" ht="15" customHeight="1"/>
    <row r="332" s="98" customFormat="1" ht="15" customHeight="1"/>
    <row r="333" s="98" customFormat="1" ht="15" customHeight="1"/>
    <row r="334" s="98" customFormat="1" ht="15" customHeight="1"/>
    <row r="335" s="98" customFormat="1" ht="15" customHeight="1"/>
    <row r="336" s="98" customFormat="1" ht="15" customHeight="1"/>
    <row r="337" s="98" customFormat="1" ht="15" customHeight="1"/>
    <row r="338" s="98" customFormat="1" ht="15" customHeight="1"/>
    <row r="339" s="98" customFormat="1" ht="15" customHeight="1"/>
    <row r="340" s="98" customFormat="1" ht="15" customHeight="1"/>
    <row r="341" s="98" customFormat="1" ht="15" customHeight="1"/>
    <row r="342" s="98" customFormat="1" ht="15" customHeight="1"/>
    <row r="343" s="98" customFormat="1" ht="15" customHeight="1"/>
    <row r="344" s="98" customFormat="1" ht="15" customHeight="1"/>
    <row r="345" s="98" customFormat="1" ht="15" customHeight="1"/>
    <row r="346" s="98" customFormat="1" ht="15" customHeight="1"/>
    <row r="347" s="98" customFormat="1" ht="15" customHeight="1"/>
    <row r="348" s="98" customFormat="1" ht="15" customHeight="1"/>
    <row r="349" s="98" customFormat="1" ht="15" customHeight="1"/>
    <row r="350" s="98" customFormat="1" ht="15" customHeight="1"/>
    <row r="351" s="98" customFormat="1" ht="15" customHeight="1"/>
    <row r="352" s="98" customFormat="1" ht="15" customHeight="1"/>
    <row r="353" s="98" customFormat="1" ht="15" customHeight="1"/>
    <row r="354" s="98" customFormat="1" ht="15" customHeight="1"/>
    <row r="355" s="98" customFormat="1" ht="15" customHeight="1"/>
    <row r="356" s="98" customFormat="1" ht="15" customHeight="1"/>
    <row r="357" s="98" customFormat="1" ht="15" customHeight="1"/>
    <row r="358" s="98" customFormat="1" ht="15" customHeight="1"/>
    <row r="359" s="98" customFormat="1" ht="15" customHeight="1"/>
    <row r="360" s="98" customFormat="1" ht="15" customHeight="1"/>
    <row r="361" s="98" customFormat="1" ht="15" customHeight="1"/>
    <row r="362" s="98" customFormat="1" ht="15" customHeight="1"/>
    <row r="363" s="98" customFormat="1" ht="15" customHeight="1"/>
    <row r="364" s="98" customFormat="1" ht="15" customHeight="1"/>
    <row r="365" s="98" customFormat="1" ht="15" customHeight="1"/>
    <row r="366" s="98" customFormat="1" ht="15" customHeight="1"/>
    <row r="367" s="98" customFormat="1" ht="15" customHeight="1"/>
    <row r="368" s="98" customFormat="1" ht="15" customHeight="1"/>
    <row r="369" s="98" customFormat="1" ht="15" customHeight="1"/>
    <row r="370" s="98" customFormat="1" ht="15" customHeight="1"/>
    <row r="371" s="98" customFormat="1" ht="15" customHeight="1"/>
    <row r="372" s="98" customFormat="1" ht="15" customHeight="1"/>
    <row r="373" s="98" customFormat="1" ht="15" customHeight="1"/>
    <row r="374" s="98" customFormat="1" ht="15" customHeight="1"/>
    <row r="375" s="98" customFormat="1" ht="15" customHeight="1"/>
    <row r="376" s="98" customFormat="1" ht="15" customHeight="1"/>
    <row r="377" s="98" customFormat="1" ht="15" customHeight="1"/>
    <row r="378" s="98" customFormat="1" ht="15" customHeight="1"/>
    <row r="379" s="98" customFormat="1" ht="15" customHeight="1"/>
    <row r="380" s="98" customFormat="1" ht="15" customHeight="1"/>
    <row r="381" s="98" customFormat="1" ht="15" customHeight="1"/>
    <row r="382" s="98" customFormat="1" ht="15" customHeight="1"/>
    <row r="383" s="98" customFormat="1" ht="15" customHeight="1"/>
    <row r="384" s="98" customFormat="1" ht="15" customHeight="1"/>
    <row r="385" s="98" customFormat="1" ht="15" customHeight="1"/>
    <row r="386" s="98" customFormat="1" ht="15" customHeight="1"/>
    <row r="387" s="98" customFormat="1" ht="15" customHeight="1"/>
    <row r="388" s="98" customFormat="1" ht="15" customHeight="1"/>
    <row r="389" s="98" customFormat="1" ht="15" customHeight="1"/>
    <row r="390" s="98" customFormat="1" ht="15" customHeight="1"/>
    <row r="391" s="98" customFormat="1" ht="15" customHeight="1"/>
    <row r="392" s="98" customFormat="1" ht="15" customHeight="1"/>
    <row r="393" s="98" customFormat="1" ht="15" customHeight="1"/>
    <row r="394" s="98" customFormat="1" ht="15" customHeight="1"/>
    <row r="395" s="98" customFormat="1" ht="15" customHeight="1"/>
    <row r="396" s="98" customFormat="1" ht="15" customHeight="1"/>
    <row r="397" s="98" customFormat="1" ht="15" customHeight="1"/>
    <row r="398" s="98" customFormat="1" ht="15" customHeight="1"/>
    <row r="399" s="98" customFormat="1" ht="15" customHeight="1"/>
    <row r="400" s="98" customFormat="1" ht="15" customHeight="1"/>
    <row r="401" s="98" customFormat="1" ht="15" customHeight="1"/>
    <row r="402" s="98" customFormat="1" ht="15" customHeight="1"/>
    <row r="403" s="98" customFormat="1" ht="15" customHeight="1"/>
    <row r="404" s="98" customFormat="1" ht="15" customHeight="1"/>
    <row r="405" s="98" customFormat="1" ht="15" customHeight="1"/>
    <row r="406" s="98" customFormat="1" ht="15" customHeight="1"/>
    <row r="407" s="98" customFormat="1" ht="15" customHeight="1"/>
    <row r="408" s="98" customFormat="1" ht="15" customHeight="1"/>
    <row r="409" s="98" customFormat="1" ht="15" customHeight="1"/>
    <row r="410" s="98" customFormat="1" ht="15" customHeight="1"/>
    <row r="411" s="98" customFormat="1" ht="15" customHeight="1"/>
    <row r="412" s="98" customFormat="1" ht="15" customHeight="1"/>
    <row r="413" s="98" customFormat="1" ht="15" customHeight="1"/>
    <row r="414" s="98" customFormat="1" ht="15" customHeight="1"/>
    <row r="415" s="98" customFormat="1" ht="15" customHeight="1"/>
    <row r="416" s="98" customFormat="1" ht="15" customHeight="1"/>
    <row r="417" s="98" customFormat="1" ht="15" customHeight="1"/>
    <row r="418" s="98" customFormat="1" ht="15" customHeight="1"/>
    <row r="419" s="98" customFormat="1" ht="15" customHeight="1"/>
    <row r="420" s="98" customFormat="1" ht="15" customHeight="1"/>
    <row r="421" s="98" customFormat="1" ht="15" customHeight="1"/>
    <row r="422" s="98" customFormat="1" ht="15" customHeight="1"/>
    <row r="423" s="98" customFormat="1" ht="15" customHeight="1"/>
    <row r="424" s="98" customFormat="1" ht="15" customHeight="1"/>
    <row r="425" s="98" customFormat="1" ht="15" customHeight="1"/>
    <row r="426" s="98" customFormat="1" ht="15" customHeight="1"/>
    <row r="427" s="98" customFormat="1" ht="15" customHeight="1"/>
    <row r="428" s="98" customFormat="1" ht="15" customHeight="1"/>
    <row r="429" s="98" customFormat="1" ht="15" customHeight="1"/>
    <row r="430" s="98" customFormat="1" ht="15" customHeight="1"/>
    <row r="431" s="98" customFormat="1" ht="15" customHeight="1"/>
    <row r="432" s="98" customFormat="1" ht="15" customHeight="1"/>
    <row r="433" s="98" customFormat="1" ht="15" customHeight="1"/>
    <row r="434" s="98" customFormat="1" ht="15" customHeight="1"/>
    <row r="435" s="98" customFormat="1" ht="15" customHeight="1"/>
    <row r="436" s="98" customFormat="1" ht="15" customHeight="1"/>
    <row r="437" s="98" customFormat="1" ht="15" customHeight="1"/>
    <row r="438" s="98" customFormat="1" ht="15" customHeight="1"/>
    <row r="439" s="98" customFormat="1" ht="15" customHeight="1"/>
    <row r="440" s="98" customFormat="1" ht="15" customHeight="1"/>
    <row r="441" s="98" customFormat="1" ht="15" customHeight="1"/>
    <row r="442" s="98" customFormat="1" ht="15" customHeight="1"/>
    <row r="443" s="98" customFormat="1" ht="15" customHeight="1"/>
    <row r="444" s="98" customFormat="1" ht="15" customHeight="1"/>
    <row r="445" s="98" customFormat="1" ht="15" customHeight="1"/>
    <row r="446" s="98" customFormat="1" ht="15" customHeight="1"/>
    <row r="447" s="98" customFormat="1" ht="15" customHeight="1"/>
    <row r="448" s="98" customFormat="1" ht="15" customHeight="1"/>
    <row r="449" s="98" customFormat="1" ht="15" customHeight="1"/>
    <row r="450" s="98" customFormat="1" ht="15" customHeight="1"/>
    <row r="451" s="98" customFormat="1" ht="15" customHeight="1"/>
    <row r="452" s="98" customFormat="1" ht="15" customHeight="1"/>
    <row r="453" s="98" customFormat="1" ht="15" customHeight="1"/>
    <row r="454" s="98" customFormat="1" ht="15" customHeight="1"/>
    <row r="455" s="98" customFormat="1" ht="15" customHeight="1"/>
    <row r="456" s="98" customFormat="1" ht="15" customHeight="1"/>
    <row r="457" s="98" customFormat="1" ht="15" customHeight="1"/>
    <row r="458" s="98" customFormat="1" ht="15" customHeight="1"/>
    <row r="459" s="98" customFormat="1" ht="15" customHeight="1"/>
    <row r="460" s="98" customFormat="1" ht="15" customHeight="1"/>
    <row r="461" s="98" customFormat="1" ht="15" customHeight="1"/>
    <row r="462" s="98" customFormat="1" ht="15" customHeight="1"/>
    <row r="463" s="98" customFormat="1" ht="15" customHeight="1"/>
    <row r="464" s="98" customFormat="1" ht="15" customHeight="1"/>
    <row r="465" s="98" customFormat="1" ht="15" customHeight="1"/>
    <row r="466" s="98" customFormat="1" ht="15" customHeight="1"/>
    <row r="467" s="98" customFormat="1" ht="15" customHeight="1"/>
    <row r="468" s="98" customFormat="1" ht="15" customHeight="1"/>
    <row r="469" s="98" customFormat="1" ht="15" customHeight="1"/>
    <row r="470" s="98" customFormat="1" ht="15" customHeight="1"/>
    <row r="471" s="98" customFormat="1" ht="15" customHeight="1"/>
    <row r="472" s="98" customFormat="1" ht="15" customHeight="1"/>
    <row r="473" s="98" customFormat="1" ht="15" customHeight="1"/>
    <row r="474" s="98" customFormat="1" ht="15" customHeight="1"/>
    <row r="475" s="98" customFormat="1" ht="15" customHeight="1"/>
    <row r="476" s="98" customFormat="1" ht="15" customHeight="1"/>
    <row r="477" s="98" customFormat="1" ht="15" customHeight="1"/>
    <row r="478" s="98" customFormat="1" ht="15" customHeight="1"/>
    <row r="479" s="98" customFormat="1" ht="15" customHeight="1"/>
    <row r="480" s="98" customFormat="1" ht="15" customHeight="1"/>
    <row r="481" s="98" customFormat="1" ht="15" customHeight="1"/>
    <row r="482" s="98" customFormat="1" ht="15" customHeight="1"/>
    <row r="483" s="98" customFormat="1" ht="15" customHeight="1"/>
    <row r="484" s="98" customFormat="1" ht="15" customHeight="1"/>
    <row r="485" s="98" customFormat="1" ht="15" customHeight="1"/>
    <row r="486" s="98" customFormat="1" ht="15" customHeight="1"/>
    <row r="487" s="98" customFormat="1" ht="15" customHeight="1"/>
    <row r="488" s="98" customFormat="1" ht="15" customHeight="1"/>
    <row r="489" s="98" customFormat="1" ht="15" customHeight="1"/>
    <row r="490" s="98" customFormat="1" ht="15" customHeight="1"/>
    <row r="491" s="98" customFormat="1" ht="15" customHeight="1"/>
    <row r="492" s="98" customFormat="1" ht="15" customHeight="1"/>
    <row r="493" s="98" customFormat="1" ht="15" customHeight="1"/>
    <row r="494" s="98" customFormat="1" ht="15" customHeight="1"/>
    <row r="495" s="98" customFormat="1" ht="15" customHeight="1"/>
    <row r="496" s="98" customFormat="1" ht="15" customHeight="1"/>
    <row r="497" s="98" customFormat="1" ht="15" customHeight="1"/>
    <row r="498" s="98" customFormat="1" ht="15" customHeight="1"/>
    <row r="499" s="98" customFormat="1" ht="15" customHeight="1"/>
    <row r="500" s="98" customFormat="1" ht="15" customHeight="1"/>
    <row r="501" s="98" customFormat="1" ht="15" customHeight="1"/>
    <row r="502" s="98" customFormat="1" ht="15" customHeight="1"/>
    <row r="503" s="98" customFormat="1" ht="15" customHeight="1"/>
    <row r="504" s="98" customFormat="1" ht="15" customHeight="1"/>
    <row r="505" s="98" customFormat="1" ht="15" customHeight="1"/>
    <row r="506" s="98" customFormat="1" ht="15" customHeight="1"/>
    <row r="507" s="98" customFormat="1" ht="15" customHeight="1"/>
    <row r="508" s="98" customFormat="1" ht="15" customHeight="1"/>
    <row r="509" s="98" customFormat="1" ht="15" customHeight="1"/>
    <row r="510" s="98" customFormat="1" ht="15" customHeight="1"/>
    <row r="511" s="98" customFormat="1" ht="15" customHeight="1"/>
    <row r="512" s="98" customFormat="1" ht="15" customHeight="1"/>
    <row r="513" s="98" customFormat="1" ht="15" customHeight="1"/>
    <row r="514" s="98" customFormat="1" ht="15" customHeight="1"/>
    <row r="515" s="98" customFormat="1" ht="15" customHeight="1"/>
    <row r="516" s="98" customFormat="1" ht="15" customHeight="1"/>
    <row r="517" s="98" customFormat="1" ht="15" customHeight="1"/>
    <row r="518" s="98" customFormat="1" ht="15" customHeight="1"/>
    <row r="519" s="98" customFormat="1" ht="15" customHeight="1"/>
    <row r="520" s="98" customFormat="1" ht="15" customHeight="1"/>
    <row r="521" s="98" customFormat="1" ht="15" customHeight="1"/>
    <row r="522" s="98" customFormat="1" ht="15" customHeight="1"/>
    <row r="523" s="98" customFormat="1" ht="15" customHeight="1"/>
    <row r="524" s="98" customFormat="1" ht="15" customHeight="1"/>
    <row r="525" s="98" customFormat="1" ht="15" customHeight="1"/>
    <row r="526" s="98" customFormat="1" ht="15" customHeight="1"/>
    <row r="527" s="98" customFormat="1" ht="15" customHeight="1"/>
    <row r="528" s="98" customFormat="1" ht="15" customHeight="1"/>
    <row r="529" s="98" customFormat="1" ht="15" customHeight="1"/>
    <row r="530" s="98" customFormat="1" ht="15" customHeight="1"/>
    <row r="531" s="98" customFormat="1" ht="15" customHeight="1"/>
    <row r="532" s="98" customFormat="1" ht="15" customHeight="1"/>
    <row r="533" s="98" customFormat="1" ht="15" customHeight="1"/>
    <row r="534" s="98" customFormat="1" ht="15" customHeight="1"/>
    <row r="535" s="98" customFormat="1" ht="15" customHeight="1"/>
    <row r="536" s="98" customFormat="1" ht="15" customHeight="1"/>
    <row r="537" s="98" customFormat="1" ht="15" customHeight="1"/>
    <row r="538" s="98" customFormat="1" ht="15" customHeight="1"/>
    <row r="539" s="98" customFormat="1" ht="15" customHeight="1"/>
    <row r="540" s="98" customFormat="1" ht="15" customHeight="1"/>
    <row r="541" s="98" customFormat="1" ht="15" customHeight="1"/>
    <row r="542" s="98" customFormat="1" ht="15" customHeight="1"/>
    <row r="543" s="98" customFormat="1" ht="15" customHeight="1"/>
    <row r="544" s="98" customFormat="1" ht="15" customHeight="1"/>
    <row r="545" s="98" customFormat="1" ht="15" customHeight="1"/>
    <row r="546" s="98" customFormat="1" ht="15" customHeight="1"/>
    <row r="547" s="98" customFormat="1" ht="15" customHeight="1"/>
    <row r="548" s="98" customFormat="1" ht="15" customHeight="1"/>
    <row r="549" s="98" customFormat="1" ht="15" customHeight="1"/>
    <row r="550" s="98" customFormat="1" ht="15" customHeight="1"/>
    <row r="551" s="98" customFormat="1" ht="15" customHeight="1"/>
    <row r="552" s="98" customFormat="1" ht="15" customHeight="1"/>
    <row r="553" s="98" customFormat="1" ht="15" customHeight="1"/>
    <row r="554" s="98" customFormat="1" ht="15" customHeight="1"/>
    <row r="555" s="98" customFormat="1" ht="15" customHeight="1"/>
    <row r="556" s="98" customFormat="1" ht="15" customHeight="1"/>
    <row r="557" s="98" customFormat="1" ht="15" customHeight="1"/>
    <row r="558" s="98" customFormat="1" ht="15" customHeight="1"/>
    <row r="559" s="98" customFormat="1" ht="15" customHeight="1"/>
    <row r="560" s="98" customFormat="1" ht="15" customHeight="1"/>
    <row r="561" s="98" customFormat="1" ht="15" customHeight="1"/>
    <row r="562" s="98" customFormat="1" ht="15" customHeight="1"/>
    <row r="563" s="98" customFormat="1" ht="15" customHeight="1"/>
    <row r="564" s="98" customFormat="1" ht="15" customHeight="1"/>
    <row r="565" s="98" customFormat="1" ht="15" customHeight="1"/>
    <row r="566" s="98" customFormat="1" ht="15" customHeight="1"/>
    <row r="567" s="98" customFormat="1" ht="15" customHeight="1"/>
    <row r="568" s="98" customFormat="1" ht="15" customHeight="1"/>
    <row r="569" s="98" customFormat="1" ht="15" customHeight="1"/>
    <row r="570" s="98" customFormat="1" ht="15" customHeight="1"/>
    <row r="571" s="98" customFormat="1" ht="15" customHeight="1"/>
    <row r="572" s="98" customFormat="1" ht="15" customHeight="1"/>
    <row r="573" s="98" customFormat="1" ht="15" customHeight="1"/>
    <row r="574" s="98" customFormat="1" ht="15" customHeight="1"/>
    <row r="575" s="98" customFormat="1" ht="15" customHeight="1"/>
    <row r="576" s="98" customFormat="1" ht="15" customHeight="1"/>
    <row r="577" s="98" customFormat="1" ht="15" customHeight="1"/>
    <row r="578" s="98" customFormat="1" ht="15" customHeight="1"/>
    <row r="579" s="98" customFormat="1" ht="15" customHeight="1"/>
    <row r="580" s="98" customFormat="1" ht="15" customHeight="1"/>
    <row r="581" s="98" customFormat="1" ht="15" customHeight="1"/>
    <row r="582" s="98" customFormat="1" ht="15" customHeight="1"/>
    <row r="583" s="98" customFormat="1" ht="15" customHeight="1"/>
    <row r="584" s="98" customFormat="1" ht="15" customHeight="1"/>
    <row r="585" s="98" customFormat="1" ht="15" customHeight="1"/>
    <row r="586" s="98" customFormat="1" ht="15" customHeight="1"/>
    <row r="587" s="98" customFormat="1" ht="15" customHeight="1"/>
    <row r="588" s="98" customFormat="1" ht="15" customHeight="1"/>
    <row r="589" s="98" customFormat="1" ht="15" customHeight="1"/>
    <row r="590" s="98" customFormat="1" ht="15" customHeight="1"/>
    <row r="591" s="98" customFormat="1" ht="15" customHeight="1"/>
    <row r="592" s="98" customFormat="1" ht="15" customHeight="1"/>
    <row r="593" s="98" customFormat="1" ht="15" customHeight="1"/>
    <row r="594" s="98" customFormat="1" ht="15" customHeight="1"/>
    <row r="595" s="98" customFormat="1" ht="15" customHeight="1"/>
    <row r="596" s="98" customFormat="1" ht="15" customHeight="1"/>
    <row r="597" s="98" customFormat="1" ht="15" customHeight="1"/>
    <row r="598" s="98" customFormat="1" ht="15" customHeight="1"/>
    <row r="599" s="98" customFormat="1" ht="15" customHeight="1"/>
    <row r="600" s="98" customFormat="1" ht="15" customHeight="1"/>
    <row r="601" s="98" customFormat="1" ht="15" customHeight="1"/>
    <row r="602" s="98" customFormat="1" ht="15" customHeight="1"/>
    <row r="603" s="98" customFormat="1" ht="15" customHeight="1"/>
    <row r="604" s="98" customFormat="1" ht="15" customHeight="1"/>
    <row r="605" s="98" customFormat="1" ht="15" customHeight="1"/>
    <row r="606" s="98" customFormat="1" ht="15" customHeight="1"/>
    <row r="607" s="98" customFormat="1" ht="15" customHeight="1"/>
    <row r="608" s="98" customFormat="1" ht="15" customHeight="1"/>
    <row r="609" s="98" customFormat="1" ht="15" customHeight="1"/>
    <row r="610" s="98" customFormat="1" ht="15" customHeight="1"/>
    <row r="611" s="98" customFormat="1" ht="15" customHeight="1"/>
    <row r="612" s="98" customFormat="1" ht="15" customHeight="1"/>
    <row r="613" s="98" customFormat="1" ht="15" customHeight="1"/>
    <row r="614" s="98" customFormat="1" ht="15" customHeight="1"/>
    <row r="615" s="98" customFormat="1" ht="15" customHeight="1"/>
    <row r="616" s="98" customFormat="1" ht="15" customHeight="1"/>
    <row r="617" s="98" customFormat="1" ht="15" customHeight="1"/>
    <row r="618" s="98" customFormat="1" ht="15" customHeight="1"/>
    <row r="619" s="98" customFormat="1" ht="15" customHeight="1"/>
    <row r="620" s="98" customFormat="1" ht="15" customHeight="1"/>
    <row r="621" s="98" customFormat="1" ht="15" customHeight="1"/>
    <row r="622" s="98" customFormat="1" ht="15" customHeight="1"/>
    <row r="623" s="98" customFormat="1" ht="15" customHeight="1"/>
    <row r="624" s="98" customFormat="1" ht="15" customHeight="1"/>
    <row r="625" s="98" customFormat="1" ht="15" customHeight="1"/>
    <row r="626" s="98" customFormat="1" ht="15" customHeight="1"/>
    <row r="627" s="98" customFormat="1" ht="15" customHeight="1"/>
    <row r="628" s="98" customFormat="1" ht="15" customHeight="1"/>
    <row r="629" s="98" customFormat="1" ht="15" customHeight="1"/>
    <row r="630" s="98" customFormat="1" ht="15" customHeight="1"/>
    <row r="631" s="98" customFormat="1" ht="15" customHeight="1"/>
    <row r="632" s="98" customFormat="1" ht="15" customHeight="1"/>
    <row r="633" s="98" customFormat="1" ht="15" customHeight="1"/>
    <row r="634" s="98" customFormat="1" ht="15" customHeight="1"/>
    <row r="635" s="98" customFormat="1" ht="15" customHeight="1"/>
    <row r="636" s="98" customFormat="1" ht="15" customHeight="1"/>
    <row r="637" s="98" customFormat="1" ht="15" customHeight="1"/>
    <row r="638" s="98" customFormat="1" ht="15" customHeight="1"/>
    <row r="639" s="98" customFormat="1" ht="15" customHeight="1"/>
    <row r="640" s="98" customFormat="1" ht="15" customHeight="1"/>
    <row r="641" s="98" customFormat="1" ht="15" customHeight="1"/>
    <row r="642" s="98" customFormat="1" ht="15" customHeight="1"/>
    <row r="643" s="98" customFormat="1" ht="15" customHeight="1"/>
    <row r="644" s="98" customFormat="1" ht="15" customHeight="1"/>
    <row r="645" s="98" customFormat="1" ht="15" customHeight="1"/>
    <row r="646" s="98" customFormat="1" ht="15" customHeight="1"/>
    <row r="647" s="98" customFormat="1" ht="15" customHeight="1"/>
    <row r="648" s="98" customFormat="1" ht="15" customHeight="1"/>
    <row r="649" s="98" customFormat="1" ht="15" customHeight="1"/>
    <row r="650" s="98" customFormat="1" ht="15" customHeight="1"/>
    <row r="651" s="98" customFormat="1" ht="15" customHeight="1"/>
    <row r="652" s="98" customFormat="1" ht="15" customHeight="1"/>
    <row r="653" s="98" customFormat="1" ht="15" customHeight="1"/>
    <row r="654" s="98" customFormat="1" ht="15" customHeight="1"/>
    <row r="655" s="98" customFormat="1" ht="15" customHeight="1"/>
    <row r="656" s="98" customFormat="1" ht="15" customHeight="1"/>
    <row r="657" s="98" customFormat="1" ht="15" customHeight="1"/>
    <row r="658" s="98" customFormat="1" ht="15" customHeight="1"/>
    <row r="659" s="98" customFormat="1" ht="15" customHeight="1"/>
    <row r="660" s="98" customFormat="1" ht="15" customHeight="1"/>
    <row r="661" s="98" customFormat="1" ht="15" customHeight="1"/>
    <row r="662" s="98" customFormat="1" ht="15" customHeight="1"/>
    <row r="663" s="98" customFormat="1" ht="15" customHeight="1"/>
    <row r="664" s="98" customFormat="1" ht="15" customHeight="1"/>
    <row r="665" s="98" customFormat="1" ht="15" customHeight="1"/>
    <row r="666" s="98" customFormat="1" ht="15" customHeight="1"/>
    <row r="667" s="98" customFormat="1" ht="15" customHeight="1"/>
    <row r="668" s="98" customFormat="1" ht="15" customHeight="1"/>
    <row r="669" s="98" customFormat="1" ht="15" customHeight="1"/>
    <row r="670" s="98" customFormat="1" ht="15" customHeight="1"/>
    <row r="671" s="98" customFormat="1" ht="15" customHeight="1"/>
    <row r="672" s="98" customFormat="1" ht="15" customHeight="1"/>
    <row r="673" s="98" customFormat="1" ht="15" customHeight="1"/>
    <row r="674" s="98" customFormat="1" ht="15" customHeight="1"/>
    <row r="675" s="98" customFormat="1" ht="15" customHeight="1"/>
    <row r="676" s="98" customFormat="1" ht="15" customHeight="1"/>
    <row r="677" s="98" customFormat="1" ht="15" customHeight="1"/>
    <row r="678" s="98" customFormat="1" ht="15" customHeight="1"/>
    <row r="679" s="98" customFormat="1" ht="15" customHeight="1"/>
    <row r="680" s="98" customFormat="1" ht="15" customHeight="1"/>
    <row r="681" s="98" customFormat="1" ht="15" customHeight="1"/>
    <row r="682" s="98" customFormat="1" ht="15" customHeight="1"/>
    <row r="683" s="98" customFormat="1" ht="15" customHeight="1"/>
    <row r="684" s="98" customFormat="1" ht="15" customHeight="1"/>
    <row r="685" s="98" customFormat="1" ht="15" customHeight="1"/>
    <row r="686" s="98" customFormat="1" ht="15" customHeight="1"/>
    <row r="687" s="98" customFormat="1" ht="15" customHeight="1"/>
    <row r="688" s="98" customFormat="1" ht="15" customHeight="1"/>
    <row r="689" s="98" customFormat="1" ht="15" customHeight="1"/>
    <row r="690" s="98" customFormat="1" ht="15" customHeight="1"/>
    <row r="691" s="98" customFormat="1" ht="15" customHeight="1"/>
    <row r="692" s="98" customFormat="1" ht="15" customHeight="1"/>
    <row r="693" s="98" customFormat="1" ht="15" customHeight="1"/>
    <row r="694" s="98" customFormat="1" ht="15" customHeight="1"/>
    <row r="695" s="98" customFormat="1" ht="15" customHeight="1"/>
    <row r="696" s="98" customFormat="1" ht="15" customHeight="1"/>
    <row r="697" s="98" customFormat="1" ht="15" customHeight="1"/>
    <row r="698" s="98" customFormat="1" ht="15" customHeight="1"/>
    <row r="699" s="98" customFormat="1" ht="15" customHeight="1"/>
    <row r="700" s="98" customFormat="1" ht="15" customHeight="1"/>
    <row r="701" s="98" customFormat="1" ht="15" customHeight="1"/>
    <row r="702" s="98" customFormat="1" ht="15" customHeight="1"/>
    <row r="703" s="98" customFormat="1" ht="15" customHeight="1"/>
    <row r="704" s="98" customFormat="1" ht="15" customHeight="1"/>
    <row r="705" s="98" customFormat="1" ht="15" customHeight="1"/>
    <row r="706" s="98" customFormat="1" ht="15" customHeight="1"/>
    <row r="707" s="98" customFormat="1" ht="15" customHeight="1"/>
    <row r="708" s="98" customFormat="1" ht="15" customHeight="1"/>
    <row r="709" s="98" customFormat="1" ht="15" customHeight="1"/>
    <row r="710" s="98" customFormat="1" ht="15" customHeight="1"/>
    <row r="711" s="98" customFormat="1" ht="15" customHeight="1"/>
    <row r="712" s="98" customFormat="1" ht="15" customHeight="1"/>
    <row r="713" s="98" customFormat="1" ht="15" customHeight="1"/>
    <row r="714" s="98" customFormat="1" ht="15" customHeight="1"/>
    <row r="715" s="98" customFormat="1" ht="15" customHeight="1"/>
    <row r="716" s="98" customFormat="1" ht="15" customHeight="1"/>
    <row r="717" s="98" customFormat="1" ht="15" customHeight="1"/>
    <row r="718" s="98" customFormat="1" ht="15" customHeight="1"/>
    <row r="719" s="98" customFormat="1" ht="15" customHeight="1"/>
    <row r="720" s="98" customFormat="1" ht="15" customHeight="1"/>
    <row r="721" s="98" customFormat="1" ht="15" customHeight="1"/>
    <row r="722" s="98" customFormat="1" ht="15" customHeight="1"/>
    <row r="723" s="98" customFormat="1" ht="15" customHeight="1"/>
    <row r="724" s="98" customFormat="1" ht="15" customHeight="1"/>
    <row r="725" s="98" customFormat="1" ht="15" customHeight="1"/>
    <row r="726" s="98" customFormat="1" ht="15" customHeight="1"/>
    <row r="727" s="98" customFormat="1" ht="15" customHeight="1"/>
    <row r="728" s="98" customFormat="1" ht="15" customHeight="1"/>
    <row r="729" s="98" customFormat="1" ht="15" customHeight="1"/>
    <row r="730" s="98" customFormat="1" ht="15" customHeight="1"/>
    <row r="731" s="98" customFormat="1" ht="15" customHeight="1"/>
    <row r="732" s="98" customFormat="1" ht="15" customHeight="1"/>
    <row r="733" s="98" customFormat="1" ht="15" customHeight="1"/>
    <row r="734" s="98" customFormat="1" ht="15" customHeight="1"/>
    <row r="735" s="98" customFormat="1" ht="15" customHeight="1"/>
    <row r="736" s="98" customFormat="1" ht="15" customHeight="1"/>
    <row r="737" s="98" customFormat="1" ht="15" customHeight="1"/>
    <row r="738" s="98" customFormat="1" ht="15" customHeight="1"/>
    <row r="739" s="98" customFormat="1" ht="15" customHeight="1"/>
    <row r="740" s="98" customFormat="1" ht="15" customHeight="1"/>
    <row r="741" s="98" customFormat="1" ht="15" customHeight="1"/>
    <row r="742" s="98" customFormat="1" ht="15" customHeight="1"/>
    <row r="743" s="98" customFormat="1" ht="15" customHeight="1"/>
    <row r="744" s="98" customFormat="1" ht="15" customHeight="1"/>
    <row r="745" s="98" customFormat="1" ht="15" customHeight="1"/>
    <row r="746" s="98" customFormat="1" ht="15" customHeight="1"/>
    <row r="747" s="98" customFormat="1" ht="15" customHeight="1"/>
    <row r="748" s="98" customFormat="1" ht="15" customHeight="1"/>
    <row r="749" s="98" customFormat="1" ht="15" customHeight="1"/>
    <row r="750" s="98" customFormat="1" ht="15" customHeight="1"/>
    <row r="751" s="98" customFormat="1" ht="15" customHeight="1"/>
    <row r="752" s="98" customFormat="1" ht="15" customHeight="1"/>
    <row r="753" s="98" customFormat="1" ht="15" customHeight="1"/>
    <row r="754" s="98" customFormat="1" ht="15" customHeight="1"/>
    <row r="755" s="98" customFormat="1" ht="15" customHeight="1"/>
    <row r="756" s="98" customFormat="1" ht="15" customHeight="1"/>
    <row r="757" s="98" customFormat="1" ht="15" customHeight="1"/>
    <row r="758" s="98" customFormat="1" ht="15" customHeight="1"/>
    <row r="759" s="98" customFormat="1" ht="15" customHeight="1"/>
    <row r="760" s="98" customFormat="1" ht="15" customHeight="1"/>
    <row r="761" s="98" customFormat="1" ht="15" customHeight="1"/>
    <row r="762" s="98" customFormat="1" ht="15" customHeight="1"/>
    <row r="763" s="98" customFormat="1" ht="15" customHeight="1"/>
    <row r="764" s="98" customFormat="1" ht="15" customHeight="1"/>
    <row r="765" s="98" customFormat="1" ht="15" customHeight="1"/>
    <row r="766" s="98" customFormat="1" ht="15" customHeight="1"/>
    <row r="767" s="98" customFormat="1" ht="15" customHeight="1"/>
    <row r="768" s="98" customFormat="1" ht="15" customHeight="1"/>
    <row r="769" s="98" customFormat="1" ht="15" customHeight="1"/>
    <row r="770" s="98" customFormat="1" ht="15" customHeight="1"/>
    <row r="771" s="98" customFormat="1" ht="15" customHeight="1"/>
    <row r="772" s="98" customFormat="1" ht="15" customHeight="1"/>
    <row r="773" s="98" customFormat="1" ht="15" customHeight="1"/>
    <row r="774" s="98" customFormat="1" ht="15" customHeight="1"/>
    <row r="775" s="98" customFormat="1" ht="15" customHeight="1"/>
    <row r="776" s="98" customFormat="1" ht="15" customHeight="1"/>
    <row r="777" s="98" customFormat="1" ht="15" customHeight="1"/>
    <row r="778" s="98" customFormat="1" ht="15" customHeight="1"/>
    <row r="779" s="98" customFormat="1" ht="15" customHeight="1"/>
    <row r="780" s="98" customFormat="1" ht="15" customHeight="1"/>
    <row r="781" s="98" customFormat="1" ht="15" customHeight="1"/>
    <row r="782" s="98" customFormat="1" ht="15" customHeight="1"/>
    <row r="783" s="98" customFormat="1" ht="15" customHeight="1"/>
    <row r="784" s="98" customFormat="1" ht="15" customHeight="1"/>
    <row r="785" s="98" customFormat="1" ht="15" customHeight="1"/>
    <row r="786" s="98" customFormat="1" ht="15" customHeight="1"/>
    <row r="787" s="98" customFormat="1" ht="15" customHeight="1"/>
    <row r="788" s="98" customFormat="1" ht="15" customHeight="1"/>
    <row r="789" s="98" customFormat="1" ht="15" customHeight="1"/>
    <row r="790" s="98" customFormat="1" ht="15" customHeight="1"/>
    <row r="791" s="98" customFormat="1" ht="15" customHeight="1"/>
    <row r="792" s="98" customFormat="1" ht="15" customHeight="1"/>
    <row r="793" s="98" customFormat="1" ht="15" customHeight="1"/>
    <row r="794" s="98" customFormat="1" ht="15" customHeight="1"/>
    <row r="795" s="98" customFormat="1" ht="15" customHeight="1"/>
    <row r="796" s="98" customFormat="1" ht="15" customHeight="1"/>
    <row r="797" s="98" customFormat="1" ht="15" customHeight="1"/>
    <row r="798" s="98" customFormat="1" ht="15" customHeight="1"/>
    <row r="799" s="98" customFormat="1" ht="15" customHeight="1"/>
    <row r="800" s="98" customFormat="1" ht="15" customHeight="1"/>
    <row r="801" s="98" customFormat="1" ht="15" customHeight="1"/>
    <row r="802" s="98" customFormat="1" ht="15" customHeight="1"/>
    <row r="803" s="98" customFormat="1" ht="15" customHeight="1"/>
    <row r="804" s="98" customFormat="1" ht="15" customHeight="1"/>
    <row r="805" s="98" customFormat="1" ht="15" customHeight="1"/>
    <row r="806" s="98" customFormat="1" ht="15" customHeight="1"/>
    <row r="807" s="98" customFormat="1" ht="15" customHeight="1"/>
    <row r="808" s="98" customFormat="1" ht="15" customHeight="1"/>
    <row r="809" s="98" customFormat="1" ht="15" customHeight="1"/>
    <row r="810" s="98" customFormat="1" ht="15" customHeight="1"/>
    <row r="811" s="98" customFormat="1" ht="15" customHeight="1"/>
    <row r="812" s="98" customFormat="1" ht="15" customHeight="1"/>
    <row r="813" s="98" customFormat="1" ht="15" customHeight="1"/>
    <row r="814" s="98" customFormat="1" ht="15" customHeight="1"/>
    <row r="815" s="98" customFormat="1" ht="15" customHeight="1"/>
    <row r="816" s="98" customFormat="1" ht="15" customHeight="1"/>
    <row r="817" s="98" customFormat="1" ht="15" customHeight="1"/>
    <row r="818" s="98" customFormat="1" ht="15" customHeight="1"/>
    <row r="819" s="98" customFormat="1" ht="15" customHeight="1"/>
    <row r="820" s="98" customFormat="1" ht="15" customHeight="1"/>
    <row r="821" s="98" customFormat="1" ht="15" customHeight="1"/>
    <row r="822" s="98" customFormat="1" ht="15" customHeight="1"/>
    <row r="823" s="98" customFormat="1" ht="15" customHeight="1"/>
    <row r="824" s="98" customFormat="1" ht="15" customHeight="1"/>
    <row r="825" s="98" customFormat="1" ht="15" customHeight="1"/>
    <row r="826" s="98" customFormat="1" ht="15" customHeight="1"/>
    <row r="827" s="98" customFormat="1" ht="15" customHeight="1"/>
    <row r="828" s="98" customFormat="1" ht="15" customHeight="1"/>
    <row r="829" s="98" customFormat="1" ht="15" customHeight="1"/>
    <row r="830" s="98" customFormat="1" ht="15" customHeight="1"/>
    <row r="831" s="98" customFormat="1" ht="15" customHeight="1"/>
    <row r="832" s="98" customFormat="1" ht="15" customHeight="1"/>
    <row r="833" s="98" customFormat="1" ht="15" customHeight="1"/>
    <row r="834" s="98" customFormat="1" ht="15" customHeight="1"/>
    <row r="835" s="98" customFormat="1" ht="15" customHeight="1"/>
    <row r="836" s="98" customFormat="1" ht="15" customHeight="1"/>
    <row r="837" s="98" customFormat="1" ht="15" customHeight="1"/>
    <row r="838" s="98" customFormat="1" ht="15" customHeight="1"/>
    <row r="839" s="98" customFormat="1" ht="15" customHeight="1"/>
    <row r="840" s="98" customFormat="1" ht="15" customHeight="1"/>
    <row r="841" s="98" customFormat="1" ht="15" customHeight="1"/>
    <row r="842" s="98" customFormat="1" ht="15" customHeight="1"/>
    <row r="843" s="98" customFormat="1" ht="15" customHeight="1"/>
    <row r="844" s="98" customFormat="1" ht="15" customHeight="1"/>
    <row r="845" s="98" customFormat="1" ht="15" customHeight="1"/>
    <row r="846" s="98" customFormat="1" ht="15" customHeight="1"/>
    <row r="847" s="98" customFormat="1" ht="15" customHeight="1"/>
    <row r="848" s="98" customFormat="1" ht="15" customHeight="1"/>
    <row r="849" s="98" customFormat="1" ht="15" customHeight="1"/>
    <row r="850" s="98" customFormat="1" ht="15" customHeight="1"/>
    <row r="851" s="98" customFormat="1" ht="15" customHeight="1"/>
    <row r="852" s="98" customFormat="1" ht="15" customHeight="1"/>
    <row r="853" s="98" customFormat="1" ht="15" customHeight="1"/>
    <row r="854" s="98" customFormat="1" ht="15" customHeight="1"/>
    <row r="855" s="98" customFormat="1" ht="15" customHeight="1"/>
    <row r="856" s="98" customFormat="1" ht="15" customHeight="1"/>
    <row r="857" s="98" customFormat="1" ht="15" customHeight="1"/>
    <row r="858" s="98" customFormat="1" ht="15" customHeight="1"/>
    <row r="859" s="98" customFormat="1" ht="15" customHeight="1"/>
    <row r="860" s="98" customFormat="1" ht="15" customHeight="1"/>
    <row r="861" s="98" customFormat="1" ht="15" customHeight="1"/>
    <row r="862" s="98" customFormat="1" ht="15" customHeight="1"/>
    <row r="863" s="98" customFormat="1" ht="15" customHeight="1"/>
    <row r="864" s="98" customFormat="1" ht="15" customHeight="1"/>
    <row r="865" s="98" customFormat="1" ht="15" customHeight="1"/>
    <row r="866" s="98" customFormat="1" ht="15" customHeight="1"/>
    <row r="867" s="98" customFormat="1" ht="15" customHeight="1"/>
    <row r="868" s="98" customFormat="1" ht="15" customHeight="1"/>
    <row r="869" s="98" customFormat="1" ht="15" customHeight="1"/>
    <row r="870" s="98" customFormat="1" ht="15" customHeight="1"/>
    <row r="871" s="98" customFormat="1" ht="15" customHeight="1"/>
    <row r="872" s="98" customFormat="1" ht="15" customHeight="1"/>
    <row r="873" s="98" customFormat="1" ht="15" customHeight="1"/>
    <row r="874" s="98" customFormat="1" ht="15" customHeight="1"/>
    <row r="875" s="98" customFormat="1" ht="15" customHeight="1"/>
    <row r="876" s="98" customFormat="1" ht="15" customHeight="1"/>
    <row r="877" s="98" customFormat="1" ht="15" customHeight="1"/>
    <row r="878" s="98" customFormat="1" ht="15" customHeight="1"/>
    <row r="879" s="98" customFormat="1" ht="15" customHeight="1"/>
    <row r="880" s="98" customFormat="1" ht="15" customHeight="1"/>
    <row r="881" s="98" customFormat="1" ht="15" customHeight="1"/>
    <row r="882" s="98" customFormat="1" ht="15" customHeight="1"/>
    <row r="883" s="98" customFormat="1" ht="15" customHeight="1"/>
    <row r="884" s="98" customFormat="1" ht="15" customHeight="1"/>
    <row r="885" s="98" customFormat="1" ht="15" customHeight="1"/>
    <row r="886" s="98" customFormat="1" ht="15" customHeight="1"/>
    <row r="887" s="98" customFormat="1" ht="15" customHeight="1"/>
    <row r="888" s="98" customFormat="1" ht="15" customHeight="1"/>
    <row r="889" s="98" customFormat="1" ht="15" customHeight="1"/>
    <row r="890" s="98" customFormat="1" ht="15" customHeight="1"/>
    <row r="891" s="98" customFormat="1" ht="15" customHeight="1"/>
    <row r="892" s="98" customFormat="1" ht="15" customHeight="1"/>
    <row r="893" s="98" customFormat="1" ht="15" customHeight="1"/>
    <row r="894" s="98" customFormat="1" ht="15" customHeight="1"/>
    <row r="895" s="98" customFormat="1" ht="15" customHeight="1"/>
    <row r="896" s="98" customFormat="1" ht="15" customHeight="1"/>
    <row r="897" s="98" customFormat="1" ht="15" customHeight="1"/>
    <row r="898" s="98" customFormat="1" ht="15" customHeight="1"/>
    <row r="899" s="98" customFormat="1" ht="15" customHeight="1"/>
    <row r="900" s="98" customFormat="1" ht="15" customHeight="1"/>
    <row r="901" s="98" customFormat="1" ht="15" customHeight="1"/>
    <row r="902" s="98" customFormat="1" ht="15" customHeight="1"/>
    <row r="903" s="98" customFormat="1" ht="15" customHeight="1"/>
    <row r="904" s="98" customFormat="1" ht="15" customHeight="1"/>
    <row r="905" s="98" customFormat="1" ht="15" customHeight="1"/>
    <row r="906" s="98" customFormat="1" ht="15" customHeight="1"/>
    <row r="907" s="98" customFormat="1" ht="15" customHeight="1"/>
    <row r="908" s="98" customFormat="1" ht="15" customHeight="1"/>
    <row r="909" s="98" customFormat="1" ht="15" customHeight="1"/>
    <row r="910" s="98" customFormat="1" ht="15" customHeight="1"/>
    <row r="911" s="98" customFormat="1" ht="15" customHeight="1"/>
    <row r="912" s="98" customFormat="1" ht="15" customHeight="1"/>
    <row r="913" s="98" customFormat="1" ht="15" customHeight="1"/>
    <row r="914" s="98" customFormat="1" ht="15" customHeight="1"/>
    <row r="915" s="98" customFormat="1" ht="15" customHeight="1"/>
    <row r="916" s="98" customFormat="1" ht="15" customHeight="1"/>
    <row r="917" s="98" customFormat="1" ht="15" customHeight="1"/>
    <row r="918" s="98" customFormat="1" ht="15" customHeight="1"/>
    <row r="919" s="98" customFormat="1" ht="15" customHeight="1"/>
    <row r="920" s="98" customFormat="1" ht="15" customHeight="1"/>
    <row r="921" s="98" customFormat="1" ht="15" customHeight="1"/>
    <row r="922" s="98" customFormat="1" ht="15" customHeight="1"/>
    <row r="923" s="98" customFormat="1" ht="15" customHeight="1"/>
    <row r="924" s="98" customFormat="1" ht="15" customHeight="1"/>
    <row r="925" s="98" customFormat="1" ht="15" customHeight="1"/>
    <row r="926" s="98" customFormat="1" ht="15" customHeight="1"/>
    <row r="927" s="98" customFormat="1" ht="15" customHeight="1"/>
    <row r="928" s="98" customFormat="1" ht="15" customHeight="1"/>
    <row r="929" s="98" customFormat="1" ht="15" customHeight="1"/>
    <row r="930" s="98" customFormat="1" ht="15" customHeight="1"/>
  </sheetData>
  <mergeCells count="21">
    <mergeCell ref="L35:L36"/>
    <mergeCell ref="L5:L6"/>
    <mergeCell ref="A32:L32"/>
    <mergeCell ref="A34:B36"/>
    <mergeCell ref="G34:I34"/>
    <mergeCell ref="J34:L34"/>
    <mergeCell ref="G35:G36"/>
    <mergeCell ref="H35:H36"/>
    <mergeCell ref="I35:I36"/>
    <mergeCell ref="J35:J36"/>
    <mergeCell ref="K35:K36"/>
    <mergeCell ref="A1:L1"/>
    <mergeCell ref="A4:B6"/>
    <mergeCell ref="C4:C5"/>
    <mergeCell ref="G4:I4"/>
    <mergeCell ref="J4:L4"/>
    <mergeCell ref="G5:G6"/>
    <mergeCell ref="H5:H6"/>
    <mergeCell ref="I5:I6"/>
    <mergeCell ref="J5:J6"/>
    <mergeCell ref="K5:K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31">
      <selection activeCell="F43" sqref="F43:J43"/>
    </sheetView>
  </sheetViews>
  <sheetFormatPr defaultColWidth="8.59765625" defaultRowHeight="15" customHeight="1"/>
  <cols>
    <col min="1" max="1" width="1.390625" style="48" customWidth="1"/>
    <col min="2" max="2" width="12.59765625" style="48" customWidth="1"/>
    <col min="3" max="3" width="0.8984375" style="48" customWidth="1"/>
    <col min="4" max="10" width="11.09765625" style="48" customWidth="1"/>
    <col min="11" max="14" width="7.59765625" style="48" customWidth="1"/>
    <col min="15" max="16384" width="8.59765625" style="48" customWidth="1"/>
  </cols>
  <sheetData>
    <row r="1" spans="1:11" ht="24" customHeight="1">
      <c r="A1" s="25" t="s">
        <v>155</v>
      </c>
      <c r="B1" s="25"/>
      <c r="C1" s="25"/>
      <c r="D1" s="25"/>
      <c r="E1" s="25"/>
      <c r="F1" s="25"/>
      <c r="G1" s="25"/>
      <c r="H1" s="25"/>
      <c r="I1" s="25"/>
      <c r="J1" s="25"/>
      <c r="K1" s="49"/>
    </row>
    <row r="2" spans="10:11" ht="15" customHeight="1">
      <c r="J2" s="77" t="s">
        <v>156</v>
      </c>
      <c r="K2" s="49"/>
    </row>
    <row r="3" spans="1:11" ht="15" customHeight="1">
      <c r="A3" s="21" t="s">
        <v>157</v>
      </c>
      <c r="B3" s="21"/>
      <c r="C3" s="168"/>
      <c r="D3" s="169" t="s">
        <v>158</v>
      </c>
      <c r="E3" s="212" t="s">
        <v>117</v>
      </c>
      <c r="F3" s="212"/>
      <c r="G3" s="212"/>
      <c r="H3" s="50" t="s">
        <v>118</v>
      </c>
      <c r="I3" s="50"/>
      <c r="J3" s="28"/>
      <c r="K3" s="49"/>
    </row>
    <row r="4" spans="1:11" ht="15" customHeight="1">
      <c r="A4" s="170"/>
      <c r="B4" s="170"/>
      <c r="C4" s="171"/>
      <c r="D4" s="172" t="s">
        <v>159</v>
      </c>
      <c r="E4" s="213" t="s">
        <v>122</v>
      </c>
      <c r="F4" s="213" t="s">
        <v>123</v>
      </c>
      <c r="G4" s="213" t="s">
        <v>124</v>
      </c>
      <c r="H4" s="173" t="s">
        <v>160</v>
      </c>
      <c r="I4" s="173" t="s">
        <v>123</v>
      </c>
      <c r="J4" s="174" t="s">
        <v>124</v>
      </c>
      <c r="K4" s="49"/>
    </row>
    <row r="5" spans="1:11" ht="15" customHeight="1">
      <c r="A5" s="55"/>
      <c r="B5" s="55"/>
      <c r="C5" s="175"/>
      <c r="D5" s="75"/>
      <c r="E5" s="214"/>
      <c r="F5" s="214"/>
      <c r="G5" s="214"/>
      <c r="H5" s="55"/>
      <c r="I5" s="55"/>
      <c r="J5" s="55"/>
      <c r="K5" s="49"/>
    </row>
    <row r="6" spans="1:11" ht="15" customHeight="1">
      <c r="A6" s="55"/>
      <c r="B6" s="176" t="s">
        <v>122</v>
      </c>
      <c r="C6" s="177"/>
      <c r="D6" s="178">
        <f>SUM(D8:D37)</f>
        <v>6944</v>
      </c>
      <c r="E6" s="215">
        <v>14061</v>
      </c>
      <c r="F6" s="215">
        <f>SUM(F8:F36)</f>
        <v>1342</v>
      </c>
      <c r="G6" s="215">
        <f>SUM(G8:G37)</f>
        <v>12719</v>
      </c>
      <c r="H6" s="179">
        <v>1841</v>
      </c>
      <c r="I6" s="179">
        <f>SUM(I8:I36)</f>
        <v>138</v>
      </c>
      <c r="J6" s="179">
        <f>SUM(J8:J37)</f>
        <v>1703</v>
      </c>
      <c r="K6" s="49"/>
    </row>
    <row r="7" spans="1:11" ht="15" customHeight="1">
      <c r="A7" s="55"/>
      <c r="B7" s="85"/>
      <c r="C7" s="180"/>
      <c r="D7" s="178"/>
      <c r="E7" s="215"/>
      <c r="F7" s="216"/>
      <c r="G7" s="216"/>
      <c r="H7" s="179"/>
      <c r="I7" s="179"/>
      <c r="J7" s="179"/>
      <c r="K7" s="49"/>
    </row>
    <row r="8" spans="1:11" ht="15" customHeight="1">
      <c r="A8" s="55"/>
      <c r="B8" s="85" t="s">
        <v>161</v>
      </c>
      <c r="C8" s="182"/>
      <c r="D8" s="178">
        <v>542</v>
      </c>
      <c r="E8" s="215">
        <v>1323</v>
      </c>
      <c r="F8" s="215">
        <v>191</v>
      </c>
      <c r="G8" s="215">
        <v>1132</v>
      </c>
      <c r="H8" s="179">
        <v>133</v>
      </c>
      <c r="I8" s="179">
        <v>17</v>
      </c>
      <c r="J8" s="179">
        <v>116</v>
      </c>
      <c r="K8" s="49"/>
    </row>
    <row r="9" spans="1:10" ht="15" customHeight="1">
      <c r="A9" s="55"/>
      <c r="B9" s="85" t="s">
        <v>162</v>
      </c>
      <c r="C9" s="182"/>
      <c r="D9" s="178">
        <v>319</v>
      </c>
      <c r="E9" s="215">
        <v>844</v>
      </c>
      <c r="F9" s="215">
        <v>83</v>
      </c>
      <c r="G9" s="215">
        <v>761</v>
      </c>
      <c r="H9" s="179">
        <v>95</v>
      </c>
      <c r="I9" s="179">
        <v>7</v>
      </c>
      <c r="J9" s="179">
        <v>88</v>
      </c>
    </row>
    <row r="10" spans="1:10" ht="15" customHeight="1">
      <c r="A10" s="55"/>
      <c r="B10" s="85" t="s">
        <v>163</v>
      </c>
      <c r="C10" s="182"/>
      <c r="D10" s="178">
        <v>923</v>
      </c>
      <c r="E10" s="215">
        <v>2610</v>
      </c>
      <c r="F10" s="215">
        <v>271</v>
      </c>
      <c r="G10" s="215">
        <v>2339</v>
      </c>
      <c r="H10" s="179">
        <v>358</v>
      </c>
      <c r="I10" s="179">
        <v>29</v>
      </c>
      <c r="J10" s="179">
        <v>329</v>
      </c>
    </row>
    <row r="11" spans="1:10" ht="15" customHeight="1">
      <c r="A11" s="55"/>
      <c r="B11" s="85" t="s">
        <v>164</v>
      </c>
      <c r="C11" s="182"/>
      <c r="D11" s="178">
        <v>483</v>
      </c>
      <c r="E11" s="215">
        <v>998</v>
      </c>
      <c r="F11" s="215">
        <v>153</v>
      </c>
      <c r="G11" s="215">
        <v>845</v>
      </c>
      <c r="H11" s="179">
        <v>147</v>
      </c>
      <c r="I11" s="179">
        <v>19</v>
      </c>
      <c r="J11" s="179">
        <v>128</v>
      </c>
    </row>
    <row r="12" spans="1:10" ht="15" customHeight="1">
      <c r="A12" s="55"/>
      <c r="B12" s="85" t="s">
        <v>165</v>
      </c>
      <c r="C12" s="182"/>
      <c r="D12" s="178">
        <v>623</v>
      </c>
      <c r="E12" s="215">
        <v>1472</v>
      </c>
      <c r="F12" s="215">
        <v>105</v>
      </c>
      <c r="G12" s="215">
        <v>1367</v>
      </c>
      <c r="H12" s="179">
        <v>196</v>
      </c>
      <c r="I12" s="179">
        <v>11</v>
      </c>
      <c r="J12" s="179">
        <v>185</v>
      </c>
    </row>
    <row r="13" spans="1:11" ht="15" customHeight="1">
      <c r="A13" s="55"/>
      <c r="B13" s="85"/>
      <c r="C13" s="182"/>
      <c r="D13" s="178"/>
      <c r="E13" s="215"/>
      <c r="F13" s="216"/>
      <c r="G13" s="216"/>
      <c r="H13" s="179"/>
      <c r="I13" s="181"/>
      <c r="J13" s="181"/>
      <c r="K13" s="67"/>
    </row>
    <row r="14" spans="1:11" ht="15" customHeight="1">
      <c r="A14" s="55"/>
      <c r="B14" s="85" t="s">
        <v>166</v>
      </c>
      <c r="C14" s="182"/>
      <c r="D14" s="178">
        <v>769</v>
      </c>
      <c r="E14" s="215">
        <v>1548</v>
      </c>
      <c r="F14" s="215">
        <v>158</v>
      </c>
      <c r="G14" s="215">
        <v>1390</v>
      </c>
      <c r="H14" s="179">
        <v>201</v>
      </c>
      <c r="I14" s="179">
        <v>16</v>
      </c>
      <c r="J14" s="179">
        <v>185</v>
      </c>
      <c r="K14" s="67"/>
    </row>
    <row r="15" spans="1:11" ht="15" customHeight="1">
      <c r="A15" s="55"/>
      <c r="B15" s="85" t="s">
        <v>167</v>
      </c>
      <c r="C15" s="182"/>
      <c r="D15" s="178">
        <v>211</v>
      </c>
      <c r="E15" s="215">
        <v>232</v>
      </c>
      <c r="F15" s="215">
        <v>13</v>
      </c>
      <c r="G15" s="215">
        <v>219</v>
      </c>
      <c r="H15" s="179">
        <v>32</v>
      </c>
      <c r="I15" s="179">
        <v>1</v>
      </c>
      <c r="J15" s="179">
        <v>31</v>
      </c>
      <c r="K15" s="67"/>
    </row>
    <row r="16" spans="1:11" ht="15" customHeight="1">
      <c r="A16" s="55"/>
      <c r="B16" s="85" t="s">
        <v>168</v>
      </c>
      <c r="C16" s="182"/>
      <c r="D16" s="178">
        <v>420</v>
      </c>
      <c r="E16" s="215">
        <v>569</v>
      </c>
      <c r="F16" s="215">
        <v>50</v>
      </c>
      <c r="G16" s="215">
        <v>519</v>
      </c>
      <c r="H16" s="179">
        <v>74</v>
      </c>
      <c r="I16" s="179">
        <v>5</v>
      </c>
      <c r="J16" s="179">
        <v>69</v>
      </c>
      <c r="K16" s="67"/>
    </row>
    <row r="17" spans="1:11" ht="15" customHeight="1">
      <c r="A17" s="55"/>
      <c r="B17" s="85" t="s">
        <v>169</v>
      </c>
      <c r="C17" s="182"/>
      <c r="D17" s="178">
        <v>215</v>
      </c>
      <c r="E17" s="215">
        <v>364</v>
      </c>
      <c r="F17" s="215">
        <v>29</v>
      </c>
      <c r="G17" s="215">
        <v>335</v>
      </c>
      <c r="H17" s="179">
        <v>52</v>
      </c>
      <c r="I17" s="179">
        <v>4</v>
      </c>
      <c r="J17" s="179">
        <v>48</v>
      </c>
      <c r="K17" s="67"/>
    </row>
    <row r="18" spans="1:11" ht="15" customHeight="1">
      <c r="A18" s="55"/>
      <c r="B18" s="85" t="s">
        <v>170</v>
      </c>
      <c r="C18" s="182"/>
      <c r="D18" s="178">
        <v>271</v>
      </c>
      <c r="E18" s="215">
        <v>682</v>
      </c>
      <c r="F18" s="215">
        <v>72</v>
      </c>
      <c r="G18" s="215">
        <v>610</v>
      </c>
      <c r="H18" s="179">
        <v>76</v>
      </c>
      <c r="I18" s="179">
        <v>7</v>
      </c>
      <c r="J18" s="179">
        <v>69</v>
      </c>
      <c r="K18" s="67"/>
    </row>
    <row r="19" spans="1:11" ht="15" customHeight="1">
      <c r="A19" s="55"/>
      <c r="B19" s="85" t="s">
        <v>171</v>
      </c>
      <c r="C19" s="182"/>
      <c r="D19" s="178">
        <v>156</v>
      </c>
      <c r="E19" s="215">
        <v>179</v>
      </c>
      <c r="F19" s="215">
        <v>10</v>
      </c>
      <c r="G19" s="215">
        <v>169</v>
      </c>
      <c r="H19" s="179">
        <v>27</v>
      </c>
      <c r="I19" s="179">
        <v>1</v>
      </c>
      <c r="J19" s="179">
        <v>26</v>
      </c>
      <c r="K19" s="67"/>
    </row>
    <row r="20" spans="1:11" ht="15" customHeight="1">
      <c r="A20" s="55"/>
      <c r="B20" s="85"/>
      <c r="C20" s="182"/>
      <c r="D20" s="178"/>
      <c r="E20" s="215"/>
      <c r="F20" s="216"/>
      <c r="G20" s="216"/>
      <c r="H20" s="179"/>
      <c r="I20" s="181"/>
      <c r="J20" s="181"/>
      <c r="K20" s="67"/>
    </row>
    <row r="21" spans="1:11" ht="15" customHeight="1">
      <c r="A21" s="55"/>
      <c r="B21" s="85" t="s">
        <v>172</v>
      </c>
      <c r="C21" s="182"/>
      <c r="D21" s="178">
        <v>273</v>
      </c>
      <c r="E21" s="215">
        <v>496</v>
      </c>
      <c r="F21" s="215">
        <v>48</v>
      </c>
      <c r="G21" s="215">
        <v>448</v>
      </c>
      <c r="H21" s="179">
        <v>63</v>
      </c>
      <c r="I21" s="179">
        <v>5</v>
      </c>
      <c r="J21" s="181">
        <v>58</v>
      </c>
      <c r="K21" s="67"/>
    </row>
    <row r="22" spans="1:11" ht="15" customHeight="1">
      <c r="A22" s="55"/>
      <c r="B22" s="85" t="s">
        <v>173</v>
      </c>
      <c r="C22" s="182"/>
      <c r="D22" s="178">
        <v>134</v>
      </c>
      <c r="E22" s="215">
        <v>130</v>
      </c>
      <c r="F22" s="215">
        <v>12</v>
      </c>
      <c r="G22" s="215">
        <v>118</v>
      </c>
      <c r="H22" s="179">
        <v>17</v>
      </c>
      <c r="I22" s="179">
        <v>1</v>
      </c>
      <c r="J22" s="179">
        <v>16</v>
      </c>
      <c r="K22" s="67"/>
    </row>
    <row r="23" spans="1:11" ht="15" customHeight="1">
      <c r="A23" s="55"/>
      <c r="B23" s="85" t="s">
        <v>174</v>
      </c>
      <c r="C23" s="182"/>
      <c r="D23" s="178">
        <v>108</v>
      </c>
      <c r="E23" s="215">
        <v>149</v>
      </c>
      <c r="F23" s="215">
        <v>16</v>
      </c>
      <c r="G23" s="215">
        <v>133</v>
      </c>
      <c r="H23" s="179">
        <v>16</v>
      </c>
      <c r="I23" s="179">
        <v>2</v>
      </c>
      <c r="J23" s="179">
        <v>14</v>
      </c>
      <c r="K23" s="67"/>
    </row>
    <row r="24" spans="1:11" ht="15" customHeight="1">
      <c r="A24" s="55"/>
      <c r="B24" s="85" t="s">
        <v>175</v>
      </c>
      <c r="C24" s="182"/>
      <c r="D24" s="178">
        <v>192</v>
      </c>
      <c r="E24" s="215">
        <v>329</v>
      </c>
      <c r="F24" s="215">
        <v>32</v>
      </c>
      <c r="G24" s="215">
        <v>297</v>
      </c>
      <c r="H24" s="179">
        <v>44</v>
      </c>
      <c r="I24" s="179">
        <v>3</v>
      </c>
      <c r="J24" s="179">
        <v>41</v>
      </c>
      <c r="K24" s="67"/>
    </row>
    <row r="25" spans="1:11" ht="15" customHeight="1">
      <c r="A25" s="55"/>
      <c r="B25" s="85" t="s">
        <v>176</v>
      </c>
      <c r="C25" s="182"/>
      <c r="D25" s="178">
        <v>125</v>
      </c>
      <c r="E25" s="215">
        <v>175</v>
      </c>
      <c r="F25" s="215">
        <v>7</v>
      </c>
      <c r="G25" s="215">
        <v>168</v>
      </c>
      <c r="H25" s="179">
        <v>23</v>
      </c>
      <c r="I25" s="179">
        <v>1</v>
      </c>
      <c r="J25" s="179">
        <v>22</v>
      </c>
      <c r="K25" s="67"/>
    </row>
    <row r="26" spans="1:11" ht="15" customHeight="1">
      <c r="A26" s="55"/>
      <c r="B26" s="85" t="s">
        <v>177</v>
      </c>
      <c r="C26" s="182"/>
      <c r="D26" s="178">
        <v>29</v>
      </c>
      <c r="E26" s="215">
        <v>84</v>
      </c>
      <c r="F26" s="215">
        <v>7</v>
      </c>
      <c r="G26" s="215">
        <v>77</v>
      </c>
      <c r="H26" s="179">
        <v>10</v>
      </c>
      <c r="I26" s="179">
        <v>1</v>
      </c>
      <c r="J26" s="179">
        <v>9</v>
      </c>
      <c r="K26" s="67"/>
    </row>
    <row r="27" spans="1:11" ht="15" customHeight="1">
      <c r="A27" s="55"/>
      <c r="B27" s="85"/>
      <c r="C27" s="182"/>
      <c r="D27" s="178"/>
      <c r="E27" s="215"/>
      <c r="F27" s="216"/>
      <c r="G27" s="216"/>
      <c r="H27" s="179"/>
      <c r="I27" s="179"/>
      <c r="J27" s="179"/>
      <c r="K27" s="67"/>
    </row>
    <row r="28" spans="1:11" ht="15" customHeight="1">
      <c r="A28" s="55"/>
      <c r="B28" s="85" t="s">
        <v>178</v>
      </c>
      <c r="C28" s="182"/>
      <c r="D28" s="178">
        <v>135</v>
      </c>
      <c r="E28" s="215">
        <v>296</v>
      </c>
      <c r="F28" s="215">
        <v>20</v>
      </c>
      <c r="G28" s="215">
        <v>276</v>
      </c>
      <c r="H28" s="179">
        <v>33</v>
      </c>
      <c r="I28" s="179">
        <v>2</v>
      </c>
      <c r="J28" s="179">
        <v>31</v>
      </c>
      <c r="K28" s="67"/>
    </row>
    <row r="29" spans="1:11" ht="15" customHeight="1">
      <c r="A29" s="55"/>
      <c r="B29" s="85" t="s">
        <v>179</v>
      </c>
      <c r="C29" s="182"/>
      <c r="D29" s="178">
        <v>107</v>
      </c>
      <c r="E29" s="215">
        <v>159</v>
      </c>
      <c r="F29" s="215">
        <v>9</v>
      </c>
      <c r="G29" s="215">
        <v>150</v>
      </c>
      <c r="H29" s="179">
        <v>20</v>
      </c>
      <c r="I29" s="179">
        <v>1</v>
      </c>
      <c r="J29" s="179">
        <v>19</v>
      </c>
      <c r="K29" s="67"/>
    </row>
    <row r="30" spans="1:11" ht="15" customHeight="1">
      <c r="A30" s="55"/>
      <c r="B30" s="85" t="s">
        <v>180</v>
      </c>
      <c r="C30" s="182"/>
      <c r="D30" s="178">
        <v>283</v>
      </c>
      <c r="E30" s="215">
        <v>476</v>
      </c>
      <c r="F30" s="215">
        <v>26</v>
      </c>
      <c r="G30" s="215">
        <v>450</v>
      </c>
      <c r="H30" s="179">
        <v>51</v>
      </c>
      <c r="I30" s="179">
        <v>2</v>
      </c>
      <c r="J30" s="179">
        <v>49</v>
      </c>
      <c r="K30" s="67"/>
    </row>
    <row r="31" spans="1:11" ht="15" customHeight="1">
      <c r="A31" s="55"/>
      <c r="B31" s="85" t="s">
        <v>181</v>
      </c>
      <c r="C31" s="182"/>
      <c r="D31" s="178">
        <v>250</v>
      </c>
      <c r="E31" s="215">
        <v>280</v>
      </c>
      <c r="F31" s="215">
        <v>20</v>
      </c>
      <c r="G31" s="215">
        <v>260</v>
      </c>
      <c r="H31" s="179">
        <v>32</v>
      </c>
      <c r="I31" s="179">
        <v>2</v>
      </c>
      <c r="J31" s="179">
        <v>30</v>
      </c>
      <c r="K31" s="67"/>
    </row>
    <row r="32" spans="1:11" ht="15" customHeight="1">
      <c r="A32" s="55"/>
      <c r="B32" s="85" t="s">
        <v>182</v>
      </c>
      <c r="C32" s="182"/>
      <c r="D32" s="178">
        <v>37</v>
      </c>
      <c r="E32" s="215">
        <v>41</v>
      </c>
      <c r="F32" s="215"/>
      <c r="G32" s="215">
        <v>41</v>
      </c>
      <c r="H32" s="179">
        <v>4</v>
      </c>
      <c r="I32" s="179"/>
      <c r="J32" s="179">
        <v>4</v>
      </c>
      <c r="K32" s="67"/>
    </row>
    <row r="33" spans="1:11" ht="15" customHeight="1">
      <c r="A33" s="55"/>
      <c r="B33" s="85" t="s">
        <v>183</v>
      </c>
      <c r="C33" s="182"/>
      <c r="D33" s="178">
        <v>227</v>
      </c>
      <c r="E33" s="215">
        <v>473</v>
      </c>
      <c r="F33" s="215">
        <v>10</v>
      </c>
      <c r="G33" s="215">
        <v>463</v>
      </c>
      <c r="H33" s="179">
        <v>73</v>
      </c>
      <c r="I33" s="179">
        <v>1</v>
      </c>
      <c r="J33" s="179">
        <v>72</v>
      </c>
      <c r="K33" s="67"/>
    </row>
    <row r="34" spans="1:11" ht="15" customHeight="1">
      <c r="A34" s="55"/>
      <c r="B34" s="85" t="s">
        <v>184</v>
      </c>
      <c r="C34" s="182"/>
      <c r="D34" s="178">
        <v>8</v>
      </c>
      <c r="E34" s="215">
        <v>1</v>
      </c>
      <c r="F34" s="215"/>
      <c r="G34" s="215">
        <v>1</v>
      </c>
      <c r="H34" s="179">
        <v>1</v>
      </c>
      <c r="I34" s="179"/>
      <c r="J34" s="179">
        <v>1</v>
      </c>
      <c r="K34" s="67"/>
    </row>
    <row r="35" spans="1:11" ht="15" customHeight="1">
      <c r="A35" s="55"/>
      <c r="B35" s="183" t="s">
        <v>185</v>
      </c>
      <c r="C35" s="182"/>
      <c r="D35" s="178">
        <v>22</v>
      </c>
      <c r="E35" s="217">
        <v>15</v>
      </c>
      <c r="F35" s="215"/>
      <c r="G35" s="215">
        <v>15</v>
      </c>
      <c r="H35" s="179">
        <v>2</v>
      </c>
      <c r="I35" s="179"/>
      <c r="J35" s="179">
        <v>2</v>
      </c>
      <c r="K35" s="49"/>
    </row>
    <row r="36" spans="1:11" ht="15" customHeight="1">
      <c r="A36" s="55"/>
      <c r="B36" s="85" t="s">
        <v>186</v>
      </c>
      <c r="C36" s="182"/>
      <c r="D36" s="178">
        <v>28</v>
      </c>
      <c r="E36" s="215">
        <v>34</v>
      </c>
      <c r="F36" s="215"/>
      <c r="G36" s="215">
        <v>34</v>
      </c>
      <c r="H36" s="179">
        <v>5</v>
      </c>
      <c r="I36" s="179"/>
      <c r="J36" s="179">
        <v>5</v>
      </c>
      <c r="K36" s="49"/>
    </row>
    <row r="37" spans="1:11" ht="15" customHeight="1">
      <c r="A37" s="69"/>
      <c r="B37" s="184" t="s">
        <v>187</v>
      </c>
      <c r="C37" s="185"/>
      <c r="D37" s="161">
        <v>54</v>
      </c>
      <c r="E37" s="218">
        <v>102</v>
      </c>
      <c r="F37" s="219"/>
      <c r="G37" s="218">
        <v>102</v>
      </c>
      <c r="H37" s="162">
        <v>56</v>
      </c>
      <c r="I37" s="164"/>
      <c r="J37" s="164">
        <v>56</v>
      </c>
      <c r="K37" s="49"/>
    </row>
    <row r="38" spans="1:11" ht="15" customHeight="1">
      <c r="A38" s="49" t="s">
        <v>143</v>
      </c>
      <c r="D38" s="58"/>
      <c r="E38" s="58"/>
      <c r="F38" s="58"/>
      <c r="G38" s="58"/>
      <c r="H38" s="58"/>
      <c r="I38" s="59"/>
      <c r="J38" s="59"/>
      <c r="K38" s="49"/>
    </row>
    <row r="39" spans="3:11" ht="15" customHeight="1">
      <c r="C39" s="49"/>
      <c r="D39" s="49"/>
      <c r="E39" s="49"/>
      <c r="F39" s="49"/>
      <c r="G39" s="49"/>
      <c r="H39" s="49"/>
      <c r="I39" s="49"/>
      <c r="J39" s="49"/>
      <c r="K39" s="49"/>
    </row>
    <row r="41" spans="1:13" ht="15" customHeight="1">
      <c r="A41" s="25" t="s">
        <v>188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ht="15" customHeight="1">
      <c r="A42" s="48" t="s">
        <v>189</v>
      </c>
    </row>
    <row r="43" spans="1:14" ht="15" customHeight="1">
      <c r="A43" s="21" t="s">
        <v>190</v>
      </c>
      <c r="B43" s="186"/>
      <c r="C43" s="209"/>
      <c r="D43" s="210" t="s">
        <v>191</v>
      </c>
      <c r="E43" s="211"/>
      <c r="F43" s="206" t="s">
        <v>192</v>
      </c>
      <c r="G43" s="207"/>
      <c r="H43" s="207"/>
      <c r="I43" s="207"/>
      <c r="J43" s="208"/>
      <c r="K43" s="28" t="s">
        <v>193</v>
      </c>
      <c r="L43" s="30"/>
      <c r="M43" s="28" t="s">
        <v>194</v>
      </c>
      <c r="N43" s="29"/>
    </row>
    <row r="44" spans="1:14" ht="15" customHeight="1">
      <c r="A44" s="187"/>
      <c r="B44" s="188"/>
      <c r="D44" s="189" t="s">
        <v>195</v>
      </c>
      <c r="E44" s="199" t="s">
        <v>196</v>
      </c>
      <c r="F44" s="200" t="s">
        <v>195</v>
      </c>
      <c r="G44" s="200"/>
      <c r="H44" s="200"/>
      <c r="I44" s="200"/>
      <c r="J44" s="201" t="s">
        <v>196</v>
      </c>
      <c r="K44" s="199" t="s">
        <v>195</v>
      </c>
      <c r="L44" s="199" t="s">
        <v>196</v>
      </c>
      <c r="M44" s="199" t="s">
        <v>195</v>
      </c>
      <c r="N44" s="202" t="s">
        <v>196</v>
      </c>
    </row>
    <row r="45" spans="1:14" ht="15" customHeight="1">
      <c r="A45" s="187"/>
      <c r="B45" s="188"/>
      <c r="D45" s="190"/>
      <c r="E45" s="203"/>
      <c r="F45" s="191" t="s">
        <v>197</v>
      </c>
      <c r="G45" s="191" t="s">
        <v>198</v>
      </c>
      <c r="H45" s="191" t="s">
        <v>199</v>
      </c>
      <c r="I45" s="191" t="s">
        <v>200</v>
      </c>
      <c r="J45" s="204"/>
      <c r="K45" s="203"/>
      <c r="L45" s="203"/>
      <c r="M45" s="203"/>
      <c r="N45" s="205"/>
    </row>
    <row r="46" spans="1:14" ht="15" customHeight="1">
      <c r="A46" s="54" t="s">
        <v>256</v>
      </c>
      <c r="B46" s="54" t="s">
        <v>253</v>
      </c>
      <c r="D46" s="192">
        <v>393756</v>
      </c>
      <c r="E46" s="193">
        <v>84566</v>
      </c>
      <c r="F46" s="194">
        <f>SUM(G46:I46)</f>
        <v>136727</v>
      </c>
      <c r="G46" s="194">
        <v>897</v>
      </c>
      <c r="H46" s="194">
        <v>123650</v>
      </c>
      <c r="I46" s="194">
        <v>12180</v>
      </c>
      <c r="J46" s="194">
        <v>37306</v>
      </c>
      <c r="K46" s="193">
        <v>13907</v>
      </c>
      <c r="L46" s="193">
        <v>7654</v>
      </c>
      <c r="M46" s="193">
        <v>466293</v>
      </c>
      <c r="N46" s="193">
        <v>303988</v>
      </c>
    </row>
    <row r="47" spans="1:14" ht="15" customHeight="1">
      <c r="A47" s="154"/>
      <c r="B47" s="54" t="s">
        <v>19</v>
      </c>
      <c r="D47" s="192">
        <v>385805</v>
      </c>
      <c r="E47" s="193">
        <v>82760</v>
      </c>
      <c r="F47" s="194">
        <f>SUM(G47:I47)</f>
        <v>137677</v>
      </c>
      <c r="G47" s="194">
        <v>1178</v>
      </c>
      <c r="H47" s="194">
        <v>123781</v>
      </c>
      <c r="I47" s="194">
        <v>12718</v>
      </c>
      <c r="J47" s="194">
        <v>37575</v>
      </c>
      <c r="K47" s="193">
        <v>11967</v>
      </c>
      <c r="L47" s="193">
        <v>6616</v>
      </c>
      <c r="M47" s="193">
        <v>481206</v>
      </c>
      <c r="N47" s="193">
        <v>323992</v>
      </c>
    </row>
    <row r="48" spans="1:14" ht="15" customHeight="1">
      <c r="A48" s="154"/>
      <c r="B48" s="54" t="s">
        <v>20</v>
      </c>
      <c r="D48" s="192">
        <v>371290</v>
      </c>
      <c r="E48" s="193">
        <v>79415</v>
      </c>
      <c r="F48" s="194">
        <v>143066</v>
      </c>
      <c r="G48" s="194">
        <v>1225</v>
      </c>
      <c r="H48" s="194">
        <v>128108</v>
      </c>
      <c r="I48" s="194">
        <v>13733</v>
      </c>
      <c r="J48" s="194">
        <v>39527</v>
      </c>
      <c r="K48" s="193">
        <v>11005</v>
      </c>
      <c r="L48" s="193">
        <v>5859</v>
      </c>
      <c r="M48" s="193">
        <v>459104</v>
      </c>
      <c r="N48" s="193">
        <v>303235</v>
      </c>
    </row>
    <row r="49" spans="1:14" ht="15" customHeight="1">
      <c r="A49" s="154"/>
      <c r="B49" s="54" t="s">
        <v>201</v>
      </c>
      <c r="D49" s="192">
        <v>371190</v>
      </c>
      <c r="E49" s="193">
        <v>70854</v>
      </c>
      <c r="F49" s="194">
        <v>140044</v>
      </c>
      <c r="G49" s="194">
        <v>1117</v>
      </c>
      <c r="H49" s="194">
        <v>124721</v>
      </c>
      <c r="I49" s="194">
        <v>14206</v>
      </c>
      <c r="J49" s="194">
        <v>38879</v>
      </c>
      <c r="K49" s="193">
        <v>9629</v>
      </c>
      <c r="L49" s="193">
        <v>4934</v>
      </c>
      <c r="M49" s="193">
        <v>432730</v>
      </c>
      <c r="N49" s="193">
        <v>278612</v>
      </c>
    </row>
    <row r="50" spans="1:14" ht="15" customHeight="1">
      <c r="A50" s="154"/>
      <c r="B50" s="60" t="s">
        <v>202</v>
      </c>
      <c r="D50" s="192">
        <v>361438</v>
      </c>
      <c r="E50" s="193">
        <v>63857</v>
      </c>
      <c r="F50" s="195" t="s">
        <v>203</v>
      </c>
      <c r="G50" s="195">
        <v>962</v>
      </c>
      <c r="H50" s="195" t="s">
        <v>204</v>
      </c>
      <c r="I50" s="195" t="s">
        <v>205</v>
      </c>
      <c r="J50" s="195" t="s">
        <v>206</v>
      </c>
      <c r="K50" s="193">
        <v>8618</v>
      </c>
      <c r="L50" s="193">
        <v>4767</v>
      </c>
      <c r="M50" s="193">
        <v>383082</v>
      </c>
      <c r="N50" s="193">
        <v>244704</v>
      </c>
    </row>
    <row r="51" spans="1:14" ht="15" customHeight="1">
      <c r="A51" s="154"/>
      <c r="B51" s="54"/>
      <c r="D51" s="84"/>
      <c r="E51" s="55"/>
      <c r="F51" s="196"/>
      <c r="G51" s="196"/>
      <c r="H51" s="196"/>
      <c r="I51" s="196"/>
      <c r="J51" s="196"/>
      <c r="K51" s="55"/>
      <c r="L51" s="55"/>
      <c r="M51" s="55"/>
      <c r="N51" s="55"/>
    </row>
    <row r="52" spans="1:14" ht="15" customHeight="1">
      <c r="A52" s="54" t="s">
        <v>256</v>
      </c>
      <c r="B52" s="54" t="s">
        <v>254</v>
      </c>
      <c r="D52" s="197">
        <v>31857</v>
      </c>
      <c r="E52" s="193">
        <v>5607</v>
      </c>
      <c r="F52" s="195" t="s">
        <v>207</v>
      </c>
      <c r="G52" s="195">
        <v>120</v>
      </c>
      <c r="H52" s="195" t="s">
        <v>208</v>
      </c>
      <c r="I52" s="195" t="s">
        <v>209</v>
      </c>
      <c r="J52" s="195" t="s">
        <v>210</v>
      </c>
      <c r="K52" s="193">
        <v>698</v>
      </c>
      <c r="L52" s="193">
        <v>385</v>
      </c>
      <c r="M52" s="193">
        <v>31188</v>
      </c>
      <c r="N52" s="193">
        <v>21640</v>
      </c>
    </row>
    <row r="53" spans="1:14" ht="15" customHeight="1">
      <c r="A53" s="154"/>
      <c r="B53" s="54" t="s">
        <v>131</v>
      </c>
      <c r="D53" s="197">
        <v>28053</v>
      </c>
      <c r="E53" s="193">
        <v>5403</v>
      </c>
      <c r="F53" s="195" t="s">
        <v>211</v>
      </c>
      <c r="G53" s="195">
        <v>166</v>
      </c>
      <c r="H53" s="195" t="s">
        <v>212</v>
      </c>
      <c r="I53" s="195" t="s">
        <v>213</v>
      </c>
      <c r="J53" s="195" t="s">
        <v>214</v>
      </c>
      <c r="K53" s="193">
        <v>681</v>
      </c>
      <c r="L53" s="193">
        <v>387</v>
      </c>
      <c r="M53" s="193">
        <v>33871</v>
      </c>
      <c r="N53" s="193">
        <v>23177</v>
      </c>
    </row>
    <row r="54" spans="1:14" ht="15" customHeight="1">
      <c r="A54" s="154"/>
      <c r="B54" s="54" t="s">
        <v>132</v>
      </c>
      <c r="D54" s="197">
        <v>32456</v>
      </c>
      <c r="E54" s="193">
        <v>5417</v>
      </c>
      <c r="F54" s="195" t="s">
        <v>215</v>
      </c>
      <c r="G54" s="195">
        <v>46</v>
      </c>
      <c r="H54" s="195" t="s">
        <v>216</v>
      </c>
      <c r="I54" s="195">
        <v>978</v>
      </c>
      <c r="J54" s="195" t="s">
        <v>217</v>
      </c>
      <c r="K54" s="193">
        <v>773</v>
      </c>
      <c r="L54" s="193">
        <v>442</v>
      </c>
      <c r="M54" s="193">
        <v>31516</v>
      </c>
      <c r="N54" s="193">
        <v>19750</v>
      </c>
    </row>
    <row r="55" spans="1:14" ht="15" customHeight="1">
      <c r="A55" s="154"/>
      <c r="B55" s="54" t="s">
        <v>133</v>
      </c>
      <c r="D55" s="197">
        <v>31870</v>
      </c>
      <c r="E55" s="193">
        <v>5758</v>
      </c>
      <c r="F55" s="195" t="s">
        <v>218</v>
      </c>
      <c r="G55" s="195">
        <v>68</v>
      </c>
      <c r="H55" s="195" t="s">
        <v>219</v>
      </c>
      <c r="I55" s="195">
        <v>945</v>
      </c>
      <c r="J55" s="195" t="s">
        <v>220</v>
      </c>
      <c r="K55" s="193">
        <v>755</v>
      </c>
      <c r="L55" s="193">
        <v>437</v>
      </c>
      <c r="M55" s="193">
        <v>35979</v>
      </c>
      <c r="N55" s="193">
        <v>21291</v>
      </c>
    </row>
    <row r="56" spans="1:14" ht="15" customHeight="1">
      <c r="A56" s="154"/>
      <c r="B56" s="54" t="s">
        <v>134</v>
      </c>
      <c r="D56" s="197">
        <v>31432</v>
      </c>
      <c r="E56" s="193">
        <v>5574</v>
      </c>
      <c r="F56" s="195" t="s">
        <v>221</v>
      </c>
      <c r="G56" s="195">
        <v>141</v>
      </c>
      <c r="H56" s="195" t="s">
        <v>222</v>
      </c>
      <c r="I56" s="195">
        <v>798</v>
      </c>
      <c r="J56" s="195" t="s">
        <v>223</v>
      </c>
      <c r="K56" s="193">
        <v>637</v>
      </c>
      <c r="L56" s="193">
        <v>382</v>
      </c>
      <c r="M56" s="193">
        <v>33152</v>
      </c>
      <c r="N56" s="193">
        <v>22362</v>
      </c>
    </row>
    <row r="57" spans="1:14" ht="15" customHeight="1">
      <c r="A57" s="154"/>
      <c r="B57" s="54" t="s">
        <v>135</v>
      </c>
      <c r="D57" s="197">
        <v>27981</v>
      </c>
      <c r="E57" s="193">
        <v>4977</v>
      </c>
      <c r="F57" s="195" t="s">
        <v>224</v>
      </c>
      <c r="G57" s="195">
        <v>109</v>
      </c>
      <c r="H57" s="195" t="s">
        <v>225</v>
      </c>
      <c r="I57" s="195">
        <v>830</v>
      </c>
      <c r="J57" s="195" t="s">
        <v>226</v>
      </c>
      <c r="K57" s="193">
        <v>694</v>
      </c>
      <c r="L57" s="193">
        <v>397</v>
      </c>
      <c r="M57" s="193">
        <v>29842</v>
      </c>
      <c r="N57" s="193">
        <v>20005</v>
      </c>
    </row>
    <row r="58" spans="1:14" ht="15" customHeight="1">
      <c r="A58" s="154"/>
      <c r="B58" s="54"/>
      <c r="D58" s="197"/>
      <c r="E58" s="193"/>
      <c r="F58" s="195"/>
      <c r="G58" s="195"/>
      <c r="H58" s="195"/>
      <c r="I58" s="195"/>
      <c r="J58" s="195"/>
      <c r="K58" s="193"/>
      <c r="L58" s="193"/>
      <c r="M58" s="193"/>
      <c r="N58" s="193"/>
    </row>
    <row r="59" spans="1:14" ht="15" customHeight="1">
      <c r="A59" s="154"/>
      <c r="B59" s="54" t="s">
        <v>151</v>
      </c>
      <c r="D59" s="197">
        <v>29396</v>
      </c>
      <c r="E59" s="193">
        <v>5145</v>
      </c>
      <c r="F59" s="195" t="s">
        <v>227</v>
      </c>
      <c r="G59" s="195">
        <v>101</v>
      </c>
      <c r="H59" s="195" t="s">
        <v>228</v>
      </c>
      <c r="I59" s="195" t="s">
        <v>229</v>
      </c>
      <c r="J59" s="195" t="s">
        <v>230</v>
      </c>
      <c r="K59" s="193">
        <v>683</v>
      </c>
      <c r="L59" s="193">
        <v>403</v>
      </c>
      <c r="M59" s="193">
        <v>28948</v>
      </c>
      <c r="N59" s="193">
        <v>19868</v>
      </c>
    </row>
    <row r="60" spans="1:14" ht="15" customHeight="1">
      <c r="A60" s="154"/>
      <c r="B60" s="54" t="s">
        <v>152</v>
      </c>
      <c r="D60" s="197">
        <v>28803</v>
      </c>
      <c r="E60" s="193">
        <v>4895</v>
      </c>
      <c r="F60" s="195" t="s">
        <v>231</v>
      </c>
      <c r="G60" s="195">
        <v>63</v>
      </c>
      <c r="H60" s="195" t="s">
        <v>232</v>
      </c>
      <c r="I60" s="195" t="s">
        <v>233</v>
      </c>
      <c r="J60" s="195" t="s">
        <v>234</v>
      </c>
      <c r="K60" s="193">
        <v>830</v>
      </c>
      <c r="L60" s="193">
        <v>463</v>
      </c>
      <c r="M60" s="193">
        <v>29713</v>
      </c>
      <c r="N60" s="193">
        <v>18060</v>
      </c>
    </row>
    <row r="61" spans="1:14" ht="15" customHeight="1">
      <c r="A61" s="154"/>
      <c r="B61" s="54" t="s">
        <v>153</v>
      </c>
      <c r="D61" s="197">
        <v>27891</v>
      </c>
      <c r="E61" s="193">
        <v>5096</v>
      </c>
      <c r="F61" s="195" t="s">
        <v>235</v>
      </c>
      <c r="G61" s="195">
        <v>26</v>
      </c>
      <c r="H61" s="195" t="s">
        <v>236</v>
      </c>
      <c r="I61" s="195">
        <v>805</v>
      </c>
      <c r="J61" s="195" t="s">
        <v>237</v>
      </c>
      <c r="K61" s="193">
        <v>556</v>
      </c>
      <c r="L61" s="193">
        <v>303</v>
      </c>
      <c r="M61" s="193">
        <v>33369</v>
      </c>
      <c r="N61" s="193">
        <v>20552</v>
      </c>
    </row>
    <row r="62" spans="1:14" ht="15" customHeight="1">
      <c r="A62" s="54" t="s">
        <v>256</v>
      </c>
      <c r="B62" s="54" t="s">
        <v>255</v>
      </c>
      <c r="D62" s="197">
        <v>29128</v>
      </c>
      <c r="E62" s="193">
        <v>5169</v>
      </c>
      <c r="F62" s="195" t="s">
        <v>238</v>
      </c>
      <c r="G62" s="195">
        <v>22</v>
      </c>
      <c r="H62" s="195" t="s">
        <v>239</v>
      </c>
      <c r="I62" s="195" t="s">
        <v>240</v>
      </c>
      <c r="J62" s="195" t="s">
        <v>241</v>
      </c>
      <c r="K62" s="193">
        <v>579</v>
      </c>
      <c r="L62" s="193">
        <v>336</v>
      </c>
      <c r="M62" s="193">
        <v>33316</v>
      </c>
      <c r="N62" s="193">
        <v>19841</v>
      </c>
    </row>
    <row r="63" spans="1:14" ht="15" customHeight="1">
      <c r="A63" s="154"/>
      <c r="B63" s="54" t="s">
        <v>154</v>
      </c>
      <c r="D63" s="197">
        <v>28233</v>
      </c>
      <c r="E63" s="193">
        <v>4875</v>
      </c>
      <c r="F63" s="195" t="s">
        <v>242</v>
      </c>
      <c r="G63" s="195">
        <v>26</v>
      </c>
      <c r="H63" s="195" t="s">
        <v>243</v>
      </c>
      <c r="I63" s="195" t="s">
        <v>244</v>
      </c>
      <c r="J63" s="195" t="s">
        <v>245</v>
      </c>
      <c r="K63" s="193">
        <v>826</v>
      </c>
      <c r="L63" s="193">
        <v>396</v>
      </c>
      <c r="M63" s="193">
        <v>29522</v>
      </c>
      <c r="N63" s="193">
        <v>18346</v>
      </c>
    </row>
    <row r="64" spans="1:14" ht="15" customHeight="1">
      <c r="A64" s="154"/>
      <c r="B64" s="54" t="s">
        <v>141</v>
      </c>
      <c r="D64" s="197">
        <v>34338</v>
      </c>
      <c r="E64" s="193">
        <v>5941</v>
      </c>
      <c r="F64" s="195" t="s">
        <v>246</v>
      </c>
      <c r="G64" s="195">
        <v>74</v>
      </c>
      <c r="H64" s="195" t="s">
        <v>247</v>
      </c>
      <c r="I64" s="195" t="s">
        <v>248</v>
      </c>
      <c r="J64" s="195" t="s">
        <v>249</v>
      </c>
      <c r="K64" s="193">
        <v>906</v>
      </c>
      <c r="L64" s="193">
        <v>436</v>
      </c>
      <c r="M64" s="193">
        <v>32666</v>
      </c>
      <c r="N64" s="193">
        <v>19812</v>
      </c>
    </row>
    <row r="65" spans="1:14" ht="15" customHeight="1">
      <c r="A65" s="69"/>
      <c r="B65" s="198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ht="15" customHeight="1">
      <c r="A66" s="48" t="s">
        <v>250</v>
      </c>
    </row>
    <row r="67" ht="15" customHeight="1">
      <c r="A67" s="48" t="s">
        <v>251</v>
      </c>
    </row>
    <row r="68" ht="15" customHeight="1">
      <c r="A68" s="48" t="s">
        <v>252</v>
      </c>
    </row>
  </sheetData>
  <mergeCells count="11">
    <mergeCell ref="D43:E43"/>
    <mergeCell ref="F43:J43"/>
    <mergeCell ref="K43:L43"/>
    <mergeCell ref="M43:N43"/>
    <mergeCell ref="A41:M41"/>
    <mergeCell ref="A43:B45"/>
    <mergeCell ref="D44:D45"/>
    <mergeCell ref="A1:J1"/>
    <mergeCell ref="A3:C4"/>
    <mergeCell ref="E3:G3"/>
    <mergeCell ref="H3:J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31">
      <selection activeCell="K53" sqref="K53"/>
    </sheetView>
  </sheetViews>
  <sheetFormatPr defaultColWidth="8.59765625" defaultRowHeight="15" customHeight="1"/>
  <cols>
    <col min="1" max="1" width="1.59765625" style="138" customWidth="1"/>
    <col min="2" max="2" width="9.59765625" style="138" customWidth="1"/>
    <col min="3" max="3" width="0.8984375" style="138" customWidth="1"/>
    <col min="4" max="10" width="10.3984375" style="138" customWidth="1"/>
    <col min="11" max="16384" width="10.59765625" style="138" customWidth="1"/>
  </cols>
  <sheetData>
    <row r="1" spans="1:10" ht="24" customHeight="1">
      <c r="A1" s="96" t="s">
        <v>257</v>
      </c>
      <c r="B1" s="96"/>
      <c r="C1" s="96"/>
      <c r="D1" s="96"/>
      <c r="E1" s="96"/>
      <c r="F1" s="96"/>
      <c r="G1" s="96"/>
      <c r="H1" s="96"/>
      <c r="I1" s="96"/>
      <c r="J1" s="96"/>
    </row>
    <row r="2" ht="15" customHeight="1">
      <c r="J2" s="139" t="s">
        <v>258</v>
      </c>
    </row>
    <row r="3" spans="1:10" ht="15" customHeight="1">
      <c r="A3" s="220" t="s">
        <v>259</v>
      </c>
      <c r="B3" s="220"/>
      <c r="C3" s="221"/>
      <c r="D3" s="143" t="s">
        <v>18</v>
      </c>
      <c r="E3" s="143" t="s">
        <v>19</v>
      </c>
      <c r="F3" s="143" t="s">
        <v>260</v>
      </c>
      <c r="G3" s="143" t="s">
        <v>261</v>
      </c>
      <c r="H3" s="222" t="s">
        <v>262</v>
      </c>
      <c r="I3" s="223"/>
      <c r="J3" s="223"/>
    </row>
    <row r="4" spans="1:10" ht="15" customHeight="1">
      <c r="A4" s="224"/>
      <c r="B4" s="224"/>
      <c r="C4" s="225"/>
      <c r="D4" s="226"/>
      <c r="E4" s="226"/>
      <c r="F4" s="226"/>
      <c r="G4" s="226"/>
      <c r="H4" s="227" t="s">
        <v>263</v>
      </c>
      <c r="I4" s="227" t="s">
        <v>264</v>
      </c>
      <c r="J4" s="228" t="s">
        <v>265</v>
      </c>
    </row>
    <row r="5" spans="1:10" ht="15" customHeight="1">
      <c r="A5" s="229"/>
      <c r="B5" s="229"/>
      <c r="C5" s="230"/>
      <c r="D5" s="231"/>
      <c r="E5" s="231"/>
      <c r="F5" s="231"/>
      <c r="G5" s="231"/>
      <c r="H5" s="231"/>
      <c r="I5" s="231"/>
      <c r="J5" s="231"/>
    </row>
    <row r="6" spans="1:10" ht="15" customHeight="1">
      <c r="A6" s="232" t="s">
        <v>266</v>
      </c>
      <c r="B6" s="232"/>
      <c r="C6" s="233"/>
      <c r="D6" s="234">
        <f>D7+D11+D14+SUM(D17:D19)</f>
        <v>283390</v>
      </c>
      <c r="E6" s="234">
        <f>E7+E11+E14+SUM(E17:E19)</f>
        <v>283597</v>
      </c>
      <c r="F6" s="234">
        <f>F7+F11+F14+SUM(F17:F19)</f>
        <v>283690</v>
      </c>
      <c r="G6" s="234">
        <f>G7+G11+G14+SUM(G17:G19)</f>
        <v>280585</v>
      </c>
      <c r="H6" s="234">
        <v>280394</v>
      </c>
      <c r="I6" s="234">
        <v>273488</v>
      </c>
      <c r="J6" s="234">
        <v>6906</v>
      </c>
    </row>
    <row r="7" spans="1:10" ht="15" customHeight="1">
      <c r="A7" s="235" t="s">
        <v>267</v>
      </c>
      <c r="B7" s="235"/>
      <c r="C7" s="236"/>
      <c r="D7" s="234">
        <f>SUM(D8:D10)</f>
        <v>40778</v>
      </c>
      <c r="E7" s="234">
        <f>SUM(E8:E10)</f>
        <v>39056</v>
      </c>
      <c r="F7" s="234">
        <f>SUM(F8:F10)</f>
        <v>38087</v>
      </c>
      <c r="G7" s="234">
        <f>SUM(G8:G10)</f>
        <v>36688</v>
      </c>
      <c r="H7" s="234">
        <v>36354</v>
      </c>
      <c r="I7" s="234">
        <v>33580</v>
      </c>
      <c r="J7" s="234">
        <v>2774</v>
      </c>
    </row>
    <row r="8" spans="1:10" ht="15" customHeight="1">
      <c r="A8" s="237"/>
      <c r="B8" s="237" t="s">
        <v>268</v>
      </c>
      <c r="C8" s="236"/>
      <c r="D8" s="234">
        <v>9174</v>
      </c>
      <c r="E8" s="234">
        <v>9088</v>
      </c>
      <c r="F8" s="234">
        <v>9142</v>
      </c>
      <c r="G8" s="234">
        <v>9367</v>
      </c>
      <c r="H8" s="238">
        <v>9593</v>
      </c>
      <c r="I8" s="238">
        <v>7166</v>
      </c>
      <c r="J8" s="238">
        <v>2427</v>
      </c>
    </row>
    <row r="9" spans="1:10" ht="15" customHeight="1">
      <c r="A9" s="237"/>
      <c r="B9" s="237" t="s">
        <v>269</v>
      </c>
      <c r="C9" s="236"/>
      <c r="D9" s="234">
        <v>31415</v>
      </c>
      <c r="E9" s="234">
        <v>29783</v>
      </c>
      <c r="F9" s="234">
        <v>28760</v>
      </c>
      <c r="G9" s="234">
        <v>27148</v>
      </c>
      <c r="H9" s="238">
        <v>26586</v>
      </c>
      <c r="I9" s="238">
        <v>26385</v>
      </c>
      <c r="J9" s="238">
        <v>201</v>
      </c>
    </row>
    <row r="10" spans="1:10" ht="15" customHeight="1">
      <c r="A10" s="237"/>
      <c r="B10" s="237" t="s">
        <v>270</v>
      </c>
      <c r="C10" s="236"/>
      <c r="D10" s="234">
        <v>189</v>
      </c>
      <c r="E10" s="234">
        <v>185</v>
      </c>
      <c r="F10" s="234">
        <v>185</v>
      </c>
      <c r="G10" s="234">
        <v>173</v>
      </c>
      <c r="H10" s="238">
        <v>175</v>
      </c>
      <c r="I10" s="238">
        <v>29</v>
      </c>
      <c r="J10" s="238">
        <v>146</v>
      </c>
    </row>
    <row r="11" spans="1:10" ht="15" customHeight="1">
      <c r="A11" s="235" t="s">
        <v>271</v>
      </c>
      <c r="B11" s="235"/>
      <c r="C11" s="236"/>
      <c r="D11" s="234">
        <f>SUM(D12:D13)</f>
        <v>1190</v>
      </c>
      <c r="E11" s="234">
        <f>SUM(E12:E13)</f>
        <v>1171</v>
      </c>
      <c r="F11" s="234">
        <f>SUM(F12:F13)</f>
        <v>1181</v>
      </c>
      <c r="G11" s="234">
        <f>SUM(G12:G13)</f>
        <v>1179</v>
      </c>
      <c r="H11" s="234">
        <v>1139</v>
      </c>
      <c r="I11" s="234">
        <v>537</v>
      </c>
      <c r="J11" s="234">
        <v>602</v>
      </c>
    </row>
    <row r="12" spans="1:10" ht="15" customHeight="1">
      <c r="A12" s="237"/>
      <c r="B12" s="237" t="s">
        <v>268</v>
      </c>
      <c r="C12" s="236"/>
      <c r="D12" s="234">
        <v>723</v>
      </c>
      <c r="E12" s="234">
        <v>710</v>
      </c>
      <c r="F12" s="234">
        <v>720</v>
      </c>
      <c r="G12" s="234">
        <v>716</v>
      </c>
      <c r="H12" s="238">
        <v>676</v>
      </c>
      <c r="I12" s="238">
        <v>121</v>
      </c>
      <c r="J12" s="238">
        <v>555</v>
      </c>
    </row>
    <row r="13" spans="1:10" ht="15" customHeight="1">
      <c r="A13" s="237"/>
      <c r="B13" s="237" t="s">
        <v>269</v>
      </c>
      <c r="C13" s="236"/>
      <c r="D13" s="234">
        <v>467</v>
      </c>
      <c r="E13" s="234">
        <v>461</v>
      </c>
      <c r="F13" s="234">
        <v>461</v>
      </c>
      <c r="G13" s="234">
        <v>463</v>
      </c>
      <c r="H13" s="238">
        <v>463</v>
      </c>
      <c r="I13" s="238">
        <v>416</v>
      </c>
      <c r="J13" s="238">
        <v>47</v>
      </c>
    </row>
    <row r="14" spans="1:10" ht="15" customHeight="1">
      <c r="A14" s="235" t="s">
        <v>272</v>
      </c>
      <c r="B14" s="235"/>
      <c r="C14" s="236"/>
      <c r="D14" s="234">
        <f>SUM(D15:D16)</f>
        <v>227799</v>
      </c>
      <c r="E14" s="234">
        <f>SUM(E15:E16)</f>
        <v>229831</v>
      </c>
      <c r="F14" s="234">
        <f>SUM(F15:F16)</f>
        <v>230972</v>
      </c>
      <c r="G14" s="234">
        <f>SUM(G15:G16)</f>
        <v>229355</v>
      </c>
      <c r="H14" s="234">
        <v>229493</v>
      </c>
      <c r="I14" s="234">
        <v>226835</v>
      </c>
      <c r="J14" s="234">
        <v>2658</v>
      </c>
    </row>
    <row r="15" spans="1:10" ht="15" customHeight="1">
      <c r="A15" s="237"/>
      <c r="B15" s="237" t="s">
        <v>268</v>
      </c>
      <c r="C15" s="236"/>
      <c r="D15" s="234">
        <v>69884</v>
      </c>
      <c r="E15" s="234">
        <v>74557</v>
      </c>
      <c r="F15" s="234">
        <v>77920</v>
      </c>
      <c r="G15" s="234">
        <v>81097</v>
      </c>
      <c r="H15" s="238">
        <v>83230</v>
      </c>
      <c r="I15" s="238">
        <v>83190</v>
      </c>
      <c r="J15" s="238">
        <v>40</v>
      </c>
    </row>
    <row r="16" spans="1:10" ht="15" customHeight="1">
      <c r="A16" s="237"/>
      <c r="B16" s="237" t="s">
        <v>269</v>
      </c>
      <c r="C16" s="236"/>
      <c r="D16" s="234">
        <v>157915</v>
      </c>
      <c r="E16" s="234">
        <v>155274</v>
      </c>
      <c r="F16" s="234">
        <v>153052</v>
      </c>
      <c r="G16" s="234">
        <v>148258</v>
      </c>
      <c r="H16" s="238">
        <v>146263</v>
      </c>
      <c r="I16" s="238">
        <v>143645</v>
      </c>
      <c r="J16" s="238">
        <v>2618</v>
      </c>
    </row>
    <row r="17" spans="1:10" ht="15" customHeight="1">
      <c r="A17" s="235" t="s">
        <v>273</v>
      </c>
      <c r="B17" s="235"/>
      <c r="C17" s="236"/>
      <c r="D17" s="234">
        <v>6479</v>
      </c>
      <c r="E17" s="234">
        <v>6358</v>
      </c>
      <c r="F17" s="234">
        <v>6204</v>
      </c>
      <c r="G17" s="234">
        <v>6081</v>
      </c>
      <c r="H17" s="238">
        <v>6008</v>
      </c>
      <c r="I17" s="238">
        <v>5137</v>
      </c>
      <c r="J17" s="238">
        <v>871</v>
      </c>
    </row>
    <row r="18" spans="1:10" ht="15" customHeight="1">
      <c r="A18" s="235" t="s">
        <v>274</v>
      </c>
      <c r="B18" s="235"/>
      <c r="C18" s="236"/>
      <c r="D18" s="234">
        <v>927</v>
      </c>
      <c r="E18" s="234">
        <v>932</v>
      </c>
      <c r="F18" s="234">
        <v>911</v>
      </c>
      <c r="G18" s="234">
        <v>848</v>
      </c>
      <c r="H18" s="238">
        <v>847</v>
      </c>
      <c r="I18" s="238">
        <v>847</v>
      </c>
      <c r="J18" s="238">
        <v>0</v>
      </c>
    </row>
    <row r="19" spans="1:10" ht="15" customHeight="1">
      <c r="A19" s="235" t="s">
        <v>275</v>
      </c>
      <c r="B19" s="235"/>
      <c r="C19" s="236"/>
      <c r="D19" s="234">
        <v>6217</v>
      </c>
      <c r="E19" s="234">
        <v>6249</v>
      </c>
      <c r="F19" s="234">
        <v>6335</v>
      </c>
      <c r="G19" s="234">
        <v>6434</v>
      </c>
      <c r="H19" s="238">
        <v>6553</v>
      </c>
      <c r="I19" s="238">
        <v>6552</v>
      </c>
      <c r="J19" s="238">
        <v>1</v>
      </c>
    </row>
    <row r="20" spans="1:10" ht="15" customHeight="1">
      <c r="A20" s="239"/>
      <c r="B20" s="239"/>
      <c r="C20" s="240"/>
      <c r="D20" s="241"/>
      <c r="E20" s="241"/>
      <c r="F20" s="241"/>
      <c r="G20" s="241"/>
      <c r="H20" s="241"/>
      <c r="I20" s="241"/>
      <c r="J20" s="241"/>
    </row>
    <row r="21" ht="15" customHeight="1">
      <c r="A21" s="138" t="s">
        <v>276</v>
      </c>
    </row>
    <row r="24" spans="1:10" ht="15" customHeight="1">
      <c r="A24" s="25" t="s">
        <v>277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>
      <c r="A25" s="48"/>
      <c r="B25" s="48"/>
      <c r="C25" s="48"/>
      <c r="D25" s="48"/>
      <c r="E25" s="48"/>
      <c r="F25" s="48"/>
      <c r="G25" s="48"/>
      <c r="H25" s="48"/>
      <c r="I25" s="48"/>
      <c r="J25" s="77" t="s">
        <v>258</v>
      </c>
    </row>
    <row r="26" spans="1:10" ht="15" customHeight="1">
      <c r="A26" s="21" t="s">
        <v>278</v>
      </c>
      <c r="B26" s="21"/>
      <c r="C26" s="255"/>
      <c r="D26" s="256" t="s">
        <v>290</v>
      </c>
      <c r="E26" s="256"/>
      <c r="F26" s="256"/>
      <c r="G26" s="257"/>
      <c r="H26" s="50" t="s">
        <v>279</v>
      </c>
      <c r="I26" s="50"/>
      <c r="J26" s="28"/>
    </row>
    <row r="27" spans="1:10" ht="15" customHeight="1">
      <c r="A27" s="170"/>
      <c r="B27" s="170"/>
      <c r="C27" s="259"/>
      <c r="D27" s="254" t="s">
        <v>280</v>
      </c>
      <c r="E27" s="258" t="s">
        <v>281</v>
      </c>
      <c r="F27" s="2" t="s">
        <v>282</v>
      </c>
      <c r="G27" s="2" t="s">
        <v>283</v>
      </c>
      <c r="H27" s="2" t="s">
        <v>280</v>
      </c>
      <c r="I27" s="2" t="s">
        <v>284</v>
      </c>
      <c r="J27" s="3" t="s">
        <v>285</v>
      </c>
    </row>
    <row r="28" spans="1:10" ht="15" customHeight="1">
      <c r="A28" s="55"/>
      <c r="B28" s="7"/>
      <c r="C28" s="260"/>
      <c r="D28" s="55"/>
      <c r="E28" s="55"/>
      <c r="F28" s="55"/>
      <c r="G28" s="55"/>
      <c r="H28" s="55"/>
      <c r="I28" s="55"/>
      <c r="J28" s="55"/>
    </row>
    <row r="29" spans="1:10" ht="15" customHeight="1">
      <c r="A29" s="5" t="s">
        <v>256</v>
      </c>
      <c r="B29" s="5" t="s">
        <v>253</v>
      </c>
      <c r="C29" s="261"/>
      <c r="D29" s="243">
        <f>SUM(E29:G29)</f>
        <v>2536</v>
      </c>
      <c r="E29" s="243">
        <v>22</v>
      </c>
      <c r="F29" s="243">
        <v>52</v>
      </c>
      <c r="G29" s="243">
        <v>2462</v>
      </c>
      <c r="H29" s="243">
        <f>SUM(I29:J29)</f>
        <v>521</v>
      </c>
      <c r="I29" s="243">
        <v>57</v>
      </c>
      <c r="J29" s="243">
        <v>464</v>
      </c>
    </row>
    <row r="30" spans="1:10" ht="15" customHeight="1">
      <c r="A30" s="55"/>
      <c r="B30" s="5" t="s">
        <v>19</v>
      </c>
      <c r="C30" s="242">
        <f>SUM(E30:G30)</f>
        <v>2548</v>
      </c>
      <c r="D30" s="243">
        <f>SUM(E30:G30)</f>
        <v>2548</v>
      </c>
      <c r="E30" s="244">
        <v>25</v>
      </c>
      <c r="F30" s="244">
        <v>47</v>
      </c>
      <c r="G30" s="244">
        <v>2476</v>
      </c>
      <c r="H30" s="243">
        <f>SUM(I30:J30)</f>
        <v>520</v>
      </c>
      <c r="I30" s="244">
        <v>58</v>
      </c>
      <c r="J30" s="244">
        <v>462</v>
      </c>
    </row>
    <row r="31" spans="1:10" ht="15" customHeight="1">
      <c r="A31" s="55"/>
      <c r="B31" s="5" t="s">
        <v>20</v>
      </c>
      <c r="C31" s="242">
        <f>SUM(E31:G31)</f>
        <v>2608</v>
      </c>
      <c r="D31" s="243">
        <f>SUM(E31:G31)</f>
        <v>2608</v>
      </c>
      <c r="E31" s="244">
        <v>32</v>
      </c>
      <c r="F31" s="244">
        <v>57</v>
      </c>
      <c r="G31" s="244">
        <v>2519</v>
      </c>
      <c r="H31" s="243">
        <f>SUM(I31:J31)</f>
        <v>516</v>
      </c>
      <c r="I31" s="244">
        <v>58</v>
      </c>
      <c r="J31" s="244">
        <v>458</v>
      </c>
    </row>
    <row r="32" spans="1:10" ht="15" customHeight="1">
      <c r="A32" s="55"/>
      <c r="B32" s="5" t="s">
        <v>26</v>
      </c>
      <c r="C32" s="242">
        <f>SUM(E32:G32)</f>
        <v>2606</v>
      </c>
      <c r="D32" s="243">
        <f>SUM(E32:G32)</f>
        <v>2606</v>
      </c>
      <c r="E32" s="253" t="s">
        <v>289</v>
      </c>
      <c r="F32" s="244">
        <v>58</v>
      </c>
      <c r="G32" s="244">
        <v>2548</v>
      </c>
      <c r="H32" s="243">
        <f>SUM(I32:J32)</f>
        <v>512</v>
      </c>
      <c r="I32" s="245">
        <v>59</v>
      </c>
      <c r="J32" s="245">
        <v>453</v>
      </c>
    </row>
    <row r="33" spans="1:10" ht="15" customHeight="1">
      <c r="A33" s="55"/>
      <c r="B33" s="252" t="s">
        <v>286</v>
      </c>
      <c r="C33" s="246">
        <v>2645</v>
      </c>
      <c r="D33" s="243">
        <f>SUM(E33:G33)</f>
        <v>2645</v>
      </c>
      <c r="E33" s="247">
        <v>38</v>
      </c>
      <c r="F33" s="247">
        <v>62</v>
      </c>
      <c r="G33" s="247">
        <v>2545</v>
      </c>
      <c r="H33" s="248">
        <v>522</v>
      </c>
      <c r="I33" s="249">
        <v>60</v>
      </c>
      <c r="J33" s="249">
        <v>462</v>
      </c>
    </row>
    <row r="34" spans="1:10" ht="15" customHeight="1">
      <c r="A34" s="69"/>
      <c r="B34" s="250"/>
      <c r="C34" s="251"/>
      <c r="D34" s="69"/>
      <c r="E34" s="69"/>
      <c r="F34" s="69"/>
      <c r="G34" s="69"/>
      <c r="H34" s="69"/>
      <c r="I34" s="69"/>
      <c r="J34" s="69"/>
    </row>
    <row r="35" spans="1:10" ht="15" customHeight="1">
      <c r="A35" s="48" t="s">
        <v>287</v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5" customHeight="1">
      <c r="A36" s="48" t="s">
        <v>288</v>
      </c>
      <c r="B36" s="48"/>
      <c r="C36" s="48"/>
      <c r="D36" s="48"/>
      <c r="E36" s="48"/>
      <c r="F36" s="48"/>
      <c r="G36" s="48"/>
      <c r="H36" s="48"/>
      <c r="I36" s="48"/>
      <c r="J36" s="48"/>
    </row>
    <row r="38" spans="4:9" ht="15" customHeight="1">
      <c r="D38" s="25" t="s">
        <v>291</v>
      </c>
      <c r="E38" s="25"/>
      <c r="F38" s="25"/>
      <c r="G38" s="25"/>
      <c r="H38" s="25"/>
      <c r="I38" s="25"/>
    </row>
    <row r="39" spans="4:9" ht="15" customHeight="1" thickBot="1">
      <c r="D39" s="262"/>
      <c r="E39" s="262"/>
      <c r="F39" s="262"/>
      <c r="G39" s="262"/>
      <c r="H39" s="262"/>
      <c r="I39" s="263" t="s">
        <v>258</v>
      </c>
    </row>
    <row r="40" spans="2:9" ht="15" customHeight="1">
      <c r="B40" s="271" t="s">
        <v>292</v>
      </c>
      <c r="C40" s="271"/>
      <c r="D40" s="275"/>
      <c r="E40" s="264" t="s">
        <v>293</v>
      </c>
      <c r="F40" s="264" t="s">
        <v>294</v>
      </c>
      <c r="G40" s="264" t="s">
        <v>295</v>
      </c>
      <c r="H40" s="265" t="s">
        <v>296</v>
      </c>
      <c r="I40" s="265" t="s">
        <v>297</v>
      </c>
    </row>
    <row r="41" spans="2:9" ht="15" customHeight="1">
      <c r="B41" s="272" t="s">
        <v>311</v>
      </c>
      <c r="C41" s="272"/>
      <c r="D41" s="272"/>
      <c r="E41" s="266">
        <f>E43+E48+E54</f>
        <v>167213</v>
      </c>
      <c r="F41" s="266">
        <f>F43+F48+F54</f>
        <v>171324</v>
      </c>
      <c r="G41" s="266">
        <f>G43+G48+G54</f>
        <v>174495</v>
      </c>
      <c r="H41" s="266">
        <f>H43+H48+H54</f>
        <v>178082</v>
      </c>
      <c r="I41" s="267" t="s">
        <v>298</v>
      </c>
    </row>
    <row r="42" spans="2:9" ht="15" customHeight="1">
      <c r="B42" s="276"/>
      <c r="C42" s="276"/>
      <c r="D42" s="276"/>
      <c r="E42" s="268"/>
      <c r="F42" s="268"/>
      <c r="G42" s="268"/>
      <c r="H42" s="268"/>
      <c r="I42" s="269"/>
    </row>
    <row r="43" spans="2:9" ht="15" customHeight="1">
      <c r="B43" s="273" t="s">
        <v>299</v>
      </c>
      <c r="C43" s="273"/>
      <c r="D43" s="273"/>
      <c r="E43" s="268">
        <f>SUM(E44:E47)</f>
        <v>70179</v>
      </c>
      <c r="F43" s="268">
        <f>SUM(F44:F47)</f>
        <v>69364</v>
      </c>
      <c r="G43" s="268">
        <f>SUM(G44:G47)</f>
        <v>67939</v>
      </c>
      <c r="H43" s="268">
        <f>SUM(H44:H47)</f>
        <v>66635</v>
      </c>
      <c r="I43" s="269" t="s">
        <v>300</v>
      </c>
    </row>
    <row r="44" spans="2:9" ht="15" customHeight="1">
      <c r="B44" s="273" t="s">
        <v>317</v>
      </c>
      <c r="C44" s="273"/>
      <c r="D44" s="273"/>
      <c r="E44" s="268">
        <v>63420</v>
      </c>
      <c r="F44" s="268">
        <v>61973</v>
      </c>
      <c r="G44" s="268">
        <v>60500</v>
      </c>
      <c r="H44" s="268">
        <v>59295</v>
      </c>
      <c r="I44" s="269" t="s">
        <v>301</v>
      </c>
    </row>
    <row r="45" spans="2:9" ht="15" customHeight="1">
      <c r="B45" s="273" t="s">
        <v>302</v>
      </c>
      <c r="C45" s="273"/>
      <c r="D45" s="273"/>
      <c r="E45" s="268">
        <v>4037</v>
      </c>
      <c r="F45" s="268">
        <v>4444</v>
      </c>
      <c r="G45" s="268">
        <v>4297</v>
      </c>
      <c r="H45" s="268">
        <v>4072</v>
      </c>
      <c r="I45" s="269" t="s">
        <v>303</v>
      </c>
    </row>
    <row r="46" spans="2:9" ht="15" customHeight="1">
      <c r="B46" s="273" t="s">
        <v>304</v>
      </c>
      <c r="C46" s="273"/>
      <c r="D46" s="273"/>
      <c r="E46" s="268">
        <v>2712</v>
      </c>
      <c r="F46" s="268">
        <v>2940</v>
      </c>
      <c r="G46" s="268">
        <v>3133</v>
      </c>
      <c r="H46" s="268">
        <v>3248</v>
      </c>
      <c r="I46" s="269">
        <v>3440</v>
      </c>
    </row>
    <row r="47" spans="2:9" ht="15" customHeight="1">
      <c r="B47" s="273" t="s">
        <v>305</v>
      </c>
      <c r="C47" s="273"/>
      <c r="D47" s="273"/>
      <c r="E47" s="268">
        <v>10</v>
      </c>
      <c r="F47" s="268">
        <v>7</v>
      </c>
      <c r="G47" s="268">
        <v>9</v>
      </c>
      <c r="H47" s="268">
        <v>20</v>
      </c>
      <c r="I47" s="269">
        <v>48</v>
      </c>
    </row>
    <row r="48" spans="2:9" ht="15" customHeight="1">
      <c r="B48" s="273" t="s">
        <v>313</v>
      </c>
      <c r="C48" s="273"/>
      <c r="D48" s="273"/>
      <c r="E48" s="268">
        <f>SUM(E49:E51)</f>
        <v>95276</v>
      </c>
      <c r="F48" s="268">
        <f>SUM(F49:F51)</f>
        <v>100227</v>
      </c>
      <c r="G48" s="268">
        <f>SUM(G49:G51)</f>
        <v>104836</v>
      </c>
      <c r="H48" s="268">
        <f>SUM(H49:H51)</f>
        <v>109775</v>
      </c>
      <c r="I48" s="269">
        <v>115089</v>
      </c>
    </row>
    <row r="49" spans="2:9" ht="15" customHeight="1">
      <c r="B49" s="273" t="s">
        <v>315</v>
      </c>
      <c r="C49" s="273"/>
      <c r="D49" s="273"/>
      <c r="E49" s="268">
        <v>5768</v>
      </c>
      <c r="F49" s="268">
        <v>6070</v>
      </c>
      <c r="G49" s="268">
        <v>6330</v>
      </c>
      <c r="H49" s="268">
        <v>6559</v>
      </c>
      <c r="I49" s="269">
        <v>6744</v>
      </c>
    </row>
    <row r="50" spans="2:9" ht="15" customHeight="1">
      <c r="B50" s="273" t="s">
        <v>316</v>
      </c>
      <c r="C50" s="273"/>
      <c r="D50" s="273"/>
      <c r="E50" s="268">
        <v>4</v>
      </c>
      <c r="F50" s="268">
        <v>7</v>
      </c>
      <c r="G50" s="268">
        <v>6</v>
      </c>
      <c r="H50" s="268">
        <v>6</v>
      </c>
      <c r="I50" s="269">
        <v>7</v>
      </c>
    </row>
    <row r="51" spans="2:9" ht="15" customHeight="1">
      <c r="B51" s="274" t="s">
        <v>314</v>
      </c>
      <c r="C51" s="274"/>
      <c r="D51" s="274"/>
      <c r="E51" s="268">
        <v>89504</v>
      </c>
      <c r="F51" s="268">
        <v>94150</v>
      </c>
      <c r="G51" s="268">
        <v>98500</v>
      </c>
      <c r="H51" s="268">
        <v>103210</v>
      </c>
      <c r="I51" s="269">
        <v>108338</v>
      </c>
    </row>
    <row r="52" spans="2:9" ht="15" customHeight="1">
      <c r="B52" s="273" t="s">
        <v>312</v>
      </c>
      <c r="C52" s="273"/>
      <c r="D52" s="273"/>
      <c r="E52" s="268">
        <v>46770</v>
      </c>
      <c r="F52" s="268">
        <v>52478</v>
      </c>
      <c r="G52" s="268">
        <v>57972</v>
      </c>
      <c r="H52" s="268">
        <v>63747</v>
      </c>
      <c r="I52" s="269">
        <v>69761</v>
      </c>
    </row>
    <row r="53" spans="2:9" ht="15" customHeight="1">
      <c r="B53" s="273" t="s">
        <v>306</v>
      </c>
      <c r="C53" s="273"/>
      <c r="D53" s="273"/>
      <c r="E53" s="268">
        <v>42734</v>
      </c>
      <c r="F53" s="268">
        <v>41672</v>
      </c>
      <c r="G53" s="268">
        <v>40528</v>
      </c>
      <c r="H53" s="268">
        <v>39463</v>
      </c>
      <c r="I53" s="269">
        <v>38577</v>
      </c>
    </row>
    <row r="54" spans="2:9" ht="15" customHeight="1">
      <c r="B54" s="273" t="s">
        <v>307</v>
      </c>
      <c r="C54" s="273"/>
      <c r="D54" s="273"/>
      <c r="E54" s="268">
        <f>SUM(E55:E56)</f>
        <v>1758</v>
      </c>
      <c r="F54" s="268">
        <f>SUM(F55:F56)</f>
        <v>1733</v>
      </c>
      <c r="G54" s="268">
        <f>SUM(G55:G56)</f>
        <v>1720</v>
      </c>
      <c r="H54" s="268">
        <f>SUM(H55:H56)</f>
        <v>1672</v>
      </c>
      <c r="I54" s="269">
        <v>1653</v>
      </c>
    </row>
    <row r="55" spans="2:9" ht="15" customHeight="1">
      <c r="B55" s="273" t="s">
        <v>308</v>
      </c>
      <c r="C55" s="273"/>
      <c r="D55" s="273"/>
      <c r="E55" s="268">
        <v>1254</v>
      </c>
      <c r="F55" s="268">
        <v>1229</v>
      </c>
      <c r="G55" s="268">
        <v>1213</v>
      </c>
      <c r="H55" s="268">
        <v>1194</v>
      </c>
      <c r="I55" s="269">
        <v>1197</v>
      </c>
    </row>
    <row r="56" spans="2:9" ht="15" customHeight="1">
      <c r="B56" s="273" t="s">
        <v>309</v>
      </c>
      <c r="C56" s="273"/>
      <c r="D56" s="273"/>
      <c r="E56" s="268">
        <v>504</v>
      </c>
      <c r="F56" s="268">
        <v>504</v>
      </c>
      <c r="G56" s="268">
        <v>507</v>
      </c>
      <c r="H56" s="268">
        <v>478</v>
      </c>
      <c r="I56" s="269">
        <v>456</v>
      </c>
    </row>
    <row r="57" spans="4:9" ht="15" customHeight="1">
      <c r="D57" s="270"/>
      <c r="E57" s="270"/>
      <c r="F57" s="270"/>
      <c r="G57" s="270"/>
      <c r="H57" s="270"/>
      <c r="I57" s="270"/>
    </row>
    <row r="58" spans="4:9" ht="15" customHeight="1">
      <c r="D58" s="262" t="s">
        <v>310</v>
      </c>
      <c r="E58" s="262"/>
      <c r="F58" s="262"/>
      <c r="G58" s="262"/>
      <c r="H58" s="262"/>
      <c r="I58" s="262"/>
    </row>
    <row r="59" spans="4:9" ht="15" customHeight="1">
      <c r="D59" s="262"/>
      <c r="E59" s="262"/>
      <c r="F59" s="262"/>
      <c r="G59" s="262"/>
      <c r="H59" s="262"/>
      <c r="I59" s="262"/>
    </row>
  </sheetData>
  <mergeCells count="37">
    <mergeCell ref="B56:D56"/>
    <mergeCell ref="B45:D45"/>
    <mergeCell ref="B46:D46"/>
    <mergeCell ref="B47:D47"/>
    <mergeCell ref="B49:D49"/>
    <mergeCell ref="B50:D50"/>
    <mergeCell ref="B51:D51"/>
    <mergeCell ref="B52:D52"/>
    <mergeCell ref="B53:D53"/>
    <mergeCell ref="B44:D44"/>
    <mergeCell ref="B48:D48"/>
    <mergeCell ref="B54:D54"/>
    <mergeCell ref="B55:D55"/>
    <mergeCell ref="D38:I38"/>
    <mergeCell ref="B40:D40"/>
    <mergeCell ref="B41:D41"/>
    <mergeCell ref="B43:D43"/>
    <mergeCell ref="B42:D42"/>
    <mergeCell ref="A24:J24"/>
    <mergeCell ref="A26:B27"/>
    <mergeCell ref="H26:J26"/>
    <mergeCell ref="D26:G26"/>
    <mergeCell ref="A14:B14"/>
    <mergeCell ref="A17:B17"/>
    <mergeCell ref="A18:B18"/>
    <mergeCell ref="A19:B19"/>
    <mergeCell ref="A5:C5"/>
    <mergeCell ref="A6:B6"/>
    <mergeCell ref="A7:B7"/>
    <mergeCell ref="A11:B11"/>
    <mergeCell ref="A1:J1"/>
    <mergeCell ref="A3:C4"/>
    <mergeCell ref="D3:D4"/>
    <mergeCell ref="E3:E4"/>
    <mergeCell ref="F3:F4"/>
    <mergeCell ref="G3:G4"/>
    <mergeCell ref="H3:J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1"/>
  <sheetViews>
    <sheetView tabSelected="1" workbookViewId="0" topLeftCell="A37">
      <selection activeCell="J64" sqref="J64"/>
    </sheetView>
  </sheetViews>
  <sheetFormatPr defaultColWidth="8.59765625" defaultRowHeight="15" customHeight="1"/>
  <cols>
    <col min="1" max="1" width="4.09765625" style="48" customWidth="1"/>
    <col min="2" max="2" width="7.09765625" style="48" customWidth="1"/>
    <col min="3" max="10" width="9.09765625" style="48" customWidth="1"/>
    <col min="11" max="16384" width="10.59765625" style="48" customWidth="1"/>
  </cols>
  <sheetData>
    <row r="1" spans="1:31" ht="24" customHeight="1">
      <c r="A1" s="25" t="s">
        <v>318</v>
      </c>
      <c r="B1" s="25"/>
      <c r="C1" s="25"/>
      <c r="D1" s="25"/>
      <c r="E1" s="25"/>
      <c r="F1" s="25"/>
      <c r="G1" s="25"/>
      <c r="H1" s="25"/>
      <c r="I1" s="25"/>
      <c r="J1" s="25"/>
      <c r="K1" s="55"/>
      <c r="L1" s="55"/>
      <c r="M1" s="55"/>
      <c r="N1" s="55"/>
      <c r="O1" s="55"/>
      <c r="P1" s="55"/>
      <c r="Q1" s="5"/>
      <c r="R1" s="55"/>
      <c r="S1" s="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1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0:31" ht="15" customHeight="1">
      <c r="J3" s="77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 ht="15" customHeight="1">
      <c r="A4" s="29" t="s">
        <v>112</v>
      </c>
      <c r="B4" s="29"/>
      <c r="C4" s="50" t="s">
        <v>319</v>
      </c>
      <c r="D4" s="50"/>
      <c r="E4" s="50"/>
      <c r="F4" s="50"/>
      <c r="G4" s="50"/>
      <c r="H4" s="50" t="s">
        <v>320</v>
      </c>
      <c r="I4" s="50"/>
      <c r="J4" s="28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1" ht="15" customHeight="1">
      <c r="A5" s="278"/>
      <c r="B5" s="278"/>
      <c r="C5" s="279" t="s">
        <v>321</v>
      </c>
      <c r="D5" s="279" t="s">
        <v>322</v>
      </c>
      <c r="E5" s="279"/>
      <c r="F5" s="280" t="s">
        <v>323</v>
      </c>
      <c r="G5" s="279"/>
      <c r="H5" s="279" t="s">
        <v>321</v>
      </c>
      <c r="I5" s="279" t="s">
        <v>324</v>
      </c>
      <c r="J5" s="52" t="s">
        <v>325</v>
      </c>
      <c r="K5" s="7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1" ht="15" customHeight="1">
      <c r="A6" s="278"/>
      <c r="B6" s="278"/>
      <c r="C6" s="279"/>
      <c r="D6" s="2" t="s">
        <v>326</v>
      </c>
      <c r="E6" s="2" t="s">
        <v>327</v>
      </c>
      <c r="F6" s="173"/>
      <c r="G6" s="2" t="s">
        <v>328</v>
      </c>
      <c r="H6" s="279"/>
      <c r="I6" s="279"/>
      <c r="J6" s="52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1" ht="15" customHeight="1">
      <c r="A7" s="55"/>
      <c r="B7" s="55"/>
      <c r="C7" s="281"/>
      <c r="D7" s="231"/>
      <c r="E7" s="231"/>
      <c r="F7" s="231"/>
      <c r="G7" s="231"/>
      <c r="H7" s="231"/>
      <c r="I7" s="231"/>
      <c r="J7" s="231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1" ht="15" customHeight="1">
      <c r="A8" s="119" t="s">
        <v>46</v>
      </c>
      <c r="B8" s="120" t="s">
        <v>18</v>
      </c>
      <c r="C8" s="282">
        <f>SUM(D8:E8)</f>
        <v>274670</v>
      </c>
      <c r="D8" s="234">
        <v>72416</v>
      </c>
      <c r="E8" s="234">
        <v>202254</v>
      </c>
      <c r="F8" s="234">
        <v>3744</v>
      </c>
      <c r="G8" s="234">
        <v>3744</v>
      </c>
      <c r="H8" s="234">
        <f>SUM(I8:J8)</f>
        <v>945038</v>
      </c>
      <c r="I8" s="234">
        <v>402552</v>
      </c>
      <c r="J8" s="234">
        <v>542486</v>
      </c>
      <c r="K8" s="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1" ht="15" customHeight="1">
      <c r="A9" s="116"/>
      <c r="B9" s="120" t="s">
        <v>19</v>
      </c>
      <c r="C9" s="282">
        <f>SUM(D9:E9)</f>
        <v>269654</v>
      </c>
      <c r="D9" s="234">
        <v>65104</v>
      </c>
      <c r="E9" s="234">
        <v>204550</v>
      </c>
      <c r="F9" s="234">
        <v>3477</v>
      </c>
      <c r="G9" s="234">
        <v>3477</v>
      </c>
      <c r="H9" s="234">
        <f>SUM(I9:J9)</f>
        <v>911003</v>
      </c>
      <c r="I9" s="234">
        <v>392786</v>
      </c>
      <c r="J9" s="234">
        <v>518217</v>
      </c>
      <c r="K9" s="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</row>
    <row r="10" spans="1:31" ht="15" customHeight="1">
      <c r="A10" s="116"/>
      <c r="B10" s="120" t="s">
        <v>20</v>
      </c>
      <c r="C10" s="282">
        <f>SUM(D10:E10)</f>
        <v>267910</v>
      </c>
      <c r="D10" s="234">
        <v>61611</v>
      </c>
      <c r="E10" s="234">
        <v>206299</v>
      </c>
      <c r="F10" s="234">
        <v>3127</v>
      </c>
      <c r="G10" s="234">
        <v>3127</v>
      </c>
      <c r="H10" s="234">
        <f>SUM(I10:J10)</f>
        <v>826266</v>
      </c>
      <c r="I10" s="234">
        <v>331489</v>
      </c>
      <c r="J10" s="234">
        <v>494777</v>
      </c>
      <c r="K10" s="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ht="15" customHeight="1">
      <c r="A11" s="116"/>
      <c r="B11" s="120" t="s">
        <v>329</v>
      </c>
      <c r="C11" s="282">
        <v>268151</v>
      </c>
      <c r="D11" s="234">
        <v>59105</v>
      </c>
      <c r="E11" s="234">
        <v>209046</v>
      </c>
      <c r="F11" s="234">
        <v>2755</v>
      </c>
      <c r="G11" s="234">
        <v>2755</v>
      </c>
      <c r="H11" s="234">
        <v>755078</v>
      </c>
      <c r="I11" s="234">
        <v>296959</v>
      </c>
      <c r="J11" s="234">
        <v>458119</v>
      </c>
      <c r="K11" s="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</row>
    <row r="12" spans="1:31" s="285" customFormat="1" ht="15" customHeight="1">
      <c r="A12" s="283"/>
      <c r="B12" s="127" t="s">
        <v>330</v>
      </c>
      <c r="C12" s="284">
        <v>264562</v>
      </c>
      <c r="D12" s="238">
        <v>56152</v>
      </c>
      <c r="E12" s="238">
        <v>208410</v>
      </c>
      <c r="F12" s="238">
        <v>2529</v>
      </c>
      <c r="G12" s="238">
        <v>2529</v>
      </c>
      <c r="H12" s="234"/>
      <c r="I12" s="238"/>
      <c r="J12" s="238"/>
      <c r="K12" s="252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</row>
    <row r="13" spans="1:31" ht="15" customHeight="1">
      <c r="A13" s="116"/>
      <c r="B13" s="119"/>
      <c r="C13" s="282"/>
      <c r="D13" s="234"/>
      <c r="E13" s="234"/>
      <c r="F13" s="234"/>
      <c r="G13" s="234"/>
      <c r="H13" s="234"/>
      <c r="I13" s="234"/>
      <c r="J13" s="23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ht="15" customHeight="1">
      <c r="A14" s="116" t="s">
        <v>46</v>
      </c>
      <c r="B14" s="129" t="s">
        <v>130</v>
      </c>
      <c r="C14" s="284">
        <v>268137</v>
      </c>
      <c r="D14" s="238">
        <v>58705</v>
      </c>
      <c r="E14" s="238">
        <v>209432</v>
      </c>
      <c r="F14" s="238">
        <v>2744</v>
      </c>
      <c r="G14" s="238">
        <v>2744</v>
      </c>
      <c r="H14" s="238"/>
      <c r="I14" s="238"/>
      <c r="J14" s="238"/>
      <c r="K14" s="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ht="15" customHeight="1">
      <c r="A15" s="116"/>
      <c r="B15" s="66" t="s">
        <v>131</v>
      </c>
      <c r="C15" s="284">
        <v>268023</v>
      </c>
      <c r="D15" s="238">
        <v>58494</v>
      </c>
      <c r="E15" s="238">
        <v>209529</v>
      </c>
      <c r="F15" s="238">
        <v>2742</v>
      </c>
      <c r="G15" s="238">
        <v>2742</v>
      </c>
      <c r="H15" s="238"/>
      <c r="I15" s="238"/>
      <c r="J15" s="238"/>
      <c r="K15" s="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</row>
    <row r="16" spans="1:31" ht="15" customHeight="1">
      <c r="A16" s="116"/>
      <c r="B16" s="66" t="s">
        <v>132</v>
      </c>
      <c r="C16" s="284">
        <v>268050</v>
      </c>
      <c r="D16" s="238">
        <v>58352</v>
      </c>
      <c r="E16" s="238">
        <v>209698</v>
      </c>
      <c r="F16" s="238">
        <v>2722</v>
      </c>
      <c r="G16" s="238">
        <v>2722</v>
      </c>
      <c r="H16" s="238"/>
      <c r="I16" s="238"/>
      <c r="J16" s="238"/>
      <c r="K16" s="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ht="15" customHeight="1">
      <c r="A17" s="116"/>
      <c r="B17" s="66" t="s">
        <v>133</v>
      </c>
      <c r="C17" s="284">
        <v>267784</v>
      </c>
      <c r="D17" s="238">
        <v>58011</v>
      </c>
      <c r="E17" s="238">
        <v>209773</v>
      </c>
      <c r="F17" s="238">
        <v>2662</v>
      </c>
      <c r="G17" s="238">
        <v>2662</v>
      </c>
      <c r="H17" s="238"/>
      <c r="I17" s="238"/>
      <c r="J17" s="238"/>
      <c r="K17" s="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</row>
    <row r="18" spans="1:31" ht="15" customHeight="1">
      <c r="A18" s="116"/>
      <c r="B18" s="66" t="s">
        <v>134</v>
      </c>
      <c r="C18" s="284">
        <v>267678</v>
      </c>
      <c r="D18" s="238">
        <v>57769</v>
      </c>
      <c r="E18" s="238">
        <v>209909</v>
      </c>
      <c r="F18" s="238">
        <v>2628</v>
      </c>
      <c r="G18" s="238">
        <v>2628</v>
      </c>
      <c r="H18" s="238"/>
      <c r="I18" s="238"/>
      <c r="J18" s="238"/>
      <c r="K18" s="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1" ht="15" customHeight="1">
      <c r="A19" s="116"/>
      <c r="B19" s="66" t="s">
        <v>135</v>
      </c>
      <c r="C19" s="284">
        <v>267571</v>
      </c>
      <c r="D19" s="238">
        <v>57566</v>
      </c>
      <c r="E19" s="238">
        <v>210005</v>
      </c>
      <c r="F19" s="238">
        <v>2596</v>
      </c>
      <c r="G19" s="238">
        <v>2596</v>
      </c>
      <c r="H19" s="238"/>
      <c r="I19" s="238"/>
      <c r="J19" s="238"/>
      <c r="K19" s="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</row>
    <row r="20" spans="1:31" ht="15" customHeight="1">
      <c r="A20" s="116"/>
      <c r="B20" s="54"/>
      <c r="C20" s="284"/>
      <c r="D20" s="238"/>
      <c r="E20" s="238"/>
      <c r="F20" s="238"/>
      <c r="G20" s="238"/>
      <c r="H20" s="238"/>
      <c r="I20" s="238"/>
      <c r="J20" s="238"/>
      <c r="K20" s="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</row>
    <row r="21" spans="1:31" ht="15" customHeight="1">
      <c r="A21" s="116"/>
      <c r="B21" s="66" t="s">
        <v>136</v>
      </c>
      <c r="C21" s="284">
        <v>267450</v>
      </c>
      <c r="D21" s="238">
        <v>57339</v>
      </c>
      <c r="E21" s="238">
        <v>210111</v>
      </c>
      <c r="F21" s="238">
        <v>2574</v>
      </c>
      <c r="G21" s="238">
        <v>2574</v>
      </c>
      <c r="H21" s="238"/>
      <c r="I21" s="238"/>
      <c r="J21" s="286"/>
      <c r="K21" s="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</row>
    <row r="22" spans="1:31" ht="15" customHeight="1">
      <c r="A22" s="116"/>
      <c r="B22" s="66" t="s">
        <v>137</v>
      </c>
      <c r="C22" s="284">
        <v>267287</v>
      </c>
      <c r="D22" s="238">
        <v>57215</v>
      </c>
      <c r="E22" s="238">
        <v>210072</v>
      </c>
      <c r="F22" s="238">
        <v>2558</v>
      </c>
      <c r="G22" s="238">
        <v>2558</v>
      </c>
      <c r="H22" s="238"/>
      <c r="I22" s="238"/>
      <c r="J22" s="238"/>
      <c r="K22" s="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</row>
    <row r="23" spans="1:31" ht="15" customHeight="1">
      <c r="A23" s="116"/>
      <c r="B23" s="66" t="s">
        <v>138</v>
      </c>
      <c r="C23" s="284">
        <v>267080</v>
      </c>
      <c r="D23" s="238">
        <v>57021</v>
      </c>
      <c r="E23" s="238">
        <v>210059</v>
      </c>
      <c r="F23" s="238">
        <v>2547</v>
      </c>
      <c r="G23" s="238">
        <v>2547</v>
      </c>
      <c r="H23" s="238"/>
      <c r="I23" s="238"/>
      <c r="J23" s="238"/>
      <c r="K23" s="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1:31" ht="15" customHeight="1">
      <c r="A24" s="116" t="s">
        <v>46</v>
      </c>
      <c r="B24" s="129" t="s">
        <v>139</v>
      </c>
      <c r="C24" s="284">
        <v>266770</v>
      </c>
      <c r="D24" s="238">
        <v>56795</v>
      </c>
      <c r="E24" s="238">
        <v>209975</v>
      </c>
      <c r="F24" s="238">
        <v>2536</v>
      </c>
      <c r="G24" s="238">
        <v>2536</v>
      </c>
      <c r="H24" s="238"/>
      <c r="I24" s="238"/>
      <c r="J24" s="238"/>
      <c r="K24" s="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</row>
    <row r="25" spans="1:31" ht="15" customHeight="1">
      <c r="A25" s="116"/>
      <c r="B25" s="66" t="s">
        <v>140</v>
      </c>
      <c r="C25" s="284">
        <v>266371</v>
      </c>
      <c r="D25" s="238">
        <v>56679</v>
      </c>
      <c r="E25" s="238">
        <v>209692</v>
      </c>
      <c r="F25" s="238">
        <v>2535</v>
      </c>
      <c r="G25" s="238">
        <v>2535</v>
      </c>
      <c r="H25" s="238"/>
      <c r="I25" s="238"/>
      <c r="J25" s="238"/>
      <c r="K25" s="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31" ht="15" customHeight="1">
      <c r="A26" s="116"/>
      <c r="B26" s="66" t="s">
        <v>141</v>
      </c>
      <c r="C26" s="284">
        <v>264562</v>
      </c>
      <c r="D26" s="238">
        <v>56152</v>
      </c>
      <c r="E26" s="234">
        <v>208410</v>
      </c>
      <c r="F26" s="238">
        <v>2529</v>
      </c>
      <c r="G26" s="238">
        <v>2529</v>
      </c>
      <c r="H26" s="238"/>
      <c r="I26" s="238"/>
      <c r="J26" s="238"/>
      <c r="K26" s="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1" ht="15" customHeight="1">
      <c r="A27" s="69"/>
      <c r="B27" s="69"/>
      <c r="C27" s="251"/>
      <c r="D27" s="69"/>
      <c r="E27" s="69"/>
      <c r="F27" s="69"/>
      <c r="G27" s="69"/>
      <c r="H27" s="69"/>
      <c r="I27" s="69"/>
      <c r="J27" s="69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</row>
    <row r="28" spans="1:31" ht="15" customHeight="1">
      <c r="A28" s="55" t="s">
        <v>331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1:31" ht="15" customHeight="1">
      <c r="A29" s="55" t="s">
        <v>332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31" ht="15" customHeight="1">
      <c r="A30" s="48" t="s">
        <v>333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</row>
    <row r="31" spans="11:31" ht="15" customHeight="1"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  <row r="32" spans="11:31" ht="15" customHeight="1"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</row>
    <row r="33" spans="2:31" ht="15" customHeight="1">
      <c r="B33" s="25" t="s">
        <v>334</v>
      </c>
      <c r="C33" s="25"/>
      <c r="D33" s="25"/>
      <c r="E33" s="25"/>
      <c r="F33" s="25"/>
      <c r="G33" s="25"/>
      <c r="H33" s="25"/>
      <c r="I33" s="25"/>
      <c r="J33" s="25"/>
      <c r="K33" s="2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10:31" ht="15" customHeight="1" thickBot="1">
      <c r="J34" s="287" t="s">
        <v>335</v>
      </c>
      <c r="K34" s="287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2:31" ht="15" customHeight="1">
      <c r="B35" s="288" t="s">
        <v>336</v>
      </c>
      <c r="C35" s="289" t="s">
        <v>337</v>
      </c>
      <c r="D35" s="289" t="s">
        <v>338</v>
      </c>
      <c r="E35" s="289" t="s">
        <v>339</v>
      </c>
      <c r="F35" s="289"/>
      <c r="G35" s="289"/>
      <c r="H35" s="289" t="s">
        <v>340</v>
      </c>
      <c r="I35" s="290" t="s">
        <v>341</v>
      </c>
      <c r="J35" s="290" t="s">
        <v>342</v>
      </c>
      <c r="K35" s="291" t="s">
        <v>343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  <row r="36" spans="2:11" ht="15" customHeight="1">
      <c r="B36" s="292"/>
      <c r="C36" s="293"/>
      <c r="D36" s="293"/>
      <c r="E36" s="294" t="s">
        <v>197</v>
      </c>
      <c r="F36" s="294" t="s">
        <v>344</v>
      </c>
      <c r="G36" s="294" t="s">
        <v>345</v>
      </c>
      <c r="H36" s="293"/>
      <c r="I36" s="295" t="s">
        <v>346</v>
      </c>
      <c r="J36" s="295" t="s">
        <v>347</v>
      </c>
      <c r="K36" s="296" t="s">
        <v>348</v>
      </c>
    </row>
    <row r="37" spans="2:11" ht="15" customHeight="1">
      <c r="B37" s="48" t="s">
        <v>349</v>
      </c>
      <c r="C37" s="297">
        <v>121</v>
      </c>
      <c r="D37" s="154">
        <v>3</v>
      </c>
      <c r="E37" s="154">
        <f>SUM(F37:G37)</f>
        <v>98</v>
      </c>
      <c r="F37" s="154">
        <v>4</v>
      </c>
      <c r="G37" s="154">
        <v>94</v>
      </c>
      <c r="H37" s="154">
        <v>1</v>
      </c>
      <c r="I37" s="154">
        <v>23</v>
      </c>
      <c r="J37" s="154">
        <v>667</v>
      </c>
      <c r="K37" s="154">
        <v>722</v>
      </c>
    </row>
    <row r="38" spans="2:11" ht="15" customHeight="1">
      <c r="B38" s="48" t="s">
        <v>350</v>
      </c>
      <c r="C38" s="297">
        <v>121</v>
      </c>
      <c r="D38" s="154">
        <v>3</v>
      </c>
      <c r="E38" s="154">
        <f>SUM(F38:G38)</f>
        <v>98</v>
      </c>
      <c r="F38" s="154">
        <v>4</v>
      </c>
      <c r="G38" s="154">
        <v>94</v>
      </c>
      <c r="H38" s="154">
        <v>1</v>
      </c>
      <c r="I38" s="154">
        <v>23</v>
      </c>
      <c r="J38" s="154">
        <v>683</v>
      </c>
      <c r="K38" s="154">
        <v>726</v>
      </c>
    </row>
    <row r="39" spans="2:11" ht="15" customHeight="1">
      <c r="B39" s="48" t="s">
        <v>351</v>
      </c>
      <c r="C39" s="297">
        <v>121</v>
      </c>
      <c r="D39" s="154">
        <v>3</v>
      </c>
      <c r="E39" s="154">
        <f>SUM(F39:G39)</f>
        <v>94</v>
      </c>
      <c r="F39" s="154">
        <v>4</v>
      </c>
      <c r="G39" s="154">
        <v>90</v>
      </c>
      <c r="H39" s="154">
        <v>1</v>
      </c>
      <c r="I39" s="154">
        <v>23</v>
      </c>
      <c r="J39" s="154">
        <v>642</v>
      </c>
      <c r="K39" s="154">
        <v>756</v>
      </c>
    </row>
    <row r="40" spans="2:11" ht="15" customHeight="1">
      <c r="B40" s="48" t="s">
        <v>352</v>
      </c>
      <c r="C40" s="297">
        <v>120</v>
      </c>
      <c r="D40" s="154">
        <v>3</v>
      </c>
      <c r="E40" s="154">
        <f>SUM(F40:G40)</f>
        <v>94</v>
      </c>
      <c r="F40" s="154">
        <v>4</v>
      </c>
      <c r="G40" s="154">
        <v>90</v>
      </c>
      <c r="H40" s="154">
        <v>0</v>
      </c>
      <c r="I40" s="154">
        <v>23</v>
      </c>
      <c r="J40" s="154">
        <v>612</v>
      </c>
      <c r="K40" s="154">
        <v>759</v>
      </c>
    </row>
    <row r="41" spans="2:11" ht="15" customHeight="1">
      <c r="B41" s="285" t="s">
        <v>353</v>
      </c>
      <c r="C41" s="297">
        <v>120</v>
      </c>
      <c r="D41" s="154">
        <v>3</v>
      </c>
      <c r="E41" s="154">
        <v>94</v>
      </c>
      <c r="F41" s="154">
        <v>3</v>
      </c>
      <c r="G41" s="154">
        <v>91</v>
      </c>
      <c r="H41" s="154">
        <v>0</v>
      </c>
      <c r="I41" s="154">
        <v>23</v>
      </c>
      <c r="J41" s="154">
        <v>631</v>
      </c>
      <c r="K41" s="154">
        <v>751</v>
      </c>
    </row>
    <row r="42" spans="2:11" ht="15" customHeight="1">
      <c r="B42" s="69"/>
      <c r="C42" s="298"/>
      <c r="D42" s="69"/>
      <c r="E42" s="69"/>
      <c r="F42" s="69"/>
      <c r="G42" s="69"/>
      <c r="H42" s="69"/>
      <c r="I42" s="69"/>
      <c r="J42" s="69"/>
      <c r="K42" s="69"/>
    </row>
    <row r="43" ht="15" customHeight="1">
      <c r="B43" s="48" t="s">
        <v>354</v>
      </c>
    </row>
    <row r="47" spans="2:10" ht="15" customHeight="1">
      <c r="B47" s="25" t="s">
        <v>355</v>
      </c>
      <c r="C47" s="25"/>
      <c r="D47" s="25"/>
      <c r="E47" s="25"/>
      <c r="F47" s="25"/>
      <c r="G47" s="25"/>
      <c r="H47" s="25"/>
      <c r="I47" s="25"/>
      <c r="J47" s="25"/>
    </row>
    <row r="49" ht="15" customHeight="1" thickBot="1">
      <c r="B49" s="48" t="s">
        <v>356</v>
      </c>
    </row>
    <row r="50" spans="2:10" ht="15" customHeight="1">
      <c r="B50" s="288" t="s">
        <v>336</v>
      </c>
      <c r="C50" s="289" t="s">
        <v>197</v>
      </c>
      <c r="D50" s="289"/>
      <c r="E50" s="289" t="s">
        <v>357</v>
      </c>
      <c r="F50" s="289"/>
      <c r="G50" s="299" t="s">
        <v>358</v>
      </c>
      <c r="H50" s="299"/>
      <c r="I50" s="289" t="s">
        <v>359</v>
      </c>
      <c r="J50" s="300"/>
    </row>
    <row r="51" spans="2:10" ht="15" customHeight="1">
      <c r="B51" s="292"/>
      <c r="C51" s="301" t="s">
        <v>360</v>
      </c>
      <c r="D51" s="294" t="s">
        <v>361</v>
      </c>
      <c r="E51" s="301" t="s">
        <v>360</v>
      </c>
      <c r="F51" s="294" t="s">
        <v>361</v>
      </c>
      <c r="G51" s="301" t="s">
        <v>360</v>
      </c>
      <c r="H51" s="294" t="s">
        <v>361</v>
      </c>
      <c r="I51" s="301" t="s">
        <v>360</v>
      </c>
      <c r="J51" s="302" t="s">
        <v>361</v>
      </c>
    </row>
    <row r="52" spans="2:10" ht="15" customHeight="1">
      <c r="B52" s="48" t="s">
        <v>349</v>
      </c>
      <c r="C52" s="303">
        <v>202578</v>
      </c>
      <c r="D52" s="304">
        <v>4495</v>
      </c>
      <c r="E52" s="305">
        <v>196438</v>
      </c>
      <c r="F52" s="305">
        <v>4284</v>
      </c>
      <c r="G52" s="305">
        <v>2567</v>
      </c>
      <c r="H52" s="305">
        <v>164</v>
      </c>
      <c r="I52" s="305">
        <v>3573</v>
      </c>
      <c r="J52" s="306">
        <v>47</v>
      </c>
    </row>
    <row r="53" spans="2:10" ht="15" customHeight="1">
      <c r="B53" s="48" t="s">
        <v>350</v>
      </c>
      <c r="C53" s="303">
        <v>210885</v>
      </c>
      <c r="D53" s="304">
        <v>4084</v>
      </c>
      <c r="E53" s="305">
        <v>204642</v>
      </c>
      <c r="F53" s="305">
        <v>3905</v>
      </c>
      <c r="G53" s="305">
        <v>2813</v>
      </c>
      <c r="H53" s="305">
        <v>134</v>
      </c>
      <c r="I53" s="305">
        <v>3430</v>
      </c>
      <c r="J53" s="306">
        <v>45</v>
      </c>
    </row>
    <row r="54" spans="2:10" ht="15" customHeight="1">
      <c r="B54" s="48" t="s">
        <v>351</v>
      </c>
      <c r="C54" s="303">
        <v>208234</v>
      </c>
      <c r="D54" s="304">
        <v>4720</v>
      </c>
      <c r="E54" s="305">
        <v>200978</v>
      </c>
      <c r="F54" s="305">
        <v>4279</v>
      </c>
      <c r="G54" s="305">
        <v>2865</v>
      </c>
      <c r="H54" s="305">
        <v>387</v>
      </c>
      <c r="I54" s="305">
        <v>4391</v>
      </c>
      <c r="J54" s="306">
        <v>54</v>
      </c>
    </row>
    <row r="55" spans="2:10" ht="15" customHeight="1">
      <c r="B55" s="48" t="s">
        <v>362</v>
      </c>
      <c r="C55" s="303">
        <v>202671</v>
      </c>
      <c r="D55" s="304">
        <v>7165</v>
      </c>
      <c r="E55" s="305">
        <v>197541</v>
      </c>
      <c r="F55" s="305">
        <v>6744</v>
      </c>
      <c r="G55" s="305">
        <v>2039</v>
      </c>
      <c r="H55" s="305">
        <v>336</v>
      </c>
      <c r="I55" s="305">
        <v>3090</v>
      </c>
      <c r="J55" s="306">
        <v>84</v>
      </c>
    </row>
    <row r="56" spans="2:10" ht="15" customHeight="1">
      <c r="B56" s="285" t="s">
        <v>363</v>
      </c>
      <c r="C56" s="307">
        <v>199416</v>
      </c>
      <c r="D56" s="308">
        <v>19833</v>
      </c>
      <c r="E56" s="309">
        <v>194609</v>
      </c>
      <c r="F56" s="309">
        <v>19133</v>
      </c>
      <c r="G56" s="309">
        <v>3396</v>
      </c>
      <c r="H56" s="309">
        <v>603</v>
      </c>
      <c r="I56" s="309">
        <v>1411</v>
      </c>
      <c r="J56" s="310">
        <v>97</v>
      </c>
    </row>
    <row r="57" spans="2:10" ht="15" customHeight="1">
      <c r="B57" s="69"/>
      <c r="C57" s="298"/>
      <c r="D57" s="69"/>
      <c r="E57" s="69"/>
      <c r="F57" s="69"/>
      <c r="G57" s="69"/>
      <c r="H57" s="69"/>
      <c r="I57" s="69"/>
      <c r="J57" s="69"/>
    </row>
    <row r="58" spans="2:10" ht="15" customHeight="1">
      <c r="B58" s="311" t="s">
        <v>364</v>
      </c>
      <c r="C58" s="311"/>
      <c r="D58" s="311"/>
      <c r="E58" s="311"/>
      <c r="F58" s="311"/>
      <c r="G58" s="311"/>
      <c r="H58" s="311"/>
      <c r="I58" s="311"/>
      <c r="J58" s="311"/>
    </row>
    <row r="59" spans="2:10" ht="15" customHeight="1">
      <c r="B59" s="311" t="s">
        <v>365</v>
      </c>
      <c r="C59" s="311"/>
      <c r="D59" s="311"/>
      <c r="E59" s="311"/>
      <c r="F59" s="311"/>
      <c r="G59" s="311"/>
      <c r="H59" s="311"/>
      <c r="I59" s="311"/>
      <c r="J59" s="311"/>
    </row>
    <row r="60" spans="2:10" ht="15" customHeight="1">
      <c r="B60" s="311" t="s">
        <v>366</v>
      </c>
      <c r="C60" s="311"/>
      <c r="D60" s="311"/>
      <c r="E60" s="311"/>
      <c r="F60" s="311"/>
      <c r="G60" s="311"/>
      <c r="H60" s="311"/>
      <c r="I60" s="311"/>
      <c r="J60" s="311"/>
    </row>
    <row r="61" ht="15" customHeight="1">
      <c r="B61" s="48" t="s">
        <v>354</v>
      </c>
    </row>
  </sheetData>
  <mergeCells count="24">
    <mergeCell ref="I50:J50"/>
    <mergeCell ref="B50:B51"/>
    <mergeCell ref="C50:D50"/>
    <mergeCell ref="E50:F50"/>
    <mergeCell ref="G50:H50"/>
    <mergeCell ref="D35:D36"/>
    <mergeCell ref="E35:G35"/>
    <mergeCell ref="H35:H36"/>
    <mergeCell ref="B47:J47"/>
    <mergeCell ref="J5:J6"/>
    <mergeCell ref="B35:B36"/>
    <mergeCell ref="C35:C36"/>
    <mergeCell ref="B33:K33"/>
    <mergeCell ref="J34:K34"/>
    <mergeCell ref="A1:J1"/>
    <mergeCell ref="A2:J2"/>
    <mergeCell ref="A4:B6"/>
    <mergeCell ref="C4:G4"/>
    <mergeCell ref="H4:J4"/>
    <mergeCell ref="C5:C6"/>
    <mergeCell ref="D5:E5"/>
    <mergeCell ref="F5:G5"/>
    <mergeCell ref="H5:H6"/>
    <mergeCell ref="I5:I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O29"/>
  <sheetViews>
    <sheetView workbookViewId="0" topLeftCell="A4">
      <selection activeCell="E14" sqref="E14"/>
    </sheetView>
  </sheetViews>
  <sheetFormatPr defaultColWidth="8.59765625" defaultRowHeight="15" customHeight="1"/>
  <cols>
    <col min="1" max="1" width="5.09765625" style="1" customWidth="1"/>
    <col min="2" max="2" width="9.59765625" style="1" customWidth="1"/>
    <col min="3" max="5" width="20.59765625" style="1" customWidth="1"/>
    <col min="6" max="8" width="8.59765625" style="1" customWidth="1"/>
    <col min="9" max="16384" width="10.59765625" style="1" customWidth="1"/>
  </cols>
  <sheetData>
    <row r="2" spans="1:5" ht="28.5" customHeight="1">
      <c r="A2" s="19" t="s">
        <v>28</v>
      </c>
      <c r="B2" s="19"/>
      <c r="C2" s="19"/>
      <c r="D2" s="19"/>
      <c r="E2" s="19"/>
    </row>
    <row r="4" spans="1:5" ht="24" customHeight="1">
      <c r="A4" s="25" t="s">
        <v>25</v>
      </c>
      <c r="B4" s="25"/>
      <c r="C4" s="25"/>
      <c r="D4" s="25"/>
      <c r="E4" s="25"/>
    </row>
    <row r="6" ht="15" customHeight="1">
      <c r="A6" s="1" t="s">
        <v>29</v>
      </c>
    </row>
    <row r="7" spans="1:5" ht="15" customHeight="1">
      <c r="A7" s="21" t="s">
        <v>1</v>
      </c>
      <c r="B7" s="21"/>
      <c r="C7" s="23" t="s">
        <v>0</v>
      </c>
      <c r="D7" s="24"/>
      <c r="E7" s="24"/>
    </row>
    <row r="8" spans="1:41" ht="15" customHeight="1">
      <c r="A8" s="22"/>
      <c r="B8" s="22"/>
      <c r="C8" s="2" t="s">
        <v>30</v>
      </c>
      <c r="D8" s="2" t="s">
        <v>31</v>
      </c>
      <c r="E8" s="3" t="s">
        <v>32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5" ht="26.25" customHeight="1">
      <c r="A9" s="5" t="s">
        <v>33</v>
      </c>
      <c r="B9" s="6" t="s">
        <v>18</v>
      </c>
      <c r="C9" s="17">
        <f>SUM(D9:E9)</f>
        <v>8938501</v>
      </c>
      <c r="D9" s="17">
        <v>4780343</v>
      </c>
      <c r="E9" s="17">
        <v>4158158</v>
      </c>
    </row>
    <row r="10" spans="1:5" ht="26.25" customHeight="1">
      <c r="A10" s="7"/>
      <c r="B10" s="6" t="s">
        <v>19</v>
      </c>
      <c r="C10" s="17">
        <f>SUM(D10:E10)</f>
        <v>8910905</v>
      </c>
      <c r="D10" s="17">
        <v>4837565</v>
      </c>
      <c r="E10" s="17">
        <v>4073340</v>
      </c>
    </row>
    <row r="11" spans="1:5" ht="26.25" customHeight="1">
      <c r="A11" s="7"/>
      <c r="B11" s="6" t="s">
        <v>20</v>
      </c>
      <c r="C11" s="17">
        <f>SUM(D11:E11)</f>
        <v>8881320</v>
      </c>
      <c r="D11" s="17">
        <v>4844359</v>
      </c>
      <c r="E11" s="17">
        <v>4036961</v>
      </c>
    </row>
    <row r="12" spans="1:5" ht="26.25" customHeight="1">
      <c r="A12" s="7"/>
      <c r="B12" s="6" t="s">
        <v>34</v>
      </c>
      <c r="C12" s="17">
        <v>9028019</v>
      </c>
      <c r="D12" s="17">
        <v>4958731</v>
      </c>
      <c r="E12" s="17">
        <v>4069288</v>
      </c>
    </row>
    <row r="13" spans="1:5" ht="26.25" customHeight="1">
      <c r="A13" s="8"/>
      <c r="B13" s="12" t="s">
        <v>35</v>
      </c>
      <c r="C13" s="18"/>
      <c r="D13" s="18"/>
      <c r="E13" s="18"/>
    </row>
    <row r="14" spans="1:5" ht="26.25" customHeight="1">
      <c r="A14" s="7"/>
      <c r="B14" s="7"/>
      <c r="C14" s="18"/>
      <c r="D14" s="17"/>
      <c r="E14" s="17"/>
    </row>
    <row r="15" spans="1:5" ht="26.25" customHeight="1">
      <c r="A15" s="20" t="s">
        <v>2</v>
      </c>
      <c r="B15" s="20"/>
      <c r="C15" s="18"/>
      <c r="D15" s="18"/>
      <c r="E15" s="18"/>
    </row>
    <row r="16" spans="1:5" ht="26.25" customHeight="1">
      <c r="A16" s="20" t="s">
        <v>23</v>
      </c>
      <c r="B16" s="20"/>
      <c r="C16" s="18"/>
      <c r="D16" s="18"/>
      <c r="E16" s="18"/>
    </row>
    <row r="17" spans="1:5" ht="26.25" customHeight="1">
      <c r="A17" s="20" t="s">
        <v>3</v>
      </c>
      <c r="B17" s="20"/>
      <c r="C17" s="18"/>
      <c r="D17" s="18"/>
      <c r="E17" s="18"/>
    </row>
    <row r="18" spans="1:5" ht="26.25" customHeight="1">
      <c r="A18" s="20" t="s">
        <v>4</v>
      </c>
      <c r="B18" s="20"/>
      <c r="C18" s="18"/>
      <c r="D18" s="18"/>
      <c r="E18" s="18"/>
    </row>
    <row r="19" spans="1:5" ht="26.25" customHeight="1">
      <c r="A19" s="20" t="s">
        <v>5</v>
      </c>
      <c r="B19" s="20"/>
      <c r="C19" s="18"/>
      <c r="D19" s="18"/>
      <c r="E19" s="18"/>
    </row>
    <row r="20" spans="1:5" ht="26.25" customHeight="1">
      <c r="A20" s="20" t="s">
        <v>6</v>
      </c>
      <c r="B20" s="20"/>
      <c r="C20" s="18"/>
      <c r="D20" s="18"/>
      <c r="E20" s="18"/>
    </row>
    <row r="21" spans="1:5" ht="26.25" customHeight="1">
      <c r="A21" s="20" t="s">
        <v>7</v>
      </c>
      <c r="B21" s="20"/>
      <c r="C21" s="18"/>
      <c r="D21" s="18"/>
      <c r="E21" s="18"/>
    </row>
    <row r="22" spans="1:5" ht="26.25" customHeight="1">
      <c r="A22" s="20" t="s">
        <v>8</v>
      </c>
      <c r="B22" s="20"/>
      <c r="C22" s="18"/>
      <c r="D22" s="18"/>
      <c r="E22" s="18"/>
    </row>
    <row r="23" spans="1:5" ht="26.25" customHeight="1">
      <c r="A23" s="20" t="s">
        <v>9</v>
      </c>
      <c r="B23" s="20"/>
      <c r="C23" s="18"/>
      <c r="D23" s="18"/>
      <c r="E23" s="18"/>
    </row>
    <row r="24" spans="1:5" ht="26.25" customHeight="1">
      <c r="A24" s="20" t="s">
        <v>10</v>
      </c>
      <c r="B24" s="20"/>
      <c r="C24" s="18"/>
      <c r="D24" s="18"/>
      <c r="E24" s="18"/>
    </row>
    <row r="25" spans="1:5" ht="26.25" customHeight="1">
      <c r="A25" s="20" t="s">
        <v>11</v>
      </c>
      <c r="B25" s="20"/>
      <c r="C25" s="18"/>
      <c r="D25" s="18"/>
      <c r="E25" s="18"/>
    </row>
    <row r="26" spans="1:5" ht="26.25" customHeight="1">
      <c r="A26" s="20" t="s">
        <v>12</v>
      </c>
      <c r="B26" s="20"/>
      <c r="C26" s="18"/>
      <c r="D26" s="18"/>
      <c r="E26" s="18"/>
    </row>
    <row r="27" spans="1:5" ht="15" customHeight="1">
      <c r="A27" s="9"/>
      <c r="B27" s="9"/>
      <c r="C27" s="10"/>
      <c r="D27" s="11"/>
      <c r="E27" s="11"/>
    </row>
    <row r="28" ht="15" customHeight="1">
      <c r="A28" s="1" t="s">
        <v>24</v>
      </c>
    </row>
    <row r="29" ht="15" customHeight="1">
      <c r="A29" s="1" t="s">
        <v>36</v>
      </c>
    </row>
  </sheetData>
  <mergeCells count="16">
    <mergeCell ref="A2:E2"/>
    <mergeCell ref="A26:B26"/>
    <mergeCell ref="A7:B8"/>
    <mergeCell ref="C7:E7"/>
    <mergeCell ref="A22:B22"/>
    <mergeCell ref="A23:B23"/>
    <mergeCell ref="A24:B24"/>
    <mergeCell ref="A25:B25"/>
    <mergeCell ref="A18:B18"/>
    <mergeCell ref="A19:B19"/>
    <mergeCell ref="A20:B20"/>
    <mergeCell ref="A4:E4"/>
    <mergeCell ref="A21:B21"/>
    <mergeCell ref="A15:B15"/>
    <mergeCell ref="A16:B16"/>
    <mergeCell ref="A17:B17"/>
  </mergeCells>
  <printOptions/>
  <pageMargins left="0.8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S.Hayasaki</dc:creator>
  <cp:keywords/>
  <dc:description/>
  <cp:lastModifiedBy>熊本市職員</cp:lastModifiedBy>
  <cp:lastPrinted>2005-11-14T05:21:34Z</cp:lastPrinted>
  <dcterms:created xsi:type="dcterms:W3CDTF">2000-02-01T00:54:41Z</dcterms:created>
  <dcterms:modified xsi:type="dcterms:W3CDTF">2006-09-23T02:32:24Z</dcterms:modified>
  <cp:category/>
  <cp:version/>
  <cp:contentType/>
  <cp:contentStatus/>
</cp:coreProperties>
</file>