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0153213\Desktop\"/>
    </mc:Choice>
  </mc:AlternateContent>
  <xr:revisionPtr revIDLastSave="0" documentId="13_ncr:1_{0D920D95-08D6-466A-8F21-2C79F8E47A6F}" xr6:coauthVersionLast="47" xr6:coauthVersionMax="47" xr10:uidLastSave="{00000000-0000-0000-0000-000000000000}"/>
  <bookViews>
    <workbookView xWindow="-120" yWindow="-120" windowWidth="29040" windowHeight="15840" activeTab="2" xr2:uid="{24D17981-97C3-4408-971F-5B9C96DABD16}"/>
  </bookViews>
  <sheets>
    <sheet name="更新履歴" sheetId="43" r:id="rId1"/>
    <sheet name="基本情報入力" sheetId="1" r:id="rId2"/>
    <sheet name="電子納品" sheetId="21" r:id="rId3"/>
    <sheet name="ウィークリースタンス実施" sheetId="30" r:id="rId4"/>
    <sheet name="ウィークリースタンス結果" sheetId="33" r:id="rId5"/>
    <sheet name="BD" sheetId="42" state="hidden" r:id="rId6"/>
    <sheet name="情報共有システム実施（希望型）" sheetId="17" r:id="rId7"/>
    <sheet name="別紙　利用ユーザー確認書" sheetId="34" r:id="rId8"/>
  </sheets>
  <externalReferences>
    <externalReference r:id="rId9"/>
    <externalReference r:id="rId10"/>
    <externalReference r:id="rId11"/>
    <externalReference r:id="rId12"/>
  </externalReferences>
  <definedNames>
    <definedName name="_1" localSheetId="0">#REF!</definedName>
    <definedName name="_1">#REF!</definedName>
    <definedName name="_10" localSheetId="0">#REF!</definedName>
    <definedName name="_10">#REF!</definedName>
    <definedName name="_11">#REF!</definedName>
    <definedName name="_12">#REF!</definedName>
    <definedName name="_13">#REF!</definedName>
    <definedName name="_14">#REF!</definedName>
    <definedName name="_15">#REF!</definedName>
    <definedName name="_16">#REF!</definedName>
    <definedName name="_17">#REF!</definedName>
    <definedName name="_18">#REF!</definedName>
    <definedName name="_19">#REF!</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3">#REF!</definedName>
    <definedName name="_30">#REF!</definedName>
    <definedName name="_31">#REF!</definedName>
    <definedName name="_4">#REF!</definedName>
    <definedName name="_5">#REF!</definedName>
    <definedName name="_6">#REF!</definedName>
    <definedName name="_7">#REF!</definedName>
    <definedName name="_8">#REF!</definedName>
    <definedName name="_9">#REF!</definedName>
    <definedName name="_aaa1" localSheetId="1">[1]内訳Ａ４!#REF!</definedName>
    <definedName name="_aaa1">[1]内訳Ａ４!#REF!</definedName>
    <definedName name="_aaa2" localSheetId="1">[1]内訳Ａ４!#REF!</definedName>
    <definedName name="_aaa2">[1]内訳Ａ４!#REF!</definedName>
    <definedName name="_Key1" localSheetId="1" hidden="1">#REF!</definedName>
    <definedName name="_Key1" localSheetId="7" hidden="1">#REF!</definedName>
    <definedName name="_Key1" hidden="1">#REF!</definedName>
    <definedName name="_Order1" hidden="1">255</definedName>
    <definedName name="_Order2" hidden="1">0</definedName>
    <definedName name="_Sort" localSheetId="1" hidden="1">#REF!</definedName>
    <definedName name="_Sort" localSheetId="7" hidden="1">#REF!</definedName>
    <definedName name="_Sort" hidden="1">#REF!</definedName>
    <definedName name="_火">#REF!</definedName>
    <definedName name="_休">#REF!</definedName>
    <definedName name="_金">#REF!</definedName>
    <definedName name="_月">#REF!</definedName>
    <definedName name="_祝">#REF!</definedName>
    <definedName name="_水">#REF!</definedName>
    <definedName name="_土">#REF!</definedName>
    <definedName name="_日">#REF!</definedName>
    <definedName name="_木">#REF!</definedName>
    <definedName name="\A" localSheetId="7">#REF!</definedName>
    <definedName name="\A">#REF!</definedName>
    <definedName name="aaa" localSheetId="1" hidden="1">#REF!</definedName>
    <definedName name="aaa" localSheetId="7" hidden="1">#REF!</definedName>
    <definedName name="aaa" hidden="1">[2]様式名称一覧表!#REF!</definedName>
    <definedName name="fff" localSheetId="1">#REF!</definedName>
    <definedName name="fff" localSheetId="7">#REF!</definedName>
    <definedName name="fff">#REF!</definedName>
    <definedName name="page1" localSheetId="4">ウィークリースタンス結果!$B$3:$R$33</definedName>
    <definedName name="page1" localSheetId="3">ウィークリースタンス実施!$B$3:$R$33</definedName>
    <definedName name="page1" localSheetId="1">#REF!</definedName>
    <definedName name="page1" localSheetId="2">電子納品!$B$3:$S$34</definedName>
    <definedName name="page1" localSheetId="7">#REF!</definedName>
    <definedName name="page1">#REF!</definedName>
    <definedName name="page10" localSheetId="7">#REF!</definedName>
    <definedName name="page10">#REF!</definedName>
    <definedName name="page2" localSheetId="4">ウィークリースタンス結果!#REF!</definedName>
    <definedName name="page2" localSheetId="3">ウィークリースタンス実施!#REF!</definedName>
    <definedName name="page2" localSheetId="1">[3]業務編!#REF!</definedName>
    <definedName name="page2" localSheetId="2">電子納品!#REF!</definedName>
    <definedName name="page2" localSheetId="7">#REF!</definedName>
    <definedName name="page2">[3]業務編!#REF!</definedName>
    <definedName name="_xlnm.Print_Area" localSheetId="4">ウィークリースタンス結果!$B$2:$R$46</definedName>
    <definedName name="_xlnm.Print_Area" localSheetId="3">ウィークリースタンス実施!$B$2:$R$46</definedName>
    <definedName name="_xlnm.Print_Area" localSheetId="1">#REF!</definedName>
    <definedName name="_xlnm.Print_Area" localSheetId="0">#REF!</definedName>
    <definedName name="_xlnm.Print_Area" localSheetId="6">'情報共有システム実施（希望型）'!$B$2:$Z$45</definedName>
    <definedName name="_xlnm.Print_Area" localSheetId="2">電子納品!$B$2:$S$46</definedName>
    <definedName name="_xlnm.Print_Area" localSheetId="7">'別紙　利用ユーザー確認書'!$B$2:$M$25</definedName>
    <definedName name="_xlnm.Print_Area">#REF!</definedName>
    <definedName name="ｓ" localSheetId="1" hidden="1">#REF!</definedName>
    <definedName name="ｓ" localSheetId="0" hidden="1">#REF!</definedName>
    <definedName name="ｓ" localSheetId="7" hidden="1">#REF!</definedName>
    <definedName name="ｓ" hidden="1">#REF!</definedName>
    <definedName name="あ" localSheetId="1">#REF!</definedName>
    <definedName name="あ" localSheetId="7">#REF!</definedName>
    <definedName name="あ">#REF!</definedName>
    <definedName name="ああ" localSheetId="1">[3]業務編!#REF!</definedName>
    <definedName name="ああ" localSheetId="7">[3]業務編!#REF!</definedName>
    <definedName name="ああ">[3]業務編!#REF!</definedName>
    <definedName name="ああああ">[3]業務編!#REF!</definedName>
    <definedName name="い" localSheetId="7">#REF!</definedName>
    <definedName name="い">#REF!</definedName>
    <definedName name="いい">#REF!</definedName>
    <definedName name="うう" hidden="1">#REF!</definedName>
    <definedName name="下">#REF!</definedName>
    <definedName name="下有">#REF!</definedName>
    <definedName name="火" localSheetId="0">#REF!</definedName>
    <definedName name="火">#REF!</definedName>
    <definedName name="休" localSheetId="0">#REF!</definedName>
    <definedName name="休">#REF!</definedName>
    <definedName name="協議書" localSheetId="1" hidden="1">#REF!</definedName>
    <definedName name="協議書" localSheetId="7" hidden="1">#REF!</definedName>
    <definedName name="協議書" hidden="1">#REF!</definedName>
    <definedName name="金">#REF!</definedName>
    <definedName name="月">#REF!</definedName>
    <definedName name="現場説明２" localSheetId="7">#REF!</definedName>
    <definedName name="現場説明２">#REF!</definedName>
    <definedName name="祝">#REF!</definedName>
    <definedName name="上">#REF!</definedName>
    <definedName name="上有">#REF!</definedName>
    <definedName name="水" localSheetId="0">#REF!</definedName>
    <definedName name="水">#REF!</definedName>
    <definedName name="成果品" localSheetId="1" hidden="1">#REF!</definedName>
    <definedName name="成果品" localSheetId="0" hidden="1">#REF!</definedName>
    <definedName name="成果品" hidden="1">#REF!</definedName>
    <definedName name="土">#REF!</definedName>
    <definedName name="日">#REF!</definedName>
    <definedName name="表紙タイトル">OFFSET([4]使い方!$M$1,1,,COUNTA([4]使い方!$M$1:$M$65536)-1,1)</definedName>
    <definedName name="木" localSheetId="0">#REF!</definedName>
    <definedName name="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1" l="1"/>
  <c r="U38" i="17"/>
  <c r="D24" i="33"/>
  <c r="D28" i="33"/>
  <c r="D27" i="33"/>
  <c r="D26" i="33"/>
  <c r="D25" i="33"/>
  <c r="D23" i="33"/>
  <c r="D22" i="33"/>
  <c r="D21" i="33"/>
  <c r="X38" i="17"/>
  <c r="N38" i="17"/>
  <c r="K38" i="17"/>
  <c r="H38" i="17"/>
  <c r="E38" i="17"/>
  <c r="B38" i="17"/>
  <c r="R20" i="1"/>
  <c r="G7" i="30"/>
  <c r="G7" i="33" s="1"/>
  <c r="F30" i="42" l="1"/>
  <c r="G29" i="42"/>
  <c r="F29" i="42"/>
  <c r="F38" i="42" s="1"/>
  <c r="G28" i="42"/>
  <c r="F28" i="42"/>
  <c r="F37" i="42" s="1"/>
  <c r="G37" i="42" s="1"/>
  <c r="F23" i="42"/>
  <c r="F22" i="42"/>
  <c r="G21" i="42"/>
  <c r="F21" i="42"/>
  <c r="G20" i="42"/>
  <c r="F20" i="42"/>
  <c r="F19" i="42"/>
  <c r="G19" i="42" s="1"/>
  <c r="F18" i="42"/>
  <c r="G18" i="42" s="1"/>
  <c r="F17" i="42"/>
  <c r="F26" i="42" s="1"/>
  <c r="F35" i="42" s="1"/>
  <c r="F16" i="42"/>
  <c r="F15" i="42"/>
  <c r="G14" i="42"/>
  <c r="F14" i="42"/>
  <c r="F13" i="42"/>
  <c r="G13" i="42" s="1"/>
  <c r="F12" i="42"/>
  <c r="G12" i="42" s="1"/>
  <c r="G11" i="42"/>
  <c r="G10" i="42"/>
  <c r="G9" i="42"/>
  <c r="G8" i="42"/>
  <c r="G7" i="42"/>
  <c r="G6" i="42"/>
  <c r="G5" i="42"/>
  <c r="G4" i="42"/>
  <c r="G3" i="42"/>
  <c r="F44" i="42" l="1"/>
  <c r="G35" i="42"/>
  <c r="G30" i="42"/>
  <c r="F39" i="42"/>
  <c r="F25" i="42"/>
  <c r="G16" i="42"/>
  <c r="G38" i="42"/>
  <c r="F47" i="42"/>
  <c r="F24" i="42"/>
  <c r="G15" i="42"/>
  <c r="F32" i="42"/>
  <c r="G23" i="42"/>
  <c r="F31" i="42"/>
  <c r="G22" i="42"/>
  <c r="F46" i="42"/>
  <c r="G17" i="42"/>
  <c r="G26" i="42"/>
  <c r="F27" i="42"/>
  <c r="F36" i="42" l="1"/>
  <c r="G27" i="42"/>
  <c r="G39" i="42"/>
  <c r="F48" i="42"/>
  <c r="G25" i="42"/>
  <c r="F34" i="42"/>
  <c r="G32" i="42"/>
  <c r="F41" i="42"/>
  <c r="G31" i="42"/>
  <c r="F40" i="42"/>
  <c r="F53" i="42"/>
  <c r="G44" i="42"/>
  <c r="G24" i="42"/>
  <c r="F33" i="42"/>
  <c r="F55" i="42"/>
  <c r="G46" i="42"/>
  <c r="F56" i="42"/>
  <c r="G47" i="42"/>
  <c r="F49" i="42" l="1"/>
  <c r="G40" i="42"/>
  <c r="F50" i="42"/>
  <c r="G41" i="42"/>
  <c r="G36" i="42"/>
  <c r="F45" i="42"/>
  <c r="F43" i="42"/>
  <c r="G34" i="42"/>
  <c r="G55" i="42"/>
  <c r="F64" i="42"/>
  <c r="F65" i="42"/>
  <c r="G56" i="42"/>
  <c r="F62" i="42"/>
  <c r="G53" i="42"/>
  <c r="G48" i="42"/>
  <c r="F57" i="42"/>
  <c r="F42" i="42"/>
  <c r="G33" i="42"/>
  <c r="G49" i="42" l="1"/>
  <c r="F58" i="42"/>
  <c r="F71" i="42"/>
  <c r="G62" i="42"/>
  <c r="G43" i="42"/>
  <c r="F52" i="42"/>
  <c r="F73" i="42"/>
  <c r="G64" i="42"/>
  <c r="F59" i="42"/>
  <c r="G50" i="42"/>
  <c r="F66" i="42"/>
  <c r="G57" i="42"/>
  <c r="F74" i="42"/>
  <c r="G65" i="42"/>
  <c r="G42" i="42"/>
  <c r="F51" i="42"/>
  <c r="F54" i="42"/>
  <c r="G45" i="42"/>
  <c r="F67" i="42" l="1"/>
  <c r="G58" i="42"/>
  <c r="G66" i="42"/>
  <c r="F75" i="42"/>
  <c r="F83" i="42"/>
  <c r="G74" i="42"/>
  <c r="F61" i="42"/>
  <c r="G52" i="42"/>
  <c r="F60" i="42"/>
  <c r="G51" i="42"/>
  <c r="F68" i="42"/>
  <c r="G59" i="42"/>
  <c r="G73" i="42"/>
  <c r="F82" i="42"/>
  <c r="G54" i="42"/>
  <c r="F63" i="42"/>
  <c r="F80" i="42"/>
  <c r="G71" i="42"/>
  <c r="G67" i="42" l="1"/>
  <c r="F76" i="42"/>
  <c r="G61" i="42"/>
  <c r="F70" i="42"/>
  <c r="F91" i="42"/>
  <c r="G82" i="42"/>
  <c r="G60" i="42"/>
  <c r="F69" i="42"/>
  <c r="F72" i="42"/>
  <c r="G63" i="42"/>
  <c r="G68" i="42"/>
  <c r="F77" i="42"/>
  <c r="F92" i="42"/>
  <c r="G83" i="42"/>
  <c r="F89" i="42"/>
  <c r="G80" i="42"/>
  <c r="F84" i="42"/>
  <c r="G75" i="42"/>
  <c r="G92" i="42" l="1"/>
  <c r="F101" i="42"/>
  <c r="G72" i="42"/>
  <c r="F81" i="42"/>
  <c r="F85" i="42"/>
  <c r="G76" i="42"/>
  <c r="F86" i="42"/>
  <c r="G77" i="42"/>
  <c r="F98" i="42"/>
  <c r="G89" i="42"/>
  <c r="G84" i="42"/>
  <c r="F93" i="42"/>
  <c r="G91" i="42"/>
  <c r="F100" i="42"/>
  <c r="F78" i="42"/>
  <c r="G69" i="42"/>
  <c r="F79" i="42"/>
  <c r="G70" i="42"/>
  <c r="G78" i="42" l="1"/>
  <c r="F87" i="42"/>
  <c r="F102" i="42"/>
  <c r="G93" i="42"/>
  <c r="F95" i="42"/>
  <c r="G86" i="42"/>
  <c r="F90" i="42"/>
  <c r="G81" i="42"/>
  <c r="G79" i="42"/>
  <c r="F88" i="42"/>
  <c r="G85" i="42"/>
  <c r="F94" i="42"/>
  <c r="F109" i="42"/>
  <c r="G100" i="42"/>
  <c r="F110" i="42"/>
  <c r="G101" i="42"/>
  <c r="F107" i="42"/>
  <c r="G98" i="42"/>
  <c r="F97" i="42" l="1"/>
  <c r="G88" i="42"/>
  <c r="F116" i="42"/>
  <c r="G107" i="42"/>
  <c r="G109" i="42"/>
  <c r="F118" i="42"/>
  <c r="G90" i="42"/>
  <c r="F99" i="42"/>
  <c r="F103" i="42"/>
  <c r="G94" i="42"/>
  <c r="F104" i="42"/>
  <c r="G95" i="42"/>
  <c r="G102" i="42"/>
  <c r="F111" i="42"/>
  <c r="F119" i="42"/>
  <c r="G110" i="42"/>
  <c r="F96" i="42"/>
  <c r="G87" i="42"/>
  <c r="F113" i="42" l="1"/>
  <c r="G104" i="42"/>
  <c r="G97" i="42"/>
  <c r="F106" i="42"/>
  <c r="F125" i="42"/>
  <c r="G116" i="42"/>
  <c r="F128" i="42"/>
  <c r="G119" i="42"/>
  <c r="G103" i="42"/>
  <c r="F112" i="42"/>
  <c r="F127" i="42"/>
  <c r="G118" i="42"/>
  <c r="F120" i="42"/>
  <c r="G111" i="42"/>
  <c r="G96" i="42"/>
  <c r="F105" i="42"/>
  <c r="F108" i="42"/>
  <c r="G99" i="42"/>
  <c r="F134" i="42" l="1"/>
  <c r="G125" i="42"/>
  <c r="G108" i="42"/>
  <c r="F117" i="42"/>
  <c r="F114" i="42"/>
  <c r="G105" i="42"/>
  <c r="G120" i="42"/>
  <c r="F129" i="42"/>
  <c r="F122" i="42"/>
  <c r="G113" i="42"/>
  <c r="F137" i="42"/>
  <c r="G128" i="42"/>
  <c r="G127" i="42"/>
  <c r="F136" i="42"/>
  <c r="F121" i="42"/>
  <c r="G112" i="42"/>
  <c r="F115" i="42"/>
  <c r="G106" i="42"/>
  <c r="G115" i="42" l="1"/>
  <c r="F124" i="42"/>
  <c r="F145" i="42"/>
  <c r="G136" i="42"/>
  <c r="G114" i="42"/>
  <c r="F123" i="42"/>
  <c r="F126" i="42"/>
  <c r="G117" i="42"/>
  <c r="G121" i="42"/>
  <c r="F130" i="42"/>
  <c r="F146" i="42"/>
  <c r="G137" i="42"/>
  <c r="F131" i="42"/>
  <c r="G122" i="42"/>
  <c r="F138" i="42"/>
  <c r="G129" i="42"/>
  <c r="F143" i="42"/>
  <c r="G134" i="42"/>
  <c r="G138" i="42" l="1"/>
  <c r="F147" i="42"/>
  <c r="F133" i="42"/>
  <c r="G124" i="42"/>
  <c r="F139" i="42"/>
  <c r="G130" i="42"/>
  <c r="F152" i="42"/>
  <c r="G143" i="42"/>
  <c r="F155" i="42"/>
  <c r="G146" i="42"/>
  <c r="F140" i="42"/>
  <c r="G131" i="42"/>
  <c r="G126" i="42"/>
  <c r="F135" i="42"/>
  <c r="G145" i="42"/>
  <c r="F154" i="42"/>
  <c r="F132" i="42"/>
  <c r="G123" i="42"/>
  <c r="F144" i="42" l="1"/>
  <c r="G135" i="42"/>
  <c r="F149" i="42"/>
  <c r="G140" i="42"/>
  <c r="F161" i="42"/>
  <c r="G152" i="42"/>
  <c r="G139" i="42"/>
  <c r="F148" i="42"/>
  <c r="F164" i="42"/>
  <c r="G155" i="42"/>
  <c r="G133" i="42"/>
  <c r="F142" i="42"/>
  <c r="F156" i="42"/>
  <c r="G147" i="42"/>
  <c r="F163" i="42"/>
  <c r="G154" i="42"/>
  <c r="G132" i="42"/>
  <c r="F141" i="42"/>
  <c r="G163" i="42" l="1"/>
  <c r="F172" i="42"/>
  <c r="F150" i="42"/>
  <c r="G141" i="42"/>
  <c r="F151" i="42"/>
  <c r="G142" i="42"/>
  <c r="G156" i="42"/>
  <c r="F165" i="42"/>
  <c r="F173" i="42"/>
  <c r="G164" i="42"/>
  <c r="F157" i="42"/>
  <c r="G148" i="42"/>
  <c r="F170" i="42"/>
  <c r="G161" i="42"/>
  <c r="F158" i="42"/>
  <c r="G149" i="42"/>
  <c r="G144" i="42"/>
  <c r="F153" i="42"/>
  <c r="F162" i="42" l="1"/>
  <c r="G153" i="42"/>
  <c r="F174" i="42"/>
  <c r="G165" i="42"/>
  <c r="G150" i="42"/>
  <c r="F159" i="42"/>
  <c r="F182" i="42"/>
  <c r="G173" i="42"/>
  <c r="G151" i="42"/>
  <c r="F160" i="42"/>
  <c r="G170" i="42"/>
  <c r="F179" i="42"/>
  <c r="G157" i="42"/>
  <c r="F166" i="42"/>
  <c r="F181" i="42"/>
  <c r="G172" i="42"/>
  <c r="F167" i="42"/>
  <c r="G158" i="42"/>
  <c r="F175" i="42" l="1"/>
  <c r="G166" i="42"/>
  <c r="G162" i="42"/>
  <c r="F171" i="42"/>
  <c r="F169" i="42"/>
  <c r="G160" i="42"/>
  <c r="G181" i="42"/>
  <c r="F190" i="42"/>
  <c r="F168" i="42"/>
  <c r="G159" i="42"/>
  <c r="F188" i="42"/>
  <c r="G179" i="42"/>
  <c r="G174" i="42"/>
  <c r="F183" i="42"/>
  <c r="F176" i="42"/>
  <c r="G167" i="42"/>
  <c r="F191" i="42"/>
  <c r="G182" i="42"/>
  <c r="G175" i="42" l="1"/>
  <c r="F184" i="42"/>
  <c r="G168" i="42"/>
  <c r="F177" i="42"/>
  <c r="F180" i="42"/>
  <c r="G171" i="42"/>
  <c r="F192" i="42"/>
  <c r="G183" i="42"/>
  <c r="G188" i="42"/>
  <c r="F197" i="42"/>
  <c r="F199" i="42"/>
  <c r="G190" i="42"/>
  <c r="F185" i="42"/>
  <c r="G176" i="42"/>
  <c r="F200" i="42"/>
  <c r="G191" i="42"/>
  <c r="G169" i="42"/>
  <c r="F178" i="42"/>
  <c r="G180" i="42" l="1"/>
  <c r="F189" i="42"/>
  <c r="F209" i="42"/>
  <c r="G200" i="42"/>
  <c r="F208" i="42"/>
  <c r="G199" i="42"/>
  <c r="F194" i="42"/>
  <c r="G185" i="42"/>
  <c r="G192" i="42"/>
  <c r="F201" i="42"/>
  <c r="F186" i="42"/>
  <c r="G177" i="42"/>
  <c r="F193" i="42"/>
  <c r="G184" i="42"/>
  <c r="F206" i="42"/>
  <c r="G197" i="42"/>
  <c r="F187" i="42"/>
  <c r="G178" i="42"/>
  <c r="F196" i="42" l="1"/>
  <c r="G187" i="42"/>
  <c r="G206" i="42"/>
  <c r="F215" i="42"/>
  <c r="F202" i="42"/>
  <c r="G193" i="42"/>
  <c r="F217" i="42"/>
  <c r="G208" i="42"/>
  <c r="F210" i="42"/>
  <c r="G201" i="42"/>
  <c r="F218" i="42"/>
  <c r="G209" i="42"/>
  <c r="G186" i="42"/>
  <c r="F195" i="42"/>
  <c r="F198" i="42"/>
  <c r="G189" i="42"/>
  <c r="G194" i="42"/>
  <c r="F203" i="42"/>
  <c r="F204" i="42" l="1"/>
  <c r="G195" i="42"/>
  <c r="F224" i="42"/>
  <c r="G215" i="42"/>
  <c r="F212" i="42"/>
  <c r="G203" i="42"/>
  <c r="F205" i="42"/>
  <c r="G196" i="42"/>
  <c r="F226" i="42"/>
  <c r="G217" i="42"/>
  <c r="G218" i="42"/>
  <c r="F227" i="42"/>
  <c r="G210" i="42"/>
  <c r="F219" i="42"/>
  <c r="F211" i="42"/>
  <c r="G202" i="42"/>
  <c r="G198" i="42"/>
  <c r="F207" i="42"/>
  <c r="F214" i="42" l="1"/>
  <c r="G205" i="42"/>
  <c r="F220" i="42"/>
  <c r="G211" i="42"/>
  <c r="F233" i="42"/>
  <c r="G224" i="42"/>
  <c r="F216" i="42"/>
  <c r="G207" i="42"/>
  <c r="F228" i="42"/>
  <c r="G219" i="42"/>
  <c r="F235" i="42"/>
  <c r="G226" i="42"/>
  <c r="F221" i="42"/>
  <c r="G212" i="42"/>
  <c r="G204" i="42"/>
  <c r="F213" i="42"/>
  <c r="F236" i="42"/>
  <c r="G227" i="42"/>
  <c r="F244" i="42" l="1"/>
  <c r="G235" i="42"/>
  <c r="F230" i="42"/>
  <c r="G221" i="42"/>
  <c r="F242" i="42"/>
  <c r="G233" i="42"/>
  <c r="F245" i="42"/>
  <c r="G236" i="42"/>
  <c r="F223" i="42"/>
  <c r="G214" i="42"/>
  <c r="G228" i="42"/>
  <c r="F237" i="42"/>
  <c r="G216" i="42"/>
  <c r="F225" i="42"/>
  <c r="F222" i="42"/>
  <c r="G213" i="42"/>
  <c r="F229" i="42"/>
  <c r="G220" i="42"/>
  <c r="G222" i="42" l="1"/>
  <c r="F231" i="42"/>
  <c r="F232" i="42"/>
  <c r="G223" i="42"/>
  <c r="F253" i="42"/>
  <c r="G244" i="42"/>
  <c r="G230" i="42"/>
  <c r="F239" i="42"/>
  <c r="F234" i="42"/>
  <c r="G225" i="42"/>
  <c r="F246" i="42"/>
  <c r="G237" i="42"/>
  <c r="F238" i="42"/>
  <c r="G229" i="42"/>
  <c r="F254" i="42"/>
  <c r="G245" i="42"/>
  <c r="G242" i="42"/>
  <c r="F251" i="42"/>
  <c r="G254" i="42" l="1"/>
  <c r="F263" i="42"/>
  <c r="G246" i="42"/>
  <c r="F255" i="42"/>
  <c r="F262" i="42"/>
  <c r="G253" i="42"/>
  <c r="G234" i="42"/>
  <c r="F243" i="42"/>
  <c r="F247" i="42"/>
  <c r="G238" i="42"/>
  <c r="F260" i="42"/>
  <c r="G251" i="42"/>
  <c r="F248" i="42"/>
  <c r="G239" i="42"/>
  <c r="F241" i="42"/>
  <c r="G232" i="42"/>
  <c r="F240" i="42"/>
  <c r="G231" i="42"/>
  <c r="G240" i="42" l="1"/>
  <c r="F249" i="42"/>
  <c r="F256" i="42"/>
  <c r="G247" i="42"/>
  <c r="F271" i="42"/>
  <c r="G262" i="42"/>
  <c r="F252" i="42"/>
  <c r="G243" i="42"/>
  <c r="F250" i="42"/>
  <c r="G241" i="42"/>
  <c r="F264" i="42"/>
  <c r="G255" i="42"/>
  <c r="F269" i="42"/>
  <c r="G260" i="42"/>
  <c r="F272" i="42"/>
  <c r="G263" i="42"/>
  <c r="F257" i="42"/>
  <c r="G248" i="42"/>
  <c r="F259" i="42" l="1"/>
  <c r="G250" i="42"/>
  <c r="F265" i="42"/>
  <c r="G256" i="42"/>
  <c r="G252" i="42"/>
  <c r="F261" i="42"/>
  <c r="F266" i="42"/>
  <c r="G257" i="42"/>
  <c r="F281" i="42"/>
  <c r="G272" i="42"/>
  <c r="G264" i="42"/>
  <c r="F273" i="42"/>
  <c r="G273" i="42" s="1"/>
  <c r="F258" i="42"/>
  <c r="G249" i="42"/>
  <c r="F280" i="42"/>
  <c r="G280" i="42" s="1"/>
  <c r="G271" i="42"/>
  <c r="F278" i="42"/>
  <c r="G278" i="42" s="1"/>
  <c r="G269" i="42"/>
  <c r="G281" i="42" l="1"/>
  <c r="G258" i="42"/>
  <c r="F267" i="42"/>
  <c r="F274" i="42"/>
  <c r="G274" i="42" s="1"/>
  <c r="G265" i="42"/>
  <c r="F270" i="42"/>
  <c r="G261" i="42"/>
  <c r="G266" i="42"/>
  <c r="F275" i="42"/>
  <c r="F268" i="42"/>
  <c r="G259" i="42"/>
  <c r="G275" i="42" l="1"/>
  <c r="F277" i="42"/>
  <c r="G277" i="42" s="1"/>
  <c r="G268" i="42"/>
  <c r="G270" i="42"/>
  <c r="F279" i="42"/>
  <c r="F276" i="42"/>
  <c r="G276" i="42" s="1"/>
  <c r="G267" i="42"/>
  <c r="G279" i="42" l="1"/>
  <c r="J11" i="30" l="1"/>
  <c r="J11" i="33" s="1"/>
  <c r="J10" i="30"/>
  <c r="J10" i="33" s="1"/>
  <c r="J9" i="30"/>
  <c r="J9" i="33" s="1"/>
  <c r="J8" i="30"/>
  <c r="J8" i="33" s="1"/>
  <c r="L7" i="30"/>
  <c r="L7" i="33" s="1"/>
  <c r="G6" i="30"/>
  <c r="G6" i="33" s="1"/>
  <c r="G9" i="34"/>
  <c r="E9" i="34"/>
  <c r="E7" i="34"/>
  <c r="O17" i="33"/>
  <c r="O16" i="33"/>
  <c r="O15" i="33"/>
  <c r="G17" i="33"/>
  <c r="G16" i="33"/>
  <c r="G15" i="33"/>
  <c r="P24" i="33"/>
  <c r="P25" i="33"/>
  <c r="P26" i="33"/>
  <c r="P27" i="33"/>
  <c r="P29" i="33"/>
  <c r="P30" i="33"/>
  <c r="D29" i="33"/>
  <c r="D30" i="33"/>
  <c r="BA11" i="1"/>
  <c r="R6" i="21" s="1"/>
  <c r="AZ11" i="1"/>
  <c r="O6" i="21" s="1"/>
  <c r="AY11" i="1"/>
  <c r="M6" i="21" s="1"/>
  <c r="AX11" i="1"/>
  <c r="J6" i="21" s="1"/>
  <c r="AW11" i="1"/>
  <c r="H6" i="21" s="1"/>
  <c r="F7" i="17"/>
  <c r="G15" i="21"/>
  <c r="G16" i="21"/>
  <c r="G7" i="21" l="1"/>
  <c r="J12" i="21"/>
  <c r="J11" i="21"/>
  <c r="J10" i="21"/>
  <c r="L8" i="21"/>
  <c r="G8" i="21"/>
  <c r="J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J4" authorId="0" shapeId="0" xr:uid="{A7A9C6A4-B163-44A0-BD73-319394CF2390}">
      <text>
        <r>
          <rPr>
            <b/>
            <sz val="10"/>
            <color indexed="81"/>
            <rFont val="メイリオ"/>
            <family val="3"/>
            <charset val="128"/>
          </rPr>
          <t>【総合評価方式】【技術要件設定型】【余裕工期あり】【JR近接】【管更生】等の文言は入力しないでください。</t>
        </r>
      </text>
    </comment>
    <comment ref="J7" authorId="0" shapeId="0" xr:uid="{312829E0-C2F9-49F9-A1A8-D7F70592FC6F}">
      <text>
        <r>
          <rPr>
            <b/>
            <sz val="10"/>
            <color indexed="81"/>
            <rFont val="メイリオ"/>
            <family val="3"/>
            <charset val="128"/>
          </rPr>
          <t>「和暦.月.日」又は「YYYY(西暦)/MM(月)/DD(日)」形式で入力。
入力例：「R4.10.1」又は「2022/10/01」
表示は「令和4年10月1日」となります。</t>
        </r>
      </text>
    </comment>
    <comment ref="J9" authorId="0" shapeId="0" xr:uid="{8233B4F0-0E50-49E4-BA8F-79008E27BADB}">
      <text>
        <r>
          <rPr>
            <b/>
            <sz val="10"/>
            <color indexed="81"/>
            <rFont val="メイリオ"/>
            <family val="3"/>
            <charset val="128"/>
          </rPr>
          <t>単価契約の場合は、予定総額を入力してください。</t>
        </r>
      </text>
    </comment>
  </commentList>
</comments>
</file>

<file path=xl/sharedStrings.xml><?xml version="1.0" encoding="utf-8"?>
<sst xmlns="http://schemas.openxmlformats.org/spreadsheetml/2006/main" count="1575" uniqueCount="306">
  <si>
    <t>【基本情報入力】黄色で着色されたセルに入力してください。</t>
    <rPh sb="1" eb="3">
      <t>キホン</t>
    </rPh>
    <rPh sb="3" eb="5">
      <t>ジョウホウ</t>
    </rPh>
    <rPh sb="5" eb="7">
      <t>ニュウリョク</t>
    </rPh>
    <rPh sb="8" eb="10">
      <t>キイロ</t>
    </rPh>
    <rPh sb="11" eb="13">
      <t>チャクショク</t>
    </rPh>
    <rPh sb="19" eb="21">
      <t>ニュウリョク</t>
    </rPh>
    <phoneticPr fontId="4"/>
  </si>
  <si>
    <t>◆着色セルに入力された内容が、各様式の該当箇所に自動で反映されますので正確に入力願います。</t>
    <rPh sb="1" eb="3">
      <t>チャクショク</t>
    </rPh>
    <rPh sb="6" eb="8">
      <t>ニュウリョク</t>
    </rPh>
    <rPh sb="11" eb="13">
      <t>ナイヨウ</t>
    </rPh>
    <rPh sb="15" eb="16">
      <t>カク</t>
    </rPh>
    <rPh sb="16" eb="18">
      <t>ヨウシキ</t>
    </rPh>
    <rPh sb="19" eb="21">
      <t>ガイトウ</t>
    </rPh>
    <rPh sb="21" eb="23">
      <t>カショ</t>
    </rPh>
    <rPh sb="24" eb="26">
      <t>ジドウ</t>
    </rPh>
    <rPh sb="27" eb="29">
      <t>ハンエイ</t>
    </rPh>
    <rPh sb="35" eb="37">
      <t>セイカク</t>
    </rPh>
    <rPh sb="38" eb="40">
      <t>ニュウリョク</t>
    </rPh>
    <rPh sb="40" eb="41">
      <t>ネガ</t>
    </rPh>
    <phoneticPr fontId="4"/>
  </si>
  <si>
    <t>入力例</t>
    <rPh sb="0" eb="2">
      <t>ニュウリョク</t>
    </rPh>
    <rPh sb="2" eb="3">
      <t>レイ</t>
    </rPh>
    <phoneticPr fontId="9"/>
  </si>
  <si>
    <t>○○○○○○○○○○○○○○○○工事</t>
    <rPh sb="16" eb="18">
      <t>コウジ</t>
    </rPh>
    <phoneticPr fontId="9"/>
  </si>
  <si>
    <t>熊本市○○区○○</t>
    <rPh sb="0" eb="2">
      <t>クマモト</t>
    </rPh>
    <rPh sb="2" eb="3">
      <t>シ</t>
    </rPh>
    <rPh sb="5" eb="6">
      <t>ク</t>
    </rPh>
    <phoneticPr fontId="9"/>
  </si>
  <si>
    <t>発注者</t>
    <rPh sb="0" eb="3">
      <t>ハッチュウシャ</t>
    </rPh>
    <phoneticPr fontId="4"/>
  </si>
  <si>
    <t>熊本市長</t>
    <phoneticPr fontId="3"/>
  </si>
  <si>
    <t>当初契約日</t>
    <rPh sb="0" eb="2">
      <t>トウショ</t>
    </rPh>
    <rPh sb="2" eb="5">
      <t>ケイヤクビ</t>
    </rPh>
    <phoneticPr fontId="4"/>
  </si>
  <si>
    <t>～</t>
    <phoneticPr fontId="3"/>
  </si>
  <si>
    <t>令和6年10月23日　～　令和7年10月15日</t>
    <rPh sb="0" eb="2">
      <t>レイワ</t>
    </rPh>
    <rPh sb="3" eb="4">
      <t>ネン</t>
    </rPh>
    <rPh sb="6" eb="7">
      <t>ガツ</t>
    </rPh>
    <rPh sb="9" eb="10">
      <t>ニチ</t>
    </rPh>
    <rPh sb="13" eb="15">
      <t>レイワ</t>
    </rPh>
    <rPh sb="16" eb="17">
      <t>ネン</t>
    </rPh>
    <rPh sb="19" eb="20">
      <t>ガツ</t>
    </rPh>
    <rPh sb="22" eb="23">
      <t>ニチ</t>
    </rPh>
    <phoneticPr fontId="3"/>
  </si>
  <si>
    <t>契約金額</t>
    <rPh sb="0" eb="2">
      <t>ケイヤク</t>
    </rPh>
    <rPh sb="2" eb="4">
      <t>キンガク</t>
    </rPh>
    <phoneticPr fontId="4"/>
  </si>
  <si>
    <t>郵便番号</t>
    <rPh sb="0" eb="4">
      <t>ユウビンバンゴウ</t>
    </rPh>
    <phoneticPr fontId="9"/>
  </si>
  <si>
    <t>〒</t>
    <phoneticPr fontId="9"/>
  </si>
  <si>
    <t>－</t>
    <phoneticPr fontId="9"/>
  </si>
  <si>
    <t>860</t>
    <phoneticPr fontId="9"/>
  </si>
  <si>
    <t>8601</t>
    <phoneticPr fontId="9"/>
  </si>
  <si>
    <t>住所</t>
    <rPh sb="0" eb="2">
      <t>ジュウショ</t>
    </rPh>
    <phoneticPr fontId="9"/>
  </si>
  <si>
    <t>熊本市中央区手取本町１－１</t>
    <rPh sb="0" eb="2">
      <t>クマモト</t>
    </rPh>
    <rPh sb="2" eb="3">
      <t>シ</t>
    </rPh>
    <rPh sb="3" eb="5">
      <t>チュウオウ</t>
    </rPh>
    <rPh sb="5" eb="6">
      <t>ク</t>
    </rPh>
    <rPh sb="6" eb="10">
      <t>テトリホンチョウ</t>
    </rPh>
    <phoneticPr fontId="9"/>
  </si>
  <si>
    <t>商号又は
名称</t>
    <rPh sb="0" eb="2">
      <t>ショウゴウ</t>
    </rPh>
    <rPh sb="2" eb="3">
      <t>マタ</t>
    </rPh>
    <rPh sb="5" eb="7">
      <t>メイショウ</t>
    </rPh>
    <phoneticPr fontId="9"/>
  </si>
  <si>
    <t>株式会社　熊本工事</t>
    <rPh sb="0" eb="4">
      <t>カブシキガイシャ</t>
    </rPh>
    <rPh sb="5" eb="7">
      <t>クマモト</t>
    </rPh>
    <rPh sb="7" eb="9">
      <t>コウジ</t>
    </rPh>
    <phoneticPr fontId="9"/>
  </si>
  <si>
    <t>代表者
職・氏名</t>
    <rPh sb="0" eb="3">
      <t>ダイヒョウシャ</t>
    </rPh>
    <rPh sb="4" eb="5">
      <t>ショク</t>
    </rPh>
    <rPh sb="6" eb="8">
      <t>シメイ</t>
    </rPh>
    <phoneticPr fontId="9"/>
  </si>
  <si>
    <t>代表取締役　熊本　太郎</t>
    <rPh sb="9" eb="11">
      <t>タロウ</t>
    </rPh>
    <phoneticPr fontId="9"/>
  </si>
  <si>
    <t>熊本　三郎</t>
    <rPh sb="3" eb="5">
      <t>サブロウ</t>
    </rPh>
    <phoneticPr fontId="9"/>
  </si>
  <si>
    <t>様式－９</t>
    <rPh sb="0" eb="2">
      <t>ヨウシキ</t>
    </rPh>
    <phoneticPr fontId="4"/>
  </si>
  <si>
    <t>発議者</t>
    <rPh sb="0" eb="3">
      <t>ハツギシャ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</si>
  <si>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</si>
  <si>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</si>
  <si>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</si>
  <si>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</si>
  <si>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</si>
  <si>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</si>
  <si>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</si>
  <si>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</si>
  <si>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</si>
  <si>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</si>
  <si>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</si>
  <si>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</si>
  <si>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</si>
  <si>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</si>
  <si>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</si>
  <si>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</si>
  <si>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</si>
  <si>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■その他</t>
    <rPh sb="3" eb="4">
      <t>タ</t>
    </rPh>
    <phoneticPr fontId="4"/>
  </si>
  <si>
    <t>・</t>
    <phoneticPr fontId="4"/>
  </si>
  <si>
    <t>年月日：</t>
    <rPh sb="0" eb="3">
      <t>ネンガッピ</t>
    </rPh>
    <phoneticPr fontId="4"/>
  </si>
  <si>
    <t>□承諾</t>
    <rPh sb="1" eb="3">
      <t>ショウダク</t>
    </rPh>
    <phoneticPr fontId="4"/>
  </si>
  <si>
    <t>□報告</t>
    <rPh sb="1" eb="3">
      <t>ホウコク</t>
    </rPh>
    <phoneticPr fontId="4"/>
  </si>
  <si>
    <t>□受理</t>
    <rPh sb="1" eb="3">
      <t>ジュリ</t>
    </rPh>
    <phoneticPr fontId="4"/>
  </si>
  <si>
    <t>回答</t>
    <rPh sb="0" eb="2">
      <t>カイトウ</t>
    </rPh>
    <phoneticPr fontId="4"/>
  </si>
  <si>
    <t>□その他</t>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</si>
  <si>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</si>
  <si>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</si>
  <si>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※必要に応じて以下をコピペして使用してください。</t>
    <rPh sb="1" eb="3">
      <t>ヒツヨウ</t>
    </rPh>
    <rPh sb="4" eb="5">
      <t>オウ</t>
    </rPh>
    <rPh sb="7" eb="9">
      <t>イカ</t>
    </rPh>
    <rPh sb="15" eb="17">
      <t>シヨウ</t>
    </rPh>
    <phoneticPr fontId="3"/>
  </si>
  <si>
    <t>営繕課</t>
    <rPh sb="0" eb="3">
      <t>エイゼンカ</t>
    </rPh>
    <phoneticPr fontId="3"/>
  </si>
  <si>
    <t>課長</t>
    <rPh sb="0" eb="2">
      <t>カチョウ</t>
    </rPh>
    <phoneticPr fontId="3"/>
  </si>
  <si>
    <t>副課長</t>
    <rPh sb="0" eb="3">
      <t>フクカチョウ</t>
    </rPh>
    <phoneticPr fontId="3"/>
  </si>
  <si>
    <t>課長補佐</t>
    <rPh sb="0" eb="2">
      <t>カチョウ</t>
    </rPh>
    <rPh sb="2" eb="4">
      <t>ホサ</t>
    </rPh>
    <phoneticPr fontId="4"/>
  </si>
  <si>
    <t>総括
監督員</t>
    <rPh sb="0" eb="2">
      <t>ソウカツ</t>
    </rPh>
    <rPh sb="3" eb="6">
      <t>カントクイン</t>
    </rPh>
    <phoneticPr fontId="4"/>
  </si>
  <si>
    <t>監督員</t>
    <rPh sb="0" eb="3">
      <t>カントクイン</t>
    </rPh>
    <phoneticPr fontId="3"/>
  </si>
  <si>
    <t>設備課</t>
    <rPh sb="0" eb="3">
      <t>セツビカ</t>
    </rPh>
    <phoneticPr fontId="3"/>
  </si>
  <si>
    <t>主査</t>
    <rPh sb="0" eb="2">
      <t>シュサ</t>
    </rPh>
    <phoneticPr fontId="3"/>
  </si>
  <si>
    <t>主査</t>
    <rPh sb="0" eb="2">
      <t>シュサ</t>
    </rPh>
    <phoneticPr fontId="4"/>
  </si>
  <si>
    <t>（別紙）</t>
    <rPh sb="1" eb="3">
      <t>ベッシ</t>
    </rPh>
    <phoneticPr fontId="3"/>
  </si>
  <si>
    <t>情報共有システム　利用ユーザー確認書</t>
    <rPh sb="0" eb="2">
      <t>ジョウホウ</t>
    </rPh>
    <rPh sb="2" eb="4">
      <t>キョウユウ</t>
    </rPh>
    <rPh sb="9" eb="11">
      <t>リヨウ</t>
    </rPh>
    <rPh sb="15" eb="17">
      <t>カクニン</t>
    </rPh>
    <rPh sb="17" eb="18">
      <t>ショ</t>
    </rPh>
    <phoneticPr fontId="26"/>
  </si>
  <si>
    <t>※既に利用中の方は必ず利用中のログインIDを記入してください</t>
    <phoneticPr fontId="26"/>
  </si>
  <si>
    <t>No.</t>
    <phoneticPr fontId="26"/>
  </si>
  <si>
    <t>受発注者区分</t>
    <rPh sb="0" eb="3">
      <t>ジュハッチュウ</t>
    </rPh>
    <rPh sb="3" eb="4">
      <t>シャ</t>
    </rPh>
    <rPh sb="4" eb="6">
      <t>クブン</t>
    </rPh>
    <phoneticPr fontId="26"/>
  </si>
  <si>
    <t>ログインID
(メールアドレス）</t>
    <phoneticPr fontId="26"/>
  </si>
  <si>
    <t>事務所／振興局</t>
    <rPh sb="0" eb="2">
      <t>ジム</t>
    </rPh>
    <rPh sb="2" eb="3">
      <t>ショ</t>
    </rPh>
    <rPh sb="4" eb="6">
      <t>シンコウ</t>
    </rPh>
    <rPh sb="6" eb="7">
      <t>キョク</t>
    </rPh>
    <phoneticPr fontId="26"/>
  </si>
  <si>
    <t>部署</t>
    <rPh sb="0" eb="2">
      <t>ブショ</t>
    </rPh>
    <phoneticPr fontId="26"/>
  </si>
  <si>
    <t>閲覧のみ(○）</t>
    <rPh sb="0" eb="2">
      <t>エツラン</t>
    </rPh>
    <phoneticPr fontId="26"/>
  </si>
  <si>
    <t>職位※1</t>
    <rPh sb="0" eb="2">
      <t>ショクイ</t>
    </rPh>
    <phoneticPr fontId="26"/>
  </si>
  <si>
    <t>利用者氏名
　　　　姓</t>
    <rPh sb="0" eb="3">
      <t>リヨウシャ</t>
    </rPh>
    <rPh sb="3" eb="5">
      <t>シメイ</t>
    </rPh>
    <rPh sb="10" eb="11">
      <t>セイ</t>
    </rPh>
    <phoneticPr fontId="26"/>
  </si>
  <si>
    <t xml:space="preserve">
　　　　名</t>
    <phoneticPr fontId="26"/>
  </si>
  <si>
    <t>備考</t>
    <rPh sb="0" eb="2">
      <t>ビコウ</t>
    </rPh>
    <phoneticPr fontId="26"/>
  </si>
  <si>
    <t>○○○○○○○○○○○○○○○○○</t>
  </si>
  <si>
    <t>熊本市　北区役所　区民部　</t>
  </si>
  <si>
    <t>○○</t>
  </si>
  <si>
    <t>○○○○○○○○@city.kumamoto.lg.jp</t>
    <phoneticPr fontId="3"/>
  </si>
  <si>
    <t>熊本市　都市建設局　公共建築部</t>
    <rPh sb="0" eb="3">
      <t>クマモトシ</t>
    </rPh>
    <rPh sb="4" eb="9">
      <t>トシケンセツキョク</t>
    </rPh>
    <rPh sb="10" eb="15">
      <t>コウキョウケンチクブ</t>
    </rPh>
    <phoneticPr fontId="26"/>
  </si>
  <si>
    <t>○○</t>
    <phoneticPr fontId="3"/>
  </si>
  <si>
    <t>課長補佐</t>
    <rPh sb="0" eb="4">
      <t>カチョウホサ</t>
    </rPh>
    <phoneticPr fontId="3"/>
  </si>
  <si>
    <t>課長</t>
    <rPh sb="0" eb="1">
      <t>カ</t>
    </rPh>
    <phoneticPr fontId="3"/>
  </si>
  <si>
    <t>※1　押印欄に表示される職位。自由入力可能です。</t>
    <phoneticPr fontId="3"/>
  </si>
  <si>
    <t>決裁欄
情報</t>
    <rPh sb="0" eb="3">
      <t>ケッサイラン</t>
    </rPh>
    <rPh sb="4" eb="6">
      <t>ジョウホウ</t>
    </rPh>
    <phoneticPr fontId="3"/>
  </si>
  <si>
    <t>市側</t>
    <rPh sb="0" eb="2">
      <t>シガワ</t>
    </rPh>
    <phoneticPr fontId="3"/>
  </si>
  <si>
    <t>相手側</t>
    <rPh sb="0" eb="3">
      <t>アイテガワ</t>
    </rPh>
    <phoneticPr fontId="3"/>
  </si>
  <si>
    <t>情報共有システムの実施　について</t>
    <phoneticPr fontId="3"/>
  </si>
  <si>
    <t>です。（資料添付）</t>
    <phoneticPr fontId="3"/>
  </si>
  <si>
    <t>　利用する情報共有システムは、</t>
    <phoneticPr fontId="3"/>
  </si>
  <si>
    <t>(１)協議参加者</t>
  </si>
  <si>
    <t xml:space="preserve">    ～</t>
  </si>
  <si>
    <t>事務所名・課名</t>
  </si>
  <si>
    <t>会    社    名</t>
  </si>
  <si>
    <t>(２)基本事項の確認</t>
  </si>
  <si>
    <t>（案件固有の21桁の数字）</t>
  </si>
  <si>
    <t>発注機関所属コード</t>
    <phoneticPr fontId="4"/>
  </si>
  <si>
    <t>（※ガイドライン　【資料編】別紙1参照）</t>
    <phoneticPr fontId="4"/>
  </si>
  <si>
    <t>受注者コード</t>
    <rPh sb="0" eb="3">
      <t>ジュチュウシャ</t>
    </rPh>
    <phoneticPr fontId="4"/>
  </si>
  <si>
    <t>（受注者固有の8桁の数字）</t>
  </si>
  <si>
    <t>(３)電子メールデータ容量、利用ソフト及びファイル形式等</t>
  </si>
  <si>
    <t>電子メールデータ
の容量制限</t>
  </si>
  <si>
    <t>発　注　者</t>
  </si>
  <si>
    <t>受　注　者</t>
  </si>
  <si>
    <t>利用ソフト及び
ファイル形式</t>
  </si>
  <si>
    <t>発注者ソフト
(利用可能ソフト)</t>
  </si>
  <si>
    <t>受注者ソフト
(利用可能ソフト)</t>
  </si>
  <si>
    <t>納品時ソフト
(両者利用可能ソフト)</t>
  </si>
  <si>
    <t>文書作成
ソ フ ト</t>
  </si>
  <si>
    <t>Word</t>
  </si>
  <si>
    <t>その他</t>
  </si>
  <si>
    <t>表計算
ソフト</t>
  </si>
  <si>
    <t xml:space="preserve">Excel </t>
  </si>
  <si>
    <t>図面のファイル形式</t>
  </si>
  <si>
    <t>(４)納品時添付書類</t>
  </si>
  <si>
    <t>電子媒体納品書</t>
  </si>
  <si>
    <t>チェック結果</t>
  </si>
  <si>
    <t>(５)その他、受発注者間で協議した事項</t>
    <phoneticPr fontId="4"/>
  </si>
  <si>
    <t>※ガイドラインとは「熊本市電子納品運用ガイドライン（建築編）」を示す。</t>
    <rPh sb="26" eb="28">
      <t>ケンチク</t>
    </rPh>
    <phoneticPr fontId="4"/>
  </si>
  <si>
    <t>　実施日</t>
    <phoneticPr fontId="4"/>
  </si>
  <si>
    <t>記入例</t>
    <rPh sb="0" eb="3">
      <t>キニュウレイ</t>
    </rPh>
    <phoneticPr fontId="3"/>
  </si>
  <si>
    <t>入力シート参照</t>
    <rPh sb="0" eb="2">
      <t>ニュウリョク</t>
    </rPh>
    <rPh sb="5" eb="7">
      <t>サンショウ</t>
    </rPh>
    <phoneticPr fontId="3"/>
  </si>
  <si>
    <t>所属課</t>
    <rPh sb="0" eb="3">
      <t>ショゾクカ</t>
    </rPh>
    <phoneticPr fontId="9"/>
  </si>
  <si>
    <t>都市建設局公共建築部営繕課</t>
    <rPh sb="0" eb="5">
      <t>トシケンセツキョク</t>
    </rPh>
    <rPh sb="5" eb="10">
      <t>コウキョウケンチクブ</t>
    </rPh>
    <rPh sb="10" eb="13">
      <t>エイゼンカ</t>
    </rPh>
    <phoneticPr fontId="9"/>
  </si>
  <si>
    <t>田中　太郎</t>
    <rPh sb="0" eb="2">
      <t>タナカ</t>
    </rPh>
    <rPh sb="3" eb="5">
      <t>タロウ</t>
    </rPh>
    <phoneticPr fontId="9"/>
  </si>
  <si>
    <t>5Mbyte以下</t>
    <phoneticPr fontId="3"/>
  </si>
  <si>
    <t>Mbyte以下</t>
    <phoneticPr fontId="3"/>
  </si>
  <si>
    <t>Ver.</t>
    <phoneticPr fontId="3"/>
  </si>
  <si>
    <t>□</t>
  </si>
  <si>
    <t>□</t>
    <phoneticPr fontId="3"/>
  </si>
  <si>
    <t>ドロップダウン</t>
    <phoneticPr fontId="3"/>
  </si>
  <si>
    <t>ＳＸＦ（ＳＦＣ）形式 　</t>
    <phoneticPr fontId="3"/>
  </si>
  <si>
    <t>□</t>
    <phoneticPr fontId="4"/>
  </si>
  <si>
    <t>JWW形式</t>
    <phoneticPr fontId="3"/>
  </si>
  <si>
    <t>ＰＤＦ形式</t>
    <phoneticPr fontId="3"/>
  </si>
  <si>
    <t>電子媒体納品書</t>
    <phoneticPr fontId="3"/>
  </si>
  <si>
    <t xml:space="preserve"> 熊本市電子納品チェックソフトによるチェック結果を出力し、提出</t>
    <phoneticPr fontId="3"/>
  </si>
  <si>
    <t>○○○○についても電子納品の対象とする。</t>
    <phoneticPr fontId="3"/>
  </si>
  <si>
    <t>　</t>
    <phoneticPr fontId="3"/>
  </si>
  <si>
    <t>必要あれば入力</t>
    <rPh sb="0" eb="2">
      <t>ヒツヨウ</t>
    </rPh>
    <rPh sb="5" eb="7">
      <t>ニュウリョク</t>
    </rPh>
    <phoneticPr fontId="3"/>
  </si>
  <si>
    <t>受注者コード</t>
    <rPh sb="0" eb="3">
      <t>ジュチュウシャ</t>
    </rPh>
    <phoneticPr fontId="3"/>
  </si>
  <si>
    <t>協議書等の決裁欄情報となります
課長、所長など、必要に応じて修正</t>
    <rPh sb="0" eb="3">
      <t>キョウギショ</t>
    </rPh>
    <rPh sb="3" eb="4">
      <t>トウ</t>
    </rPh>
    <rPh sb="5" eb="8">
      <t>ケッサイラン</t>
    </rPh>
    <rPh sb="8" eb="10">
      <t>ジョウホウ</t>
    </rPh>
    <rPh sb="16" eb="18">
      <t>カチョウ</t>
    </rPh>
    <rPh sb="19" eb="21">
      <t>ショチョウ</t>
    </rPh>
    <rPh sb="24" eb="26">
      <t>ヒツヨウ</t>
    </rPh>
    <rPh sb="27" eb="28">
      <t>オウ</t>
    </rPh>
    <rPh sb="30" eb="32">
      <t>シュウセイ</t>
    </rPh>
    <phoneticPr fontId="9"/>
  </si>
  <si>
    <t>KJS（工事管理システム）で電子納品情報を
入力した際に、発行される21桁の番号</t>
    <rPh sb="4" eb="8">
      <t>コウジカンリ</t>
    </rPh>
    <rPh sb="14" eb="18">
      <t>デンシノウヒン</t>
    </rPh>
    <rPh sb="18" eb="20">
      <t>ジョウホウ</t>
    </rPh>
    <rPh sb="22" eb="24">
      <t>ニュウリョク</t>
    </rPh>
    <rPh sb="26" eb="27">
      <t>サイ</t>
    </rPh>
    <rPh sb="29" eb="31">
      <t>ハッコウ</t>
    </rPh>
    <rPh sb="36" eb="37">
      <t>ケタ</t>
    </rPh>
    <rPh sb="38" eb="40">
      <t>バンゴウ</t>
    </rPh>
    <phoneticPr fontId="3"/>
  </si>
  <si>
    <t>http://ebid-portal.kumamoto-idc.pref.kumamoto.jp/</t>
    <phoneticPr fontId="3"/>
  </si>
  <si>
    <t>KJS
リンク</t>
    <phoneticPr fontId="3"/>
  </si>
  <si>
    <t>入札情報公開サービスリンク</t>
    <rPh sb="0" eb="4">
      <t>ニュウサツジョウホウ</t>
    </rPh>
    <rPh sb="4" eb="6">
      <t>コウカイ</t>
    </rPh>
    <phoneticPr fontId="3"/>
  </si>
  <si>
    <t>http://10.110.253.105:8011/MC43201KJS/KJSMain.jsp</t>
    <phoneticPr fontId="3"/>
  </si>
  <si>
    <t>発注機関
所属コード</t>
    <rPh sb="0" eb="4">
      <t>ハッチュウキカン</t>
    </rPh>
    <rPh sb="5" eb="7">
      <t>ショゾク</t>
    </rPh>
    <phoneticPr fontId="9"/>
  </si>
  <si>
    <t>都市建設局公共建築部営繕課</t>
    <rPh sb="0" eb="5">
      <t>トシケンセツキョク</t>
    </rPh>
    <rPh sb="5" eb="10">
      <t>コウキョウケンチクブ</t>
    </rPh>
    <rPh sb="10" eb="13">
      <t>エイゼンカ</t>
    </rPh>
    <phoneticPr fontId="3"/>
  </si>
  <si>
    <t>都市建設局公共建築部設備課</t>
    <rPh sb="0" eb="5">
      <t>トシケンセツキョク</t>
    </rPh>
    <rPh sb="5" eb="10">
      <t>コウキョウケンチクブ</t>
    </rPh>
    <rPh sb="10" eb="13">
      <t>セツビカ</t>
    </rPh>
    <phoneticPr fontId="3"/>
  </si>
  <si>
    <t>都市建設局住宅部市営住宅課</t>
    <rPh sb="0" eb="5">
      <t>トシケンセツキョク</t>
    </rPh>
    <rPh sb="5" eb="8">
      <t>ジュウタクブ</t>
    </rPh>
    <rPh sb="8" eb="13">
      <t>シエイジュウタクカ</t>
    </rPh>
    <phoneticPr fontId="3"/>
  </si>
  <si>
    <t>教育委員会事務局教育総務部学校施設課</t>
    <rPh sb="0" eb="5">
      <t>キョウイクイインカイ</t>
    </rPh>
    <rPh sb="5" eb="8">
      <t>ジムキョク</t>
    </rPh>
    <rPh sb="8" eb="10">
      <t>キョウイク</t>
    </rPh>
    <rPh sb="10" eb="12">
      <t>ソウム</t>
    </rPh>
    <rPh sb="12" eb="13">
      <t>ブ</t>
    </rPh>
    <rPh sb="13" eb="18">
      <t>ガッコウシセツカ</t>
    </rPh>
    <phoneticPr fontId="3"/>
  </si>
  <si>
    <t>yyyy/mm/dd　の形式で入力すれば、和暦（西暦）〇月〇日の形式へ変換</t>
    <rPh sb="12" eb="14">
      <t>ケイシキ</t>
    </rPh>
    <rPh sb="15" eb="17">
      <t>ニュウリョク</t>
    </rPh>
    <rPh sb="21" eb="23">
      <t>ワレキ</t>
    </rPh>
    <rPh sb="24" eb="26">
      <t>セイレキ</t>
    </rPh>
    <rPh sb="28" eb="29">
      <t>ツキ</t>
    </rPh>
    <rPh sb="30" eb="31">
      <t>ヒ</t>
    </rPh>
    <rPh sb="32" eb="34">
      <t>ケイシキ</t>
    </rPh>
    <rPh sb="35" eb="37">
      <t>ヘンカン</t>
    </rPh>
    <phoneticPr fontId="3"/>
  </si>
  <si>
    <t>※情報共有システム利用前（契約後速やか）に発議</t>
    <phoneticPr fontId="3"/>
  </si>
  <si>
    <t>yyyy/mm/dd　の形式で入力すれば、和暦（西暦）〇月〇日の形式へ変換</t>
    <phoneticPr fontId="3"/>
  </si>
  <si>
    <t>課長補佐</t>
  </si>
  <si>
    <t>担当</t>
  </si>
  <si>
    <t>班長</t>
  </si>
  <si>
    <t>係長</t>
  </si>
  <si>
    <t>課長</t>
  </si>
  <si>
    <t>(４)その他、受発注者間での打合せ事項</t>
    <rPh sb="7" eb="11">
      <t>ジュハッチュウシャ</t>
    </rPh>
    <rPh sb="14" eb="16">
      <t>ウチアワ</t>
    </rPh>
    <rPh sb="17" eb="19">
      <t>ジコウ</t>
    </rPh>
    <phoneticPr fontId="4"/>
  </si>
  <si>
    <t>その他、取組が必要と思われる内容（下記に記入）</t>
    <rPh sb="1" eb="2">
      <t>タ</t>
    </rPh>
    <rPh sb="3" eb="5">
      <t>トリク</t>
    </rPh>
    <rPh sb="7" eb="9">
      <t>ヒツヨウ</t>
    </rPh>
    <rPh sb="10" eb="11">
      <t>オモ</t>
    </rPh>
    <rPh sb="14" eb="16">
      <t>ナイヨウ</t>
    </rPh>
    <rPh sb="17" eb="19">
      <t>カキ</t>
    </rPh>
    <rPh sb="20" eb="22">
      <t>キニュウ</t>
    </rPh>
    <phoneticPr fontId="4"/>
  </si>
  <si>
    <t>⑧</t>
    <phoneticPr fontId="4"/>
  </si>
  <si>
    <t>受発注者間でノー残業デーを情報共有する</t>
    <rPh sb="0" eb="3">
      <t>ジュハッチュウシャ</t>
    </rPh>
    <rPh sb="3" eb="4">
      <t>カン</t>
    </rPh>
    <rPh sb="7" eb="9">
      <t>ザンギョウ</t>
    </rPh>
    <rPh sb="12" eb="16">
      <t>ジョウホウキョウユウ</t>
    </rPh>
    <phoneticPr fontId="4"/>
  </si>
  <si>
    <t>⑦</t>
    <phoneticPr fontId="4"/>
  </si>
  <si>
    <t>事故や災害等の緊急時を除き、メールや情報共有システムを含め業務時間外の連絡をしないよう努める</t>
    <rPh sb="0" eb="1">
      <t>ジコ</t>
    </rPh>
    <rPh sb="2" eb="5">
      <t>サイガイトウ</t>
    </rPh>
    <rPh sb="7" eb="10">
      <t>キンキュウジ</t>
    </rPh>
    <rPh sb="11" eb="12">
      <t>ノゾ</t>
    </rPh>
    <rPh sb="18" eb="22">
      <t>ジョウホウキョウユウ</t>
    </rPh>
    <rPh sb="27" eb="28">
      <t>フク</t>
    </rPh>
    <rPh sb="29" eb="34">
      <t>ギョウムジカンガイ</t>
    </rPh>
    <rPh sb="35" eb="37">
      <t>レンラク</t>
    </rPh>
    <rPh sb="43" eb="44">
      <t>ツト</t>
    </rPh>
    <phoneticPr fontId="4"/>
  </si>
  <si>
    <t>⑥</t>
    <phoneticPr fontId="4"/>
  </si>
  <si>
    <t>会議・打合せはWeb会議等の活用に努める</t>
    <rPh sb="0" eb="1">
      <t>カイギ</t>
    </rPh>
    <rPh sb="2" eb="4">
      <t>ウチアワ</t>
    </rPh>
    <rPh sb="9" eb="11">
      <t>カイギ</t>
    </rPh>
    <rPh sb="11" eb="12">
      <t>トウ</t>
    </rPh>
    <rPh sb="13" eb="15">
      <t>カツヨウ</t>
    </rPh>
    <rPh sb="16" eb="17">
      <t>ツト</t>
    </rPh>
    <phoneticPr fontId="4"/>
  </si>
  <si>
    <t>⑤</t>
    <phoneticPr fontId="4"/>
  </si>
  <si>
    <t>勤務時間外に会議・打合せをしない</t>
    <rPh sb="0" eb="4">
      <t>キンムジカンガイ</t>
    </rPh>
    <rPh sb="6" eb="8">
      <t>カイギ</t>
    </rPh>
    <rPh sb="9" eb="11">
      <t>ウチアワ</t>
    </rPh>
    <phoneticPr fontId="4"/>
  </si>
  <si>
    <t>④</t>
    <phoneticPr fontId="4"/>
  </si>
  <si>
    <t>③</t>
    <phoneticPr fontId="4"/>
  </si>
  <si>
    <t>週１回以上は定時に帰る日を設ける</t>
    <rPh sb="1" eb="2">
      <t>カイ</t>
    </rPh>
    <rPh sb="2" eb="4">
      <t>イジョウ</t>
    </rPh>
    <rPh sb="5" eb="7">
      <t>テイジ</t>
    </rPh>
    <rPh sb="8" eb="9">
      <t>カエ</t>
    </rPh>
    <rPh sb="10" eb="11">
      <t>ヒ</t>
    </rPh>
    <rPh sb="12" eb="13">
      <t>モウ</t>
    </rPh>
    <phoneticPr fontId="4"/>
  </si>
  <si>
    <t>②</t>
    <phoneticPr fontId="4"/>
  </si>
  <si>
    <t>①</t>
    <phoneticPr fontId="4"/>
  </si>
  <si>
    <t>実施</t>
    <rPh sb="0" eb="2">
      <t>ジッシ</t>
    </rPh>
    <phoneticPr fontId="3"/>
  </si>
  <si>
    <t>取組内容</t>
    <rPh sb="0" eb="2">
      <t>トリク</t>
    </rPh>
    <rPh sb="2" eb="4">
      <t>ナイヨウ</t>
    </rPh>
    <phoneticPr fontId="3"/>
  </si>
  <si>
    <t>(３)ウィークリースタンスの取組内容について</t>
    <rPh sb="14" eb="18">
      <t>トリクミナイヨウ</t>
    </rPh>
    <phoneticPr fontId="4"/>
  </si>
  <si>
    <t>定時退社日</t>
    <rPh sb="0" eb="2">
      <t>テイジ</t>
    </rPh>
    <rPh sb="2" eb="4">
      <t>タイシャ</t>
    </rPh>
    <rPh sb="4" eb="5">
      <t>ヒ</t>
    </rPh>
    <phoneticPr fontId="4"/>
  </si>
  <si>
    <t>定時退庁日</t>
    <rPh sb="0" eb="2">
      <t>テイジ</t>
    </rPh>
    <rPh sb="2" eb="5">
      <t>タイチョウビ</t>
    </rPh>
    <phoneticPr fontId="4"/>
  </si>
  <si>
    <t>終業時間</t>
    <phoneticPr fontId="4"/>
  </si>
  <si>
    <t>終業時間</t>
    <rPh sb="0" eb="2">
      <t>シュウギョウ</t>
    </rPh>
    <rPh sb="2" eb="4">
      <t>ジカン</t>
    </rPh>
    <phoneticPr fontId="4"/>
  </si>
  <si>
    <t>始業時間</t>
    <rPh sb="0" eb="2">
      <t>シギョウ</t>
    </rPh>
    <rPh sb="2" eb="4">
      <t>ジカン</t>
    </rPh>
    <phoneticPr fontId="4"/>
  </si>
  <si>
    <t>(２)営業時間等</t>
    <rPh sb="3" eb="5">
      <t>エイギョウ</t>
    </rPh>
    <rPh sb="5" eb="7">
      <t>ジカン</t>
    </rPh>
    <rPh sb="7" eb="8">
      <t>トウ</t>
    </rPh>
    <phoneticPr fontId="4"/>
  </si>
  <si>
    <t>ウィークリースタンス推進チェックシート（初回打合せ）</t>
    <rPh sb="10" eb="12">
      <t>スイシン</t>
    </rPh>
    <rPh sb="20" eb="22">
      <t>ショカイ</t>
    </rPh>
    <rPh sb="22" eb="24">
      <t>ウチアワ</t>
    </rPh>
    <phoneticPr fontId="4"/>
  </si>
  <si>
    <t>別紙1</t>
    <phoneticPr fontId="4"/>
  </si>
  <si>
    <t>別紙2</t>
    <phoneticPr fontId="4"/>
  </si>
  <si>
    <t>ウィークリースタンス推進チェックシート（実施結果）</t>
    <rPh sb="10" eb="12">
      <t>スイシン</t>
    </rPh>
    <rPh sb="20" eb="22">
      <t>ジッシ</t>
    </rPh>
    <rPh sb="22" eb="24">
      <t>ケッカ</t>
    </rPh>
    <phoneticPr fontId="4"/>
  </si>
  <si>
    <t>(４)実施結果（効果・改善等）について</t>
    <rPh sb="3" eb="5">
      <t>ジッシ</t>
    </rPh>
    <rPh sb="5" eb="7">
      <t>ケッカ</t>
    </rPh>
    <rPh sb="8" eb="10">
      <t>コウカ</t>
    </rPh>
    <rPh sb="11" eb="13">
      <t>カイゼン</t>
    </rPh>
    <rPh sb="13" eb="14">
      <t>トウ</t>
    </rPh>
    <phoneticPr fontId="4"/>
  </si>
  <si>
    <t>受注者</t>
    <rPh sb="0" eb="3">
      <t>ジュチュウシャ</t>
    </rPh>
    <phoneticPr fontId="4"/>
  </si>
  <si>
    <t>初回打合せ実施日</t>
    <phoneticPr fontId="3"/>
  </si>
  <si>
    <t>自動入力</t>
    <rPh sb="0" eb="4">
      <t>ジドウニュウリョク</t>
    </rPh>
    <phoneticPr fontId="3"/>
  </si>
  <si>
    <t>3桁</t>
    <rPh sb="1" eb="2">
      <t>ケタ</t>
    </rPh>
    <phoneticPr fontId="3"/>
  </si>
  <si>
    <t>8桁</t>
    <rPh sb="1" eb="2">
      <t>ケタ</t>
    </rPh>
    <phoneticPr fontId="3"/>
  </si>
  <si>
    <t>2桁</t>
    <rPh sb="1" eb="2">
      <t>ケタ</t>
    </rPh>
    <phoneticPr fontId="3"/>
  </si>
  <si>
    <t>6桁</t>
    <rPh sb="1" eb="2">
      <t>ケタ</t>
    </rPh>
    <phoneticPr fontId="3"/>
  </si>
  <si>
    <t>第</t>
    <rPh sb="0" eb="1">
      <t>ダイ</t>
    </rPh>
    <phoneticPr fontId="3"/>
  </si>
  <si>
    <t>―</t>
    <phoneticPr fontId="3"/>
  </si>
  <si>
    <t>号</t>
    <rPh sb="0" eb="1">
      <t>ゴウ</t>
    </rPh>
    <phoneticPr fontId="3"/>
  </si>
  <si>
    <t>記入</t>
    <rPh sb="0" eb="2">
      <t>キニュウ</t>
    </rPh>
    <phoneticPr fontId="3"/>
  </si>
  <si>
    <t>Ver.2020　など記入</t>
    <rPh sb="11" eb="13">
      <t>キニュウ</t>
    </rPh>
    <phoneticPr fontId="3"/>
  </si>
  <si>
    <t>数値を記入</t>
    <rPh sb="0" eb="2">
      <t>スウチ</t>
    </rPh>
    <rPh sb="3" eb="5">
      <t>キニュウ</t>
    </rPh>
    <phoneticPr fontId="3"/>
  </si>
  <si>
    <t>など、例を参考に記入</t>
    <rPh sb="3" eb="4">
      <t>レイ</t>
    </rPh>
    <rPh sb="5" eb="7">
      <t>サンコウ</t>
    </rPh>
    <rPh sb="8" eb="10">
      <t>キニュウ</t>
    </rPh>
    <phoneticPr fontId="3"/>
  </si>
  <si>
    <t>実施する取組内容を受発注者間で確認・調整のうえ④～⑧から２項目以上選択し実施する（①～③は必ず実施）。</t>
    <rPh sb="0" eb="1">
      <t>ジッシ</t>
    </rPh>
    <rPh sb="3" eb="5">
      <t>トリク</t>
    </rPh>
    <rPh sb="5" eb="7">
      <t>ナイヨウ</t>
    </rPh>
    <rPh sb="9" eb="12">
      <t>ジュハッチュウ</t>
    </rPh>
    <rPh sb="12" eb="13">
      <t>カン</t>
    </rPh>
    <rPh sb="14" eb="16">
      <t>カクニン</t>
    </rPh>
    <rPh sb="17" eb="19">
      <t>チョウセイ</t>
    </rPh>
    <rPh sb="28" eb="30">
      <t>コウモク</t>
    </rPh>
    <rPh sb="30" eb="32">
      <t>イジョウ</t>
    </rPh>
    <rPh sb="33" eb="35">
      <t>センタク</t>
    </rPh>
    <rPh sb="36" eb="38">
      <t>ジッシ</t>
    </rPh>
    <rPh sb="45" eb="46">
      <t>カナラ</t>
    </rPh>
    <rPh sb="47" eb="49">
      <t>ジッシ</t>
    </rPh>
    <phoneticPr fontId="4"/>
  </si>
  <si>
    <t>実施結果協議日</t>
    <rPh sb="2" eb="4">
      <t>ケッカ</t>
    </rPh>
    <rPh sb="4" eb="7">
      <t>キョウギビ</t>
    </rPh>
    <phoneticPr fontId="3"/>
  </si>
  <si>
    <t>記入　例：8:30</t>
    <rPh sb="0" eb="2">
      <t>キニュウ</t>
    </rPh>
    <rPh sb="3" eb="4">
      <t>レイ</t>
    </rPh>
    <phoneticPr fontId="3"/>
  </si>
  <si>
    <t>記入　例：17:15</t>
    <rPh sb="0" eb="2">
      <t>キニュウ</t>
    </rPh>
    <phoneticPr fontId="3"/>
  </si>
  <si>
    <t>記入　例：水曜日</t>
    <rPh sb="0" eb="2">
      <t>キニュウ</t>
    </rPh>
    <rPh sb="3" eb="4">
      <t>レイ</t>
    </rPh>
    <rPh sb="5" eb="8">
      <t>スイヨウビ</t>
    </rPh>
    <phoneticPr fontId="3"/>
  </si>
  <si>
    <t>など</t>
    <phoneticPr fontId="3"/>
  </si>
  <si>
    <t>※発注者と受注者で合わせる必要はありません</t>
    <rPh sb="1" eb="4">
      <t>ハッチュウシャ</t>
    </rPh>
    <rPh sb="5" eb="8">
      <t>ジュチュウシャ</t>
    </rPh>
    <rPh sb="9" eb="10">
      <t>ア</t>
    </rPh>
    <rPh sb="13" eb="15">
      <t>ヒツヨウ</t>
    </rPh>
    <phoneticPr fontId="3"/>
  </si>
  <si>
    <t>例：本工事では、上記２項目について、受発注者間で</t>
    <rPh sb="0" eb="1">
      <t>レイ</t>
    </rPh>
    <rPh sb="2" eb="3">
      <t>ホン</t>
    </rPh>
    <rPh sb="3" eb="5">
      <t>コウジ</t>
    </rPh>
    <rPh sb="8" eb="10">
      <t>ジョウキ</t>
    </rPh>
    <rPh sb="11" eb="13">
      <t>コウモク</t>
    </rPh>
    <rPh sb="18" eb="23">
      <t>ジュハッチュウシャカン</t>
    </rPh>
    <phoneticPr fontId="3"/>
  </si>
  <si>
    <t>　　取り組むこととしました。</t>
    <rPh sb="2" eb="3">
      <t>ト</t>
    </rPh>
    <rPh sb="4" eb="5">
      <t>ク</t>
    </rPh>
    <phoneticPr fontId="3"/>
  </si>
  <si>
    <t>結果として、発注者側の時間外削減及び計画的な業務の遂行ができました。</t>
    <rPh sb="6" eb="9">
      <t>ハッチュウシャ</t>
    </rPh>
    <phoneticPr fontId="3"/>
  </si>
  <si>
    <t>結果として、受注者側の時間外削減及び計画的な業務の遂行ができました。</t>
    <rPh sb="6" eb="9">
      <t>ジュチュウシャ</t>
    </rPh>
    <rPh sb="9" eb="10">
      <t>ガワ</t>
    </rPh>
    <phoneticPr fontId="3"/>
  </si>
  <si>
    <t>自動入力</t>
    <rPh sb="0" eb="2">
      <t>ジドウ</t>
    </rPh>
    <rPh sb="2" eb="4">
      <t>ニュウリョク</t>
    </rPh>
    <phoneticPr fontId="3"/>
  </si>
  <si>
    <t>必要事項を記入</t>
    <rPh sb="0" eb="4">
      <t>ヒツヨウジコウ</t>
    </rPh>
    <rPh sb="5" eb="7">
      <t>キニュウ</t>
    </rPh>
    <phoneticPr fontId="3"/>
  </si>
  <si>
    <t>記入</t>
    <rPh sb="0" eb="2">
      <t>キニュウ</t>
    </rPh>
    <phoneticPr fontId="3"/>
  </si>
  <si>
    <t>祝日</t>
    <rPh sb="0" eb="2">
      <t>シュクジツ</t>
    </rPh>
    <phoneticPr fontId="4"/>
  </si>
  <si>
    <t>夏季休暇・年末年始</t>
    <rPh sb="0" eb="4">
      <t>カキキュウカ</t>
    </rPh>
    <rPh sb="5" eb="9">
      <t>ネンマツネンシ</t>
    </rPh>
    <phoneticPr fontId="4"/>
  </si>
  <si>
    <t>上</t>
    <rPh sb="0" eb="1">
      <t>ウエ</t>
    </rPh>
    <phoneticPr fontId="3"/>
  </si>
  <si>
    <t>下</t>
    <rPh sb="0" eb="1">
      <t>シタ</t>
    </rPh>
    <phoneticPr fontId="3"/>
  </si>
  <si>
    <t>上有</t>
    <rPh sb="0" eb="1">
      <t>ウエ</t>
    </rPh>
    <rPh sb="1" eb="2">
      <t>アリ</t>
    </rPh>
    <phoneticPr fontId="3"/>
  </si>
  <si>
    <t>下有</t>
    <rPh sb="0" eb="1">
      <t>シタ</t>
    </rPh>
    <rPh sb="1" eb="2">
      <t>アリ</t>
    </rPh>
    <phoneticPr fontId="3"/>
  </si>
  <si>
    <t>昭和の日</t>
  </si>
  <si>
    <t>水</t>
  </si>
  <si>
    <t>○</t>
    <phoneticPr fontId="3"/>
  </si>
  <si>
    <t>●</t>
    <phoneticPr fontId="3"/>
  </si>
  <si>
    <t>憲法記念日</t>
  </si>
  <si>
    <t>日</t>
  </si>
  <si>
    <t>/</t>
    <phoneticPr fontId="3"/>
  </si>
  <si>
    <t>みどりの日</t>
  </si>
  <si>
    <t>月</t>
  </si>
  <si>
    <t>こどもの日</t>
  </si>
  <si>
    <t>火</t>
  </si>
  <si>
    <t>振替休日</t>
  </si>
  <si>
    <t>海の日</t>
  </si>
  <si>
    <t>木</t>
  </si>
  <si>
    <t>スポーツの日</t>
  </si>
  <si>
    <t>金</t>
  </si>
  <si>
    <t>山の日</t>
  </si>
  <si>
    <t>敬老の日</t>
  </si>
  <si>
    <t>秋分の日</t>
  </si>
  <si>
    <t>文化の日</t>
  </si>
  <si>
    <t>勤労感謝の日</t>
  </si>
  <si>
    <t>元日</t>
  </si>
  <si>
    <t>成人の日</t>
  </si>
  <si>
    <t>建国記念の日</t>
  </si>
  <si>
    <t>天皇誕生日</t>
  </si>
  <si>
    <t>春分の日</t>
  </si>
  <si>
    <t>土</t>
  </si>
  <si>
    <t>国民の休日</t>
  </si>
  <si>
    <t>ドロップダウンより課名を選択、コードは自動入力</t>
    <rPh sb="9" eb="10">
      <t>カ</t>
    </rPh>
    <rPh sb="10" eb="11">
      <t>メイ</t>
    </rPh>
    <rPh sb="12" eb="14">
      <t>センタク</t>
    </rPh>
    <rPh sb="19" eb="21">
      <t>ジドウ</t>
    </rPh>
    <rPh sb="21" eb="23">
      <t>ニュウリョク</t>
    </rPh>
    <phoneticPr fontId="3"/>
  </si>
  <si>
    <t>休日明け（土日が休日の場合は月曜日）を依頼の期限日とはしない</t>
    <rPh sb="0" eb="1">
      <t>キュウジツ</t>
    </rPh>
    <rPh sb="1" eb="2">
      <t>ア</t>
    </rPh>
    <rPh sb="4" eb="6">
      <t>ドニチ</t>
    </rPh>
    <rPh sb="7" eb="9">
      <t>キュウジツ</t>
    </rPh>
    <rPh sb="10" eb="12">
      <t>バアイ</t>
    </rPh>
    <rPh sb="13" eb="16">
      <t>ゲツヨウビ</t>
    </rPh>
    <rPh sb="17" eb="19">
      <t>イライ</t>
    </rPh>
    <rPh sb="20" eb="23">
      <t>キゲンビ</t>
    </rPh>
    <phoneticPr fontId="4"/>
  </si>
  <si>
    <t>休日前（土日が休日の場合は金曜日）に依頼しない</t>
    <rPh sb="0" eb="2">
      <t>キュウジツマエ</t>
    </rPh>
    <rPh sb="3" eb="5">
      <t>ドニチ</t>
    </rPh>
    <rPh sb="6" eb="8">
      <t>キュウジツ</t>
    </rPh>
    <rPh sb="9" eb="11">
      <t>バアイ</t>
    </rPh>
    <rPh sb="12" eb="15">
      <t>キンヨウビ</t>
    </rPh>
    <rPh sb="16" eb="18">
      <t>イライ</t>
    </rPh>
    <phoneticPr fontId="4"/>
  </si>
  <si>
    <t>業　務　番　号</t>
    <rPh sb="0" eb="1">
      <t>ギョウ</t>
    </rPh>
    <rPh sb="2" eb="3">
      <t>ツトム</t>
    </rPh>
    <rPh sb="4" eb="5">
      <t>バン</t>
    </rPh>
    <rPh sb="6" eb="7">
      <t>ゴウ</t>
    </rPh>
    <phoneticPr fontId="3"/>
  </si>
  <si>
    <t>業　　務  　名</t>
    <rPh sb="0" eb="1">
      <t>ギョウ</t>
    </rPh>
    <rPh sb="3" eb="4">
      <t>ツトム</t>
    </rPh>
    <phoneticPr fontId="3"/>
  </si>
  <si>
    <t>履　行　期　間</t>
    <rPh sb="0" eb="1">
      <t>クツ</t>
    </rPh>
    <rPh sb="2" eb="3">
      <t>ギョウ</t>
    </rPh>
    <rPh sb="4" eb="5">
      <t>キ</t>
    </rPh>
    <rPh sb="6" eb="7">
      <t>アイダ</t>
    </rPh>
    <phoneticPr fontId="3"/>
  </si>
  <si>
    <t>委託者</t>
    <rPh sb="0" eb="3">
      <t>イタクシャ</t>
    </rPh>
    <phoneticPr fontId="3"/>
  </si>
  <si>
    <t>委　　託　　者</t>
    <rPh sb="0" eb="1">
      <t>イ</t>
    </rPh>
    <rPh sb="3" eb="4">
      <t>タク</t>
    </rPh>
    <rPh sb="6" eb="7">
      <t>モノ</t>
    </rPh>
    <phoneticPr fontId="3"/>
  </si>
  <si>
    <t>受　　託　　者</t>
    <rPh sb="0" eb="1">
      <t>ウケ</t>
    </rPh>
    <rPh sb="3" eb="4">
      <t>タク</t>
    </rPh>
    <rPh sb="6" eb="7">
      <t>モノ</t>
    </rPh>
    <phoneticPr fontId="3"/>
  </si>
  <si>
    <t>調 査 職 員</t>
    <rPh sb="0" eb="1">
      <t>チョウ</t>
    </rPh>
    <rPh sb="2" eb="3">
      <t>サ</t>
    </rPh>
    <rPh sb="4" eb="5">
      <t>ショク</t>
    </rPh>
    <rPh sb="6" eb="7">
      <t>イン</t>
    </rPh>
    <phoneticPr fontId="4"/>
  </si>
  <si>
    <t>管 理 技 術 者</t>
    <rPh sb="0" eb="1">
      <t>カン</t>
    </rPh>
    <rPh sb="2" eb="3">
      <t>リ</t>
    </rPh>
    <rPh sb="4" eb="5">
      <t>ワザ</t>
    </rPh>
    <rPh sb="6" eb="7">
      <t>ジュツ</t>
    </rPh>
    <rPh sb="8" eb="9">
      <t>モノ</t>
    </rPh>
    <phoneticPr fontId="3"/>
  </si>
  <si>
    <t>設計書コード</t>
    <rPh sb="0" eb="3">
      <t>セッケイショ</t>
    </rPh>
    <phoneticPr fontId="3"/>
  </si>
  <si>
    <t>例：別添提出書類・成果品一覧に基づき、各提出資料の提出媒体を決定した。</t>
    <rPh sb="0" eb="1">
      <t>レイ</t>
    </rPh>
    <rPh sb="9" eb="12">
      <t>セイカヒン</t>
    </rPh>
    <phoneticPr fontId="3"/>
  </si>
  <si>
    <t>業務名</t>
    <rPh sb="0" eb="3">
      <t>ギョウムメイ</t>
    </rPh>
    <phoneticPr fontId="4"/>
  </si>
  <si>
    <t>履行場所</t>
    <rPh sb="0" eb="4">
      <t>リコウバショ</t>
    </rPh>
    <phoneticPr fontId="4"/>
  </si>
  <si>
    <t>履行期間</t>
    <rPh sb="0" eb="4">
      <t>リコウキカン</t>
    </rPh>
    <phoneticPr fontId="4"/>
  </si>
  <si>
    <t>電子納品の設計書コード</t>
    <rPh sb="0" eb="4">
      <t>デンシノウヒン</t>
    </rPh>
    <rPh sb="5" eb="7">
      <t>セッケイ</t>
    </rPh>
    <rPh sb="7" eb="8">
      <t>ショ</t>
    </rPh>
    <phoneticPr fontId="4"/>
  </si>
  <si>
    <t>受託者
情　報</t>
    <rPh sb="0" eb="3">
      <t>ジュタクシャ</t>
    </rPh>
    <phoneticPr fontId="3"/>
  </si>
  <si>
    <t>委託者
情報</t>
    <rPh sb="0" eb="3">
      <t>イタクシャ</t>
    </rPh>
    <rPh sb="4" eb="6">
      <t>ジョウホウ</t>
    </rPh>
    <phoneticPr fontId="3"/>
  </si>
  <si>
    <t>事前協議チェックシート(業務委託)</t>
    <rPh sb="12" eb="16">
      <t>ギョウムイタク</t>
    </rPh>
    <phoneticPr fontId="3"/>
  </si>
  <si>
    <t>業　務　名</t>
    <rPh sb="0" eb="1">
      <t>ギョウ</t>
    </rPh>
    <rPh sb="2" eb="3">
      <t>ツトム</t>
    </rPh>
    <rPh sb="4" eb="5">
      <t>ナ</t>
    </rPh>
    <phoneticPr fontId="3"/>
  </si>
  <si>
    <t>履　行　期　間</t>
    <rPh sb="0" eb="1">
      <t>クツ</t>
    </rPh>
    <rPh sb="2" eb="3">
      <t>ギョウ</t>
    </rPh>
    <rPh sb="4" eb="5">
      <t>キ</t>
    </rPh>
    <rPh sb="6" eb="7">
      <t>アイダ</t>
    </rPh>
    <phoneticPr fontId="4"/>
  </si>
  <si>
    <t>委　託　者</t>
    <rPh sb="0" eb="1">
      <t>イ</t>
    </rPh>
    <rPh sb="2" eb="3">
      <t>タク</t>
    </rPh>
    <rPh sb="4" eb="5">
      <t>モノ</t>
    </rPh>
    <phoneticPr fontId="3"/>
  </si>
  <si>
    <t>受　託　者</t>
    <rPh sb="0" eb="1">
      <t>ウケ</t>
    </rPh>
    <rPh sb="2" eb="3">
      <t>タク</t>
    </rPh>
    <rPh sb="4" eb="5">
      <t>モノ</t>
    </rPh>
    <phoneticPr fontId="3"/>
  </si>
  <si>
    <t>業務委託打合せ簿</t>
    <rPh sb="0" eb="2">
      <t>ギョウム</t>
    </rPh>
    <rPh sb="2" eb="4">
      <t>イタク</t>
    </rPh>
    <rPh sb="4" eb="6">
      <t>ウチアワ</t>
    </rPh>
    <rPh sb="7" eb="8">
      <t>ボ</t>
    </rPh>
    <phoneticPr fontId="4"/>
  </si>
  <si>
    <t>情報共有システムの実施を希望するため協議いたします。</t>
    <phoneticPr fontId="3"/>
  </si>
  <si>
    <t>□委託者</t>
    <rPh sb="1" eb="4">
      <t>イタクシャ</t>
    </rPh>
    <phoneticPr fontId="4"/>
  </si>
  <si>
    <t>■受託者</t>
    <rPh sb="1" eb="4">
      <t>ジュタクシャ</t>
    </rPh>
    <phoneticPr fontId="4"/>
  </si>
  <si>
    <t>　「熊本市営繕工事等情報共有システム活用試行要領」に基づき、受託者希望型で</t>
    <rPh sb="9" eb="10">
      <t>トウ</t>
    </rPh>
    <rPh sb="26" eb="27">
      <t>モト</t>
    </rPh>
    <rPh sb="30" eb="33">
      <t>ジュタクシャ</t>
    </rPh>
    <rPh sb="33" eb="36">
      <t>キボウガタ</t>
    </rPh>
    <phoneticPr fontId="3"/>
  </si>
  <si>
    <t>　受託者側の情報共有システムの利用者は別紙のとおりです。</t>
    <rPh sb="1" eb="4">
      <t>ジュタクシャ</t>
    </rPh>
    <phoneticPr fontId="3"/>
  </si>
  <si>
    <t>委託者</t>
    <rPh sb="0" eb="3">
      <t>イタクシャ</t>
    </rPh>
    <phoneticPr fontId="4"/>
  </si>
  <si>
    <t>受託者</t>
    <rPh sb="0" eb="3">
      <t>ジュタクシャ</t>
    </rPh>
    <phoneticPr fontId="4"/>
  </si>
  <si>
    <t>　本設計変更に関わる費用は、受託者の負担とします。</t>
    <rPh sb="10" eb="12">
      <t>ヒヨウ</t>
    </rPh>
    <rPh sb="14" eb="17">
      <t>ジュタクシャ</t>
    </rPh>
    <rPh sb="18" eb="20">
      <t>フタン</t>
    </rPh>
    <phoneticPr fontId="3"/>
  </si>
  <si>
    <t>受託者名：</t>
    <rPh sb="0" eb="3">
      <t>ジュタクシャ</t>
    </rPh>
    <phoneticPr fontId="26"/>
  </si>
  <si>
    <t>業務名：</t>
    <rPh sb="0" eb="3">
      <t>ギョウムメイ</t>
    </rPh>
    <phoneticPr fontId="26"/>
  </si>
  <si>
    <t>委託者</t>
    <rPh sb="0" eb="3">
      <t>イタクシャ</t>
    </rPh>
    <phoneticPr fontId="3"/>
  </si>
  <si>
    <t>受託者</t>
    <rPh sb="0" eb="3">
      <t>ジュタクシャ</t>
    </rPh>
    <phoneticPr fontId="3"/>
  </si>
  <si>
    <t>調査職員</t>
    <rPh sb="0" eb="2">
      <t>チョウサ</t>
    </rPh>
    <rPh sb="2" eb="4">
      <t>ショクイン</t>
    </rPh>
    <phoneticPr fontId="3"/>
  </si>
  <si>
    <t>管理技術者</t>
    <rPh sb="0" eb="2">
      <t>カンリ</t>
    </rPh>
    <rPh sb="2" eb="5">
      <t>ギジュツシャ</t>
    </rPh>
    <phoneticPr fontId="3"/>
  </si>
  <si>
    <t>主査</t>
    <rPh sb="0" eb="2">
      <t>シュサ</t>
    </rPh>
    <phoneticPr fontId="3"/>
  </si>
  <si>
    <t>調査職員名</t>
    <rPh sb="0" eb="2">
      <t>チョウサ</t>
    </rPh>
    <rPh sb="2" eb="4">
      <t>ショクイン</t>
    </rPh>
    <rPh sb="4" eb="5">
      <t>メイ</t>
    </rPh>
    <phoneticPr fontId="9"/>
  </si>
  <si>
    <t>委託者例：初回打合せで取組むこととしていた内容は、全て達成できました。</t>
    <rPh sb="0" eb="3">
      <t>イタクシャ</t>
    </rPh>
    <rPh sb="3" eb="4">
      <t>レイ</t>
    </rPh>
    <phoneticPr fontId="3"/>
  </si>
  <si>
    <t>受託者例：初回打合せで取組むこととしていた内容は、全て達成できました。</t>
    <rPh sb="0" eb="3">
      <t>ジュタクシャ</t>
    </rPh>
    <rPh sb="3" eb="4">
      <t>レイ</t>
    </rPh>
    <phoneticPr fontId="3"/>
  </si>
  <si>
    <t>管理技術者</t>
    <rPh sb="0" eb="2">
      <t>カンリ</t>
    </rPh>
    <rPh sb="2" eb="5">
      <t>ギジュツシャ</t>
    </rPh>
    <phoneticPr fontId="4"/>
  </si>
  <si>
    <t>シート更新履歴</t>
    <rPh sb="3" eb="5">
      <t>コウシン</t>
    </rPh>
    <rPh sb="5" eb="7">
      <t>リレキ</t>
    </rPh>
    <phoneticPr fontId="9"/>
  </si>
  <si>
    <t>ver.</t>
    <phoneticPr fontId="9"/>
  </si>
  <si>
    <t>作成担当課：営繕課技術調整班</t>
    <rPh sb="0" eb="2">
      <t>サクセイ</t>
    </rPh>
    <rPh sb="2" eb="5">
      <t>タントウカ</t>
    </rPh>
    <rPh sb="6" eb="9">
      <t>エイゼンカ</t>
    </rPh>
    <rPh sb="9" eb="14">
      <t>ギジュツチョウセイハン</t>
    </rPh>
    <phoneticPr fontId="9"/>
  </si>
  <si>
    <t>2025/4/1</t>
    <phoneticPr fontId="9"/>
  </si>
  <si>
    <t>1.0</t>
    <phoneticPr fontId="9"/>
  </si>
  <si>
    <t>2025/5/1</t>
    <phoneticPr fontId="9"/>
  </si>
  <si>
    <t>1.1</t>
    <phoneticPr fontId="9"/>
  </si>
  <si>
    <t>・電子納品・各種取組み書類作成シート（委託）の作成</t>
    <rPh sb="1" eb="3">
      <t>デンシ</t>
    </rPh>
    <rPh sb="3" eb="5">
      <t>ノウヒン</t>
    </rPh>
    <rPh sb="6" eb="8">
      <t>カクシュ</t>
    </rPh>
    <rPh sb="8" eb="10">
      <t>トリク</t>
    </rPh>
    <rPh sb="11" eb="13">
      <t>ショルイ</t>
    </rPh>
    <rPh sb="13" eb="15">
      <t>サクセイ</t>
    </rPh>
    <rPh sb="19" eb="21">
      <t>イタク</t>
    </rPh>
    <rPh sb="23" eb="25">
      <t>サクセイ</t>
    </rPh>
    <phoneticPr fontId="9"/>
  </si>
  <si>
    <t>・地方自治法施行令の一部改正に伴うもの
①電子納品シート
②ウィークリースタンス実施シート
③ウィークリースタンス結果シート
における上部の記載金額変更</t>
    <rPh sb="1" eb="6">
      <t>チホウジチホウ</t>
    </rPh>
    <rPh sb="6" eb="9">
      <t>セコウレイ</t>
    </rPh>
    <rPh sb="10" eb="12">
      <t>イチブ</t>
    </rPh>
    <rPh sb="12" eb="14">
      <t>カイセイ</t>
    </rPh>
    <rPh sb="15" eb="16">
      <t>トモナ</t>
    </rPh>
    <rPh sb="21" eb="23">
      <t>デンシ</t>
    </rPh>
    <rPh sb="23" eb="25">
      <t>ノウヒン</t>
    </rPh>
    <rPh sb="40" eb="42">
      <t>ジッシ</t>
    </rPh>
    <rPh sb="57" eb="59">
      <t>ケッカ</t>
    </rPh>
    <rPh sb="67" eb="69">
      <t>ジョウブ</t>
    </rPh>
    <rPh sb="70" eb="74">
      <t>キサイキンガク</t>
    </rPh>
    <rPh sb="74" eb="76">
      <t>ヘンコウ</t>
    </rPh>
    <phoneticPr fontId="9"/>
  </si>
  <si>
    <t>入札情報公開サービスシステムの有資格者情報の検索で、
業者名を検索した際の「登録番号の下８桁」の数字</t>
    <rPh sb="0" eb="4">
      <t>ニュウサツジョウホウ</t>
    </rPh>
    <rPh sb="4" eb="6">
      <t>コウカイ</t>
    </rPh>
    <rPh sb="15" eb="19">
      <t>ユウシカクシャ</t>
    </rPh>
    <rPh sb="19" eb="21">
      <t>ジョウホウ</t>
    </rPh>
    <rPh sb="22" eb="24">
      <t>ケンサク</t>
    </rPh>
    <rPh sb="27" eb="30">
      <t>ギョウシャメイ</t>
    </rPh>
    <rPh sb="31" eb="33">
      <t>ケンサク</t>
    </rPh>
    <rPh sb="35" eb="36">
      <t>サイ</t>
    </rPh>
    <rPh sb="38" eb="40">
      <t>トウロク</t>
    </rPh>
    <rPh sb="40" eb="41">
      <t>バン</t>
    </rPh>
    <rPh sb="41" eb="42">
      <t>ゴウ</t>
    </rPh>
    <rPh sb="43" eb="44">
      <t>シタ</t>
    </rPh>
    <rPh sb="45" eb="46">
      <t>ケタ</t>
    </rPh>
    <rPh sb="48" eb="50">
      <t>スウジ</t>
    </rPh>
    <phoneticPr fontId="9"/>
  </si>
  <si>
    <t>管理技術者</t>
    <rPh sb="0" eb="5">
      <t>カンリギジュツシャ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</si>
</sst>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0\-;&quot;¥&quot;\-#,##0"/>
    <numFmt numFmtId="178" formatCode="&quot;令和&quot;e&quot;年&quot;\(yyyy&quot;年&quot;\)m&quot;月&quot;d&quot;日&quot;"/>
    <numFmt numFmtId="179" formatCode="aaa"/>
  </numFmts>
  <fonts count="59" x14ac:knownFonts="1">
    <font>
      <sz val="11"/>
      <color theme="1"/>
      <name val="游ゴシック"/>
      <family val="2"/>
      <charset val="128"/>
      <scheme val="minor"/>
    </font>
    <font>
      <sz val="11"/>
      <color theme="1"/>
      <name val="游ゴシック"/>
      <family val="2"/>
      <scheme val="minor"/>
    </font>
    <font>
      <b/>
      <sz val="16"/>
      <color theme="0"/>
      <name val="BIZ UDゴシック"/>
      <family val="3"/>
      <charset val="128"/>
    </font>
    <font>
      <sz val="6"/>
      <name val="游ゴシック"/>
      <family val="2"/>
      <charset val="128"/>
      <scheme val="minor"/>
    </font>
    <font>
      <sz val="6"/>
      <name val="ＭＳ Ｐゴシック"/>
      <family val="3"/>
      <charset val="128"/>
    </font>
    <font>
      <sz val="11"/>
      <color theme="1"/>
      <name val="BIZ UDゴシック"/>
      <family val="3"/>
      <charset val="128"/>
    </font>
    <font>
      <u/>
      <sz val="11"/>
      <color theme="10"/>
      <name val="游ゴシック"/>
      <family val="2"/>
      <charset val="128"/>
      <scheme val="minor"/>
    </font>
    <font>
      <sz val="11"/>
      <color theme="1"/>
      <name val="メイリオ"/>
      <family val="3"/>
      <charset val="128"/>
    </font>
    <font>
      <b/>
      <sz val="12"/>
      <color theme="1"/>
      <name val="BIZ UDゴシック"/>
      <family val="3"/>
      <charset val="128"/>
    </font>
    <font>
      <sz val="6"/>
      <name val="游ゴシック"/>
      <family val="3"/>
      <charset val="128"/>
      <scheme val="minor"/>
    </font>
    <font>
      <sz val="14"/>
      <color theme="1"/>
      <name val="BIZ UDゴシック"/>
      <family val="3"/>
      <charset val="128"/>
    </font>
    <font>
      <b/>
      <sz val="10"/>
      <color indexed="81"/>
      <name val="メイリオ"/>
      <family val="3"/>
      <charset val="128"/>
    </font>
    <font>
      <sz val="12"/>
      <color theme="1"/>
      <name val="BIZ UDゴシック"/>
      <family val="3"/>
      <charset val="128"/>
    </font>
    <font>
      <sz val="11"/>
      <color theme="1"/>
      <name val="游ゴシック"/>
      <family val="3"/>
      <charset val="128"/>
      <scheme val="minor"/>
    </font>
    <font>
      <sz val="11"/>
      <name val="ＭＳ 明朝"/>
      <family val="1"/>
      <charset val="128"/>
    </font>
    <font>
      <sz val="11"/>
      <name val="ＭＳ Ｐ明朝"/>
      <family val="1"/>
      <charset val="128"/>
    </font>
    <font>
      <b/>
      <sz val="16"/>
      <name val="ＭＳ 明朝"/>
      <family val="1"/>
      <charset val="128"/>
    </font>
    <font>
      <sz val="11"/>
      <color theme="1" tint="4.9989318521683403E-2"/>
      <name val="ＭＳ Ｐ明朝"/>
      <family val="1"/>
      <charset val="128"/>
    </font>
    <font>
      <sz val="12"/>
      <color theme="1" tint="4.9989318521683403E-2"/>
      <name val="ＭＳ Ｐ明朝"/>
      <family val="1"/>
      <charset val="128"/>
    </font>
    <font>
      <strike/>
      <sz val="11"/>
      <name val="ＭＳ Ｐ明朝"/>
      <family val="1"/>
      <charset val="128"/>
    </font>
    <font>
      <sz val="9"/>
      <name val="游ゴシック"/>
      <family val="3"/>
      <charset val="128"/>
      <scheme val="minor"/>
    </font>
    <font>
      <sz val="11"/>
      <name val="游ゴシック"/>
      <family val="3"/>
      <charset val="128"/>
      <scheme val="minor"/>
    </font>
    <font>
      <sz val="11"/>
      <name val="游ゴシック"/>
      <family val="3"/>
      <scheme val="minor"/>
    </font>
    <font>
      <b/>
      <sz val="12"/>
      <color theme="1"/>
      <name val="游ゴシック"/>
      <family val="3"/>
      <charset val="128"/>
      <scheme val="minor"/>
    </font>
    <font>
      <sz val="11"/>
      <color theme="1"/>
      <name val="メイリオ"/>
      <family val="3"/>
    </font>
    <font>
      <b/>
      <u/>
      <sz val="16"/>
      <color theme="1"/>
      <name val="メイリオ"/>
      <family val="3"/>
    </font>
    <font>
      <sz val="6"/>
      <name val="ＭＳ Ｐゴシック"/>
      <family val="3"/>
    </font>
    <font>
      <sz val="11"/>
      <name val="メイリオ"/>
      <family val="3"/>
    </font>
    <font>
      <sz val="14"/>
      <name val="メイリオ"/>
      <family val="3"/>
    </font>
    <font>
      <sz val="14"/>
      <name val="メイリオ"/>
      <family val="3"/>
      <charset val="128"/>
    </font>
    <font>
      <sz val="11"/>
      <name val="メイリオ"/>
      <family val="3"/>
      <charset val="128"/>
    </font>
    <font>
      <sz val="10"/>
      <name val="メイリオ"/>
      <family val="3"/>
    </font>
    <font>
      <sz val="9"/>
      <color theme="1"/>
      <name val="メイリオ"/>
      <family val="3"/>
    </font>
    <font>
      <u/>
      <sz val="11"/>
      <color theme="10"/>
      <name val="ＭＳ Ｐゴシック"/>
      <family val="3"/>
      <charset val="128"/>
    </font>
    <font>
      <sz val="9"/>
      <name val="メイリオ"/>
      <family val="3"/>
    </font>
    <font>
      <b/>
      <sz val="9"/>
      <name val="メイリオ"/>
      <family val="3"/>
    </font>
    <font>
      <sz val="9"/>
      <color indexed="8"/>
      <name val="メイリオ"/>
      <family val="3"/>
    </font>
    <font>
      <sz val="9"/>
      <color rgb="FF0070C0"/>
      <name val="メイリオ"/>
      <family val="3"/>
    </font>
    <font>
      <u/>
      <sz val="11"/>
      <color rgb="FF0070C0"/>
      <name val="ＭＳ Ｐゴシック"/>
      <family val="3"/>
    </font>
    <font>
      <sz val="9"/>
      <color rgb="FFFF0000"/>
      <name val="メイリオ"/>
      <family val="3"/>
    </font>
    <font>
      <u/>
      <sz val="11"/>
      <color rgb="FFFF0000"/>
      <name val="ＭＳ Ｐゴシック"/>
      <family val="3"/>
    </font>
    <font>
      <sz val="11"/>
      <color rgb="FFFF0000"/>
      <name val="ＭＳ Ｐ明朝"/>
      <family val="1"/>
      <charset val="128"/>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ゴシック"/>
      <family val="3"/>
      <charset val="128"/>
    </font>
    <font>
      <b/>
      <sz val="12"/>
      <color indexed="8"/>
      <name val="ＭＳ Ｐ明朝"/>
      <family val="1"/>
      <charset val="128"/>
    </font>
    <font>
      <sz val="8"/>
      <color theme="1"/>
      <name val="メイリオ"/>
      <family val="3"/>
      <charset val="128"/>
    </font>
    <font>
      <sz val="10"/>
      <name val="ＭＳ Ｐ明朝"/>
      <family val="1"/>
      <charset val="128"/>
    </font>
    <font>
      <sz val="9"/>
      <name val="ＭＳ Ｐ明朝"/>
      <family val="1"/>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0"/>
      <name val="ＭＳ Ｐ明朝"/>
      <family val="1"/>
      <charset val="128"/>
    </font>
    <font>
      <sz val="11"/>
      <color rgb="FFFF0000"/>
      <name val="游ゴシック"/>
      <family val="3"/>
      <charset val="128"/>
      <scheme val="minor"/>
    </font>
    <font>
      <b/>
      <sz val="11"/>
      <name val="ＭＳ Ｐゴシック"/>
      <family val="3"/>
      <charset val="128"/>
    </font>
    <font>
      <sz val="11"/>
      <color rgb="FF222222"/>
      <name val="メイリオ"/>
      <family val="3"/>
      <charset val="128"/>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2828150273141E-2"/>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8FFFF"/>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alignment vertical="center"/>
    </xf>
    <xf numFmtId="0" fontId="1" fillId="0" borderId="0"/>
    <xf numFmtId="0" fontId="6" fillId="0" borderId="0" applyNumberFormat="0" applyFill="0" applyBorder="0" applyAlignment="0" applyProtection="0">
      <alignment vertical="center"/>
    </xf>
    <xf numFmtId="0" fontId="13" fillId="0" borderId="0">
      <alignment vertical="center"/>
    </xf>
    <xf numFmtId="0" fontId="33" fillId="0" borderId="0" applyNumberFormat="0" applyFill="0" applyBorder="0" applyAlignment="0" applyProtection="0">
      <alignment vertical="top"/>
      <protection locked="0"/>
    </xf>
    <xf numFmtId="0" fontId="47" fillId="0" borderId="0">
      <alignment vertical="center"/>
    </xf>
    <xf numFmtId="0" fontId="47" fillId="0" borderId="0"/>
  </cellStyleXfs>
  <cellXfs count="516">
    <xf numFmtId="0" fontId="0" fillId="0" borderId="0" xfId="0">
      <alignment vertical="center"/>
    </xf>
    <xf numFmtId="0" fontId="5" fillId="3" borderId="0" xfId="1" applyFont="1" applyFill="1" applyAlignment="1">
      <alignment vertical="center"/>
    </xf>
    <xf numFmtId="0" fontId="7" fillId="3" borderId="0" xfId="1" applyFont="1" applyFill="1" applyAlignment="1">
      <alignment vertical="center"/>
    </xf>
    <xf numFmtId="0" fontId="5" fillId="3" borderId="0" xfId="1" applyFont="1" applyFill="1"/>
    <xf numFmtId="0" fontId="7" fillId="3" borderId="0" xfId="1" applyFont="1" applyFill="1"/>
    <xf numFmtId="0" fontId="8" fillId="3" borderId="0" xfId="1" applyFont="1" applyFill="1" applyAlignment="1">
      <alignment vertical="center"/>
    </xf>
    <xf numFmtId="0" fontId="8" fillId="3" borderId="0" xfId="1" applyFont="1" applyFill="1"/>
    <xf numFmtId="0" fontId="5" fillId="3" borderId="0" xfId="0" applyFont="1" applyFill="1" applyAlignment="1"/>
    <xf numFmtId="49" fontId="10" fillId="3" borderId="2" xfId="1" applyNumberFormat="1" applyFont="1" applyFill="1" applyBorder="1" applyAlignment="1">
      <alignment horizontal="left" vertical="center" wrapText="1" shrinkToFit="1"/>
    </xf>
    <xf numFmtId="49" fontId="10" fillId="3" borderId="3" xfId="1" applyNumberFormat="1" applyFont="1" applyFill="1" applyBorder="1" applyAlignment="1">
      <alignment vertical="center" wrapText="1" shrinkToFit="1"/>
    </xf>
    <xf numFmtId="49" fontId="10" fillId="3" borderId="0" xfId="1" applyNumberFormat="1" applyFont="1" applyFill="1" applyAlignment="1">
      <alignment horizontal="left" vertical="center" wrapText="1" shrinkToFit="1"/>
    </xf>
    <xf numFmtId="49" fontId="10" fillId="3" borderId="0" xfId="1" applyNumberFormat="1" applyFont="1" applyFill="1" applyAlignment="1">
      <alignment vertical="center" wrapText="1" shrinkToFi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20" xfId="3" applyFont="1" applyBorder="1">
      <alignment vertical="center"/>
    </xf>
    <xf numFmtId="0" fontId="15" fillId="0" borderId="24" xfId="3" applyFont="1" applyBorder="1">
      <alignment vertical="center"/>
    </xf>
    <xf numFmtId="0" fontId="15" fillId="0" borderId="25" xfId="3" applyFont="1" applyBorder="1">
      <alignment vertical="center"/>
    </xf>
    <xf numFmtId="0" fontId="15" fillId="0" borderId="26" xfId="3" applyFont="1" applyBorder="1">
      <alignment vertical="center"/>
    </xf>
    <xf numFmtId="0" fontId="15" fillId="0" borderId="27" xfId="3" applyFont="1" applyBorder="1">
      <alignment vertical="center"/>
    </xf>
    <xf numFmtId="0" fontId="15" fillId="0" borderId="28" xfId="3" applyFont="1" applyBorder="1">
      <alignment vertical="center"/>
    </xf>
    <xf numFmtId="0" fontId="15" fillId="0" borderId="30" xfId="3" applyFont="1" applyBorder="1">
      <alignment vertical="center"/>
    </xf>
    <xf numFmtId="0" fontId="15" fillId="0" borderId="24" xfId="3" applyFont="1" applyBorder="1" applyAlignment="1">
      <alignment vertical="center" textRotation="255"/>
    </xf>
    <xf numFmtId="0" fontId="15" fillId="0" borderId="0" xfId="3" applyFont="1" applyAlignment="1">
      <alignment horizontal="center" vertical="center"/>
    </xf>
    <xf numFmtId="0" fontId="15" fillId="0" borderId="33" xfId="3" applyFont="1" applyBorder="1" applyAlignment="1">
      <alignment horizontal="center" vertical="center" textRotation="255"/>
    </xf>
    <xf numFmtId="0" fontId="15" fillId="0" borderId="35" xfId="3" applyFont="1" applyBorder="1">
      <alignment vertical="center"/>
    </xf>
    <xf numFmtId="0" fontId="15" fillId="0" borderId="36" xfId="3" applyFont="1" applyBorder="1">
      <alignment vertical="center"/>
    </xf>
    <xf numFmtId="0" fontId="15" fillId="0" borderId="27" xfId="3" applyFont="1" applyBorder="1" applyAlignment="1">
      <alignment vertical="center" textRotation="255"/>
    </xf>
    <xf numFmtId="0" fontId="15" fillId="0" borderId="5" xfId="3" applyFont="1" applyBorder="1" applyAlignment="1">
      <alignment horizontal="center" vertical="center"/>
    </xf>
    <xf numFmtId="0" fontId="15" fillId="0" borderId="19" xfId="3" applyFont="1" applyBorder="1">
      <alignment vertical="center"/>
    </xf>
    <xf numFmtId="0" fontId="15" fillId="0" borderId="28" xfId="3" applyFont="1" applyBorder="1" applyAlignment="1">
      <alignment vertical="center" textRotation="255"/>
    </xf>
    <xf numFmtId="0" fontId="15" fillId="0" borderId="29" xfId="3" applyFont="1" applyBorder="1">
      <alignment vertical="center"/>
    </xf>
    <xf numFmtId="0" fontId="19" fillId="0" borderId="43" xfId="3" applyFont="1" applyBorder="1" applyAlignment="1">
      <alignment horizontal="center" vertical="center"/>
    </xf>
    <xf numFmtId="0" fontId="15" fillId="0" borderId="43" xfId="3" applyFont="1" applyBorder="1" applyAlignment="1">
      <alignment horizontal="center" vertical="center"/>
    </xf>
    <xf numFmtId="0" fontId="20" fillId="0" borderId="0" xfId="3" applyFont="1">
      <alignment vertical="center"/>
    </xf>
    <xf numFmtId="0" fontId="21" fillId="0" borderId="0" xfId="3" applyFont="1">
      <alignment vertical="center"/>
    </xf>
    <xf numFmtId="0" fontId="15" fillId="0" borderId="0" xfId="3" applyFont="1" applyAlignment="1">
      <alignment vertical="center" wrapText="1"/>
    </xf>
    <xf numFmtId="0" fontId="13" fillId="0" borderId="0" xfId="3">
      <alignment vertical="center"/>
    </xf>
    <xf numFmtId="0" fontId="22" fillId="0" borderId="0" xfId="3" applyFont="1">
      <alignment vertical="center"/>
    </xf>
    <xf numFmtId="0" fontId="23" fillId="0" borderId="0" xfId="3" applyFont="1" applyAlignment="1">
      <alignment horizontal="right" vertical="center"/>
    </xf>
    <xf numFmtId="0" fontId="24" fillId="0" borderId="0" xfId="3" applyFont="1">
      <alignment vertical="center"/>
    </xf>
    <xf numFmtId="0" fontId="27" fillId="0" borderId="0" xfId="3" applyFont="1" applyAlignment="1"/>
    <xf numFmtId="0" fontId="27" fillId="0" borderId="0" xfId="3" applyFont="1" applyAlignment="1">
      <alignment horizontal="left" vertical="center" wrapText="1"/>
    </xf>
    <xf numFmtId="0" fontId="24" fillId="0" borderId="0" xfId="3" applyFont="1" applyAlignment="1">
      <alignment horizontal="left" vertical="center" wrapText="1"/>
    </xf>
    <xf numFmtId="0" fontId="30" fillId="0" borderId="0" xfId="3" applyFont="1">
      <alignment vertical="center"/>
    </xf>
    <xf numFmtId="0" fontId="30" fillId="0" borderId="0" xfId="3" applyFont="1" applyAlignment="1">
      <alignment horizontal="center" vertical="center"/>
    </xf>
    <xf numFmtId="0" fontId="27" fillId="0" borderId="0" xfId="3" applyFont="1">
      <alignment vertical="center"/>
    </xf>
    <xf numFmtId="0" fontId="31" fillId="0" borderId="0" xfId="3" applyFont="1">
      <alignment vertical="center"/>
    </xf>
    <xf numFmtId="0" fontId="32" fillId="0" borderId="0" xfId="3" applyFont="1">
      <alignment vertical="center"/>
    </xf>
    <xf numFmtId="0" fontId="35" fillId="4" borderId="59" xfId="4" applyFont="1" applyFill="1" applyBorder="1" applyAlignment="1" applyProtection="1">
      <alignment horizontal="center" vertical="center" wrapText="1" shrinkToFit="1"/>
    </xf>
    <xf numFmtId="0" fontId="36" fillId="4" borderId="59" xfId="3" applyFont="1" applyFill="1" applyBorder="1" applyAlignment="1">
      <alignment horizontal="center" vertical="center" shrinkToFit="1"/>
    </xf>
    <xf numFmtId="0" fontId="36" fillId="4" borderId="59" xfId="3" applyFont="1" applyFill="1" applyBorder="1" applyAlignment="1">
      <alignment horizontal="center" vertical="center" wrapText="1" shrinkToFit="1"/>
    </xf>
    <xf numFmtId="0" fontId="36" fillId="4" borderId="59" xfId="3" applyFont="1" applyFill="1" applyBorder="1" applyAlignment="1">
      <alignment vertical="center" wrapText="1" shrinkToFit="1"/>
    </xf>
    <xf numFmtId="0" fontId="36" fillId="4" borderId="60" xfId="3" applyFont="1" applyFill="1" applyBorder="1" applyAlignment="1">
      <alignment vertical="center" wrapText="1" shrinkToFit="1"/>
    </xf>
    <xf numFmtId="0" fontId="36" fillId="4" borderId="61" xfId="3" applyFont="1" applyFill="1" applyBorder="1" applyAlignment="1">
      <alignment horizontal="center" vertical="center" wrapText="1" shrinkToFit="1"/>
    </xf>
    <xf numFmtId="0" fontId="38" fillId="0" borderId="62" xfId="4" applyFont="1" applyFill="1" applyBorder="1" applyAlignment="1" applyProtection="1">
      <alignment vertical="center" shrinkToFit="1"/>
    </xf>
    <xf numFmtId="0" fontId="37" fillId="0" borderId="62" xfId="3" applyFont="1" applyBorder="1" applyAlignment="1">
      <alignment vertical="center" shrinkToFit="1"/>
    </xf>
    <xf numFmtId="0" fontId="37" fillId="0" borderId="62" xfId="3" applyFont="1" applyBorder="1" applyAlignment="1">
      <alignment horizontal="center" vertical="center"/>
    </xf>
    <xf numFmtId="0" fontId="37" fillId="0" borderId="62" xfId="3" applyFont="1" applyBorder="1">
      <alignment vertical="center"/>
    </xf>
    <xf numFmtId="0" fontId="37" fillId="0" borderId="63" xfId="3" applyFont="1" applyBorder="1" applyAlignment="1">
      <alignment horizontal="center" vertical="center"/>
    </xf>
    <xf numFmtId="0" fontId="36" fillId="0" borderId="64" xfId="3" applyFont="1" applyBorder="1">
      <alignment vertical="center"/>
    </xf>
    <xf numFmtId="0" fontId="40" fillId="0" borderId="62" xfId="4" applyFont="1" applyFill="1" applyBorder="1" applyAlignment="1" applyProtection="1">
      <alignment vertical="center" shrinkToFit="1"/>
    </xf>
    <xf numFmtId="0" fontId="39" fillId="0" borderId="62" xfId="3" applyFont="1" applyBorder="1" applyAlignment="1">
      <alignment vertical="center" shrinkToFit="1"/>
    </xf>
    <xf numFmtId="0" fontId="39" fillId="0" borderId="62" xfId="3" applyFont="1" applyBorder="1" applyAlignment="1">
      <alignment horizontal="center" vertical="center"/>
    </xf>
    <xf numFmtId="0" fontId="39" fillId="0" borderId="62" xfId="3" applyFont="1" applyBorder="1">
      <alignment vertical="center"/>
    </xf>
    <xf numFmtId="0" fontId="39" fillId="0" borderId="63" xfId="3" applyFont="1" applyBorder="1" applyAlignment="1">
      <alignment horizontal="center" vertical="center"/>
    </xf>
    <xf numFmtId="0" fontId="32" fillId="0" borderId="65" xfId="3" applyFont="1" applyBorder="1" applyAlignment="1">
      <alignment horizontal="center" vertical="center"/>
    </xf>
    <xf numFmtId="0" fontId="40" fillId="0" borderId="66" xfId="4" applyFont="1" applyFill="1" applyBorder="1" applyAlignment="1" applyProtection="1">
      <alignment vertical="center" shrinkToFit="1"/>
    </xf>
    <xf numFmtId="0" fontId="39" fillId="0" borderId="66" xfId="3" applyFont="1" applyBorder="1" applyAlignment="1">
      <alignment vertical="center" shrinkToFit="1"/>
    </xf>
    <xf numFmtId="0" fontId="39" fillId="0" borderId="66" xfId="3" applyFont="1" applyBorder="1" applyAlignment="1">
      <alignment horizontal="center" vertical="center"/>
    </xf>
    <xf numFmtId="0" fontId="39" fillId="0" borderId="66" xfId="3" applyFont="1" applyBorder="1">
      <alignment vertical="center"/>
    </xf>
    <xf numFmtId="0" fontId="39" fillId="0" borderId="67" xfId="3" applyFont="1" applyBorder="1" applyAlignment="1">
      <alignment horizontal="center" vertical="center"/>
    </xf>
    <xf numFmtId="0" fontId="36" fillId="0" borderId="68" xfId="3" applyFont="1" applyBorder="1">
      <alignment vertical="center"/>
    </xf>
    <xf numFmtId="0" fontId="15" fillId="3" borderId="0" xfId="3" applyFont="1" applyFill="1" applyBorder="1" applyAlignment="1">
      <alignment vertical="center" wrapText="1"/>
    </xf>
    <xf numFmtId="0" fontId="18" fillId="0" borderId="0" xfId="3" applyFont="1" applyAlignment="1">
      <alignment vertical="top" wrapText="1"/>
    </xf>
    <xf numFmtId="0" fontId="18" fillId="0" borderId="0" xfId="3" applyFont="1" applyAlignment="1">
      <alignment vertical="center"/>
    </xf>
    <xf numFmtId="0" fontId="15" fillId="0" borderId="20" xfId="3" applyFont="1" applyBorder="1" applyAlignment="1">
      <alignment vertical="center"/>
    </xf>
    <xf numFmtId="0" fontId="15" fillId="0" borderId="0" xfId="3" applyFont="1" applyAlignment="1">
      <alignment vertical="center"/>
    </xf>
    <xf numFmtId="0" fontId="41" fillId="0" borderId="0" xfId="3" applyFont="1">
      <alignment vertical="center"/>
    </xf>
    <xf numFmtId="0" fontId="6" fillId="3" borderId="0" xfId="2" applyFill="1" applyAlignment="1">
      <alignment vertical="center"/>
    </xf>
    <xf numFmtId="0" fontId="42" fillId="0" borderId="0" xfId="5" applyFont="1">
      <alignment vertical="center"/>
    </xf>
    <xf numFmtId="0" fontId="42" fillId="0" borderId="0" xfId="5" applyFont="1" applyAlignment="1">
      <alignment horizontal="centerContinuous" vertical="center"/>
    </xf>
    <xf numFmtId="0" fontId="43" fillId="0" borderId="0" xfId="5" applyFont="1" applyAlignment="1">
      <alignment horizontal="centerContinuous" vertical="center"/>
    </xf>
    <xf numFmtId="0" fontId="44" fillId="0" borderId="0" xfId="5" applyFont="1">
      <alignment vertical="center"/>
    </xf>
    <xf numFmtId="0" fontId="44" fillId="0" borderId="74" xfId="5" applyFont="1" applyBorder="1" applyAlignment="1">
      <alignment horizontal="centerContinuous" vertical="center"/>
    </xf>
    <xf numFmtId="0" fontId="44" fillId="0" borderId="76" xfId="5" applyFont="1" applyBorder="1">
      <alignment vertical="center"/>
    </xf>
    <xf numFmtId="0" fontId="45" fillId="0" borderId="0" xfId="5" applyFont="1">
      <alignment vertical="center"/>
    </xf>
    <xf numFmtId="0" fontId="44" fillId="0" borderId="70" xfId="5" applyFont="1" applyBorder="1">
      <alignment vertical="center"/>
    </xf>
    <xf numFmtId="0" fontId="46" fillId="0" borderId="72" xfId="5" applyFont="1" applyBorder="1" applyAlignment="1">
      <alignment horizontal="right" vertical="center"/>
    </xf>
    <xf numFmtId="0" fontId="44" fillId="0" borderId="74" xfId="5" applyFont="1" applyBorder="1">
      <alignment vertical="center"/>
    </xf>
    <xf numFmtId="0" fontId="46" fillId="0" borderId="76" xfId="5" applyFont="1" applyBorder="1" applyAlignment="1">
      <alignment horizontal="right" vertical="center"/>
    </xf>
    <xf numFmtId="0" fontId="44" fillId="0" borderId="84" xfId="5" applyFont="1" applyBorder="1">
      <alignment vertical="center"/>
    </xf>
    <xf numFmtId="0" fontId="46" fillId="0" borderId="86" xfId="5" applyFont="1" applyBorder="1" applyAlignment="1">
      <alignment horizontal="right" vertical="center"/>
    </xf>
    <xf numFmtId="0" fontId="42" fillId="0" borderId="70" xfId="5" applyFont="1" applyBorder="1">
      <alignment vertical="center"/>
    </xf>
    <xf numFmtId="0" fontId="42" fillId="0" borderId="61" xfId="5" applyFont="1" applyBorder="1">
      <alignment vertical="center"/>
    </xf>
    <xf numFmtId="0" fontId="42" fillId="0" borderId="72" xfId="5" applyFont="1" applyBorder="1">
      <alignment vertical="center"/>
    </xf>
    <xf numFmtId="0" fontId="42" fillId="0" borderId="35" xfId="5" applyFont="1" applyBorder="1">
      <alignment vertical="center"/>
    </xf>
    <xf numFmtId="0" fontId="42" fillId="0" borderId="85" xfId="5" applyFont="1" applyBorder="1">
      <alignment vertical="center"/>
    </xf>
    <xf numFmtId="0" fontId="42" fillId="0" borderId="84" xfId="5" applyFont="1" applyBorder="1">
      <alignment vertical="center"/>
    </xf>
    <xf numFmtId="0" fontId="42" fillId="0" borderId="86" xfId="5" applyFont="1" applyBorder="1">
      <alignment vertical="center"/>
    </xf>
    <xf numFmtId="0" fontId="42" fillId="5" borderId="75" xfId="5" applyFont="1" applyFill="1" applyBorder="1">
      <alignment vertical="center"/>
    </xf>
    <xf numFmtId="0" fontId="42" fillId="5" borderId="64" xfId="5" applyFont="1" applyFill="1" applyBorder="1" applyAlignment="1">
      <alignment horizontal="right" vertical="center"/>
    </xf>
    <xf numFmtId="0" fontId="42" fillId="0" borderId="75" xfId="5" applyFont="1" applyBorder="1">
      <alignment vertical="center"/>
    </xf>
    <xf numFmtId="0" fontId="42" fillId="5" borderId="78" xfId="5" applyFont="1" applyFill="1" applyBorder="1">
      <alignment vertical="center"/>
    </xf>
    <xf numFmtId="0" fontId="42" fillId="5" borderId="79" xfId="5" applyFont="1" applyFill="1" applyBorder="1">
      <alignment vertical="center"/>
    </xf>
    <xf numFmtId="0" fontId="42" fillId="5" borderId="64" xfId="5" applyFont="1" applyFill="1" applyBorder="1">
      <alignment vertical="center"/>
    </xf>
    <xf numFmtId="0" fontId="42" fillId="5" borderId="46" xfId="5" applyFont="1" applyFill="1" applyBorder="1">
      <alignment vertical="center"/>
    </xf>
    <xf numFmtId="0" fontId="42" fillId="5" borderId="35" xfId="5" applyFont="1" applyFill="1" applyBorder="1">
      <alignment vertical="center"/>
    </xf>
    <xf numFmtId="0" fontId="48" fillId="0" borderId="0" xfId="5" applyFont="1">
      <alignment vertical="center"/>
    </xf>
    <xf numFmtId="0" fontId="42" fillId="0" borderId="83" xfId="5" applyFont="1" applyBorder="1" applyAlignment="1">
      <alignment horizontal="center" vertical="center"/>
    </xf>
    <xf numFmtId="0" fontId="42" fillId="0" borderId="70" xfId="5" applyFont="1" applyBorder="1" applyAlignment="1">
      <alignment horizontal="center" vertical="center"/>
    </xf>
    <xf numFmtId="0" fontId="42" fillId="0" borderId="75" xfId="5" applyFont="1" applyBorder="1" applyAlignment="1">
      <alignment horizontal="center" vertical="center"/>
    </xf>
    <xf numFmtId="0" fontId="15" fillId="0" borderId="84" xfId="5" applyFont="1" applyBorder="1" applyAlignment="1">
      <alignment vertical="center" wrapText="1"/>
    </xf>
    <xf numFmtId="0" fontId="15" fillId="0" borderId="86" xfId="5" applyFont="1" applyBorder="1" applyAlignment="1">
      <alignment vertical="center" wrapText="1"/>
    </xf>
    <xf numFmtId="0" fontId="15" fillId="0" borderId="84" xfId="5" applyFont="1" applyBorder="1" applyAlignment="1">
      <alignment vertical="center"/>
    </xf>
    <xf numFmtId="0" fontId="15" fillId="0" borderId="84" xfId="5" applyFont="1" applyBorder="1" applyAlignment="1">
      <alignment horizontal="right" vertical="center"/>
    </xf>
    <xf numFmtId="0" fontId="15" fillId="0" borderId="83" xfId="5" applyFont="1" applyBorder="1" applyAlignment="1">
      <alignment horizontal="right" vertical="center"/>
    </xf>
    <xf numFmtId="0" fontId="42" fillId="0" borderId="89" xfId="5" applyFont="1" applyBorder="1" applyAlignment="1">
      <alignment horizontal="center" vertical="center"/>
    </xf>
    <xf numFmtId="0" fontId="7" fillId="3" borderId="0" xfId="1" applyFont="1" applyFill="1" applyAlignment="1">
      <alignment vertical="center" wrapText="1"/>
    </xf>
    <xf numFmtId="0" fontId="49" fillId="3" borderId="0" xfId="1" applyFont="1" applyFill="1" applyAlignment="1">
      <alignment vertical="center" wrapText="1"/>
    </xf>
    <xf numFmtId="0" fontId="44" fillId="0" borderId="78" xfId="5" applyFont="1" applyBorder="1">
      <alignment vertical="center"/>
    </xf>
    <xf numFmtId="0" fontId="7" fillId="3" borderId="1" xfId="1" applyFont="1" applyFill="1" applyBorder="1" applyAlignment="1">
      <alignment horizontal="center" vertical="center"/>
    </xf>
    <xf numFmtId="0" fontId="7" fillId="3" borderId="0" xfId="1" applyFont="1" applyFill="1" applyBorder="1" applyAlignment="1">
      <alignment vertical="center"/>
    </xf>
    <xf numFmtId="0" fontId="7" fillId="3" borderId="0" xfId="1" applyFont="1" applyFill="1" applyBorder="1"/>
    <xf numFmtId="0" fontId="7" fillId="3" borderId="0" xfId="1" applyFont="1" applyFill="1" applyBorder="1" applyAlignment="1">
      <alignment horizontal="left" vertical="center"/>
    </xf>
    <xf numFmtId="0" fontId="7" fillId="3" borderId="1" xfId="1" applyFont="1" applyFill="1" applyBorder="1" applyAlignment="1">
      <alignment horizontal="center"/>
    </xf>
    <xf numFmtId="0" fontId="42" fillId="0" borderId="1" xfId="5" applyFont="1" applyBorder="1">
      <alignment vertical="center"/>
    </xf>
    <xf numFmtId="0" fontId="50" fillId="0" borderId="1" xfId="5" applyFont="1" applyBorder="1">
      <alignment vertical="center"/>
    </xf>
    <xf numFmtId="0" fontId="42" fillId="0" borderId="1" xfId="5" applyFont="1" applyBorder="1" applyAlignment="1">
      <alignment horizontal="center" vertical="center"/>
    </xf>
    <xf numFmtId="0" fontId="15" fillId="0" borderId="1" xfId="5" applyFont="1" applyBorder="1" applyAlignment="1">
      <alignment horizontal="center" vertical="center"/>
    </xf>
    <xf numFmtId="0" fontId="15" fillId="0" borderId="47" xfId="5" applyFont="1" applyBorder="1">
      <alignment vertical="center"/>
    </xf>
    <xf numFmtId="0" fontId="15" fillId="0" borderId="35" xfId="5" applyFont="1" applyBorder="1">
      <alignment vertical="center"/>
    </xf>
    <xf numFmtId="0" fontId="15" fillId="0" borderId="46" xfId="5" applyFont="1" applyBorder="1">
      <alignment vertical="center"/>
    </xf>
    <xf numFmtId="0" fontId="15" fillId="0" borderId="10" xfId="5" applyFont="1" applyBorder="1">
      <alignment vertical="center"/>
    </xf>
    <xf numFmtId="0" fontId="15" fillId="0" borderId="0" xfId="5" applyFont="1">
      <alignment vertical="center"/>
    </xf>
    <xf numFmtId="0" fontId="15" fillId="0" borderId="45" xfId="5" applyFont="1" applyBorder="1">
      <alignment vertical="center"/>
    </xf>
    <xf numFmtId="0" fontId="15" fillId="0" borderId="6" xfId="5" applyFont="1" applyBorder="1">
      <alignment vertical="center"/>
    </xf>
    <xf numFmtId="0" fontId="15" fillId="0" borderId="5" xfId="5" applyFont="1" applyBorder="1">
      <alignment vertical="center"/>
    </xf>
    <xf numFmtId="0" fontId="15" fillId="0" borderId="48" xfId="5" applyFont="1" applyBorder="1">
      <alignment vertical="center"/>
    </xf>
    <xf numFmtId="0" fontId="53" fillId="0" borderId="46" xfId="5" quotePrefix="1" applyFont="1" applyBorder="1" applyAlignment="1">
      <alignment horizontal="center" vertical="center" shrinkToFit="1"/>
    </xf>
    <xf numFmtId="0" fontId="45" fillId="0" borderId="73" xfId="5" applyFont="1" applyBorder="1" applyAlignment="1">
      <alignment horizontal="center" vertical="center"/>
    </xf>
    <xf numFmtId="0" fontId="53" fillId="6" borderId="73" xfId="5" quotePrefix="1" applyFont="1" applyFill="1" applyBorder="1" applyAlignment="1">
      <alignment horizontal="center" vertical="center" shrinkToFit="1"/>
    </xf>
    <xf numFmtId="0" fontId="45" fillId="6" borderId="73" xfId="5" applyFont="1" applyFill="1" applyBorder="1" applyAlignment="1">
      <alignment horizontal="center" vertical="center"/>
    </xf>
    <xf numFmtId="0" fontId="55" fillId="0" borderId="0" xfId="5" applyFont="1" applyAlignment="1">
      <alignment vertical="center" wrapText="1"/>
    </xf>
    <xf numFmtId="0" fontId="50" fillId="0" borderId="0" xfId="5" applyFont="1" applyAlignment="1">
      <alignment horizontal="right" vertical="center"/>
    </xf>
    <xf numFmtId="0" fontId="7" fillId="3" borderId="0" xfId="1" applyFont="1" applyFill="1" applyAlignment="1">
      <alignment horizontal="center" vertical="center"/>
    </xf>
    <xf numFmtId="0" fontId="42" fillId="0" borderId="1" xfId="5" applyFont="1" applyBorder="1" applyAlignment="1">
      <alignment horizontal="center" vertical="center"/>
    </xf>
    <xf numFmtId="0" fontId="7" fillId="3" borderId="1" xfId="1" applyFont="1" applyFill="1" applyBorder="1" applyAlignment="1">
      <alignment horizontal="center" vertical="center" wrapText="1"/>
    </xf>
    <xf numFmtId="0" fontId="7" fillId="3" borderId="1" xfId="1" applyNumberFormat="1" applyFont="1" applyFill="1" applyBorder="1" applyAlignment="1">
      <alignment horizontal="center" vertical="center"/>
    </xf>
    <xf numFmtId="0" fontId="44" fillId="0" borderId="70" xfId="5" applyFont="1" applyFill="1" applyBorder="1" applyAlignment="1">
      <alignment vertical="center"/>
    </xf>
    <xf numFmtId="0" fontId="44" fillId="0" borderId="72" xfId="5" applyFont="1" applyFill="1" applyBorder="1" applyAlignment="1">
      <alignment vertical="center"/>
    </xf>
    <xf numFmtId="0" fontId="44" fillId="0" borderId="71" xfId="5" applyFont="1" applyFill="1" applyBorder="1" applyAlignment="1">
      <alignment horizontal="center" vertical="center"/>
    </xf>
    <xf numFmtId="0" fontId="44" fillId="0" borderId="70" xfId="5" applyFont="1" applyFill="1" applyBorder="1" applyAlignment="1">
      <alignment horizontal="center" vertical="center"/>
    </xf>
    <xf numFmtId="0" fontId="52" fillId="0" borderId="0" xfId="5" applyFont="1">
      <alignment vertical="center"/>
    </xf>
    <xf numFmtId="0" fontId="52" fillId="0" borderId="0" xfId="5" applyFont="1" applyAlignment="1">
      <alignment horizontal="left" vertical="center"/>
    </xf>
    <xf numFmtId="0" fontId="52" fillId="0" borderId="0" xfId="5" applyFont="1" applyBorder="1">
      <alignment vertical="center"/>
    </xf>
    <xf numFmtId="0" fontId="42" fillId="0" borderId="0" xfId="5" applyFont="1" applyBorder="1" applyAlignment="1">
      <alignment vertical="center" wrapText="1"/>
    </xf>
    <xf numFmtId="0" fontId="52" fillId="0" borderId="0" xfId="5" applyFont="1" applyAlignment="1">
      <alignment vertical="center" wrapText="1"/>
    </xf>
    <xf numFmtId="0" fontId="41" fillId="0" borderId="0" xfId="5" applyFont="1" applyAlignment="1">
      <alignment horizontal="right" vertical="center" wrapText="1"/>
    </xf>
    <xf numFmtId="0" fontId="51" fillId="0" borderId="0" xfId="5" applyFont="1">
      <alignment vertical="center"/>
    </xf>
    <xf numFmtId="0" fontId="56" fillId="0" borderId="0" xfId="3" applyFont="1">
      <alignment vertical="center"/>
    </xf>
    <xf numFmtId="0" fontId="29" fillId="0" borderId="3" xfId="3" applyFont="1" applyBorder="1" applyAlignment="1">
      <alignment vertical="center"/>
    </xf>
    <xf numFmtId="0" fontId="29" fillId="0" borderId="3" xfId="3" applyNumberFormat="1" applyFont="1" applyBorder="1" applyAlignment="1">
      <alignment horizontal="center" vertical="center" shrinkToFit="1"/>
    </xf>
    <xf numFmtId="0" fontId="42" fillId="0" borderId="0" xfId="5" applyFont="1" applyAlignment="1">
      <alignment vertical="center"/>
    </xf>
    <xf numFmtId="0" fontId="47" fillId="0" borderId="0" xfId="6"/>
    <xf numFmtId="0" fontId="47" fillId="0" borderId="0" xfId="6" applyAlignment="1">
      <alignment vertical="center"/>
    </xf>
    <xf numFmtId="0" fontId="57" fillId="7" borderId="1" xfId="6" applyFont="1" applyFill="1" applyBorder="1" applyAlignment="1">
      <alignment horizontal="center" vertical="center"/>
    </xf>
    <xf numFmtId="14" fontId="58" fillId="8" borderId="92" xfId="6" applyNumberFormat="1" applyFont="1" applyFill="1" applyBorder="1" applyAlignment="1">
      <alignment vertical="center" wrapText="1"/>
    </xf>
    <xf numFmtId="0" fontId="58" fillId="8" borderId="92" xfId="6" applyFont="1" applyFill="1" applyBorder="1" applyAlignment="1">
      <alignment vertical="center" wrapText="1"/>
    </xf>
    <xf numFmtId="14" fontId="58" fillId="0" borderId="1" xfId="6" applyNumberFormat="1" applyFont="1" applyBorder="1" applyAlignment="1">
      <alignment vertical="center" wrapText="1"/>
    </xf>
    <xf numFmtId="179" fontId="58" fillId="0" borderId="1" xfId="6" applyNumberFormat="1" applyFont="1" applyBorder="1" applyAlignment="1">
      <alignment vertical="center" wrapText="1"/>
    </xf>
    <xf numFmtId="0" fontId="58" fillId="0" borderId="0" xfId="6" applyFont="1" applyAlignment="1">
      <alignment vertical="center" wrapText="1"/>
    </xf>
    <xf numFmtId="0" fontId="47" fillId="0" borderId="1" xfId="6" applyBorder="1" applyAlignment="1">
      <alignment horizontal="center" vertical="center"/>
    </xf>
    <xf numFmtId="0" fontId="57" fillId="0" borderId="0" xfId="6" applyFont="1" applyAlignment="1">
      <alignment horizontal="center" vertical="center"/>
    </xf>
    <xf numFmtId="0" fontId="47" fillId="0" borderId="0" xfId="6" applyAlignment="1">
      <alignment horizontal="center" vertical="center"/>
    </xf>
    <xf numFmtId="14" fontId="58" fillId="9" borderId="92" xfId="6" applyNumberFormat="1" applyFont="1" applyFill="1" applyBorder="1" applyAlignment="1">
      <alignment vertical="center" wrapText="1"/>
    </xf>
    <xf numFmtId="0" fontId="58" fillId="9" borderId="92" xfId="6" applyFont="1" applyFill="1" applyBorder="1" applyAlignment="1">
      <alignment vertical="center" wrapText="1"/>
    </xf>
    <xf numFmtId="14" fontId="58" fillId="8" borderId="93" xfId="6" applyNumberFormat="1" applyFont="1" applyFill="1" applyBorder="1" applyAlignment="1">
      <alignment vertical="center" wrapText="1"/>
    </xf>
    <xf numFmtId="0" fontId="58" fillId="8" borderId="93" xfId="6" applyFont="1" applyFill="1" applyBorder="1" applyAlignment="1">
      <alignment vertical="center" wrapText="1"/>
    </xf>
    <xf numFmtId="14" fontId="58" fillId="0" borderId="0" xfId="6" applyNumberFormat="1" applyFont="1" applyAlignment="1">
      <alignment vertical="center" wrapText="1"/>
    </xf>
    <xf numFmtId="179" fontId="58" fillId="0" borderId="0" xfId="6" applyNumberFormat="1" applyFont="1" applyAlignment="1">
      <alignment vertical="center" wrapText="1"/>
    </xf>
    <xf numFmtId="14" fontId="58" fillId="8" borderId="94" xfId="6" applyNumberFormat="1" applyFont="1" applyFill="1" applyBorder="1" applyAlignment="1">
      <alignment vertical="center" wrapText="1"/>
    </xf>
    <xf numFmtId="0" fontId="58" fillId="8" borderId="94" xfId="6" applyFont="1" applyFill="1" applyBorder="1" applyAlignment="1">
      <alignment vertical="center" wrapText="1"/>
    </xf>
    <xf numFmtId="14" fontId="58" fillId="8" borderId="1" xfId="6" applyNumberFormat="1" applyFont="1" applyFill="1" applyBorder="1" applyAlignment="1">
      <alignment vertical="center" wrapText="1"/>
    </xf>
    <xf numFmtId="0" fontId="58" fillId="8" borderId="1" xfId="6" applyFont="1" applyFill="1" applyBorder="1" applyAlignment="1">
      <alignment vertical="center" wrapText="1"/>
    </xf>
    <xf numFmtId="0" fontId="34" fillId="4" borderId="61" xfId="4" applyFont="1" applyFill="1" applyBorder="1" applyAlignment="1" applyProtection="1">
      <alignment horizontal="center" vertical="center" wrapText="1" shrinkToFit="1"/>
    </xf>
    <xf numFmtId="0" fontId="34" fillId="4" borderId="95" xfId="4" applyFont="1" applyFill="1" applyBorder="1" applyAlignment="1" applyProtection="1">
      <alignment horizontal="center" vertical="center" wrapText="1" shrinkToFit="1"/>
    </xf>
    <xf numFmtId="0" fontId="32" fillId="0" borderId="96" xfId="3" applyFont="1" applyBorder="1" applyAlignment="1">
      <alignment horizontal="center" vertical="center"/>
    </xf>
    <xf numFmtId="0" fontId="13" fillId="0" borderId="64" xfId="3" applyBorder="1" applyAlignment="1">
      <alignment horizontal="center" vertical="center"/>
    </xf>
    <xf numFmtId="0" fontId="13" fillId="0" borderId="85" xfId="3" applyBorder="1" applyAlignment="1">
      <alignment horizontal="center" vertical="center"/>
    </xf>
    <xf numFmtId="0" fontId="1" fillId="0" borderId="0" xfId="1"/>
    <xf numFmtId="14" fontId="1" fillId="0" borderId="97" xfId="1" applyNumberFormat="1" applyBorder="1" applyAlignment="1">
      <alignment horizontal="center" vertical="center"/>
    </xf>
    <xf numFmtId="0" fontId="1" fillId="0" borderId="98" xfId="1" applyBorder="1" applyAlignment="1">
      <alignment horizontal="center" vertical="center"/>
    </xf>
    <xf numFmtId="0" fontId="1" fillId="0" borderId="99" xfId="1" applyBorder="1" applyAlignment="1">
      <alignment horizontal="center" vertical="center"/>
    </xf>
    <xf numFmtId="49" fontId="1" fillId="0" borderId="100" xfId="1" applyNumberFormat="1" applyBorder="1" applyAlignment="1">
      <alignment horizontal="center" vertical="center"/>
    </xf>
    <xf numFmtId="49" fontId="1" fillId="0" borderId="101" xfId="1" applyNumberFormat="1" applyBorder="1" applyAlignment="1">
      <alignment horizontal="center" vertical="center"/>
    </xf>
    <xf numFmtId="0" fontId="1" fillId="0" borderId="34" xfId="1" applyBorder="1" applyAlignment="1">
      <alignment vertical="center"/>
    </xf>
    <xf numFmtId="49" fontId="1" fillId="0" borderId="44" xfId="1" applyNumberFormat="1" applyBorder="1" applyAlignment="1">
      <alignment horizontal="center" vertical="center"/>
    </xf>
    <xf numFmtId="49" fontId="1" fillId="0" borderId="1" xfId="1" applyNumberFormat="1" applyBorder="1" applyAlignment="1">
      <alignment horizontal="center" vertical="center"/>
    </xf>
    <xf numFmtId="0" fontId="1" fillId="0" borderId="57" xfId="1" applyBorder="1" applyAlignment="1">
      <alignment vertical="center" wrapText="1"/>
    </xf>
    <xf numFmtId="0" fontId="1" fillId="0" borderId="57" xfId="1" applyBorder="1" applyAlignment="1">
      <alignment vertical="center"/>
    </xf>
    <xf numFmtId="49" fontId="1" fillId="0" borderId="49" xfId="1" applyNumberFormat="1" applyBorder="1" applyAlignment="1">
      <alignment horizontal="center" vertical="center"/>
    </xf>
    <xf numFmtId="49" fontId="1" fillId="0" borderId="50" xfId="1" applyNumberFormat="1" applyBorder="1" applyAlignment="1">
      <alignment horizontal="center" vertical="center"/>
    </xf>
    <xf numFmtId="0" fontId="1" fillId="0" borderId="58" xfId="1" applyBorder="1" applyAlignment="1">
      <alignment vertical="center"/>
    </xf>
    <xf numFmtId="0" fontId="10" fillId="3" borderId="0" xfId="1" applyFont="1" applyFill="1" applyAlignment="1">
      <alignment horizontal="left" vertical="center"/>
    </xf>
    <xf numFmtId="49" fontId="10" fillId="3" borderId="0" xfId="1" applyNumberFormat="1" applyFont="1" applyFill="1" applyAlignment="1">
      <alignment horizontal="center" vertical="center" wrapText="1" shrinkToFit="1"/>
    </xf>
    <xf numFmtId="176" fontId="10" fillId="0" borderId="2" xfId="1" applyNumberFormat="1" applyFont="1" applyFill="1" applyBorder="1" applyAlignment="1">
      <alignment horizontal="left" vertical="center" shrinkToFit="1"/>
    </xf>
    <xf numFmtId="176" fontId="10" fillId="0" borderId="3" xfId="1" applyNumberFormat="1" applyFont="1" applyFill="1" applyBorder="1" applyAlignment="1">
      <alignment horizontal="left" vertical="center" shrinkToFit="1"/>
    </xf>
    <xf numFmtId="176" fontId="10" fillId="0" borderId="4" xfId="1" applyNumberFormat="1" applyFont="1" applyFill="1" applyBorder="1" applyAlignment="1">
      <alignment horizontal="left" vertical="center" shrinkToFit="1"/>
    </xf>
    <xf numFmtId="176" fontId="10" fillId="3" borderId="0" xfId="0" applyNumberFormat="1" applyFont="1" applyFill="1" applyAlignment="1">
      <alignment horizontal="left" vertical="center"/>
    </xf>
    <xf numFmtId="0" fontId="10" fillId="3" borderId="1" xfId="0" applyFont="1" applyFill="1" applyBorder="1" applyAlignment="1">
      <alignment horizontal="distributed" vertical="center" indent="2" shrinkToFit="1"/>
    </xf>
    <xf numFmtId="58" fontId="10" fillId="0" borderId="2" xfId="1" applyNumberFormat="1" applyFont="1" applyFill="1" applyBorder="1" applyAlignment="1">
      <alignment horizontal="center" vertical="center" shrinkToFit="1"/>
    </xf>
    <xf numFmtId="58" fontId="10" fillId="0" borderId="3" xfId="1" applyNumberFormat="1" applyFont="1" applyFill="1" applyBorder="1" applyAlignment="1">
      <alignment horizontal="center" vertical="center" shrinkToFit="1"/>
    </xf>
    <xf numFmtId="49" fontId="10" fillId="0" borderId="3" xfId="1" applyNumberFormat="1" applyFont="1" applyFill="1" applyBorder="1" applyAlignment="1">
      <alignment horizontal="center" vertical="center" shrinkToFit="1"/>
    </xf>
    <xf numFmtId="58" fontId="10" fillId="0" borderId="4" xfId="1" applyNumberFormat="1" applyFont="1" applyFill="1" applyBorder="1" applyAlignment="1">
      <alignment horizontal="center" vertical="center" shrinkToFit="1"/>
    </xf>
    <xf numFmtId="0" fontId="10" fillId="3" borderId="0" xfId="0" applyFont="1" applyFill="1" applyAlignment="1">
      <alignment horizontal="left" vertical="center"/>
    </xf>
    <xf numFmtId="0" fontId="2" fillId="2" borderId="0" xfId="1" applyFont="1" applyFill="1" applyAlignment="1">
      <alignment vertical="center"/>
    </xf>
    <xf numFmtId="0" fontId="6" fillId="3" borderId="0" xfId="2" applyFill="1" applyAlignment="1">
      <alignment horizontal="left" vertical="center"/>
    </xf>
    <xf numFmtId="49" fontId="10" fillId="0" borderId="2" xfId="1" applyNumberFormat="1" applyFont="1" applyFill="1" applyBorder="1" applyAlignment="1">
      <alignment horizontal="left" vertical="center" wrapText="1" shrinkToFit="1"/>
    </xf>
    <xf numFmtId="49" fontId="10" fillId="0" borderId="3" xfId="1" applyNumberFormat="1" applyFont="1" applyFill="1" applyBorder="1" applyAlignment="1">
      <alignment horizontal="left" vertical="center" wrapText="1" shrinkToFit="1"/>
    </xf>
    <xf numFmtId="49" fontId="10" fillId="0" borderId="4" xfId="1" applyNumberFormat="1" applyFont="1" applyFill="1" applyBorder="1" applyAlignment="1">
      <alignment horizontal="left" vertical="center" wrapText="1" shrinkToFit="1"/>
    </xf>
    <xf numFmtId="49" fontId="10" fillId="0" borderId="2" xfId="1" applyNumberFormat="1" applyFont="1" applyFill="1" applyBorder="1" applyAlignment="1">
      <alignment horizontal="left" vertical="center" shrinkToFit="1"/>
    </xf>
    <xf numFmtId="49" fontId="10" fillId="0" borderId="3" xfId="1" applyNumberFormat="1" applyFont="1" applyFill="1" applyBorder="1" applyAlignment="1">
      <alignment horizontal="left" vertical="center" shrinkToFit="1"/>
    </xf>
    <xf numFmtId="49" fontId="10" fillId="0" borderId="4" xfId="1" applyNumberFormat="1" applyFont="1" applyFill="1" applyBorder="1" applyAlignment="1">
      <alignment horizontal="left" vertical="center" shrinkToFit="1"/>
    </xf>
    <xf numFmtId="0" fontId="15" fillId="3" borderId="24"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42" xfId="3" applyFont="1" applyFill="1" applyBorder="1" applyAlignment="1">
      <alignment horizontal="center" vertical="center" wrapText="1"/>
    </xf>
    <xf numFmtId="0" fontId="15" fillId="3" borderId="27"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5" fillId="3" borderId="28" xfId="3" applyFont="1" applyFill="1" applyBorder="1" applyAlignment="1">
      <alignment horizontal="center" vertical="center" wrapText="1"/>
    </xf>
    <xf numFmtId="0" fontId="15" fillId="3" borderId="29" xfId="3" applyFont="1" applyFill="1" applyBorder="1" applyAlignment="1">
      <alignment horizontal="center" vertical="center" wrapText="1"/>
    </xf>
    <xf numFmtId="0" fontId="15" fillId="3" borderId="53" xfId="3" applyFont="1" applyFill="1" applyBorder="1" applyAlignment="1">
      <alignment horizontal="center" vertical="center" wrapText="1"/>
    </xf>
    <xf numFmtId="0" fontId="15" fillId="3" borderId="40" xfId="3" applyFont="1" applyFill="1" applyBorder="1" applyAlignment="1">
      <alignment horizontal="center" vertical="center" wrapText="1"/>
    </xf>
    <xf numFmtId="0" fontId="15" fillId="3" borderId="40" xfId="3" applyFont="1" applyFill="1" applyBorder="1" applyAlignment="1">
      <alignment horizontal="center" vertical="center"/>
    </xf>
    <xf numFmtId="0" fontId="15" fillId="3" borderId="1" xfId="3" applyFont="1" applyFill="1" applyBorder="1" applyAlignment="1">
      <alignment horizontal="center" vertical="center"/>
    </xf>
    <xf numFmtId="0" fontId="15" fillId="3" borderId="50" xfId="3" applyFont="1" applyFill="1" applyBorder="1" applyAlignment="1">
      <alignment horizontal="center" vertical="center"/>
    </xf>
    <xf numFmtId="0" fontId="15" fillId="3" borderId="14" xfId="3" applyFont="1" applyFill="1" applyBorder="1" applyAlignment="1">
      <alignment horizontal="center" vertical="center" wrapText="1"/>
    </xf>
    <xf numFmtId="0" fontId="15" fillId="3" borderId="4" xfId="3" applyFont="1" applyFill="1" applyBorder="1" applyAlignment="1">
      <alignment horizontal="center" vertical="center"/>
    </xf>
    <xf numFmtId="0" fontId="15" fillId="3" borderId="51" xfId="3" applyFont="1" applyFill="1" applyBorder="1" applyAlignment="1">
      <alignment horizontal="center" vertical="center"/>
    </xf>
    <xf numFmtId="0" fontId="15" fillId="3" borderId="41" xfId="3" applyFont="1" applyFill="1" applyBorder="1" applyAlignment="1">
      <alignment horizontal="center" vertical="center" wrapText="1"/>
    </xf>
    <xf numFmtId="0" fontId="15" fillId="3" borderId="45" xfId="3" applyFont="1" applyFill="1" applyBorder="1" applyAlignment="1">
      <alignment horizontal="center" vertical="center" wrapText="1"/>
    </xf>
    <xf numFmtId="0" fontId="15" fillId="3" borderId="52"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5" fillId="3" borderId="12"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16" xfId="3" applyFont="1" applyFill="1" applyBorder="1" applyAlignment="1">
      <alignment horizontal="center" vertical="center"/>
    </xf>
    <xf numFmtId="0" fontId="15" fillId="3" borderId="3" xfId="3" applyFont="1" applyFill="1" applyBorder="1" applyAlignment="1">
      <alignment horizontal="center" vertical="center"/>
    </xf>
    <xf numFmtId="0" fontId="15" fillId="3" borderId="21" xfId="3" applyFont="1" applyFill="1" applyBorder="1" applyAlignment="1">
      <alignment horizontal="center" vertical="center"/>
    </xf>
    <xf numFmtId="0" fontId="15" fillId="3" borderId="22" xfId="3" applyFont="1" applyFill="1" applyBorder="1" applyAlignment="1">
      <alignment horizontal="center" vertical="center"/>
    </xf>
    <xf numFmtId="0" fontId="15" fillId="3" borderId="15" xfId="3" applyFont="1" applyFill="1" applyBorder="1" applyAlignment="1">
      <alignment horizontal="center" vertical="center" wrapText="1"/>
    </xf>
    <xf numFmtId="0" fontId="15" fillId="3" borderId="13" xfId="3" applyFont="1" applyFill="1" applyBorder="1" applyAlignment="1">
      <alignment horizontal="center" vertical="center"/>
    </xf>
    <xf numFmtId="0" fontId="15" fillId="3" borderId="2" xfId="3" applyFont="1" applyFill="1" applyBorder="1" applyAlignment="1">
      <alignment horizontal="center" vertical="center"/>
    </xf>
    <xf numFmtId="0" fontId="15" fillId="3" borderId="17" xfId="3" applyFont="1" applyFill="1" applyBorder="1" applyAlignment="1">
      <alignment horizontal="center" vertical="center"/>
    </xf>
    <xf numFmtId="0" fontId="15" fillId="3" borderId="54" xfId="3" applyFont="1" applyFill="1" applyBorder="1" applyAlignment="1">
      <alignment horizontal="center" vertical="center"/>
    </xf>
    <xf numFmtId="0" fontId="15" fillId="3" borderId="23" xfId="3" applyFont="1" applyFill="1" applyBorder="1" applyAlignment="1">
      <alignment horizontal="center" vertical="center"/>
    </xf>
    <xf numFmtId="0" fontId="10" fillId="3" borderId="2" xfId="0" applyFont="1" applyFill="1" applyBorder="1" applyAlignment="1">
      <alignment horizontal="distributed" vertical="center" indent="2" shrinkToFit="1"/>
    </xf>
    <xf numFmtId="0" fontId="10" fillId="3" borderId="3" xfId="0" applyFont="1" applyFill="1" applyBorder="1" applyAlignment="1">
      <alignment horizontal="distributed" vertical="center" indent="2" shrinkToFit="1"/>
    </xf>
    <xf numFmtId="0" fontId="10" fillId="3" borderId="4" xfId="0" applyFont="1" applyFill="1" applyBorder="1" applyAlignment="1">
      <alignment horizontal="distributed" vertical="center" indent="2" shrinkToFit="1"/>
    </xf>
    <xf numFmtId="177" fontId="10" fillId="0" borderId="2" xfId="0" applyNumberFormat="1" applyFont="1" applyFill="1" applyBorder="1" applyAlignment="1">
      <alignment horizontal="left" vertical="center" shrinkToFit="1"/>
    </xf>
    <xf numFmtId="177" fontId="10" fillId="0" borderId="3" xfId="0" applyNumberFormat="1" applyFont="1" applyFill="1" applyBorder="1" applyAlignment="1">
      <alignment horizontal="left" vertical="center" shrinkToFit="1"/>
    </xf>
    <xf numFmtId="177" fontId="10" fillId="0" borderId="4" xfId="0" applyNumberFormat="1" applyFont="1" applyFill="1" applyBorder="1" applyAlignment="1">
      <alignment horizontal="left" vertical="center" shrinkToFit="1"/>
    </xf>
    <xf numFmtId="177" fontId="10" fillId="3" borderId="0" xfId="0" applyNumberFormat="1" applyFont="1" applyFill="1" applyAlignment="1">
      <alignment horizontal="left" vertical="center"/>
    </xf>
    <xf numFmtId="49" fontId="10" fillId="0" borderId="2" xfId="0" applyNumberFormat="1" applyFont="1" applyFill="1" applyBorder="1" applyAlignment="1">
      <alignment horizontal="left" vertical="center" shrinkToFit="1"/>
    </xf>
    <xf numFmtId="49" fontId="10" fillId="0" borderId="3" xfId="0" applyNumberFormat="1" applyFont="1" applyFill="1" applyBorder="1" applyAlignment="1">
      <alignment horizontal="left" vertical="center" shrinkToFit="1"/>
    </xf>
    <xf numFmtId="49" fontId="10" fillId="0" borderId="4" xfId="0" applyNumberFormat="1" applyFont="1" applyFill="1" applyBorder="1" applyAlignment="1">
      <alignment horizontal="left" vertical="center" shrinkToFit="1"/>
    </xf>
    <xf numFmtId="176" fontId="10" fillId="3" borderId="0" xfId="1" applyNumberFormat="1" applyFont="1" applyFill="1" applyAlignment="1">
      <alignment horizontal="left" vertical="center"/>
    </xf>
    <xf numFmtId="0" fontId="10" fillId="3" borderId="2" xfId="1" applyFont="1" applyFill="1" applyBorder="1" applyAlignment="1">
      <alignment horizontal="distributed" vertical="center" wrapText="1" indent="2" shrinkToFit="1"/>
    </xf>
    <xf numFmtId="0" fontId="10" fillId="3" borderId="3" xfId="1" applyFont="1" applyFill="1" applyBorder="1" applyAlignment="1">
      <alignment horizontal="distributed" vertical="center" indent="2" shrinkToFit="1"/>
    </xf>
    <xf numFmtId="0" fontId="10" fillId="3" borderId="4" xfId="1" applyFont="1" applyFill="1" applyBorder="1" applyAlignment="1">
      <alignment horizontal="distributed" vertical="center" indent="2" shrinkToFit="1"/>
    </xf>
    <xf numFmtId="0" fontId="10" fillId="3" borderId="0" xfId="1" applyFont="1" applyFill="1" applyBorder="1" applyAlignment="1">
      <alignment horizontal="center" vertical="center" wrapText="1"/>
    </xf>
    <xf numFmtId="0" fontId="15" fillId="3" borderId="26"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0" fillId="3" borderId="0" xfId="1" applyFont="1" applyFill="1" applyAlignment="1">
      <alignment horizontal="left" vertical="center" wrapText="1"/>
    </xf>
    <xf numFmtId="0" fontId="7" fillId="3" borderId="25" xfId="1" applyFont="1" applyFill="1" applyBorder="1" applyAlignment="1">
      <alignment horizontal="center"/>
    </xf>
    <xf numFmtId="0" fontId="10" fillId="3" borderId="2" xfId="1" applyFont="1" applyFill="1" applyBorder="1" applyAlignment="1">
      <alignment horizontal="distributed" vertical="center" indent="2" shrinkToFit="1"/>
    </xf>
    <xf numFmtId="49" fontId="10" fillId="3" borderId="7" xfId="1" applyNumberFormat="1" applyFont="1" applyFill="1" applyBorder="1" applyAlignment="1">
      <alignment horizontal="center" vertical="center" wrapText="1" shrinkToFit="1"/>
    </xf>
    <xf numFmtId="49" fontId="10" fillId="3" borderId="8" xfId="1" applyNumberFormat="1" applyFont="1" applyFill="1" applyBorder="1" applyAlignment="1">
      <alignment horizontal="center" vertical="center" wrapText="1" shrinkToFit="1"/>
    </xf>
    <xf numFmtId="49" fontId="10" fillId="3" borderId="9" xfId="1" applyNumberFormat="1" applyFont="1" applyFill="1" applyBorder="1" applyAlignment="1">
      <alignment horizontal="center" vertical="center" wrapText="1" shrinkToFit="1"/>
    </xf>
    <xf numFmtId="0" fontId="10" fillId="3" borderId="0" xfId="0" applyNumberFormat="1" applyFont="1" applyFill="1" applyAlignment="1">
      <alignment horizontal="left" vertical="center" wrapText="1"/>
    </xf>
    <xf numFmtId="0" fontId="10" fillId="3" borderId="0" xfId="0" applyNumberFormat="1" applyFont="1" applyFill="1" applyAlignment="1">
      <alignment horizontal="left" vertical="center"/>
    </xf>
    <xf numFmtId="49" fontId="10" fillId="0" borderId="2" xfId="1" applyNumberFormat="1" applyFont="1" applyFill="1" applyBorder="1" applyAlignment="1">
      <alignment horizontal="center" vertical="center" shrinkToFit="1"/>
    </xf>
    <xf numFmtId="49" fontId="10" fillId="0" borderId="4"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shrinkToFit="1"/>
    </xf>
    <xf numFmtId="0" fontId="10" fillId="0" borderId="4" xfId="1" applyNumberFormat="1" applyFont="1" applyFill="1" applyBorder="1" applyAlignment="1">
      <alignment horizontal="center" vertical="center" shrinkToFit="1"/>
    </xf>
    <xf numFmtId="0" fontId="10" fillId="3" borderId="2"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0" xfId="1" applyFont="1" applyFill="1" applyAlignment="1">
      <alignment horizontal="center" vertical="center"/>
    </xf>
    <xf numFmtId="49" fontId="10" fillId="0" borderId="48" xfId="1" applyNumberFormat="1" applyFont="1" applyFill="1" applyBorder="1" applyAlignment="1">
      <alignment horizontal="left" vertical="center" shrinkToFit="1"/>
    </xf>
    <xf numFmtId="49" fontId="10" fillId="0" borderId="5" xfId="1" applyNumberFormat="1" applyFont="1" applyFill="1" applyBorder="1" applyAlignment="1">
      <alignment horizontal="left" vertical="center" shrinkToFit="1"/>
    </xf>
    <xf numFmtId="0" fontId="44" fillId="5" borderId="69" xfId="5" applyFont="1" applyFill="1" applyBorder="1" applyAlignment="1">
      <alignment horizontal="center" vertical="center"/>
    </xf>
    <xf numFmtId="0" fontId="44" fillId="5" borderId="70" xfId="5" applyFont="1" applyFill="1" applyBorder="1" applyAlignment="1">
      <alignment horizontal="center" vertical="center"/>
    </xf>
    <xf numFmtId="0" fontId="44" fillId="5" borderId="61" xfId="5" applyFont="1" applyFill="1" applyBorder="1" applyAlignment="1">
      <alignment horizontal="center" vertical="center"/>
    </xf>
    <xf numFmtId="0" fontId="44" fillId="5" borderId="73" xfId="5" applyFont="1" applyFill="1" applyBorder="1" applyAlignment="1">
      <alignment horizontal="center" vertical="center"/>
    </xf>
    <xf numFmtId="0" fontId="44" fillId="5" borderId="74" xfId="5" applyFont="1" applyFill="1" applyBorder="1" applyAlignment="1">
      <alignment horizontal="center" vertical="center"/>
    </xf>
    <xf numFmtId="0" fontId="44" fillId="5" borderId="64" xfId="5" applyFont="1" applyFill="1" applyBorder="1" applyAlignment="1">
      <alignment horizontal="center" vertical="center"/>
    </xf>
    <xf numFmtId="0" fontId="44" fillId="0" borderId="75" xfId="5" applyNumberFormat="1" applyFont="1" applyBorder="1" applyAlignment="1">
      <alignment horizontal="center" vertical="center"/>
    </xf>
    <xf numFmtId="0" fontId="44" fillId="0" borderId="74" xfId="5" applyNumberFormat="1" applyFont="1" applyBorder="1" applyAlignment="1">
      <alignment horizontal="center" vertical="center"/>
    </xf>
    <xf numFmtId="0" fontId="44" fillId="0" borderId="76" xfId="5" applyNumberFormat="1" applyFont="1" applyBorder="1" applyAlignment="1">
      <alignment horizontal="center" vertical="center"/>
    </xf>
    <xf numFmtId="178" fontId="44" fillId="0" borderId="35" xfId="5" applyNumberFormat="1" applyFont="1" applyBorder="1" applyAlignment="1">
      <alignment horizontal="center" vertical="center"/>
    </xf>
    <xf numFmtId="0" fontId="44" fillId="0" borderId="35" xfId="5" applyFont="1" applyBorder="1" applyAlignment="1">
      <alignment horizontal="center" vertical="center"/>
    </xf>
    <xf numFmtId="0" fontId="44" fillId="0" borderId="70" xfId="5" applyFont="1" applyFill="1" applyBorder="1" applyAlignment="1">
      <alignment horizontal="center" vertical="center"/>
    </xf>
    <xf numFmtId="0" fontId="44" fillId="0" borderId="71" xfId="5" applyNumberFormat="1" applyFont="1" applyBorder="1" applyAlignment="1">
      <alignment horizontal="center" vertical="center"/>
    </xf>
    <xf numFmtId="0" fontId="44" fillId="0" borderId="70" xfId="5" applyNumberFormat="1" applyFont="1" applyBorder="1" applyAlignment="1">
      <alignment horizontal="center" vertical="center"/>
    </xf>
    <xf numFmtId="58" fontId="44" fillId="0" borderId="75" xfId="5" applyNumberFormat="1" applyFont="1" applyBorder="1" applyAlignment="1">
      <alignment horizontal="center" vertical="center"/>
    </xf>
    <xf numFmtId="0" fontId="44" fillId="0" borderId="74" xfId="5" applyFont="1" applyBorder="1" applyAlignment="1">
      <alignment horizontal="center" vertical="center"/>
    </xf>
    <xf numFmtId="0" fontId="44" fillId="5" borderId="77" xfId="5" applyFont="1" applyFill="1" applyBorder="1" applyAlignment="1">
      <alignment horizontal="center" vertical="center"/>
    </xf>
    <xf numFmtId="0" fontId="44" fillId="5" borderId="78" xfId="5" applyFont="1" applyFill="1" applyBorder="1" applyAlignment="1">
      <alignment horizontal="center" vertical="center"/>
    </xf>
    <xf numFmtId="0" fontId="44" fillId="5" borderId="79" xfId="5" applyFont="1" applyFill="1" applyBorder="1" applyAlignment="1">
      <alignment horizontal="center" vertical="center"/>
    </xf>
    <xf numFmtId="0" fontId="44" fillId="5" borderId="80" xfId="5" applyFont="1" applyFill="1" applyBorder="1" applyAlignment="1">
      <alignment horizontal="center" vertical="center"/>
    </xf>
    <xf numFmtId="0" fontId="44" fillId="5" borderId="81" xfId="5" applyFont="1" applyFill="1" applyBorder="1" applyAlignment="1">
      <alignment horizontal="center" vertical="center"/>
    </xf>
    <xf numFmtId="0" fontId="44" fillId="5" borderId="68" xfId="5" applyFont="1" applyFill="1" applyBorder="1" applyAlignment="1">
      <alignment horizontal="center" vertical="center"/>
    </xf>
    <xf numFmtId="0" fontId="44" fillId="0" borderId="75" xfId="5" applyFont="1" applyBorder="1" applyAlignment="1">
      <alignment horizontal="center" vertical="center"/>
    </xf>
    <xf numFmtId="0" fontId="44" fillId="0" borderId="64" xfId="5" applyFont="1" applyBorder="1" applyAlignment="1">
      <alignment horizontal="center" vertical="center"/>
    </xf>
    <xf numFmtId="0" fontId="44" fillId="0" borderId="75" xfId="5" applyNumberFormat="1" applyFont="1" applyBorder="1" applyAlignment="1">
      <alignment horizontal="left" vertical="center"/>
    </xf>
    <xf numFmtId="0" fontId="44" fillId="0" borderId="74" xfId="5" applyNumberFormat="1" applyFont="1" applyBorder="1" applyAlignment="1">
      <alignment horizontal="left" vertical="center"/>
    </xf>
    <xf numFmtId="0" fontId="44" fillId="0" borderId="76" xfId="5" applyNumberFormat="1" applyFont="1" applyBorder="1" applyAlignment="1">
      <alignment horizontal="left" vertical="center"/>
    </xf>
    <xf numFmtId="0" fontId="44" fillId="5" borderId="46" xfId="5" applyFont="1" applyFill="1" applyBorder="1" applyAlignment="1">
      <alignment horizontal="center" vertical="center"/>
    </xf>
    <xf numFmtId="0" fontId="44" fillId="5" borderId="35" xfId="5" applyFont="1" applyFill="1" applyBorder="1" applyAlignment="1">
      <alignment horizontal="center" vertical="center"/>
    </xf>
    <xf numFmtId="0" fontId="44" fillId="5" borderId="82" xfId="5" applyFont="1" applyFill="1" applyBorder="1" applyAlignment="1">
      <alignment horizontal="center" vertical="center"/>
    </xf>
    <xf numFmtId="0" fontId="44" fillId="0" borderId="83" xfId="5" applyFont="1" applyBorder="1" applyAlignment="1">
      <alignment horizontal="center" vertical="center"/>
    </xf>
    <xf numFmtId="0" fontId="44" fillId="0" borderId="84" xfId="5" applyFont="1" applyBorder="1" applyAlignment="1">
      <alignment horizontal="center" vertical="center"/>
    </xf>
    <xf numFmtId="0" fontId="44" fillId="0" borderId="85" xfId="5" applyFont="1" applyBorder="1" applyAlignment="1">
      <alignment horizontal="center" vertical="center"/>
    </xf>
    <xf numFmtId="0" fontId="44" fillId="0" borderId="83" xfId="5" applyNumberFormat="1" applyFont="1" applyBorder="1" applyAlignment="1">
      <alignment horizontal="left" vertical="center"/>
    </xf>
    <xf numFmtId="0" fontId="44" fillId="0" borderId="84" xfId="5" applyNumberFormat="1" applyFont="1" applyBorder="1" applyAlignment="1">
      <alignment horizontal="left" vertical="center"/>
    </xf>
    <xf numFmtId="0" fontId="44" fillId="0" borderId="86" xfId="5" applyNumberFormat="1" applyFont="1" applyBorder="1" applyAlignment="1">
      <alignment horizontal="left" vertical="center"/>
    </xf>
    <xf numFmtId="58" fontId="44" fillId="0" borderId="74" xfId="5" applyNumberFormat="1" applyFont="1" applyBorder="1" applyAlignment="1">
      <alignment horizontal="center" vertical="center"/>
    </xf>
    <xf numFmtId="0" fontId="42" fillId="0" borderId="74" xfId="5" applyFont="1" applyBorder="1" applyAlignment="1">
      <alignment horizontal="center" vertical="center"/>
    </xf>
    <xf numFmtId="0" fontId="42" fillId="0" borderId="64" xfId="5" applyFont="1" applyBorder="1" applyAlignment="1">
      <alignment horizontal="center" vertical="center"/>
    </xf>
    <xf numFmtId="0" fontId="44" fillId="0" borderId="90" xfId="5" applyNumberFormat="1" applyFont="1" applyBorder="1" applyAlignment="1">
      <alignment horizontal="center" vertical="center"/>
    </xf>
    <xf numFmtId="0" fontId="44" fillId="0" borderId="78" xfId="5" applyNumberFormat="1" applyFont="1" applyBorder="1" applyAlignment="1">
      <alignment horizontal="center" vertical="center"/>
    </xf>
    <xf numFmtId="0" fontId="44" fillId="5" borderId="87" xfId="5" applyFont="1" applyFill="1" applyBorder="1" applyAlignment="1">
      <alignment horizontal="center" vertical="center"/>
    </xf>
    <xf numFmtId="0" fontId="44" fillId="5" borderId="84" xfId="5" applyFont="1" applyFill="1" applyBorder="1" applyAlignment="1">
      <alignment horizontal="center" vertical="center"/>
    </xf>
    <xf numFmtId="0" fontId="44" fillId="5" borderId="85" xfId="5" applyFont="1" applyFill="1" applyBorder="1" applyAlignment="1">
      <alignment horizontal="center" vertical="center"/>
    </xf>
    <xf numFmtId="0" fontId="44" fillId="0" borderId="83" xfId="5" applyNumberFormat="1" applyFont="1" applyBorder="1" applyAlignment="1">
      <alignment horizontal="center" vertical="center"/>
    </xf>
    <xf numFmtId="0" fontId="44" fillId="0" borderId="84" xfId="5" applyNumberFormat="1" applyFont="1" applyBorder="1" applyAlignment="1">
      <alignment horizontal="center" vertical="center"/>
    </xf>
    <xf numFmtId="0" fontId="42" fillId="5" borderId="48" xfId="5" applyFont="1" applyFill="1" applyBorder="1" applyAlignment="1">
      <alignment vertical="center" wrapText="1"/>
    </xf>
    <xf numFmtId="0" fontId="15" fillId="0" borderId="5" xfId="5" applyFont="1" applyBorder="1" applyAlignment="1">
      <alignment vertical="center" wrapText="1"/>
    </xf>
    <xf numFmtId="0" fontId="15" fillId="0" borderId="88" xfId="5" applyFont="1" applyBorder="1" applyAlignment="1">
      <alignment vertical="center" wrapText="1"/>
    </xf>
    <xf numFmtId="0" fontId="15" fillId="0" borderId="46" xfId="5" applyFont="1" applyBorder="1" applyAlignment="1">
      <alignment vertical="center" wrapText="1"/>
    </xf>
    <xf numFmtId="0" fontId="15" fillId="0" borderId="35" xfId="5" applyFont="1" applyBorder="1" applyAlignment="1">
      <alignment vertical="center" wrapText="1"/>
    </xf>
    <xf numFmtId="0" fontId="15" fillId="0" borderId="82" xfId="5" applyFont="1" applyBorder="1" applyAlignment="1">
      <alignment vertical="center" wrapText="1"/>
    </xf>
    <xf numFmtId="0" fontId="42" fillId="5" borderId="69" xfId="5" applyFont="1" applyFill="1" applyBorder="1" applyAlignment="1">
      <alignment vertical="center" wrapText="1"/>
    </xf>
    <xf numFmtId="0" fontId="42" fillId="0" borderId="70" xfId="5" applyFont="1" applyBorder="1" applyAlignment="1">
      <alignment vertical="center" wrapText="1"/>
    </xf>
    <xf numFmtId="0" fontId="42" fillId="5" borderId="71" xfId="5" applyFont="1" applyFill="1" applyBorder="1" applyAlignment="1">
      <alignment horizontal="center" vertical="center" wrapText="1"/>
    </xf>
    <xf numFmtId="0" fontId="42" fillId="5" borderId="70" xfId="5" applyFont="1" applyFill="1" applyBorder="1" applyAlignment="1">
      <alignment horizontal="center" vertical="center" wrapText="1"/>
    </xf>
    <xf numFmtId="0" fontId="42" fillId="5" borderId="61" xfId="5" applyFont="1" applyFill="1" applyBorder="1" applyAlignment="1">
      <alignment horizontal="center" vertical="center" wrapText="1"/>
    </xf>
    <xf numFmtId="0" fontId="42" fillId="0" borderId="70" xfId="5" applyFont="1" applyBorder="1" applyAlignment="1">
      <alignment horizontal="center" vertical="center" wrapText="1"/>
    </xf>
    <xf numFmtId="0" fontId="42" fillId="0" borderId="72" xfId="5" applyFont="1" applyBorder="1" applyAlignment="1">
      <alignment horizontal="center" vertical="center" wrapText="1"/>
    </xf>
    <xf numFmtId="0" fontId="42" fillId="0" borderId="48" xfId="5" applyFont="1" applyBorder="1" applyAlignment="1">
      <alignment horizontal="left" vertical="top"/>
    </xf>
    <xf numFmtId="0" fontId="42" fillId="0" borderId="5" xfId="5" applyFont="1" applyBorder="1" applyAlignment="1">
      <alignment horizontal="left" vertical="top"/>
    </xf>
    <xf numFmtId="0" fontId="42" fillId="0" borderId="6" xfId="5" applyFont="1" applyBorder="1" applyAlignment="1">
      <alignment horizontal="left" vertical="top"/>
    </xf>
    <xf numFmtId="0" fontId="42" fillId="0" borderId="45" xfId="5" applyFont="1" applyBorder="1" applyAlignment="1">
      <alignment horizontal="left" vertical="top"/>
    </xf>
    <xf numFmtId="0" fontId="42" fillId="0" borderId="0" xfId="5" applyFont="1" applyBorder="1" applyAlignment="1">
      <alignment horizontal="left" vertical="top"/>
    </xf>
    <xf numFmtId="0" fontId="42" fillId="0" borderId="10" xfId="5" applyFont="1" applyBorder="1" applyAlignment="1">
      <alignment horizontal="left" vertical="top"/>
    </xf>
    <xf numFmtId="0" fontId="42" fillId="0" borderId="46" xfId="5" applyFont="1" applyBorder="1" applyAlignment="1">
      <alignment horizontal="left" vertical="top"/>
    </xf>
    <xf numFmtId="0" fontId="42" fillId="0" borderId="35" xfId="5" applyFont="1" applyBorder="1" applyAlignment="1">
      <alignment horizontal="left" vertical="top"/>
    </xf>
    <xf numFmtId="0" fontId="42" fillId="0" borderId="47" xfId="5" applyFont="1" applyBorder="1" applyAlignment="1">
      <alignment horizontal="left" vertical="top"/>
    </xf>
    <xf numFmtId="0" fontId="42" fillId="0" borderId="0" xfId="5" applyFont="1" applyAlignment="1">
      <alignment horizontal="center" vertical="center"/>
    </xf>
    <xf numFmtId="0" fontId="42" fillId="0" borderId="76" xfId="5" applyFont="1" applyBorder="1" applyAlignment="1">
      <alignment horizontal="center" vertical="center"/>
    </xf>
    <xf numFmtId="0" fontId="42" fillId="5" borderId="77" xfId="5" applyFont="1" applyFill="1" applyBorder="1" applyAlignment="1">
      <alignment vertical="center" wrapText="1"/>
    </xf>
    <xf numFmtId="0" fontId="42" fillId="0" borderId="78" xfId="5" applyFont="1" applyBorder="1">
      <alignment vertical="center"/>
    </xf>
    <xf numFmtId="0" fontId="42" fillId="0" borderId="80" xfId="5" applyFont="1" applyBorder="1">
      <alignment vertical="center"/>
    </xf>
    <xf numFmtId="0" fontId="42" fillId="0" borderId="81" xfId="5" applyFont="1" applyBorder="1">
      <alignment vertical="center"/>
    </xf>
    <xf numFmtId="0" fontId="42" fillId="0" borderId="79" xfId="5" applyFont="1" applyBorder="1" applyAlignment="1">
      <alignment vertical="center" wrapText="1"/>
    </xf>
    <xf numFmtId="0" fontId="42" fillId="0" borderId="80" xfId="5" applyFont="1" applyBorder="1" applyAlignment="1">
      <alignment vertical="center" wrapText="1"/>
    </xf>
    <xf numFmtId="0" fontId="42" fillId="0" borderId="68" xfId="5" applyFont="1" applyBorder="1" applyAlignment="1">
      <alignment vertical="center" wrapText="1"/>
    </xf>
    <xf numFmtId="0" fontId="15" fillId="6" borderId="71" xfId="5" applyFont="1" applyFill="1" applyBorder="1" applyAlignment="1">
      <alignment horizontal="center" vertical="center" shrinkToFit="1"/>
    </xf>
    <xf numFmtId="0" fontId="15" fillId="6" borderId="70" xfId="5" applyFont="1" applyFill="1" applyBorder="1" applyAlignment="1">
      <alignment horizontal="center" vertical="center" shrinkToFit="1"/>
    </xf>
    <xf numFmtId="0" fontId="15" fillId="6" borderId="72" xfId="5" applyFont="1" applyFill="1" applyBorder="1" applyAlignment="1">
      <alignment horizontal="center" vertical="center" shrinkToFit="1"/>
    </xf>
    <xf numFmtId="0" fontId="53" fillId="6" borderId="74" xfId="5" quotePrefix="1" applyFont="1" applyFill="1" applyBorder="1" applyAlignment="1">
      <alignment horizontal="left" vertical="center" shrinkToFit="1"/>
    </xf>
    <xf numFmtId="0" fontId="53" fillId="6" borderId="76" xfId="5" quotePrefix="1" applyFont="1" applyFill="1" applyBorder="1" applyAlignment="1">
      <alignment horizontal="left" vertical="center" shrinkToFit="1"/>
    </xf>
    <xf numFmtId="0" fontId="53" fillId="6" borderId="69" xfId="5" applyFont="1" applyFill="1" applyBorder="1" applyAlignment="1">
      <alignment horizontal="center" vertical="center" shrinkToFit="1"/>
    </xf>
    <xf numFmtId="0" fontId="53" fillId="6" borderId="70" xfId="5" applyFont="1" applyFill="1" applyBorder="1" applyAlignment="1">
      <alignment horizontal="center" vertical="center" shrinkToFit="1"/>
    </xf>
    <xf numFmtId="0" fontId="42" fillId="0" borderId="1" xfId="5" applyFont="1" applyBorder="1" applyAlignment="1">
      <alignment horizontal="center" vertical="center"/>
    </xf>
    <xf numFmtId="0" fontId="54" fillId="0" borderId="81" xfId="5" quotePrefix="1" applyFont="1" applyBorder="1" applyAlignment="1">
      <alignment horizontal="left" vertical="center" shrinkToFit="1"/>
    </xf>
    <xf numFmtId="0" fontId="54" fillId="0" borderId="35" xfId="5" quotePrefix="1" applyFont="1" applyBorder="1" applyAlignment="1">
      <alignment horizontal="left" vertical="center" shrinkToFit="1"/>
    </xf>
    <xf numFmtId="0" fontId="54" fillId="0" borderId="75" xfId="5" quotePrefix="1" applyFont="1" applyBorder="1" applyAlignment="1">
      <alignment horizontal="center" vertical="center" shrinkToFit="1"/>
    </xf>
    <xf numFmtId="0" fontId="54" fillId="0" borderId="74" xfId="5" quotePrefix="1" applyFont="1" applyBorder="1" applyAlignment="1">
      <alignment horizontal="center" vertical="center" shrinkToFit="1"/>
    </xf>
    <xf numFmtId="0" fontId="54" fillId="0" borderId="76" xfId="5" quotePrefix="1" applyFont="1" applyBorder="1" applyAlignment="1">
      <alignment horizontal="center" vertical="center" shrinkToFit="1"/>
    </xf>
    <xf numFmtId="0" fontId="54" fillId="0" borderId="83" xfId="5" quotePrefix="1" applyFont="1" applyBorder="1" applyAlignment="1">
      <alignment horizontal="center" vertical="center" shrinkToFit="1"/>
    </xf>
    <xf numFmtId="0" fontId="54" fillId="0" borderId="84" xfId="5" quotePrefix="1" applyFont="1" applyBorder="1" applyAlignment="1">
      <alignment horizontal="center" vertical="center" shrinkToFit="1"/>
    </xf>
    <xf numFmtId="0" fontId="54" fillId="0" borderId="86" xfId="5" quotePrefix="1" applyFont="1" applyBorder="1" applyAlignment="1">
      <alignment horizontal="center" vertical="center" shrinkToFit="1"/>
    </xf>
    <xf numFmtId="0" fontId="53" fillId="0" borderId="0" xfId="5" quotePrefix="1" applyFont="1" applyAlignment="1">
      <alignment horizontal="left" vertical="center" shrinkToFit="1"/>
    </xf>
    <xf numFmtId="0" fontId="43" fillId="0" borderId="0" xfId="5" applyFont="1" applyAlignment="1">
      <alignment horizontal="center" vertical="center"/>
    </xf>
    <xf numFmtId="0" fontId="45" fillId="6" borderId="87" xfId="5" applyFont="1" applyFill="1" applyBorder="1" applyAlignment="1">
      <alignment horizontal="left" vertical="center"/>
    </xf>
    <xf numFmtId="0" fontId="45" fillId="6" borderId="84" xfId="5" applyFont="1" applyFill="1" applyBorder="1" applyAlignment="1">
      <alignment horizontal="left" vertical="center"/>
    </xf>
    <xf numFmtId="20" fontId="44" fillId="0" borderId="90" xfId="5" applyNumberFormat="1" applyFont="1" applyBorder="1" applyAlignment="1">
      <alignment horizontal="right" vertical="center"/>
    </xf>
    <xf numFmtId="0" fontId="44" fillId="0" borderId="78" xfId="5" applyFont="1" applyBorder="1" applyAlignment="1">
      <alignment horizontal="right" vertical="center"/>
    </xf>
    <xf numFmtId="0" fontId="44" fillId="0" borderId="91" xfId="5" applyFont="1" applyBorder="1" applyAlignment="1">
      <alignment horizontal="right" vertical="center"/>
    </xf>
    <xf numFmtId="0" fontId="44" fillId="0" borderId="90" xfId="5" applyFont="1" applyBorder="1" applyAlignment="1">
      <alignment horizontal="right" vertical="center"/>
    </xf>
    <xf numFmtId="0" fontId="45" fillId="6" borderId="73" xfId="5" applyFont="1" applyFill="1" applyBorder="1" applyAlignment="1">
      <alignment horizontal="left" vertical="center"/>
    </xf>
    <xf numFmtId="0" fontId="45" fillId="6" borderId="74" xfId="5" applyFont="1" applyFill="1" applyBorder="1" applyAlignment="1">
      <alignment horizontal="left" vertical="center"/>
    </xf>
    <xf numFmtId="0" fontId="44" fillId="0" borderId="0" xfId="5" applyFont="1" applyBorder="1" applyAlignment="1">
      <alignment horizontal="center" vertical="center"/>
    </xf>
    <xf numFmtId="178" fontId="44" fillId="0" borderId="0" xfId="5" applyNumberFormat="1" applyFont="1" applyBorder="1" applyAlignment="1">
      <alignment horizontal="center" vertical="center"/>
    </xf>
    <xf numFmtId="0" fontId="44" fillId="6" borderId="69" xfId="5" applyFont="1" applyFill="1" applyBorder="1" applyAlignment="1">
      <alignment horizontal="center" vertical="center"/>
    </xf>
    <xf numFmtId="0" fontId="44" fillId="6" borderId="70" xfId="5" applyFont="1" applyFill="1" applyBorder="1" applyAlignment="1">
      <alignment horizontal="center" vertical="center"/>
    </xf>
    <xf numFmtId="0" fontId="44" fillId="6" borderId="72" xfId="5" applyFont="1" applyFill="1" applyBorder="1" applyAlignment="1">
      <alignment horizontal="center" vertical="center"/>
    </xf>
    <xf numFmtId="0" fontId="44" fillId="0" borderId="83" xfId="5" applyFont="1" applyBorder="1" applyAlignment="1">
      <alignment horizontal="right" vertical="center"/>
    </xf>
    <xf numFmtId="0" fontId="44" fillId="0" borderId="84" xfId="5" applyFont="1" applyBorder="1" applyAlignment="1">
      <alignment horizontal="right" vertical="center"/>
    </xf>
    <xf numFmtId="0" fontId="44" fillId="0" borderId="86" xfId="5" applyFont="1" applyBorder="1" applyAlignment="1">
      <alignment horizontal="right" vertical="center"/>
    </xf>
    <xf numFmtId="0" fontId="44" fillId="0" borderId="72" xfId="5" applyNumberFormat="1" applyFont="1" applyBorder="1" applyAlignment="1">
      <alignment horizontal="center" vertical="center"/>
    </xf>
    <xf numFmtId="0" fontId="42" fillId="0" borderId="1" xfId="5" applyFont="1" applyBorder="1" applyAlignment="1">
      <alignment horizontal="center" vertical="center" textRotation="255"/>
    </xf>
    <xf numFmtId="0" fontId="44" fillId="0" borderId="75" xfId="5" applyFont="1" applyBorder="1" applyAlignment="1">
      <alignment horizontal="left" vertical="center"/>
    </xf>
    <xf numFmtId="0" fontId="44" fillId="0" borderId="74" xfId="5" applyFont="1" applyBorder="1" applyAlignment="1">
      <alignment horizontal="left" vertical="center"/>
    </xf>
    <xf numFmtId="0" fontId="44" fillId="0" borderId="76" xfId="5" applyFont="1" applyBorder="1" applyAlignment="1">
      <alignment horizontal="left" vertical="center"/>
    </xf>
    <xf numFmtId="0" fontId="44" fillId="0" borderId="83" xfId="5" applyFont="1" applyBorder="1" applyAlignment="1">
      <alignment horizontal="left" vertical="center"/>
    </xf>
    <xf numFmtId="0" fontId="44" fillId="0" borderId="84" xfId="5" applyFont="1" applyBorder="1" applyAlignment="1">
      <alignment horizontal="left" vertical="center"/>
    </xf>
    <xf numFmtId="0" fontId="44" fillId="0" borderId="86" xfId="5" applyFont="1" applyBorder="1" applyAlignment="1">
      <alignment horizontal="left" vertical="center"/>
    </xf>
    <xf numFmtId="0" fontId="44" fillId="0" borderId="71" xfId="5" applyFont="1" applyBorder="1" applyAlignment="1">
      <alignment horizontal="left" vertical="center"/>
    </xf>
    <xf numFmtId="0" fontId="44" fillId="0" borderId="70" xfId="5" applyFont="1" applyBorder="1" applyAlignment="1">
      <alignment horizontal="left" vertical="center"/>
    </xf>
    <xf numFmtId="0" fontId="44" fillId="0" borderId="72" xfId="5" applyFont="1" applyBorder="1" applyAlignment="1">
      <alignment horizontal="left" vertical="center"/>
    </xf>
    <xf numFmtId="0" fontId="57" fillId="7" borderId="1" xfId="6" applyFont="1" applyFill="1" applyBorder="1" applyAlignment="1">
      <alignment horizontal="center" vertical="center"/>
    </xf>
    <xf numFmtId="0" fontId="15" fillId="0" borderId="16" xfId="3" applyFont="1" applyBorder="1" applyAlignment="1">
      <alignment horizontal="center" vertical="center"/>
    </xf>
    <xf numFmtId="0" fontId="15" fillId="0" borderId="3"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lignment vertical="center"/>
    </xf>
    <xf numFmtId="0" fontId="15" fillId="0" borderId="5" xfId="3" applyFont="1" applyBorder="1">
      <alignment vertical="center"/>
    </xf>
    <xf numFmtId="0" fontId="15" fillId="0" borderId="19" xfId="3" applyFont="1" applyBorder="1">
      <alignment vertical="center"/>
    </xf>
    <xf numFmtId="0" fontId="15" fillId="0" borderId="0" xfId="3" applyFont="1" applyAlignment="1">
      <alignment horizontal="center" vertical="center"/>
    </xf>
    <xf numFmtId="0" fontId="15" fillId="0" borderId="0" xfId="3" applyFont="1">
      <alignment vertical="center"/>
    </xf>
    <xf numFmtId="0" fontId="15" fillId="0" borderId="18" xfId="3" applyFont="1" applyBorder="1" applyAlignment="1">
      <alignment horizontal="center" vertical="center"/>
    </xf>
    <xf numFmtId="0" fontId="15" fillId="0" borderId="5" xfId="3" applyFont="1" applyBorder="1" applyAlignment="1">
      <alignment horizontal="center" vertical="center"/>
    </xf>
    <xf numFmtId="0" fontId="15" fillId="0" borderId="19" xfId="3" applyFont="1" applyBorder="1" applyAlignment="1">
      <alignment horizontal="center" vertical="center"/>
    </xf>
    <xf numFmtId="0" fontId="17" fillId="0" borderId="21" xfId="3" applyNumberFormat="1" applyFont="1" applyBorder="1" applyAlignment="1">
      <alignment vertical="center"/>
    </xf>
    <xf numFmtId="0" fontId="17" fillId="0" borderId="22" xfId="3" applyNumberFormat="1" applyFont="1" applyBorder="1" applyAlignment="1">
      <alignment vertical="center"/>
    </xf>
    <xf numFmtId="0" fontId="17" fillId="0" borderId="23" xfId="3" applyNumberFormat="1" applyFont="1" applyBorder="1" applyAlignment="1">
      <alignment vertical="center"/>
    </xf>
    <xf numFmtId="0" fontId="16" fillId="0" borderId="0" xfId="3" applyFont="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1" xfId="3" applyFont="1" applyBorder="1">
      <alignment vertical="center"/>
    </xf>
    <xf numFmtId="0" fontId="15" fillId="0" borderId="12" xfId="3" applyFont="1" applyBorder="1">
      <alignment vertical="center"/>
    </xf>
    <xf numFmtId="0" fontId="15" fillId="0" borderId="14" xfId="3" applyFont="1" applyBorder="1">
      <alignment vertical="center"/>
    </xf>
    <xf numFmtId="0" fontId="15" fillId="0" borderId="15" xfId="3" applyFont="1" applyBorder="1" applyAlignment="1">
      <alignment horizontal="center" vertical="center"/>
    </xf>
    <xf numFmtId="0" fontId="15" fillId="0" borderId="14" xfId="3" applyFont="1" applyBorder="1" applyAlignment="1">
      <alignment horizontal="center" vertical="center"/>
    </xf>
    <xf numFmtId="178" fontId="15" fillId="0" borderId="15" xfId="3" applyNumberFormat="1" applyFont="1" applyBorder="1" applyAlignment="1">
      <alignment horizontal="center" vertical="center" shrinkToFit="1"/>
    </xf>
    <xf numFmtId="178" fontId="15" fillId="0" borderId="12" xfId="3" applyNumberFormat="1" applyFont="1" applyBorder="1" applyAlignment="1">
      <alignment horizontal="center" vertical="center" shrinkToFit="1"/>
    </xf>
    <xf numFmtId="178" fontId="15" fillId="0" borderId="13" xfId="3" applyNumberFormat="1" applyFont="1" applyBorder="1" applyAlignment="1">
      <alignment horizontal="center" vertical="center" shrinkToFit="1"/>
    </xf>
    <xf numFmtId="0" fontId="15" fillId="0" borderId="29" xfId="3" applyFont="1" applyBorder="1" applyAlignment="1">
      <alignment horizontal="center" vertical="center"/>
    </xf>
    <xf numFmtId="0" fontId="15" fillId="0" borderId="29" xfId="3" applyFont="1" applyBorder="1" applyAlignment="1">
      <alignment horizontal="left" vertical="center"/>
    </xf>
    <xf numFmtId="0" fontId="15" fillId="0" borderId="31" xfId="3" applyFont="1" applyBorder="1" applyAlignment="1">
      <alignment horizontal="center" vertical="center" textRotation="255"/>
    </xf>
    <xf numFmtId="0" fontId="15" fillId="0" borderId="32" xfId="3" applyFont="1" applyBorder="1" applyAlignment="1">
      <alignment horizontal="center" vertical="center" textRotation="255"/>
    </xf>
    <xf numFmtId="0" fontId="15" fillId="0" borderId="34" xfId="3" applyFont="1" applyBorder="1" applyAlignment="1">
      <alignment horizontal="center" vertical="center" textRotation="255"/>
    </xf>
    <xf numFmtId="0" fontId="15" fillId="0" borderId="25" xfId="3" applyFont="1" applyBorder="1" applyAlignment="1">
      <alignment horizontal="left" vertical="center"/>
    </xf>
    <xf numFmtId="0" fontId="15" fillId="0" borderId="0" xfId="3" applyFont="1" applyAlignment="1">
      <alignment horizontal="left" vertical="center"/>
    </xf>
    <xf numFmtId="0" fontId="15" fillId="0" borderId="25" xfId="3" applyFont="1" applyBorder="1" applyAlignment="1">
      <alignment horizontal="center" vertical="center"/>
    </xf>
    <xf numFmtId="0" fontId="15" fillId="0" borderId="27" xfId="3" applyFont="1" applyBorder="1" applyAlignment="1">
      <alignment horizontal="center" vertical="center" textRotation="255"/>
    </xf>
    <xf numFmtId="0" fontId="15" fillId="0" borderId="35" xfId="3" applyFont="1" applyBorder="1" applyAlignment="1">
      <alignment horizontal="center" vertical="center"/>
    </xf>
    <xf numFmtId="178" fontId="15" fillId="0" borderId="35" xfId="3" applyNumberFormat="1" applyFont="1" applyBorder="1" applyAlignment="1">
      <alignment horizontal="center" vertical="center"/>
    </xf>
    <xf numFmtId="0" fontId="15" fillId="0" borderId="0" xfId="3" applyFont="1" applyAlignment="1">
      <alignment vertical="top" wrapText="1"/>
    </xf>
    <xf numFmtId="176" fontId="15" fillId="0" borderId="29" xfId="3" applyNumberFormat="1" applyFont="1" applyBorder="1" applyAlignment="1">
      <alignment horizontal="center" vertical="center"/>
    </xf>
    <xf numFmtId="0" fontId="15" fillId="0" borderId="5" xfId="3" applyFont="1" applyBorder="1" applyAlignment="1">
      <alignment horizontal="center" vertical="center" wrapText="1"/>
    </xf>
    <xf numFmtId="0" fontId="15" fillId="0" borderId="37" xfId="3" applyFont="1" applyBorder="1" applyAlignment="1">
      <alignment horizontal="center" vertical="center" textRotation="255"/>
    </xf>
    <xf numFmtId="0" fontId="15" fillId="0" borderId="38" xfId="3" applyFont="1" applyBorder="1" applyAlignment="1">
      <alignment horizontal="center" vertical="center" textRotation="255"/>
    </xf>
    <xf numFmtId="0" fontId="15" fillId="0" borderId="5" xfId="3" applyFont="1" applyBorder="1" applyAlignment="1">
      <alignment vertical="center" wrapText="1"/>
    </xf>
    <xf numFmtId="0" fontId="15" fillId="0" borderId="44" xfId="3" applyFont="1" applyBorder="1" applyAlignment="1">
      <alignment horizontal="center" vertical="center"/>
    </xf>
    <xf numFmtId="0" fontId="15" fillId="0" borderId="1" xfId="3" applyFont="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5" fillId="0" borderId="4" xfId="3" applyFont="1" applyBorder="1" applyAlignment="1">
      <alignment horizontal="center" vertical="center"/>
    </xf>
    <xf numFmtId="0" fontId="15" fillId="0" borderId="51" xfId="3" applyFont="1" applyBorder="1" applyAlignment="1">
      <alignment horizontal="center" vertical="center"/>
    </xf>
    <xf numFmtId="0" fontId="15" fillId="0" borderId="48" xfId="3" applyFont="1" applyBorder="1" applyAlignment="1">
      <alignment horizontal="center" vertical="center"/>
    </xf>
    <xf numFmtId="0" fontId="15" fillId="0" borderId="6" xfId="3" applyFont="1" applyBorder="1" applyAlignment="1">
      <alignment horizontal="center" vertical="center"/>
    </xf>
    <xf numFmtId="0" fontId="15" fillId="0" borderId="45" xfId="3" applyFont="1" applyBorder="1" applyAlignment="1">
      <alignment horizontal="center" vertical="center"/>
    </xf>
    <xf numFmtId="0" fontId="15" fillId="0" borderId="10" xfId="3" applyFont="1" applyBorder="1" applyAlignment="1">
      <alignment horizontal="center" vertical="center"/>
    </xf>
    <xf numFmtId="0" fontId="15" fillId="0" borderId="52" xfId="3" applyFont="1" applyBorder="1" applyAlignment="1">
      <alignment horizontal="center" vertical="center"/>
    </xf>
    <xf numFmtId="0" fontId="15" fillId="0" borderId="53" xfId="3" applyFont="1" applyBorder="1" applyAlignment="1">
      <alignment horizontal="center" vertical="center"/>
    </xf>
    <xf numFmtId="0" fontId="15" fillId="0" borderId="20"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5" fillId="0" borderId="2" xfId="3" applyFont="1" applyBorder="1" applyAlignment="1">
      <alignment horizontal="center" vertical="center"/>
    </xf>
    <xf numFmtId="0" fontId="15" fillId="0" borderId="54" xfId="3" applyFont="1" applyBorder="1" applyAlignment="1">
      <alignment horizontal="center" vertical="center"/>
    </xf>
    <xf numFmtId="0" fontId="15" fillId="0" borderId="23" xfId="3" applyFont="1" applyBorder="1" applyAlignment="1">
      <alignment horizontal="center" vertical="center"/>
    </xf>
    <xf numFmtId="0" fontId="15" fillId="0" borderId="39" xfId="3" applyFont="1" applyBorder="1" applyAlignment="1">
      <alignment horizontal="center" vertical="center" wrapText="1"/>
    </xf>
    <xf numFmtId="0" fontId="15" fillId="0" borderId="40" xfId="3" applyFont="1" applyBorder="1" applyAlignment="1">
      <alignment horizontal="center" vertical="center"/>
    </xf>
    <xf numFmtId="0" fontId="15" fillId="0" borderId="40"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41" xfId="3" applyFont="1" applyBorder="1" applyAlignment="1">
      <alignment horizontal="center" vertical="center" wrapText="1"/>
    </xf>
    <xf numFmtId="0" fontId="15" fillId="0" borderId="25"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5" xfId="3" applyFont="1" applyBorder="1" applyAlignment="1">
      <alignment horizontal="center" vertical="center" wrapText="1"/>
    </xf>
    <xf numFmtId="0" fontId="15" fillId="0" borderId="0" xfId="3" applyFont="1" applyAlignment="1">
      <alignment horizontal="center" vertical="center" wrapText="1"/>
    </xf>
    <xf numFmtId="0" fontId="15" fillId="0" borderId="10"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35" xfId="3" applyFont="1" applyBorder="1" applyAlignment="1">
      <alignment horizontal="center" vertical="center" wrapText="1"/>
    </xf>
    <xf numFmtId="0" fontId="15" fillId="0" borderId="47" xfId="3" applyFont="1" applyBorder="1" applyAlignment="1">
      <alignment horizontal="center" vertical="center" wrapText="1"/>
    </xf>
    <xf numFmtId="0" fontId="15" fillId="0" borderId="26"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11" xfId="3" applyFont="1" applyBorder="1" applyAlignment="1">
      <alignment horizontal="center" vertical="center" wrapText="1"/>
    </xf>
    <xf numFmtId="0" fontId="21" fillId="0" borderId="55" xfId="3" applyFont="1" applyBorder="1" applyAlignment="1">
      <alignment horizontal="center" vertical="center" wrapText="1"/>
    </xf>
    <xf numFmtId="0" fontId="21" fillId="0" borderId="43" xfId="3" applyFont="1" applyBorder="1" applyAlignment="1">
      <alignment horizontal="center" vertical="center" wrapText="1"/>
    </xf>
    <xf numFmtId="0" fontId="21" fillId="0" borderId="56" xfId="3" applyFont="1" applyBorder="1" applyAlignment="1">
      <alignment horizontal="center" vertical="center" wrapText="1"/>
    </xf>
    <xf numFmtId="0" fontId="15" fillId="0" borderId="39" xfId="3" applyFont="1" applyBorder="1" applyAlignment="1">
      <alignment horizontal="center" vertical="center"/>
    </xf>
    <xf numFmtId="0" fontId="15" fillId="0" borderId="1" xfId="3" applyFont="1" applyBorder="1" applyAlignment="1">
      <alignment horizontal="center" vertical="center" wrapText="1"/>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21" fillId="0" borderId="0" xfId="3" applyFont="1" applyAlignment="1">
      <alignment horizontal="center" vertical="center" wrapText="1"/>
    </xf>
    <xf numFmtId="0" fontId="18" fillId="0" borderId="0" xfId="3" applyFont="1" applyFill="1" applyAlignment="1">
      <alignment horizontal="center" vertical="center" shrinkToFit="1"/>
    </xf>
    <xf numFmtId="0" fontId="15" fillId="0" borderId="0" xfId="3" applyFont="1" applyFill="1" applyAlignment="1">
      <alignment horizontal="center" vertical="center"/>
    </xf>
    <xf numFmtId="0" fontId="15" fillId="0" borderId="15" xfId="3" applyFont="1" applyBorder="1" applyAlignment="1">
      <alignment horizontal="center" vertical="center" wrapText="1"/>
    </xf>
    <xf numFmtId="0" fontId="25" fillId="0" borderId="0" xfId="3" applyFont="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9" fillId="0" borderId="3" xfId="3" applyNumberFormat="1" applyFont="1" applyBorder="1" applyAlignment="1">
      <alignment horizontal="center" vertical="center"/>
    </xf>
    <xf numFmtId="0" fontId="29" fillId="0" borderId="4" xfId="3" applyNumberFormat="1" applyFont="1" applyBorder="1" applyAlignment="1">
      <alignment horizontal="center" vertical="center"/>
    </xf>
    <xf numFmtId="0" fontId="29" fillId="0" borderId="3" xfId="3" applyNumberFormat="1" applyFont="1" applyBorder="1" applyAlignment="1">
      <alignment horizontal="center" vertical="center" shrinkToFit="1"/>
    </xf>
    <xf numFmtId="0" fontId="29" fillId="0" borderId="4" xfId="3" applyNumberFormat="1" applyFont="1" applyBorder="1" applyAlignment="1">
      <alignment horizontal="center" vertical="center" shrinkToFit="1"/>
    </xf>
  </cellXfs>
  <cellStyles count="7">
    <cellStyle name="ハイパーリンク" xfId="2" builtinId="8"/>
    <cellStyle name="ハイパーリンク 2" xfId="4" xr:uid="{92A47F90-D377-4B3D-B42A-88BA803EA44E}"/>
    <cellStyle name="標準" xfId="0" builtinId="0"/>
    <cellStyle name="標準 2" xfId="5" xr:uid="{D26CE6AC-AB33-4478-A0A3-3E6BB49C2001}"/>
    <cellStyle name="標準 2 2" xfId="3" xr:uid="{2F8CF4B9-AD1A-4C86-9C4F-68D61FB20304}"/>
    <cellStyle name="標準 2 3" xfId="6" xr:uid="{A0E0632C-01C3-4CD4-B28E-0D0929309204}"/>
    <cellStyle name="標準 4 4" xfId="1" xr:uid="{178657E6-23B6-45EC-B349-9C265A4A9770}"/>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2454;&#12451;&#12540;&#12463;&#12522;&#12540;&#12473;&#12479;&#12531;&#12473;&#32080;&#26524;!A1"/><Relationship Id="rId7" Type="http://schemas.openxmlformats.org/officeDocument/2006/relationships/hyperlink" Target="#&#12454;&#12451;&#12540;&#12463;&#12522;&#12540;&#12473;&#12479;&#12531;&#12473;&#23455;&#26045;!A1"/><Relationship Id="rId2" Type="http://schemas.openxmlformats.org/officeDocument/2006/relationships/hyperlink" Target="#&#38651;&#23376;&#32013;&#21697;!A1"/><Relationship Id="rId1" Type="http://schemas.openxmlformats.org/officeDocument/2006/relationships/image" Target="../media/image1.png"/><Relationship Id="rId6" Type="http://schemas.openxmlformats.org/officeDocument/2006/relationships/hyperlink" Target="#&#22522;&#26412;&#24773;&#22577;&#20837;&#21147;!A1"/><Relationship Id="rId5" Type="http://schemas.openxmlformats.org/officeDocument/2006/relationships/hyperlink" Target="#'&#21029;&#32025;&#12288;&#21033;&#29992;&#12518;&#12540;&#12470;&#12540;&#30906;&#35469;&#26360;'!A1"/><Relationship Id="rId4" Type="http://schemas.openxmlformats.org/officeDocument/2006/relationships/hyperlink" Target="#'&#24773;&#22577;&#20849;&#26377;&#12471;&#12473;&#12486;&#12512;&#23455;&#26045;&#65288;&#24076;&#26395;&#22411;&#65289;'!A1"/></Relationships>
</file>

<file path=xl/drawings/_rels/drawing2.xml.rels><?xml version="1.0" encoding="UTF-8" standalone="yes"?>
<Relationships xmlns="http://schemas.openxmlformats.org/package/2006/relationships"><Relationship Id="rId3" Type="http://schemas.openxmlformats.org/officeDocument/2006/relationships/hyperlink" Target="#'&#24773;&#22577;&#20849;&#26377;&#12471;&#12473;&#12486;&#12512;&#23455;&#26045;&#65288;&#24076;&#26395;&#22411;&#65289;'!A1"/><Relationship Id="rId2" Type="http://schemas.openxmlformats.org/officeDocument/2006/relationships/hyperlink" Target="#&#12454;&#12451;&#12540;&#12463;&#12522;&#12540;&#12473;&#12479;&#12531;&#12473;&#32080;&#26524;!A1"/><Relationship Id="rId1" Type="http://schemas.openxmlformats.org/officeDocument/2006/relationships/hyperlink" Target="#&#38651;&#23376;&#32013;&#21697;!A1"/><Relationship Id="rId6" Type="http://schemas.openxmlformats.org/officeDocument/2006/relationships/hyperlink" Target="#&#12454;&#12451;&#12540;&#12463;&#12522;&#12540;&#12473;&#12479;&#12531;&#12473;&#23455;&#26045;!A1"/><Relationship Id="rId5" Type="http://schemas.openxmlformats.org/officeDocument/2006/relationships/hyperlink" Target="#&#22522;&#26412;&#24773;&#22577;&#20837;&#21147;!A1"/><Relationship Id="rId4" Type="http://schemas.openxmlformats.org/officeDocument/2006/relationships/hyperlink" Target="#'&#21029;&#32025;&#12288;&#21033;&#29992;&#12518;&#12540;&#12470;&#12540;&#30906;&#35469;&#26360;'!A1"/></Relationships>
</file>

<file path=xl/drawings/_rels/drawing3.xml.rels><?xml version="1.0" encoding="UTF-8" standalone="yes"?>
<Relationships xmlns="http://schemas.openxmlformats.org/package/2006/relationships"><Relationship Id="rId3" Type="http://schemas.openxmlformats.org/officeDocument/2006/relationships/hyperlink" Target="#'&#24773;&#22577;&#20849;&#26377;&#12471;&#12473;&#12486;&#12512;&#23455;&#26045;&#65288;&#24076;&#26395;&#22411;&#65289;'!A1"/><Relationship Id="rId2" Type="http://schemas.openxmlformats.org/officeDocument/2006/relationships/hyperlink" Target="#&#12454;&#12451;&#12540;&#12463;&#12522;&#12540;&#12473;&#12479;&#12531;&#12473;&#32080;&#26524;!A1"/><Relationship Id="rId1" Type="http://schemas.openxmlformats.org/officeDocument/2006/relationships/hyperlink" Target="#&#38651;&#23376;&#32013;&#21697;!A1"/><Relationship Id="rId6" Type="http://schemas.openxmlformats.org/officeDocument/2006/relationships/hyperlink" Target="#&#12454;&#12451;&#12540;&#12463;&#12522;&#12540;&#12473;&#12479;&#12531;&#12473;&#23455;&#26045;!A1"/><Relationship Id="rId5" Type="http://schemas.openxmlformats.org/officeDocument/2006/relationships/hyperlink" Target="#&#22522;&#26412;&#24773;&#22577;&#20837;&#21147;!A1"/><Relationship Id="rId4" Type="http://schemas.openxmlformats.org/officeDocument/2006/relationships/hyperlink" Target="#'&#21029;&#32025;&#12288;&#21033;&#29992;&#12518;&#12540;&#12470;&#12540;&#30906;&#35469;&#26360;'!A1"/></Relationships>
</file>

<file path=xl/drawings/_rels/drawing4.xml.rels><?xml version="1.0" encoding="UTF-8" standalone="yes"?>
<Relationships xmlns="http://schemas.openxmlformats.org/package/2006/relationships"><Relationship Id="rId3" Type="http://schemas.openxmlformats.org/officeDocument/2006/relationships/hyperlink" Target="#'&#24773;&#22577;&#20849;&#26377;&#12471;&#12473;&#12486;&#12512;&#23455;&#26045;&#65288;&#24076;&#26395;&#22411;&#65289;'!A1"/><Relationship Id="rId2" Type="http://schemas.openxmlformats.org/officeDocument/2006/relationships/hyperlink" Target="#&#12454;&#12451;&#12540;&#12463;&#12522;&#12540;&#12473;&#12479;&#12531;&#12473;&#32080;&#26524;!A1"/><Relationship Id="rId1" Type="http://schemas.openxmlformats.org/officeDocument/2006/relationships/hyperlink" Target="#&#38651;&#23376;&#32013;&#21697;!A1"/><Relationship Id="rId6" Type="http://schemas.openxmlformats.org/officeDocument/2006/relationships/hyperlink" Target="#&#12454;&#12451;&#12540;&#12463;&#12522;&#12540;&#12473;&#12479;&#12531;&#12473;&#23455;&#26045;!A1"/><Relationship Id="rId5" Type="http://schemas.openxmlformats.org/officeDocument/2006/relationships/hyperlink" Target="#&#22522;&#26412;&#24773;&#22577;&#20837;&#21147;!A1"/><Relationship Id="rId4" Type="http://schemas.openxmlformats.org/officeDocument/2006/relationships/hyperlink" Target="#'&#21029;&#32025;&#12288;&#21033;&#29992;&#12518;&#12540;&#12470;&#12540;&#30906;&#35469;&#26360;'!A1"/></Relationships>
</file>

<file path=xl/drawings/_rels/drawing5.xml.rels><?xml version="1.0" encoding="UTF-8" standalone="yes"?>
<Relationships xmlns="http://schemas.openxmlformats.org/package/2006/relationships"><Relationship Id="rId3" Type="http://schemas.openxmlformats.org/officeDocument/2006/relationships/hyperlink" Target="#'&#24773;&#22577;&#20849;&#26377;&#12471;&#12473;&#12486;&#12512;&#23455;&#26045;&#65288;&#24076;&#26395;&#22411;&#65289;'!A1"/><Relationship Id="rId2" Type="http://schemas.openxmlformats.org/officeDocument/2006/relationships/hyperlink" Target="#&#12454;&#12451;&#12540;&#12463;&#12522;&#12540;&#12473;&#12479;&#12531;&#12473;&#32080;&#26524;!A1"/><Relationship Id="rId1" Type="http://schemas.openxmlformats.org/officeDocument/2006/relationships/hyperlink" Target="#&#38651;&#23376;&#32013;&#21697;!A1"/><Relationship Id="rId6" Type="http://schemas.openxmlformats.org/officeDocument/2006/relationships/hyperlink" Target="#&#12454;&#12451;&#12540;&#12463;&#12522;&#12540;&#12473;&#12479;&#12531;&#12473;&#23455;&#26045;!A1"/><Relationship Id="rId5" Type="http://schemas.openxmlformats.org/officeDocument/2006/relationships/hyperlink" Target="#&#22522;&#26412;&#24773;&#22577;&#20837;&#21147;!A1"/><Relationship Id="rId4" Type="http://schemas.openxmlformats.org/officeDocument/2006/relationships/hyperlink" Target="#'&#21029;&#32025;&#12288;&#21033;&#29992;&#12518;&#12540;&#12470;&#12540;&#30906;&#35469;&#26360;'!A1"/></Relationships>
</file>

<file path=xl/drawings/_rels/drawing6.xml.rels><?xml version="1.0" encoding="UTF-8" standalone="yes"?>
<Relationships xmlns="http://schemas.openxmlformats.org/package/2006/relationships"><Relationship Id="rId3" Type="http://schemas.openxmlformats.org/officeDocument/2006/relationships/hyperlink" Target="#'&#24773;&#22577;&#20849;&#26377;&#12471;&#12473;&#12486;&#12512;&#23455;&#26045;&#65288;&#24076;&#26395;&#22411;&#65289;'!A1"/><Relationship Id="rId2" Type="http://schemas.openxmlformats.org/officeDocument/2006/relationships/hyperlink" Target="#&#12454;&#12451;&#12540;&#12463;&#12522;&#12540;&#12473;&#12479;&#12531;&#12473;&#32080;&#26524;!A1"/><Relationship Id="rId1" Type="http://schemas.openxmlformats.org/officeDocument/2006/relationships/hyperlink" Target="#&#38651;&#23376;&#32013;&#21697;!A1"/><Relationship Id="rId6" Type="http://schemas.openxmlformats.org/officeDocument/2006/relationships/hyperlink" Target="#&#12454;&#12451;&#12540;&#12463;&#12522;&#12540;&#12473;&#12479;&#12531;&#12473;&#23455;&#26045;!A1"/><Relationship Id="rId5" Type="http://schemas.openxmlformats.org/officeDocument/2006/relationships/hyperlink" Target="#&#22522;&#26412;&#24773;&#22577;&#20837;&#21147;!A1"/><Relationship Id="rId4" Type="http://schemas.openxmlformats.org/officeDocument/2006/relationships/hyperlink" Target="#'&#21029;&#32025;&#12288;&#21033;&#29992;&#12518;&#12540;&#12470;&#12540;&#30906;&#35469;&#26360;'!A1"/></Relationships>
</file>

<file path=xl/drawings/drawing1.xml><?xml version="1.0" encoding="utf-8"?>
<xdr:wsDr xmlns:xdr="http://schemas.openxmlformats.org/drawingml/2006/spreadsheetDrawing" xmlns:a="http://schemas.openxmlformats.org/drawingml/2006/main">
  <xdr:twoCellAnchor editAs="absolute">
    <xdr:from>
      <xdr:col>0</xdr:col>
      <xdr:colOff>45439</xdr:colOff>
      <xdr:row>0</xdr:row>
      <xdr:rowOff>211312</xdr:rowOff>
    </xdr:from>
    <xdr:to>
      <xdr:col>0</xdr:col>
      <xdr:colOff>520987</xdr:colOff>
      <xdr:row>3</xdr:row>
      <xdr:rowOff>122518</xdr:rowOff>
    </xdr:to>
    <xdr:pic>
      <xdr:nvPicPr>
        <xdr:cNvPr id="2" name="図 1">
          <a:extLst>
            <a:ext uri="{FF2B5EF4-FFF2-40B4-BE49-F238E27FC236}">
              <a16:creationId xmlns:a16="http://schemas.microsoft.com/office/drawing/2014/main" id="{330DE0C8-A6AC-4A98-A572-95F8AA5972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9" y="211312"/>
          <a:ext cx="475548" cy="520806"/>
        </a:xfrm>
        <a:prstGeom prst="rect">
          <a:avLst/>
        </a:prstGeom>
        <a:noFill/>
        <a:ln>
          <a:noFill/>
        </a:ln>
      </xdr:spPr>
    </xdr:pic>
    <xdr:clientData/>
  </xdr:twoCellAnchor>
  <xdr:twoCellAnchor>
    <xdr:from>
      <xdr:col>0</xdr:col>
      <xdr:colOff>4615</xdr:colOff>
      <xdr:row>0</xdr:row>
      <xdr:rowOff>2062</xdr:rowOff>
    </xdr:from>
    <xdr:to>
      <xdr:col>0</xdr:col>
      <xdr:colOff>2806265</xdr:colOff>
      <xdr:row>9</xdr:row>
      <xdr:rowOff>108857</xdr:rowOff>
    </xdr:to>
    <xdr:grpSp>
      <xdr:nvGrpSpPr>
        <xdr:cNvPr id="3" name="グループ化 2">
          <a:extLst>
            <a:ext uri="{FF2B5EF4-FFF2-40B4-BE49-F238E27FC236}">
              <a16:creationId xmlns:a16="http://schemas.microsoft.com/office/drawing/2014/main" id="{7E7FD0D6-6507-4964-BBB1-0D581295796B}"/>
            </a:ext>
          </a:extLst>
        </xdr:cNvPr>
        <xdr:cNvGrpSpPr/>
      </xdr:nvGrpSpPr>
      <xdr:grpSpPr>
        <a:xfrm>
          <a:off x="4615" y="2062"/>
          <a:ext cx="2801650" cy="4488295"/>
          <a:chOff x="0" y="129058"/>
          <a:chExt cx="2801650" cy="3529650"/>
        </a:xfrm>
      </xdr:grpSpPr>
      <xdr:sp macro="" textlink="">
        <xdr:nvSpPr>
          <xdr:cNvPr id="4" name="正方形/長方形 3">
            <a:extLst>
              <a:ext uri="{FF2B5EF4-FFF2-40B4-BE49-F238E27FC236}">
                <a16:creationId xmlns:a16="http://schemas.microsoft.com/office/drawing/2014/main" id="{2C21D96A-CC45-BAF0-63E3-581C6F28B628}"/>
              </a:ext>
            </a:extLst>
          </xdr:cNvPr>
          <xdr:cNvSpPr/>
        </xdr:nvSpPr>
        <xdr:spPr>
          <a:xfrm>
            <a:off x="0" y="129058"/>
            <a:ext cx="2801650" cy="352965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3573C56D-CE92-6055-582D-D15344815CFD}"/>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15BD3DD9-A224-3EC5-8CB7-D902741A9D30}"/>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E605515C-3DBE-A991-1CDF-8A8EFA6CA6FE}"/>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307A9E2F-8DAC-38F4-E40D-516E523828CD}"/>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21" name="正方形/長方形 20">
            <a:hlinkClick xmlns:r="http://schemas.openxmlformats.org/officeDocument/2006/relationships" r:id="rId6"/>
            <a:extLst>
              <a:ext uri="{FF2B5EF4-FFF2-40B4-BE49-F238E27FC236}">
                <a16:creationId xmlns:a16="http://schemas.microsoft.com/office/drawing/2014/main" id="{63BDF17C-A944-B50A-AFF8-91357B672796}"/>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25" name="正方形/長方形 24">
            <a:hlinkClick xmlns:r="http://schemas.openxmlformats.org/officeDocument/2006/relationships" r:id="rId7"/>
            <a:extLst>
              <a:ext uri="{FF2B5EF4-FFF2-40B4-BE49-F238E27FC236}">
                <a16:creationId xmlns:a16="http://schemas.microsoft.com/office/drawing/2014/main" id="{34F91845-4A80-DE78-055B-A0DB62E65E1C}"/>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19050</xdr:rowOff>
    </xdr:from>
    <xdr:to>
      <xdr:col>18</xdr:col>
      <xdr:colOff>285750</xdr:colOff>
      <xdr:row>0</xdr:row>
      <xdr:rowOff>266700</xdr:rowOff>
    </xdr:to>
    <xdr:sp macro="" textlink="">
      <xdr:nvSpPr>
        <xdr:cNvPr id="2" name="正方形/長方形 1">
          <a:extLst>
            <a:ext uri="{FF2B5EF4-FFF2-40B4-BE49-F238E27FC236}">
              <a16:creationId xmlns:a16="http://schemas.microsoft.com/office/drawing/2014/main" id="{EEC9B13A-A9CB-4829-5119-BF9DB38F85BE}"/>
            </a:ext>
          </a:extLst>
        </xdr:cNvPr>
        <xdr:cNvSpPr/>
      </xdr:nvSpPr>
      <xdr:spPr>
        <a:xfrm>
          <a:off x="3009900" y="19050"/>
          <a:ext cx="7400925"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予定価格（税込み）</a:t>
          </a:r>
          <a:r>
            <a:rPr kumimoji="1" lang="en-US" altLang="ja-JP"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200</a:t>
          </a:r>
          <a:r>
            <a:rPr kumimoji="1" lang="ja-JP" altLang="ja-JP"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万円</a:t>
          </a:r>
          <a:r>
            <a:rPr kumimoji="1" lang="ja-JP" altLang="en-US"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を超える</a:t>
          </a:r>
          <a:r>
            <a:rPr kumimoji="1" lang="ja-JP" altLang="en-US"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委託</a:t>
          </a:r>
          <a:r>
            <a:rPr kumimoji="1"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については、必ず実施</a:t>
          </a:r>
          <a:endParaRPr lang="ja-JP" altLang="ja-JP">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0</xdr:col>
      <xdr:colOff>0</xdr:colOff>
      <xdr:row>0</xdr:row>
      <xdr:rowOff>11203</xdr:rowOff>
    </xdr:from>
    <xdr:to>
      <xdr:col>0</xdr:col>
      <xdr:colOff>2801650</xdr:colOff>
      <xdr:row>17</xdr:row>
      <xdr:rowOff>230057</xdr:rowOff>
    </xdr:to>
    <xdr:grpSp>
      <xdr:nvGrpSpPr>
        <xdr:cNvPr id="3" name="グループ化 2">
          <a:extLst>
            <a:ext uri="{FF2B5EF4-FFF2-40B4-BE49-F238E27FC236}">
              <a16:creationId xmlns:a16="http://schemas.microsoft.com/office/drawing/2014/main" id="{47EA4DED-C10A-4430-9384-42D346E2B42F}"/>
            </a:ext>
          </a:extLst>
        </xdr:cNvPr>
        <xdr:cNvGrpSpPr/>
      </xdr:nvGrpSpPr>
      <xdr:grpSpPr>
        <a:xfrm>
          <a:off x="0" y="11203"/>
          <a:ext cx="2801650" cy="4464283"/>
          <a:chOff x="0" y="129058"/>
          <a:chExt cx="2801650" cy="3529650"/>
        </a:xfrm>
      </xdr:grpSpPr>
      <xdr:sp macro="" textlink="">
        <xdr:nvSpPr>
          <xdr:cNvPr id="4" name="正方形/長方形 3">
            <a:extLst>
              <a:ext uri="{FF2B5EF4-FFF2-40B4-BE49-F238E27FC236}">
                <a16:creationId xmlns:a16="http://schemas.microsoft.com/office/drawing/2014/main" id="{43137470-D2D3-A700-49A7-3679728DD5AD}"/>
              </a:ext>
            </a:extLst>
          </xdr:cNvPr>
          <xdr:cNvSpPr/>
        </xdr:nvSpPr>
        <xdr:spPr>
          <a:xfrm>
            <a:off x="0" y="129058"/>
            <a:ext cx="2801650" cy="352965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5" name="正方形/長方形 4">
            <a:hlinkClick xmlns:r="http://schemas.openxmlformats.org/officeDocument/2006/relationships" r:id="rId1"/>
            <a:extLst>
              <a:ext uri="{FF2B5EF4-FFF2-40B4-BE49-F238E27FC236}">
                <a16:creationId xmlns:a16="http://schemas.microsoft.com/office/drawing/2014/main" id="{0FFCBFE1-E8F6-D406-052E-B58144BD658D}"/>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6" name="正方形/長方形 5">
            <a:hlinkClick xmlns:r="http://schemas.openxmlformats.org/officeDocument/2006/relationships" r:id="rId2"/>
            <a:extLst>
              <a:ext uri="{FF2B5EF4-FFF2-40B4-BE49-F238E27FC236}">
                <a16:creationId xmlns:a16="http://schemas.microsoft.com/office/drawing/2014/main" id="{973DFBD3-5797-0CC2-9E4C-D734E30A5404}"/>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7" name="正方形/長方形 6">
            <a:hlinkClick xmlns:r="http://schemas.openxmlformats.org/officeDocument/2006/relationships" r:id="rId3"/>
            <a:extLst>
              <a:ext uri="{FF2B5EF4-FFF2-40B4-BE49-F238E27FC236}">
                <a16:creationId xmlns:a16="http://schemas.microsoft.com/office/drawing/2014/main" id="{75F2B0FB-FC7A-8974-AE62-07A9448FD6B9}"/>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8" name="正方形/長方形 7">
            <a:hlinkClick xmlns:r="http://schemas.openxmlformats.org/officeDocument/2006/relationships" r:id="rId4"/>
            <a:extLst>
              <a:ext uri="{FF2B5EF4-FFF2-40B4-BE49-F238E27FC236}">
                <a16:creationId xmlns:a16="http://schemas.microsoft.com/office/drawing/2014/main" id="{EF0EF4EB-A28E-0C4A-76CF-A075273D8EE0}"/>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9" name="正方形/長方形 8">
            <a:hlinkClick xmlns:r="http://schemas.openxmlformats.org/officeDocument/2006/relationships" r:id="rId5"/>
            <a:extLst>
              <a:ext uri="{FF2B5EF4-FFF2-40B4-BE49-F238E27FC236}">
                <a16:creationId xmlns:a16="http://schemas.microsoft.com/office/drawing/2014/main" id="{D7759663-B2E5-F658-F72B-BD3D86D1AED1}"/>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10" name="正方形/長方形 9">
            <a:hlinkClick xmlns:r="http://schemas.openxmlformats.org/officeDocument/2006/relationships" r:id="rId6"/>
            <a:extLst>
              <a:ext uri="{FF2B5EF4-FFF2-40B4-BE49-F238E27FC236}">
                <a16:creationId xmlns:a16="http://schemas.microsoft.com/office/drawing/2014/main" id="{AFE15415-3DD6-90B9-5693-63FAF2F8D87A}"/>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2801650</xdr:colOff>
      <xdr:row>17</xdr:row>
      <xdr:rowOff>216613</xdr:rowOff>
    </xdr:to>
    <xdr:grpSp>
      <xdr:nvGrpSpPr>
        <xdr:cNvPr id="2" name="グループ化 1">
          <a:extLst>
            <a:ext uri="{FF2B5EF4-FFF2-40B4-BE49-F238E27FC236}">
              <a16:creationId xmlns:a16="http://schemas.microsoft.com/office/drawing/2014/main" id="{C1216E68-7913-440C-BE68-168FD43B2FB9}"/>
            </a:ext>
          </a:extLst>
        </xdr:cNvPr>
        <xdr:cNvGrpSpPr/>
      </xdr:nvGrpSpPr>
      <xdr:grpSpPr>
        <a:xfrm>
          <a:off x="0" y="0"/>
          <a:ext cx="2801650" cy="4486054"/>
          <a:chOff x="0" y="129058"/>
          <a:chExt cx="2801650" cy="3529650"/>
        </a:xfrm>
      </xdr:grpSpPr>
      <xdr:sp macro="" textlink="">
        <xdr:nvSpPr>
          <xdr:cNvPr id="3" name="正方形/長方形 2">
            <a:extLst>
              <a:ext uri="{FF2B5EF4-FFF2-40B4-BE49-F238E27FC236}">
                <a16:creationId xmlns:a16="http://schemas.microsoft.com/office/drawing/2014/main" id="{61A2EE00-2B0D-7B60-1135-2551075841D2}"/>
              </a:ext>
            </a:extLst>
          </xdr:cNvPr>
          <xdr:cNvSpPr/>
        </xdr:nvSpPr>
        <xdr:spPr>
          <a:xfrm>
            <a:off x="0" y="129058"/>
            <a:ext cx="2801650" cy="352965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4" name="正方形/長方形 3">
            <a:hlinkClick xmlns:r="http://schemas.openxmlformats.org/officeDocument/2006/relationships" r:id="rId1"/>
            <a:extLst>
              <a:ext uri="{FF2B5EF4-FFF2-40B4-BE49-F238E27FC236}">
                <a16:creationId xmlns:a16="http://schemas.microsoft.com/office/drawing/2014/main" id="{8480E7DC-26DB-D1F3-8F63-C4514D29C73C}"/>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DC8C529F-69F9-E919-0C5A-383A6755EA55}"/>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003E6BE8-F7C3-AAAC-7148-D1CDB1396F00}"/>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1201ED47-E6E7-DAFF-2B6F-2F23EB75A508}"/>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2331B3C1-EA39-668D-2A71-0CF28BED3A57}"/>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ED32EC06-FC71-8CAC-CD6D-8F378792A6EE}"/>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twoCellAnchor>
    <xdr:from>
      <xdr:col>1</xdr:col>
      <xdr:colOff>11206</xdr:colOff>
      <xdr:row>0</xdr:row>
      <xdr:rowOff>11202</xdr:rowOff>
    </xdr:from>
    <xdr:to>
      <xdr:col>17</xdr:col>
      <xdr:colOff>421902</xdr:colOff>
      <xdr:row>0</xdr:row>
      <xdr:rowOff>258852</xdr:rowOff>
    </xdr:to>
    <xdr:sp macro="" textlink="">
      <xdr:nvSpPr>
        <xdr:cNvPr id="10" name="正方形/長方形 9">
          <a:extLst>
            <a:ext uri="{FF2B5EF4-FFF2-40B4-BE49-F238E27FC236}">
              <a16:creationId xmlns:a16="http://schemas.microsoft.com/office/drawing/2014/main" id="{0A618862-113D-4007-9BE8-06ADDB47CAC1}"/>
            </a:ext>
          </a:extLst>
        </xdr:cNvPr>
        <xdr:cNvSpPr/>
      </xdr:nvSpPr>
      <xdr:spPr>
        <a:xfrm>
          <a:off x="3014382" y="11202"/>
          <a:ext cx="7403167"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予定価格（税込み）</a:t>
          </a:r>
          <a:r>
            <a:rPr kumimoji="1" lang="en-US" altLang="ja-JP"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200</a:t>
          </a:r>
          <a:r>
            <a:rPr kumimoji="1" lang="ja-JP" altLang="ja-JP"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万円</a:t>
          </a:r>
          <a:r>
            <a:rPr kumimoji="1" lang="ja-JP" altLang="en-US"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を超える</a:t>
          </a:r>
          <a:r>
            <a:rPr kumimoji="1" lang="ja-JP" altLang="en-US"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委託</a:t>
          </a:r>
          <a:r>
            <a:rPr kumimoji="1"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については、必ず実施</a:t>
          </a:r>
          <a:endParaRPr lang="ja-JP" altLang="ja-JP">
            <a:effectLst/>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2801650</xdr:colOff>
      <xdr:row>17</xdr:row>
      <xdr:rowOff>218854</xdr:rowOff>
    </xdr:to>
    <xdr:grpSp>
      <xdr:nvGrpSpPr>
        <xdr:cNvPr id="2" name="グループ化 1">
          <a:extLst>
            <a:ext uri="{FF2B5EF4-FFF2-40B4-BE49-F238E27FC236}">
              <a16:creationId xmlns:a16="http://schemas.microsoft.com/office/drawing/2014/main" id="{8E23F0FE-985D-4DFF-B302-0CF32CA94409}"/>
            </a:ext>
          </a:extLst>
        </xdr:cNvPr>
        <xdr:cNvGrpSpPr/>
      </xdr:nvGrpSpPr>
      <xdr:grpSpPr>
        <a:xfrm>
          <a:off x="0" y="0"/>
          <a:ext cx="2801650" cy="4488295"/>
          <a:chOff x="0" y="129058"/>
          <a:chExt cx="2801650" cy="3529650"/>
        </a:xfrm>
      </xdr:grpSpPr>
      <xdr:sp macro="" textlink="">
        <xdr:nvSpPr>
          <xdr:cNvPr id="3" name="正方形/長方形 2">
            <a:extLst>
              <a:ext uri="{FF2B5EF4-FFF2-40B4-BE49-F238E27FC236}">
                <a16:creationId xmlns:a16="http://schemas.microsoft.com/office/drawing/2014/main" id="{D5BB7E3C-4D0D-9973-1B6B-2A86D6CF4F6E}"/>
              </a:ext>
            </a:extLst>
          </xdr:cNvPr>
          <xdr:cNvSpPr/>
        </xdr:nvSpPr>
        <xdr:spPr>
          <a:xfrm>
            <a:off x="0" y="129058"/>
            <a:ext cx="2801650" cy="352965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4" name="正方形/長方形 3">
            <a:hlinkClick xmlns:r="http://schemas.openxmlformats.org/officeDocument/2006/relationships" r:id="rId1"/>
            <a:extLst>
              <a:ext uri="{FF2B5EF4-FFF2-40B4-BE49-F238E27FC236}">
                <a16:creationId xmlns:a16="http://schemas.microsoft.com/office/drawing/2014/main" id="{29867FCB-3A8A-1C9F-6926-870EB20930FA}"/>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5" name="正方形/長方形 4">
            <a:hlinkClick xmlns:r="http://schemas.openxmlformats.org/officeDocument/2006/relationships" r:id="rId2"/>
            <a:extLst>
              <a:ext uri="{FF2B5EF4-FFF2-40B4-BE49-F238E27FC236}">
                <a16:creationId xmlns:a16="http://schemas.microsoft.com/office/drawing/2014/main" id="{490E6740-794F-FC12-6D4B-15B26543115D}"/>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6" name="正方形/長方形 5">
            <a:hlinkClick xmlns:r="http://schemas.openxmlformats.org/officeDocument/2006/relationships" r:id="rId3"/>
            <a:extLst>
              <a:ext uri="{FF2B5EF4-FFF2-40B4-BE49-F238E27FC236}">
                <a16:creationId xmlns:a16="http://schemas.microsoft.com/office/drawing/2014/main" id="{524825FA-931A-E2D1-B7AD-0F53ADEF105E}"/>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7" name="正方形/長方形 6">
            <a:hlinkClick xmlns:r="http://schemas.openxmlformats.org/officeDocument/2006/relationships" r:id="rId4"/>
            <a:extLst>
              <a:ext uri="{FF2B5EF4-FFF2-40B4-BE49-F238E27FC236}">
                <a16:creationId xmlns:a16="http://schemas.microsoft.com/office/drawing/2014/main" id="{133E2034-01EC-8B10-8882-15B0D12E540E}"/>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8" name="正方形/長方形 7">
            <a:hlinkClick xmlns:r="http://schemas.openxmlformats.org/officeDocument/2006/relationships" r:id="rId5"/>
            <a:extLst>
              <a:ext uri="{FF2B5EF4-FFF2-40B4-BE49-F238E27FC236}">
                <a16:creationId xmlns:a16="http://schemas.microsoft.com/office/drawing/2014/main" id="{248A274F-7874-74C1-E90E-B0352DB17F17}"/>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9" name="正方形/長方形 8">
            <a:hlinkClick xmlns:r="http://schemas.openxmlformats.org/officeDocument/2006/relationships" r:id="rId6"/>
            <a:extLst>
              <a:ext uri="{FF2B5EF4-FFF2-40B4-BE49-F238E27FC236}">
                <a16:creationId xmlns:a16="http://schemas.microsoft.com/office/drawing/2014/main" id="{D723A567-143D-73BB-C450-B62811B58E41}"/>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twoCellAnchor>
    <xdr:from>
      <xdr:col>1</xdr:col>
      <xdr:colOff>11206</xdr:colOff>
      <xdr:row>0</xdr:row>
      <xdr:rowOff>22412</xdr:rowOff>
    </xdr:from>
    <xdr:to>
      <xdr:col>17</xdr:col>
      <xdr:colOff>421902</xdr:colOff>
      <xdr:row>0</xdr:row>
      <xdr:rowOff>270062</xdr:rowOff>
    </xdr:to>
    <xdr:sp macro="" textlink="">
      <xdr:nvSpPr>
        <xdr:cNvPr id="10" name="正方形/長方形 9">
          <a:extLst>
            <a:ext uri="{FF2B5EF4-FFF2-40B4-BE49-F238E27FC236}">
              <a16:creationId xmlns:a16="http://schemas.microsoft.com/office/drawing/2014/main" id="{5B2F2DB4-A794-46EB-B7EC-2CD273BFAA22}"/>
            </a:ext>
          </a:extLst>
        </xdr:cNvPr>
        <xdr:cNvSpPr/>
      </xdr:nvSpPr>
      <xdr:spPr>
        <a:xfrm>
          <a:off x="3014382" y="22412"/>
          <a:ext cx="7403167"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予定価格（税込み）</a:t>
          </a:r>
          <a:r>
            <a:rPr kumimoji="1" lang="en-US" altLang="ja-JP"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200</a:t>
          </a:r>
          <a:r>
            <a:rPr kumimoji="1" lang="ja-JP" altLang="ja-JP"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万円</a:t>
          </a:r>
          <a:r>
            <a:rPr kumimoji="1" lang="ja-JP" altLang="en-US" sz="1100">
              <a:solidFill>
                <a:srgbClr val="FF0000"/>
              </a:solidFill>
              <a:effectLst/>
              <a:latin typeface="UD デジタル 教科書体 NP-R" panose="02020400000000000000" pitchFamily="18" charset="-128"/>
              <a:ea typeface="UD デジタル 教科書体 NP-R" panose="02020400000000000000" pitchFamily="18" charset="-128"/>
              <a:cs typeface="+mn-cs"/>
            </a:rPr>
            <a:t>を超える</a:t>
          </a:r>
          <a:r>
            <a:rPr kumimoji="1" lang="ja-JP" altLang="en-US"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委託</a:t>
          </a:r>
          <a:r>
            <a:rPr kumimoji="1" lang="ja-JP" altLang="ja-JP" sz="1100">
              <a:solidFill>
                <a:schemeClr val="lt1"/>
              </a:solidFill>
              <a:effectLst/>
              <a:latin typeface="UD デジタル 教科書体 NP-R" panose="02020400000000000000" pitchFamily="18" charset="-128"/>
              <a:ea typeface="UD デジタル 教科書体 NP-R" panose="02020400000000000000" pitchFamily="18" charset="-128"/>
              <a:cs typeface="+mn-cs"/>
            </a:rPr>
            <a:t>については、必ず実施</a:t>
          </a:r>
          <a:endParaRPr lang="ja-JP" altLang="ja-JP">
            <a:effectLst/>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211889</xdr:colOff>
      <xdr:row>26</xdr:row>
      <xdr:rowOff>0</xdr:rowOff>
    </xdr:from>
    <xdr:to>
      <xdr:col>10</xdr:col>
      <xdr:colOff>36930</xdr:colOff>
      <xdr:row>29</xdr:row>
      <xdr:rowOff>0</xdr:rowOff>
    </xdr:to>
    <xdr:sp macro="" textlink="">
      <xdr:nvSpPr>
        <xdr:cNvPr id="2" name="AutoShape 51">
          <a:extLst>
            <a:ext uri="{FF2B5EF4-FFF2-40B4-BE49-F238E27FC236}">
              <a16:creationId xmlns:a16="http://schemas.microsoft.com/office/drawing/2014/main" id="{16EDD3E5-F36E-4102-9A18-9799482DAD4F}"/>
            </a:ext>
          </a:extLst>
        </xdr:cNvPr>
        <xdr:cNvSpPr>
          <a:spLocks/>
        </xdr:cNvSpPr>
      </xdr:nvSpPr>
      <xdr:spPr bwMode="auto">
        <a:xfrm>
          <a:off x="2269289" y="58293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32</xdr:row>
      <xdr:rowOff>0</xdr:rowOff>
    </xdr:from>
    <xdr:to>
      <xdr:col>10</xdr:col>
      <xdr:colOff>133350</xdr:colOff>
      <xdr:row>35</xdr:row>
      <xdr:rowOff>0</xdr:rowOff>
    </xdr:to>
    <xdr:sp macro="" textlink="">
      <xdr:nvSpPr>
        <xdr:cNvPr id="3" name="AutoShape 52">
          <a:extLst>
            <a:ext uri="{FF2B5EF4-FFF2-40B4-BE49-F238E27FC236}">
              <a16:creationId xmlns:a16="http://schemas.microsoft.com/office/drawing/2014/main" id="{3FC44489-F799-421A-9244-5E9198600F77}"/>
            </a:ext>
          </a:extLst>
        </xdr:cNvPr>
        <xdr:cNvSpPr>
          <a:spLocks/>
        </xdr:cNvSpPr>
      </xdr:nvSpPr>
      <xdr:spPr bwMode="auto">
        <a:xfrm>
          <a:off x="236220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26</xdr:row>
      <xdr:rowOff>0</xdr:rowOff>
    </xdr:from>
    <xdr:to>
      <xdr:col>24</xdr:col>
      <xdr:colOff>85725</xdr:colOff>
      <xdr:row>29</xdr:row>
      <xdr:rowOff>9525</xdr:rowOff>
    </xdr:to>
    <xdr:sp macro="" textlink="">
      <xdr:nvSpPr>
        <xdr:cNvPr id="4" name="AutoShape 53">
          <a:extLst>
            <a:ext uri="{FF2B5EF4-FFF2-40B4-BE49-F238E27FC236}">
              <a16:creationId xmlns:a16="http://schemas.microsoft.com/office/drawing/2014/main" id="{1FBF0AA4-03B5-485B-997F-D63423053635}"/>
            </a:ext>
          </a:extLst>
        </xdr:cNvPr>
        <xdr:cNvSpPr>
          <a:spLocks/>
        </xdr:cNvSpPr>
      </xdr:nvSpPr>
      <xdr:spPr bwMode="auto">
        <a:xfrm>
          <a:off x="5753100"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32</xdr:row>
      <xdr:rowOff>0</xdr:rowOff>
    </xdr:from>
    <xdr:to>
      <xdr:col>24</xdr:col>
      <xdr:colOff>85725</xdr:colOff>
      <xdr:row>35</xdr:row>
      <xdr:rowOff>9525</xdr:rowOff>
    </xdr:to>
    <xdr:sp macro="" textlink="">
      <xdr:nvSpPr>
        <xdr:cNvPr id="5" name="AutoShape 54">
          <a:extLst>
            <a:ext uri="{FF2B5EF4-FFF2-40B4-BE49-F238E27FC236}">
              <a16:creationId xmlns:a16="http://schemas.microsoft.com/office/drawing/2014/main" id="{18792DF0-116B-4917-9BBF-086721378E8F}"/>
            </a:ext>
          </a:extLst>
        </xdr:cNvPr>
        <xdr:cNvSpPr>
          <a:spLocks/>
        </xdr:cNvSpPr>
      </xdr:nvSpPr>
      <xdr:spPr bwMode="auto">
        <a:xfrm>
          <a:off x="5753100"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30</xdr:row>
      <xdr:rowOff>0</xdr:rowOff>
    </xdr:from>
    <xdr:to>
      <xdr:col>26</xdr:col>
      <xdr:colOff>0</xdr:colOff>
      <xdr:row>36</xdr:row>
      <xdr:rowOff>0</xdr:rowOff>
    </xdr:to>
    <xdr:cxnSp macro="">
      <xdr:nvCxnSpPr>
        <xdr:cNvPr id="6" name="直線コネクタ 5">
          <a:extLst>
            <a:ext uri="{FF2B5EF4-FFF2-40B4-BE49-F238E27FC236}">
              <a16:creationId xmlns:a16="http://schemas.microsoft.com/office/drawing/2014/main" id="{BC174EEF-9F5F-4F32-870A-9C52805C58D4}"/>
            </a:ext>
          </a:extLst>
        </xdr:cNvPr>
        <xdr:cNvCxnSpPr/>
      </xdr:nvCxnSpPr>
      <xdr:spPr>
        <a:xfrm>
          <a:off x="514350" y="6629400"/>
          <a:ext cx="5743575"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211889</xdr:colOff>
      <xdr:row>26</xdr:row>
      <xdr:rowOff>0</xdr:rowOff>
    </xdr:from>
    <xdr:to>
      <xdr:col>10</xdr:col>
      <xdr:colOff>36930</xdr:colOff>
      <xdr:row>29</xdr:row>
      <xdr:rowOff>0</xdr:rowOff>
    </xdr:to>
    <xdr:sp macro="" textlink="">
      <xdr:nvSpPr>
        <xdr:cNvPr id="31" name="AutoShape 51">
          <a:extLst>
            <a:ext uri="{FF2B5EF4-FFF2-40B4-BE49-F238E27FC236}">
              <a16:creationId xmlns:a16="http://schemas.microsoft.com/office/drawing/2014/main" id="{02C51A47-B9E3-4663-95F1-69C1112EA6B7}"/>
            </a:ext>
          </a:extLst>
        </xdr:cNvPr>
        <xdr:cNvSpPr>
          <a:spLocks/>
        </xdr:cNvSpPr>
      </xdr:nvSpPr>
      <xdr:spPr bwMode="auto">
        <a:xfrm>
          <a:off x="5260139" y="6172200"/>
          <a:ext cx="82216"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0</xdr:row>
      <xdr:rowOff>19050</xdr:rowOff>
    </xdr:from>
    <xdr:to>
      <xdr:col>25</xdr:col>
      <xdr:colOff>219075</xdr:colOff>
      <xdr:row>0</xdr:row>
      <xdr:rowOff>266700</xdr:rowOff>
    </xdr:to>
    <xdr:sp macro="" textlink="">
      <xdr:nvSpPr>
        <xdr:cNvPr id="32" name="正方形/長方形 31">
          <a:extLst>
            <a:ext uri="{FF2B5EF4-FFF2-40B4-BE49-F238E27FC236}">
              <a16:creationId xmlns:a16="http://schemas.microsoft.com/office/drawing/2014/main" id="{60C6ECE3-F078-48DB-85D9-AE98DB0CD069}"/>
            </a:ext>
          </a:extLst>
        </xdr:cNvPr>
        <xdr:cNvSpPr/>
      </xdr:nvSpPr>
      <xdr:spPr>
        <a:xfrm>
          <a:off x="3028950" y="19050"/>
          <a:ext cx="6191250" cy="24765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17</xdr:row>
      <xdr:rowOff>116320</xdr:rowOff>
    </xdr:to>
    <xdr:grpSp>
      <xdr:nvGrpSpPr>
        <xdr:cNvPr id="7" name="グループ化 6">
          <a:extLst>
            <a:ext uri="{FF2B5EF4-FFF2-40B4-BE49-F238E27FC236}">
              <a16:creationId xmlns:a16="http://schemas.microsoft.com/office/drawing/2014/main" id="{DA946F67-E930-48F4-91C3-BCDF1497D984}"/>
            </a:ext>
          </a:extLst>
        </xdr:cNvPr>
        <xdr:cNvGrpSpPr/>
      </xdr:nvGrpSpPr>
      <xdr:grpSpPr>
        <a:xfrm>
          <a:off x="0" y="0"/>
          <a:ext cx="2801650" cy="4488295"/>
          <a:chOff x="0" y="129058"/>
          <a:chExt cx="2801650" cy="3529650"/>
        </a:xfrm>
      </xdr:grpSpPr>
      <xdr:sp macro="" textlink="">
        <xdr:nvSpPr>
          <xdr:cNvPr id="8" name="正方形/長方形 7">
            <a:extLst>
              <a:ext uri="{FF2B5EF4-FFF2-40B4-BE49-F238E27FC236}">
                <a16:creationId xmlns:a16="http://schemas.microsoft.com/office/drawing/2014/main" id="{70E3B272-4A68-3DF8-A322-298D1ACEB28E}"/>
              </a:ext>
            </a:extLst>
          </xdr:cNvPr>
          <xdr:cNvSpPr/>
        </xdr:nvSpPr>
        <xdr:spPr>
          <a:xfrm>
            <a:off x="0" y="129058"/>
            <a:ext cx="2801650" cy="352965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9" name="正方形/長方形 8">
            <a:hlinkClick xmlns:r="http://schemas.openxmlformats.org/officeDocument/2006/relationships" r:id="rId1"/>
            <a:extLst>
              <a:ext uri="{FF2B5EF4-FFF2-40B4-BE49-F238E27FC236}">
                <a16:creationId xmlns:a16="http://schemas.microsoft.com/office/drawing/2014/main" id="{2B8B1EEA-EA23-F0D6-518D-AADB32D5C080}"/>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10" name="正方形/長方形 9">
            <a:hlinkClick xmlns:r="http://schemas.openxmlformats.org/officeDocument/2006/relationships" r:id="rId2"/>
            <a:extLst>
              <a:ext uri="{FF2B5EF4-FFF2-40B4-BE49-F238E27FC236}">
                <a16:creationId xmlns:a16="http://schemas.microsoft.com/office/drawing/2014/main" id="{9DC80499-1B12-FD0B-0F55-877215E1B0F5}"/>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11" name="正方形/長方形 10">
            <a:hlinkClick xmlns:r="http://schemas.openxmlformats.org/officeDocument/2006/relationships" r:id="rId3"/>
            <a:extLst>
              <a:ext uri="{FF2B5EF4-FFF2-40B4-BE49-F238E27FC236}">
                <a16:creationId xmlns:a16="http://schemas.microsoft.com/office/drawing/2014/main" id="{2E9EB977-32AA-AC36-E067-B60AF3F1BD0A}"/>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12" name="正方形/長方形 11">
            <a:hlinkClick xmlns:r="http://schemas.openxmlformats.org/officeDocument/2006/relationships" r:id="rId4"/>
            <a:extLst>
              <a:ext uri="{FF2B5EF4-FFF2-40B4-BE49-F238E27FC236}">
                <a16:creationId xmlns:a16="http://schemas.microsoft.com/office/drawing/2014/main" id="{42255349-3E11-51E3-311A-FF80FD3DDA68}"/>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13" name="正方形/長方形 12">
            <a:hlinkClick xmlns:r="http://schemas.openxmlformats.org/officeDocument/2006/relationships" r:id="rId5"/>
            <a:extLst>
              <a:ext uri="{FF2B5EF4-FFF2-40B4-BE49-F238E27FC236}">
                <a16:creationId xmlns:a16="http://schemas.microsoft.com/office/drawing/2014/main" id="{C453BFE5-B8D2-0FFF-7E93-489739F86DDE}"/>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14" name="正方形/長方形 13">
            <a:hlinkClick xmlns:r="http://schemas.openxmlformats.org/officeDocument/2006/relationships" r:id="rId6"/>
            <a:extLst>
              <a:ext uri="{FF2B5EF4-FFF2-40B4-BE49-F238E27FC236}">
                <a16:creationId xmlns:a16="http://schemas.microsoft.com/office/drawing/2014/main" id="{F4A33F84-6550-8FC8-4D77-C4CA34856FCE}"/>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56030</xdr:colOff>
      <xdr:row>0</xdr:row>
      <xdr:rowOff>22412</xdr:rowOff>
    </xdr:from>
    <xdr:to>
      <xdr:col>12</xdr:col>
      <xdr:colOff>661147</xdr:colOff>
      <xdr:row>0</xdr:row>
      <xdr:rowOff>268941</xdr:rowOff>
    </xdr:to>
    <xdr:sp macro="" textlink="">
      <xdr:nvSpPr>
        <xdr:cNvPr id="2" name="正方形/長方形 1">
          <a:extLst>
            <a:ext uri="{FF2B5EF4-FFF2-40B4-BE49-F238E27FC236}">
              <a16:creationId xmlns:a16="http://schemas.microsoft.com/office/drawing/2014/main" id="{96FA2389-64A6-4994-AF0B-E6D13F96D7A9}"/>
            </a:ext>
          </a:extLst>
        </xdr:cNvPr>
        <xdr:cNvSpPr/>
      </xdr:nvSpPr>
      <xdr:spPr>
        <a:xfrm>
          <a:off x="3070412" y="22412"/>
          <a:ext cx="8157882" cy="246529"/>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必要に応じて実施</a:t>
          </a:r>
        </a:p>
      </xdr:txBody>
    </xdr:sp>
    <xdr:clientData/>
  </xdr:twoCellAnchor>
  <xdr:twoCellAnchor>
    <xdr:from>
      <xdr:col>0</xdr:col>
      <xdr:colOff>0</xdr:colOff>
      <xdr:row>0</xdr:row>
      <xdr:rowOff>0</xdr:rowOff>
    </xdr:from>
    <xdr:to>
      <xdr:col>0</xdr:col>
      <xdr:colOff>2801650</xdr:colOff>
      <xdr:row>15</xdr:row>
      <xdr:rowOff>202045</xdr:rowOff>
    </xdr:to>
    <xdr:grpSp>
      <xdr:nvGrpSpPr>
        <xdr:cNvPr id="23" name="グループ化 22">
          <a:extLst>
            <a:ext uri="{FF2B5EF4-FFF2-40B4-BE49-F238E27FC236}">
              <a16:creationId xmlns:a16="http://schemas.microsoft.com/office/drawing/2014/main" id="{87D10D5C-EF70-4C85-A567-262FFE1AE94A}"/>
            </a:ext>
          </a:extLst>
        </xdr:cNvPr>
        <xdr:cNvGrpSpPr/>
      </xdr:nvGrpSpPr>
      <xdr:grpSpPr>
        <a:xfrm>
          <a:off x="0" y="0"/>
          <a:ext cx="2801650" cy="4488295"/>
          <a:chOff x="0" y="129058"/>
          <a:chExt cx="2801650" cy="3529650"/>
        </a:xfrm>
      </xdr:grpSpPr>
      <xdr:sp macro="" textlink="">
        <xdr:nvSpPr>
          <xdr:cNvPr id="24" name="正方形/長方形 23">
            <a:extLst>
              <a:ext uri="{FF2B5EF4-FFF2-40B4-BE49-F238E27FC236}">
                <a16:creationId xmlns:a16="http://schemas.microsoft.com/office/drawing/2014/main" id="{42CEDC76-5B3F-64BC-5F56-54DDA905C4A5}"/>
              </a:ext>
            </a:extLst>
          </xdr:cNvPr>
          <xdr:cNvSpPr/>
        </xdr:nvSpPr>
        <xdr:spPr>
          <a:xfrm>
            <a:off x="0" y="129058"/>
            <a:ext cx="2801650" cy="352965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5" name="正方形/長方形 24">
            <a:hlinkClick xmlns:r="http://schemas.openxmlformats.org/officeDocument/2006/relationships" r:id="rId1"/>
            <a:extLst>
              <a:ext uri="{FF2B5EF4-FFF2-40B4-BE49-F238E27FC236}">
                <a16:creationId xmlns:a16="http://schemas.microsoft.com/office/drawing/2014/main" id="{DE4F2CB9-2028-902F-2908-151BD14A7FE3}"/>
              </a:ext>
            </a:extLst>
          </xdr:cNvPr>
          <xdr:cNvSpPr/>
        </xdr:nvSpPr>
        <xdr:spPr>
          <a:xfrm>
            <a:off x="37422" y="1287095"/>
            <a:ext cx="2696825" cy="3602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電子納品</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26" name="正方形/長方形 25">
            <a:hlinkClick xmlns:r="http://schemas.openxmlformats.org/officeDocument/2006/relationships" r:id="rId2"/>
            <a:extLst>
              <a:ext uri="{FF2B5EF4-FFF2-40B4-BE49-F238E27FC236}">
                <a16:creationId xmlns:a16="http://schemas.microsoft.com/office/drawing/2014/main" id="{BAA89BC6-5CE8-4024-72DD-279F22EFB9FE}"/>
              </a:ext>
            </a:extLst>
          </xdr:cNvPr>
          <xdr:cNvSpPr/>
        </xdr:nvSpPr>
        <xdr:spPr>
          <a:xfrm>
            <a:off x="34247" y="2208589"/>
            <a:ext cx="2708607" cy="38157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ウィークリースタンス結果</a:t>
            </a:r>
          </a:p>
        </xdr:txBody>
      </xdr:sp>
      <xdr:sp macro="" textlink="">
        <xdr:nvSpPr>
          <xdr:cNvPr id="27" name="正方形/長方形 26">
            <a:hlinkClick xmlns:r="http://schemas.openxmlformats.org/officeDocument/2006/relationships" r:id="rId3"/>
            <a:extLst>
              <a:ext uri="{FF2B5EF4-FFF2-40B4-BE49-F238E27FC236}">
                <a16:creationId xmlns:a16="http://schemas.microsoft.com/office/drawing/2014/main" id="{92AED4B1-A81A-7F4E-BB1C-2E80E393C399}"/>
              </a:ext>
            </a:extLst>
          </xdr:cNvPr>
          <xdr:cNvSpPr/>
        </xdr:nvSpPr>
        <xdr:spPr>
          <a:xfrm>
            <a:off x="34247" y="2684333"/>
            <a:ext cx="2708660" cy="377648"/>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情報共有システム実施（希望型）</a:t>
            </a:r>
          </a:p>
        </xdr:txBody>
      </xdr:sp>
      <xdr:sp macro="" textlink="">
        <xdr:nvSpPr>
          <xdr:cNvPr id="28" name="正方形/長方形 27">
            <a:hlinkClick xmlns:r="http://schemas.openxmlformats.org/officeDocument/2006/relationships" r:id="rId4"/>
            <a:extLst>
              <a:ext uri="{FF2B5EF4-FFF2-40B4-BE49-F238E27FC236}">
                <a16:creationId xmlns:a16="http://schemas.microsoft.com/office/drawing/2014/main" id="{04A461AC-07F1-10BD-6955-339545C79258}"/>
              </a:ext>
            </a:extLst>
          </xdr:cNvPr>
          <xdr:cNvSpPr/>
        </xdr:nvSpPr>
        <xdr:spPr>
          <a:xfrm>
            <a:off x="34247" y="3156153"/>
            <a:ext cx="2708607" cy="38260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別紙　利用ユーザー確認書</a:t>
            </a:r>
            <a:endParaRPr kumimoji="1" lang="en-US" altLang="ja-JP" sz="1400" b="0">
              <a:solidFill>
                <a:schemeClr val="tx1"/>
              </a:solidFill>
              <a:latin typeface="Meiryo UI" panose="020B0604030504040204" pitchFamily="50" charset="-128"/>
              <a:ea typeface="Meiryo UI" panose="020B0604030504040204" pitchFamily="50" charset="-128"/>
            </a:endParaRPr>
          </a:p>
        </xdr:txBody>
      </xdr:sp>
      <xdr:sp macro="" textlink="">
        <xdr:nvSpPr>
          <xdr:cNvPr id="29" name="正方形/長方形 28">
            <a:hlinkClick xmlns:r="http://schemas.openxmlformats.org/officeDocument/2006/relationships" r:id="rId5"/>
            <a:extLst>
              <a:ext uri="{FF2B5EF4-FFF2-40B4-BE49-F238E27FC236}">
                <a16:creationId xmlns:a16="http://schemas.microsoft.com/office/drawing/2014/main" id="{6AA984E3-D36B-8409-325A-8CAAEB8A00DD}"/>
              </a:ext>
            </a:extLst>
          </xdr:cNvPr>
          <xdr:cNvSpPr/>
        </xdr:nvSpPr>
        <xdr:spPr>
          <a:xfrm>
            <a:off x="37422" y="834801"/>
            <a:ext cx="2702390" cy="3581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sp macro="" textlink="">
        <xdr:nvSpPr>
          <xdr:cNvPr id="30" name="正方形/長方形 29">
            <a:hlinkClick xmlns:r="http://schemas.openxmlformats.org/officeDocument/2006/relationships" r:id="rId6"/>
            <a:extLst>
              <a:ext uri="{FF2B5EF4-FFF2-40B4-BE49-F238E27FC236}">
                <a16:creationId xmlns:a16="http://schemas.microsoft.com/office/drawing/2014/main" id="{4ECAA6ED-E184-E813-D5CF-8C036259280B}"/>
              </a:ext>
            </a:extLst>
          </xdr:cNvPr>
          <xdr:cNvSpPr/>
        </xdr:nvSpPr>
        <xdr:spPr>
          <a:xfrm>
            <a:off x="37422" y="1741528"/>
            <a:ext cx="2696825" cy="37288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ウィークリースタンス実施</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0081\&#37117;&#24066;&#24314;&#35373;&#23616;&#20303;&#23429;&#35506;&#20849;&#29992;\$0-MOBakupH121229\a&#26976;&#65299;&#26399;\&#30067;&#12501;&#12473;&#12510;&#26893;&#27193;\&#40658;&#39658;&#22243;&#22320;&#12501;&#12473;&#12510;&#20869;&#353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y%20Documents\matsuzawa\&#12402;&#12288;&#20633;&#24536;&#37682;\30_&#24037;&#20107;&#27096;&#24335;\&#26087;Ver\&#26087;_&#29066;&#26412;&#30476;&#20844;&#20849;&#24314;&#31689;&#24037;&#20107;&#27096;&#2433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2\e\Documents%20and%20Settings\kumamoto\&#12487;&#12473;&#12463;&#12488;&#12483;&#12503;\&#20107;&#21069;&#21332;&#35696;&#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hare-1\&#37117;&#24066;&#24314;&#35373;&#23616;&#20849;&#29992;\Documents%20and%20Settings\c0107388\&#12487;&#12473;&#12463;&#12488;&#12483;&#12503;\10&#26376;&#26411;&#26045;&#24037;&#29366;&#27841;&#22577;&#21578;\&#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内訳Ａ４"/>
      <sheetName val="ﾌｽﾏ表紙"/>
      <sheetName val="仕様書・表紙"/>
      <sheetName val="表紙（決済覧）"/>
      <sheetName val="見積比較表"/>
      <sheetName val="当単価"/>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様式名称一覧表"/>
      <sheetName val="フローチャート"/>
      <sheetName val="1 着工届"/>
      <sheetName val="2 代理人通知"/>
      <sheetName val="3 経歴書書式"/>
      <sheetName val="4代理人変更"/>
      <sheetName val="5 電気保安"/>
      <sheetName val="6 技能士"/>
      <sheetName val="7 法定外補償"/>
      <sheetName val="8 建退共"/>
      <sheetName val="9 火災保険"/>
      <sheetName val="10-1 工程表（その１）"/>
      <sheetName val="10-2 工程表（その２）"/>
      <sheetName val="11 標識①"/>
      <sheetName val="12 標識②"/>
      <sheetName val="13 標識③"/>
      <sheetName val="14 標識④"/>
      <sheetName val="15 排気ガス対策"/>
      <sheetName val="16 緊急連絡書式"/>
      <sheetName val="17 施工計画書"/>
      <sheetName val="18 写真撮影"/>
      <sheetName val="19 材料搬入"/>
      <sheetName val="20 廃棄物計画書"/>
      <sheetName val="21 主要資材"/>
      <sheetName val="22 材料検査願"/>
      <sheetName val="23 安全訓練"/>
      <sheetName val="24,25 アイドリング"/>
      <sheetName val="26,27 対策機械報告"/>
      <sheetName val="28 施工体制報告"/>
      <sheetName val="29 施工体制台帳"/>
      <sheetName val="30 下請負人"/>
      <sheetName val="31 体系図"/>
      <sheetName val="32 担当技術者"/>
      <sheetName val="33 下請一覧"/>
      <sheetName val="34 発生材報告"/>
      <sheetName val="35 発生材調書"/>
      <sheetName val="36 報告・協議"/>
      <sheetName val="37 検査・立会"/>
      <sheetName val="38 コンクリート配合"/>
      <sheetName val="39 技術管理報告"/>
      <sheetName val="40 品質管理"/>
      <sheetName val="41 出来形管理"/>
      <sheetName val="42 再資源証明"/>
      <sheetName val="43 廃棄物集計"/>
      <sheetName val="44 木材使用量"/>
      <sheetName val="45 ＩＳＯ（県用）"/>
      <sheetName val="46 変更請求"/>
      <sheetName val="47 変更届"/>
      <sheetName val="48 工期延長"/>
      <sheetName val="49 損害通知"/>
      <sheetName val="50 中間検査願"/>
      <sheetName val="51 出来形確認"/>
      <sheetName val="52 社内検査"/>
      <sheetName val="53 社内検査記録"/>
      <sheetName val="54 下検査"/>
      <sheetName val="55 備品引渡"/>
      <sheetName val="56 備品リスト"/>
      <sheetName val="57 備品受領書"/>
      <sheetName val="58 施設台帳"/>
      <sheetName val="59 竣工届"/>
      <sheetName val="60 破壊検査"/>
      <sheetName val="61 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編"/>
      <sheetName val="工事編"/>
      <sheetName val="建築業務編"/>
      <sheetName val="建築工事編"/>
      <sheetName val="固定値シート"/>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縦型表紙 (0)"/>
      <sheetName val="使い方"/>
      <sheetName val="7月末"/>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bid-portal.kumamoto-idc.pref.kumamoto.jp/" TargetMode="External"/><Relationship Id="rId1" Type="http://schemas.openxmlformats.org/officeDocument/2006/relationships/hyperlink" Target="http://10.110.253.105:8011/MC43201KJS/KJSMain.js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DBB5-C648-41DB-B6A8-3188DBEF4C6F}">
  <dimension ref="B3:D26"/>
  <sheetViews>
    <sheetView workbookViewId="0">
      <selection activeCell="J7" sqref="J7"/>
    </sheetView>
  </sheetViews>
  <sheetFormatPr defaultRowHeight="18.75" x14ac:dyDescent="0.4"/>
  <cols>
    <col min="1" max="1" width="9" style="190"/>
    <col min="2" max="2" width="14.75" style="190" customWidth="1"/>
    <col min="3" max="3" width="14.375" style="190" customWidth="1"/>
    <col min="4" max="4" width="76.375" style="190" customWidth="1"/>
    <col min="5" max="16384" width="9" style="190"/>
  </cols>
  <sheetData>
    <row r="3" spans="2:4" x14ac:dyDescent="0.4">
      <c r="B3" s="190" t="s">
        <v>295</v>
      </c>
    </row>
    <row r="4" spans="2:4" ht="19.5" thickBot="1" x14ac:dyDescent="0.45"/>
    <row r="5" spans="2:4" ht="19.5" thickBot="1" x14ac:dyDescent="0.45">
      <c r="B5" s="191"/>
      <c r="C5" s="192" t="s">
        <v>296</v>
      </c>
      <c r="D5" s="193" t="s">
        <v>297</v>
      </c>
    </row>
    <row r="6" spans="2:4" x14ac:dyDescent="0.4">
      <c r="B6" s="194" t="s">
        <v>298</v>
      </c>
      <c r="C6" s="195" t="s">
        <v>299</v>
      </c>
      <c r="D6" s="196" t="s">
        <v>302</v>
      </c>
    </row>
    <row r="7" spans="2:4" ht="128.25" customHeight="1" x14ac:dyDescent="0.4">
      <c r="B7" s="197" t="s">
        <v>300</v>
      </c>
      <c r="C7" s="198" t="s">
        <v>301</v>
      </c>
      <c r="D7" s="199" t="s">
        <v>303</v>
      </c>
    </row>
    <row r="8" spans="2:4" ht="16.5" customHeight="1" x14ac:dyDescent="0.4">
      <c r="B8" s="197"/>
      <c r="C8" s="198"/>
      <c r="D8" s="199"/>
    </row>
    <row r="9" spans="2:4" x14ac:dyDescent="0.4">
      <c r="B9" s="197"/>
      <c r="C9" s="198"/>
      <c r="D9" s="200"/>
    </row>
    <row r="10" spans="2:4" x14ac:dyDescent="0.4">
      <c r="B10" s="197"/>
      <c r="C10" s="198"/>
      <c r="D10" s="200"/>
    </row>
    <row r="11" spans="2:4" x14ac:dyDescent="0.4">
      <c r="B11" s="197"/>
      <c r="C11" s="198"/>
      <c r="D11" s="200"/>
    </row>
    <row r="12" spans="2:4" x14ac:dyDescent="0.4">
      <c r="B12" s="197"/>
      <c r="C12" s="198"/>
      <c r="D12" s="200"/>
    </row>
    <row r="13" spans="2:4" x14ac:dyDescent="0.4">
      <c r="B13" s="197"/>
      <c r="C13" s="198"/>
      <c r="D13" s="200"/>
    </row>
    <row r="14" spans="2:4" x14ac:dyDescent="0.4">
      <c r="B14" s="197"/>
      <c r="C14" s="198"/>
      <c r="D14" s="200"/>
    </row>
    <row r="15" spans="2:4" x14ac:dyDescent="0.4">
      <c r="B15" s="197"/>
      <c r="C15" s="198"/>
      <c r="D15" s="200"/>
    </row>
    <row r="16" spans="2:4" x14ac:dyDescent="0.4">
      <c r="B16" s="197"/>
      <c r="C16" s="198"/>
      <c r="D16" s="200"/>
    </row>
    <row r="17" spans="2:4" x14ac:dyDescent="0.4">
      <c r="B17" s="197"/>
      <c r="C17" s="198"/>
      <c r="D17" s="200"/>
    </row>
    <row r="18" spans="2:4" x14ac:dyDescent="0.4">
      <c r="B18" s="197"/>
      <c r="C18" s="198"/>
      <c r="D18" s="200"/>
    </row>
    <row r="19" spans="2:4" x14ac:dyDescent="0.4">
      <c r="B19" s="197"/>
      <c r="C19" s="198"/>
      <c r="D19" s="200"/>
    </row>
    <row r="20" spans="2:4" x14ac:dyDescent="0.4">
      <c r="B20" s="197"/>
      <c r="C20" s="198"/>
      <c r="D20" s="200"/>
    </row>
    <row r="21" spans="2:4" x14ac:dyDescent="0.4">
      <c r="B21" s="197"/>
      <c r="C21" s="198"/>
      <c r="D21" s="200"/>
    </row>
    <row r="22" spans="2:4" x14ac:dyDescent="0.4">
      <c r="B22" s="197"/>
      <c r="C22" s="198"/>
      <c r="D22" s="200"/>
    </row>
    <row r="23" spans="2:4" x14ac:dyDescent="0.4">
      <c r="B23" s="197"/>
      <c r="C23" s="198"/>
      <c r="D23" s="200"/>
    </row>
    <row r="24" spans="2:4" x14ac:dyDescent="0.4">
      <c r="B24" s="197"/>
      <c r="C24" s="198"/>
      <c r="D24" s="200"/>
    </row>
    <row r="25" spans="2:4" x14ac:dyDescent="0.4">
      <c r="B25" s="197"/>
      <c r="C25" s="198"/>
      <c r="D25" s="200"/>
    </row>
    <row r="26" spans="2:4" ht="19.5" thickBot="1" x14ac:dyDescent="0.45">
      <c r="B26" s="201"/>
      <c r="C26" s="202"/>
      <c r="D26" s="203"/>
    </row>
  </sheetData>
  <phoneticPr fontId="3"/>
  <pageMargins left="0.7" right="0.7" top="0.75" bottom="0.75" header="0.3" footer="0.3"/>
  <ignoredErrors>
    <ignoredError sqref="C6:C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72A5-AA7A-45B4-AD1D-216DCEFEEF20}">
  <sheetPr>
    <tabColor rgb="FFFFFF00"/>
  </sheetPr>
  <dimension ref="B1:BA44"/>
  <sheetViews>
    <sheetView zoomScale="70" zoomScaleNormal="70" workbookViewId="0">
      <selection activeCell="J15" sqref="J15:Y15"/>
    </sheetView>
  </sheetViews>
  <sheetFormatPr defaultColWidth="8.625" defaultRowHeight="18.75" x14ac:dyDescent="0.45"/>
  <cols>
    <col min="1" max="1" width="39.375" style="4" customWidth="1"/>
    <col min="2" max="26" width="4.125" style="4" customWidth="1"/>
    <col min="27" max="42" width="5.25" style="4" customWidth="1"/>
    <col min="43" max="47" width="8.625" style="4"/>
    <col min="48" max="48" width="34" style="4" customWidth="1"/>
    <col min="49" max="49" width="5" style="145" customWidth="1"/>
    <col min="50" max="50" width="10.5" style="145" customWidth="1"/>
    <col min="51" max="51" width="3.75" style="145" customWidth="1"/>
    <col min="52" max="52" width="8.375" style="145" customWidth="1"/>
    <col min="53" max="53" width="3.75" style="145" customWidth="1"/>
    <col min="54" max="16384" width="8.625" style="4"/>
  </cols>
  <sheetData>
    <row r="1" spans="2:53" s="2" customFormat="1" x14ac:dyDescent="0.4">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1"/>
      <c r="AA1" s="217"/>
      <c r="AB1" s="217"/>
      <c r="AC1" s="217"/>
      <c r="AD1" s="217"/>
      <c r="AE1" s="217"/>
      <c r="AF1" s="217"/>
      <c r="AG1" s="217"/>
      <c r="AH1" s="217"/>
      <c r="AI1" s="217"/>
      <c r="AJ1" s="217"/>
      <c r="AK1" s="217"/>
      <c r="AL1" s="217"/>
      <c r="AM1" s="1"/>
      <c r="AN1" s="1"/>
      <c r="AO1" s="1"/>
      <c r="AP1" s="1"/>
      <c r="AW1" s="145"/>
      <c r="AX1" s="145"/>
      <c r="AY1" s="145"/>
      <c r="AZ1" s="145"/>
      <c r="BA1" s="145"/>
    </row>
    <row r="2" spans="2:53" ht="11.1" customHeight="1" x14ac:dyDescent="0.4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2:53" x14ac:dyDescent="0.45">
      <c r="B3" s="5" t="s">
        <v>1</v>
      </c>
      <c r="C3" s="5"/>
      <c r="D3" s="1"/>
      <c r="E3" s="3"/>
      <c r="F3" s="3"/>
      <c r="G3" s="3"/>
      <c r="H3" s="3"/>
      <c r="I3" s="3"/>
      <c r="J3" s="3"/>
      <c r="K3" s="3"/>
      <c r="L3" s="3"/>
      <c r="M3" s="3"/>
      <c r="N3" s="3"/>
      <c r="O3" s="3"/>
      <c r="P3" s="3"/>
      <c r="Q3" s="3"/>
      <c r="R3" s="3"/>
      <c r="S3" s="3"/>
      <c r="T3" s="3"/>
      <c r="U3" s="3"/>
      <c r="V3" s="3"/>
      <c r="W3" s="3"/>
      <c r="X3" s="3"/>
      <c r="Y3" s="3"/>
      <c r="Z3" s="3"/>
      <c r="AA3" s="6" t="s">
        <v>2</v>
      </c>
      <c r="AB3" s="3"/>
      <c r="AC3" s="3"/>
      <c r="AD3" s="3"/>
      <c r="AE3" s="3"/>
      <c r="AF3" s="3"/>
      <c r="AG3" s="3"/>
      <c r="AH3" s="3"/>
      <c r="AI3" s="3"/>
      <c r="AJ3" s="3"/>
      <c r="AK3" s="3"/>
      <c r="AL3" s="3"/>
      <c r="AM3" s="3"/>
      <c r="AN3" s="3"/>
      <c r="AO3" s="3"/>
      <c r="AP3" s="3"/>
    </row>
    <row r="4" spans="2:53" ht="50.1" customHeight="1" x14ac:dyDescent="0.45">
      <c r="B4" s="210" t="s">
        <v>264</v>
      </c>
      <c r="C4" s="210"/>
      <c r="D4" s="210"/>
      <c r="E4" s="210"/>
      <c r="F4" s="210"/>
      <c r="G4" s="210"/>
      <c r="H4" s="210"/>
      <c r="I4" s="210"/>
      <c r="J4" s="218"/>
      <c r="K4" s="219"/>
      <c r="L4" s="219"/>
      <c r="M4" s="219"/>
      <c r="N4" s="219"/>
      <c r="O4" s="219"/>
      <c r="P4" s="219"/>
      <c r="Q4" s="219"/>
      <c r="R4" s="219"/>
      <c r="S4" s="219"/>
      <c r="T4" s="219"/>
      <c r="U4" s="219"/>
      <c r="V4" s="219"/>
      <c r="W4" s="219"/>
      <c r="X4" s="219"/>
      <c r="Y4" s="220"/>
      <c r="Z4" s="3"/>
      <c r="AA4" s="215" t="s">
        <v>3</v>
      </c>
      <c r="AB4" s="215"/>
      <c r="AC4" s="215"/>
      <c r="AD4" s="215"/>
      <c r="AE4" s="215"/>
      <c r="AF4" s="215"/>
      <c r="AG4" s="215"/>
      <c r="AH4" s="215"/>
      <c r="AI4" s="215"/>
      <c r="AJ4" s="215"/>
      <c r="AK4" s="215"/>
      <c r="AL4" s="215"/>
      <c r="AM4" s="215"/>
      <c r="AN4" s="215"/>
      <c r="AO4" s="215"/>
      <c r="AP4" s="215"/>
    </row>
    <row r="5" spans="2:53" ht="50.1" customHeight="1" x14ac:dyDescent="0.45">
      <c r="B5" s="210" t="s">
        <v>265</v>
      </c>
      <c r="C5" s="210"/>
      <c r="D5" s="210"/>
      <c r="E5" s="210"/>
      <c r="F5" s="210"/>
      <c r="G5" s="210"/>
      <c r="H5" s="210"/>
      <c r="I5" s="210"/>
      <c r="J5" s="221"/>
      <c r="K5" s="222"/>
      <c r="L5" s="222"/>
      <c r="M5" s="222"/>
      <c r="N5" s="222"/>
      <c r="O5" s="222"/>
      <c r="P5" s="222"/>
      <c r="Q5" s="222"/>
      <c r="R5" s="222"/>
      <c r="S5" s="222"/>
      <c r="T5" s="222"/>
      <c r="U5" s="222"/>
      <c r="V5" s="222"/>
      <c r="W5" s="222"/>
      <c r="X5" s="222"/>
      <c r="Y5" s="223"/>
      <c r="Z5" s="3"/>
      <c r="AA5" s="215" t="s">
        <v>4</v>
      </c>
      <c r="AB5" s="215"/>
      <c r="AC5" s="215"/>
      <c r="AD5" s="215"/>
      <c r="AE5" s="215"/>
      <c r="AF5" s="215"/>
      <c r="AG5" s="215"/>
      <c r="AH5" s="215"/>
      <c r="AI5" s="215"/>
      <c r="AJ5" s="215"/>
      <c r="AK5" s="215"/>
      <c r="AL5" s="215"/>
      <c r="AM5" s="215"/>
      <c r="AN5" s="215"/>
      <c r="AO5" s="215"/>
      <c r="AP5" s="215"/>
    </row>
    <row r="6" spans="2:53" ht="50.1" customHeight="1" x14ac:dyDescent="0.45">
      <c r="B6" s="210" t="s">
        <v>257</v>
      </c>
      <c r="C6" s="210"/>
      <c r="D6" s="210"/>
      <c r="E6" s="210"/>
      <c r="F6" s="210"/>
      <c r="G6" s="210"/>
      <c r="H6" s="210"/>
      <c r="I6" s="210"/>
      <c r="J6" s="263"/>
      <c r="K6" s="264"/>
      <c r="L6" s="264"/>
      <c r="M6" s="264"/>
      <c r="N6" s="264"/>
      <c r="O6" s="264"/>
      <c r="P6" s="264"/>
      <c r="Q6" s="264"/>
      <c r="R6" s="264"/>
      <c r="S6" s="264"/>
      <c r="T6" s="264"/>
      <c r="U6" s="264"/>
      <c r="V6" s="264"/>
      <c r="W6" s="264"/>
      <c r="X6" s="264"/>
      <c r="Y6" s="265"/>
      <c r="Z6" s="3"/>
      <c r="AA6" s="266" t="s">
        <v>6</v>
      </c>
      <c r="AB6" s="266"/>
      <c r="AC6" s="266"/>
      <c r="AD6" s="266"/>
      <c r="AE6" s="266"/>
      <c r="AF6" s="266"/>
      <c r="AG6" s="266"/>
      <c r="AH6" s="266"/>
      <c r="AI6" s="266"/>
      <c r="AJ6" s="266"/>
      <c r="AK6" s="266"/>
      <c r="AL6" s="266"/>
      <c r="AM6" s="266"/>
      <c r="AN6" s="266"/>
      <c r="AO6" s="266"/>
      <c r="AP6" s="266"/>
    </row>
    <row r="7" spans="2:53" ht="50.1" customHeight="1" x14ac:dyDescent="0.45">
      <c r="B7" s="210" t="s">
        <v>7</v>
      </c>
      <c r="C7" s="210"/>
      <c r="D7" s="210"/>
      <c r="E7" s="210"/>
      <c r="F7" s="210"/>
      <c r="G7" s="210"/>
      <c r="H7" s="210"/>
      <c r="I7" s="210"/>
      <c r="J7" s="206"/>
      <c r="K7" s="207"/>
      <c r="L7" s="207"/>
      <c r="M7" s="207"/>
      <c r="N7" s="207"/>
      <c r="O7" s="207"/>
      <c r="P7" s="207"/>
      <c r="Q7" s="207"/>
      <c r="R7" s="207"/>
      <c r="S7" s="207"/>
      <c r="T7" s="207"/>
      <c r="U7" s="207"/>
      <c r="V7" s="207"/>
      <c r="W7" s="207"/>
      <c r="X7" s="207"/>
      <c r="Y7" s="208"/>
      <c r="Z7" s="3"/>
      <c r="AA7" s="209">
        <v>45588</v>
      </c>
      <c r="AB7" s="209"/>
      <c r="AC7" s="209"/>
      <c r="AD7" s="209"/>
      <c r="AE7" s="209"/>
      <c r="AF7" s="209"/>
      <c r="AG7" s="209"/>
      <c r="AH7" s="209"/>
      <c r="AI7" s="209"/>
      <c r="AJ7" s="209"/>
      <c r="AK7" s="209"/>
      <c r="AL7" s="209"/>
      <c r="AM7" s="209"/>
      <c r="AN7" s="209"/>
      <c r="AO7" s="209"/>
      <c r="AP7" s="209"/>
    </row>
    <row r="8" spans="2:53" ht="50.1" customHeight="1" x14ac:dyDescent="0.45">
      <c r="B8" s="210" t="s">
        <v>266</v>
      </c>
      <c r="C8" s="210"/>
      <c r="D8" s="210"/>
      <c r="E8" s="210"/>
      <c r="F8" s="210"/>
      <c r="G8" s="210"/>
      <c r="H8" s="210"/>
      <c r="I8" s="210"/>
      <c r="J8" s="211"/>
      <c r="K8" s="212"/>
      <c r="L8" s="212"/>
      <c r="M8" s="212"/>
      <c r="N8" s="212"/>
      <c r="O8" s="212"/>
      <c r="P8" s="212"/>
      <c r="Q8" s="213" t="s">
        <v>8</v>
      </c>
      <c r="R8" s="213"/>
      <c r="S8" s="212"/>
      <c r="T8" s="212"/>
      <c r="U8" s="212"/>
      <c r="V8" s="212"/>
      <c r="W8" s="212"/>
      <c r="X8" s="212"/>
      <c r="Y8" s="214"/>
      <c r="Z8" s="3"/>
      <c r="AA8" s="215" t="s">
        <v>9</v>
      </c>
      <c r="AB8" s="215"/>
      <c r="AC8" s="215"/>
      <c r="AD8" s="215"/>
      <c r="AE8" s="215"/>
      <c r="AF8" s="215"/>
      <c r="AG8" s="215"/>
      <c r="AH8" s="215"/>
      <c r="AI8" s="215"/>
      <c r="AJ8" s="215"/>
      <c r="AK8" s="215"/>
      <c r="AL8" s="215"/>
      <c r="AM8" s="215"/>
      <c r="AN8" s="215"/>
      <c r="AO8" s="215"/>
      <c r="AP8" s="215"/>
    </row>
    <row r="9" spans="2:53" ht="50.1" customHeight="1" x14ac:dyDescent="0.45">
      <c r="B9" s="256" t="s">
        <v>10</v>
      </c>
      <c r="C9" s="257"/>
      <c r="D9" s="257"/>
      <c r="E9" s="257"/>
      <c r="F9" s="257"/>
      <c r="G9" s="257"/>
      <c r="H9" s="257"/>
      <c r="I9" s="258"/>
      <c r="J9" s="259"/>
      <c r="K9" s="260"/>
      <c r="L9" s="260"/>
      <c r="M9" s="260"/>
      <c r="N9" s="260"/>
      <c r="O9" s="260"/>
      <c r="P9" s="260"/>
      <c r="Q9" s="260"/>
      <c r="R9" s="260"/>
      <c r="S9" s="260"/>
      <c r="T9" s="260"/>
      <c r="U9" s="260"/>
      <c r="V9" s="260"/>
      <c r="W9" s="260"/>
      <c r="X9" s="260"/>
      <c r="Y9" s="261"/>
      <c r="Z9" s="7"/>
      <c r="AA9" s="262">
        <v>50000000</v>
      </c>
      <c r="AB9" s="262"/>
      <c r="AC9" s="262"/>
      <c r="AD9" s="262"/>
      <c r="AE9" s="262"/>
      <c r="AF9" s="262"/>
      <c r="AG9" s="262"/>
      <c r="AH9" s="262"/>
      <c r="AI9" s="262"/>
      <c r="AJ9" s="262"/>
      <c r="AK9" s="262"/>
      <c r="AL9" s="262"/>
      <c r="AM9" s="262"/>
      <c r="AN9" s="262"/>
      <c r="AO9" s="262"/>
      <c r="AP9" s="262"/>
    </row>
    <row r="10" spans="2:53" ht="50.1" customHeight="1" x14ac:dyDescent="0.45">
      <c r="B10" s="256" t="s">
        <v>267</v>
      </c>
      <c r="C10" s="257"/>
      <c r="D10" s="257"/>
      <c r="E10" s="257"/>
      <c r="F10" s="257"/>
      <c r="G10" s="257"/>
      <c r="H10" s="257"/>
      <c r="I10" s="258"/>
      <c r="J10" s="221"/>
      <c r="K10" s="222"/>
      <c r="L10" s="222"/>
      <c r="M10" s="222"/>
      <c r="N10" s="222"/>
      <c r="O10" s="222"/>
      <c r="P10" s="222"/>
      <c r="Q10" s="222"/>
      <c r="R10" s="222"/>
      <c r="S10" s="222"/>
      <c r="T10" s="222"/>
      <c r="U10" s="222"/>
      <c r="V10" s="222"/>
      <c r="W10" s="222"/>
      <c r="X10" s="222"/>
      <c r="Y10" s="223"/>
      <c r="Z10" s="7"/>
      <c r="AA10" s="280" t="s">
        <v>142</v>
      </c>
      <c r="AB10" s="281"/>
      <c r="AC10" s="281"/>
      <c r="AD10" s="281"/>
      <c r="AE10" s="281"/>
      <c r="AF10" s="281"/>
      <c r="AG10" s="281"/>
      <c r="AH10" s="281"/>
      <c r="AI10" s="281"/>
      <c r="AJ10" s="281"/>
      <c r="AK10" s="281"/>
      <c r="AL10" s="281"/>
      <c r="AM10" s="281"/>
      <c r="AN10" s="281"/>
      <c r="AO10" s="281"/>
      <c r="AP10" s="281"/>
      <c r="AQ10" s="118" t="s">
        <v>144</v>
      </c>
      <c r="AR10" s="79" t="s">
        <v>146</v>
      </c>
      <c r="AW10" s="147" t="s">
        <v>192</v>
      </c>
      <c r="AX10" s="148" t="s">
        <v>193</v>
      </c>
      <c r="AY10" s="121" t="s">
        <v>194</v>
      </c>
      <c r="AZ10" s="121" t="s">
        <v>195</v>
      </c>
      <c r="BA10" s="121" t="s">
        <v>194</v>
      </c>
    </row>
    <row r="11" spans="2:53" ht="50.1" customHeight="1" x14ac:dyDescent="0.45">
      <c r="B11" s="289" t="s">
        <v>268</v>
      </c>
      <c r="C11" s="289"/>
      <c r="D11" s="290"/>
      <c r="E11" s="276" t="s">
        <v>11</v>
      </c>
      <c r="F11" s="268"/>
      <c r="G11" s="268"/>
      <c r="H11" s="268"/>
      <c r="I11" s="269"/>
      <c r="J11" s="8" t="s">
        <v>12</v>
      </c>
      <c r="K11" s="205"/>
      <c r="L11" s="205"/>
      <c r="M11" s="9" t="s">
        <v>13</v>
      </c>
      <c r="N11" s="205"/>
      <c r="O11" s="205"/>
      <c r="P11" s="205"/>
      <c r="Q11" s="205"/>
      <c r="R11" s="277"/>
      <c r="S11" s="278"/>
      <c r="T11" s="278"/>
      <c r="U11" s="278"/>
      <c r="V11" s="278"/>
      <c r="W11" s="278"/>
      <c r="X11" s="278"/>
      <c r="Y11" s="279"/>
      <c r="Z11" s="3"/>
      <c r="AA11" s="10" t="s">
        <v>12</v>
      </c>
      <c r="AB11" s="205" t="s">
        <v>14</v>
      </c>
      <c r="AC11" s="205"/>
      <c r="AD11" s="11" t="s">
        <v>13</v>
      </c>
      <c r="AE11" s="205" t="s">
        <v>15</v>
      </c>
      <c r="AF11" s="205"/>
      <c r="AG11" s="205"/>
      <c r="AH11" s="205"/>
      <c r="AI11" s="205"/>
      <c r="AJ11" s="205"/>
      <c r="AK11" s="205"/>
      <c r="AL11" s="205"/>
      <c r="AM11" s="205"/>
      <c r="AN11" s="205"/>
      <c r="AO11" s="205"/>
      <c r="AP11" s="205"/>
      <c r="AW11" s="121" t="str">
        <f>LEFT(J10,3)</f>
        <v/>
      </c>
      <c r="AX11" s="121" t="str">
        <f>MID($J$10,4,8)</f>
        <v/>
      </c>
      <c r="AY11" s="121" t="str">
        <f>MID($J$10,12,2)</f>
        <v/>
      </c>
      <c r="AZ11" s="121" t="str">
        <f>MID($J$10,14,6)</f>
        <v/>
      </c>
      <c r="BA11" s="121" t="str">
        <f>MID($J$10,20,2)</f>
        <v/>
      </c>
    </row>
    <row r="12" spans="2:53" ht="50.1" customHeight="1" x14ac:dyDescent="0.45">
      <c r="B12" s="270"/>
      <c r="C12" s="270"/>
      <c r="D12" s="291"/>
      <c r="E12" s="276" t="s">
        <v>16</v>
      </c>
      <c r="F12" s="268"/>
      <c r="G12" s="268"/>
      <c r="H12" s="268"/>
      <c r="I12" s="269"/>
      <c r="J12" s="221"/>
      <c r="K12" s="222"/>
      <c r="L12" s="222"/>
      <c r="M12" s="222"/>
      <c r="N12" s="222"/>
      <c r="O12" s="222"/>
      <c r="P12" s="222"/>
      <c r="Q12" s="222"/>
      <c r="R12" s="222"/>
      <c r="S12" s="222"/>
      <c r="T12" s="222"/>
      <c r="U12" s="222"/>
      <c r="V12" s="222"/>
      <c r="W12" s="222"/>
      <c r="X12" s="222"/>
      <c r="Y12" s="223"/>
      <c r="Z12" s="3"/>
      <c r="AA12" s="204" t="s">
        <v>17</v>
      </c>
      <c r="AB12" s="204"/>
      <c r="AC12" s="204"/>
      <c r="AD12" s="204"/>
      <c r="AE12" s="204"/>
      <c r="AF12" s="204"/>
      <c r="AG12" s="204"/>
      <c r="AH12" s="204"/>
      <c r="AI12" s="204"/>
      <c r="AJ12" s="204"/>
      <c r="AK12" s="204"/>
      <c r="AL12" s="204"/>
      <c r="AM12" s="204"/>
      <c r="AN12" s="204"/>
      <c r="AO12" s="204"/>
      <c r="AP12" s="204"/>
    </row>
    <row r="13" spans="2:53" ht="50.1" customHeight="1" x14ac:dyDescent="0.45">
      <c r="B13" s="270"/>
      <c r="C13" s="270"/>
      <c r="D13" s="291"/>
      <c r="E13" s="267" t="s">
        <v>18</v>
      </c>
      <c r="F13" s="268"/>
      <c r="G13" s="268"/>
      <c r="H13" s="268"/>
      <c r="I13" s="269"/>
      <c r="J13" s="221"/>
      <c r="K13" s="222"/>
      <c r="L13" s="222"/>
      <c r="M13" s="222"/>
      <c r="N13" s="222"/>
      <c r="O13" s="222"/>
      <c r="P13" s="222"/>
      <c r="Q13" s="222"/>
      <c r="R13" s="222"/>
      <c r="S13" s="222"/>
      <c r="T13" s="222"/>
      <c r="U13" s="222"/>
      <c r="V13" s="222"/>
      <c r="W13" s="222"/>
      <c r="X13" s="222"/>
      <c r="Y13" s="223"/>
      <c r="Z13" s="3"/>
      <c r="AA13" s="204" t="s">
        <v>19</v>
      </c>
      <c r="AB13" s="204"/>
      <c r="AC13" s="204"/>
      <c r="AD13" s="204"/>
      <c r="AE13" s="204"/>
      <c r="AF13" s="204"/>
      <c r="AG13" s="204"/>
      <c r="AH13" s="204"/>
      <c r="AI13" s="204"/>
      <c r="AJ13" s="204"/>
      <c r="AK13" s="204"/>
      <c r="AL13" s="204"/>
      <c r="AM13" s="204"/>
      <c r="AN13" s="204"/>
      <c r="AO13" s="204"/>
      <c r="AP13" s="204"/>
    </row>
    <row r="14" spans="2:53" ht="50.1" customHeight="1" x14ac:dyDescent="0.45">
      <c r="B14" s="270"/>
      <c r="C14" s="270"/>
      <c r="D14" s="291"/>
      <c r="E14" s="267" t="s">
        <v>20</v>
      </c>
      <c r="F14" s="268"/>
      <c r="G14" s="268"/>
      <c r="H14" s="268"/>
      <c r="I14" s="269"/>
      <c r="J14" s="221"/>
      <c r="K14" s="222"/>
      <c r="L14" s="222"/>
      <c r="M14" s="222"/>
      <c r="N14" s="222"/>
      <c r="O14" s="222"/>
      <c r="P14" s="222"/>
      <c r="Q14" s="222"/>
      <c r="R14" s="222"/>
      <c r="S14" s="222"/>
      <c r="T14" s="222"/>
      <c r="U14" s="222"/>
      <c r="V14" s="222"/>
      <c r="W14" s="222"/>
      <c r="X14" s="222"/>
      <c r="Y14" s="223"/>
      <c r="Z14" s="3"/>
      <c r="AA14" s="204" t="s">
        <v>21</v>
      </c>
      <c r="AB14" s="204"/>
      <c r="AC14" s="204"/>
      <c r="AD14" s="204"/>
      <c r="AE14" s="204"/>
      <c r="AF14" s="204"/>
      <c r="AG14" s="204"/>
      <c r="AH14" s="204"/>
      <c r="AI14" s="204"/>
      <c r="AJ14" s="204"/>
      <c r="AK14" s="204"/>
      <c r="AL14" s="204"/>
      <c r="AM14" s="204"/>
      <c r="AN14" s="204"/>
      <c r="AO14" s="204"/>
      <c r="AP14" s="204"/>
    </row>
    <row r="15" spans="2:53" ht="50.1" customHeight="1" x14ac:dyDescent="0.45">
      <c r="B15" s="270"/>
      <c r="C15" s="270"/>
      <c r="D15" s="291"/>
      <c r="E15" s="267" t="s">
        <v>305</v>
      </c>
      <c r="F15" s="268"/>
      <c r="G15" s="268"/>
      <c r="H15" s="268"/>
      <c r="I15" s="269"/>
      <c r="J15" s="221"/>
      <c r="K15" s="222"/>
      <c r="L15" s="222"/>
      <c r="M15" s="222"/>
      <c r="N15" s="222"/>
      <c r="O15" s="222"/>
      <c r="P15" s="222"/>
      <c r="Q15" s="222"/>
      <c r="R15" s="222"/>
      <c r="S15" s="222"/>
      <c r="T15" s="222"/>
      <c r="U15" s="222"/>
      <c r="V15" s="222"/>
      <c r="W15" s="222"/>
      <c r="X15" s="222"/>
      <c r="Y15" s="223"/>
      <c r="Z15" s="3"/>
      <c r="AA15" s="204" t="s">
        <v>22</v>
      </c>
      <c r="AB15" s="204"/>
      <c r="AC15" s="204"/>
      <c r="AD15" s="204"/>
      <c r="AE15" s="204"/>
      <c r="AF15" s="204"/>
      <c r="AG15" s="204"/>
      <c r="AH15" s="204"/>
      <c r="AI15" s="204"/>
      <c r="AJ15" s="204"/>
      <c r="AK15" s="204"/>
      <c r="AL15" s="204"/>
      <c r="AM15" s="204"/>
      <c r="AN15" s="204"/>
      <c r="AO15" s="204"/>
      <c r="AP15" s="204"/>
    </row>
    <row r="16" spans="2:53" ht="50.1" customHeight="1" x14ac:dyDescent="0.45">
      <c r="B16" s="270"/>
      <c r="C16" s="270"/>
      <c r="D16" s="291"/>
      <c r="E16" s="287" t="s">
        <v>140</v>
      </c>
      <c r="F16" s="288"/>
      <c r="G16" s="288"/>
      <c r="H16" s="288"/>
      <c r="I16" s="288"/>
      <c r="J16" s="221"/>
      <c r="K16" s="222"/>
      <c r="L16" s="222"/>
      <c r="M16" s="222"/>
      <c r="N16" s="222"/>
      <c r="O16" s="222"/>
      <c r="P16" s="222"/>
      <c r="Q16" s="222"/>
      <c r="R16" s="222"/>
      <c r="S16" s="222"/>
      <c r="T16" s="222"/>
      <c r="U16" s="222"/>
      <c r="V16" s="222"/>
      <c r="W16" s="222"/>
      <c r="X16" s="222"/>
      <c r="Y16" s="223"/>
      <c r="Z16" s="3"/>
      <c r="AA16" s="274" t="s">
        <v>304</v>
      </c>
      <c r="AB16" s="204"/>
      <c r="AC16" s="204"/>
      <c r="AD16" s="204"/>
      <c r="AE16" s="204"/>
      <c r="AF16" s="204"/>
      <c r="AG16" s="204"/>
      <c r="AH16" s="204"/>
      <c r="AI16" s="204"/>
      <c r="AJ16" s="204"/>
      <c r="AK16" s="204"/>
      <c r="AL16" s="204"/>
      <c r="AM16" s="204"/>
      <c r="AN16" s="204"/>
      <c r="AO16" s="204"/>
      <c r="AP16" s="204"/>
      <c r="AQ16" s="119" t="s">
        <v>145</v>
      </c>
      <c r="AR16" s="79" t="s">
        <v>143</v>
      </c>
    </row>
    <row r="17" spans="2:49" ht="27.6" customHeight="1" x14ac:dyDescent="0.45">
      <c r="B17" s="292" t="s">
        <v>269</v>
      </c>
      <c r="C17" s="293"/>
      <c r="D17" s="293"/>
    </row>
    <row r="18" spans="2:49" ht="50.25" customHeight="1" x14ac:dyDescent="0.45">
      <c r="B18" s="293"/>
      <c r="C18" s="293"/>
      <c r="D18" s="293"/>
      <c r="E18" s="267" t="s">
        <v>122</v>
      </c>
      <c r="F18" s="268"/>
      <c r="G18" s="268"/>
      <c r="H18" s="268"/>
      <c r="I18" s="269"/>
      <c r="J18" s="221"/>
      <c r="K18" s="222"/>
      <c r="L18" s="222"/>
      <c r="M18" s="222"/>
      <c r="N18" s="222"/>
      <c r="O18" s="222"/>
      <c r="P18" s="222"/>
      <c r="Q18" s="222"/>
      <c r="R18" s="222"/>
      <c r="S18" s="222"/>
      <c r="T18" s="222"/>
      <c r="U18" s="222"/>
      <c r="V18" s="222"/>
      <c r="W18" s="222"/>
      <c r="X18" s="222"/>
      <c r="Y18" s="223"/>
      <c r="AA18" s="204" t="s">
        <v>123</v>
      </c>
      <c r="AB18" s="204"/>
      <c r="AC18" s="204"/>
      <c r="AD18" s="204"/>
      <c r="AE18" s="204"/>
      <c r="AF18" s="204"/>
      <c r="AG18" s="204"/>
      <c r="AH18" s="204"/>
      <c r="AI18" s="204"/>
      <c r="AJ18" s="204"/>
      <c r="AK18" s="204"/>
      <c r="AL18" s="204"/>
      <c r="AM18" s="204"/>
      <c r="AN18" s="204"/>
      <c r="AO18" s="204"/>
      <c r="AP18" s="204"/>
    </row>
    <row r="19" spans="2:49" ht="50.25" customHeight="1" x14ac:dyDescent="0.45">
      <c r="B19" s="293"/>
      <c r="C19" s="293"/>
      <c r="D19" s="293"/>
      <c r="E19" s="267" t="s">
        <v>291</v>
      </c>
      <c r="F19" s="268"/>
      <c r="G19" s="268"/>
      <c r="H19" s="268"/>
      <c r="I19" s="269"/>
      <c r="J19" s="294"/>
      <c r="K19" s="295"/>
      <c r="L19" s="295"/>
      <c r="M19" s="295"/>
      <c r="N19" s="295"/>
      <c r="O19" s="295"/>
      <c r="P19" s="295"/>
      <c r="Q19" s="295"/>
      <c r="R19" s="222"/>
      <c r="S19" s="222"/>
      <c r="T19" s="222"/>
      <c r="U19" s="222"/>
      <c r="V19" s="222"/>
      <c r="W19" s="222"/>
      <c r="X19" s="222"/>
      <c r="Y19" s="223"/>
      <c r="AA19" s="204" t="s">
        <v>124</v>
      </c>
      <c r="AB19" s="204"/>
      <c r="AC19" s="204"/>
      <c r="AD19" s="204"/>
      <c r="AE19" s="204"/>
      <c r="AF19" s="204"/>
      <c r="AG19" s="204"/>
      <c r="AH19" s="204"/>
      <c r="AI19" s="204"/>
      <c r="AJ19" s="204"/>
      <c r="AK19" s="204"/>
      <c r="AL19" s="204"/>
      <c r="AM19" s="204"/>
      <c r="AN19" s="204"/>
      <c r="AO19" s="204"/>
      <c r="AP19" s="204"/>
    </row>
    <row r="20" spans="2:49" ht="51.75" customHeight="1" x14ac:dyDescent="0.45">
      <c r="B20" s="293"/>
      <c r="C20" s="293"/>
      <c r="D20" s="293"/>
      <c r="E20" s="267" t="s">
        <v>147</v>
      </c>
      <c r="F20" s="268"/>
      <c r="G20" s="268"/>
      <c r="H20" s="268"/>
      <c r="I20" s="268"/>
      <c r="J20" s="282"/>
      <c r="K20" s="213"/>
      <c r="L20" s="213"/>
      <c r="M20" s="213"/>
      <c r="N20" s="213"/>
      <c r="O20" s="213"/>
      <c r="P20" s="213"/>
      <c r="Q20" s="283"/>
      <c r="R20" s="284" t="str">
        <f>IF(J20=AV27,AW27,IF(J20=AV28,AW28,IF(J20=AV29,AW29,IF(J20=AV30,AW30,""))))</f>
        <v/>
      </c>
      <c r="S20" s="285"/>
      <c r="T20" s="285"/>
      <c r="U20" s="285"/>
      <c r="V20" s="285"/>
      <c r="W20" s="285"/>
      <c r="X20" s="285"/>
      <c r="Y20" s="286"/>
      <c r="AA20" s="204" t="s">
        <v>251</v>
      </c>
      <c r="AB20" s="204"/>
      <c r="AC20" s="204"/>
      <c r="AD20" s="204"/>
      <c r="AE20" s="204"/>
      <c r="AF20" s="204"/>
      <c r="AG20" s="204"/>
      <c r="AH20" s="204"/>
      <c r="AI20" s="204"/>
      <c r="AJ20" s="204"/>
      <c r="AK20" s="204"/>
      <c r="AL20" s="204"/>
      <c r="AM20" s="204"/>
      <c r="AN20" s="204"/>
      <c r="AO20" s="204"/>
      <c r="AP20" s="204"/>
    </row>
    <row r="21" spans="2:49" ht="51.75" customHeight="1" x14ac:dyDescent="0.45">
      <c r="B21" s="293"/>
      <c r="C21" s="293"/>
      <c r="D21" s="293"/>
    </row>
    <row r="22" spans="2:49" ht="27.6" customHeight="1" x14ac:dyDescent="0.45">
      <c r="B22" s="293"/>
      <c r="C22" s="293"/>
      <c r="D22" s="293"/>
    </row>
    <row r="23" spans="2:49" ht="27.6" customHeight="1" thickBot="1" x14ac:dyDescent="0.5">
      <c r="E23" s="4" t="s">
        <v>85</v>
      </c>
      <c r="U23" s="4" t="s">
        <v>86</v>
      </c>
      <c r="Z23" s="3"/>
    </row>
    <row r="24" spans="2:49" ht="27.6" customHeight="1" x14ac:dyDescent="0.45">
      <c r="B24" s="270" t="s">
        <v>84</v>
      </c>
      <c r="C24" s="270"/>
      <c r="D24" s="270"/>
      <c r="E24" s="224" t="s">
        <v>54</v>
      </c>
      <c r="F24" s="225"/>
      <c r="G24" s="226"/>
      <c r="H24" s="233" t="s">
        <v>55</v>
      </c>
      <c r="I24" s="234"/>
      <c r="J24" s="234"/>
      <c r="K24" s="237" t="s">
        <v>56</v>
      </c>
      <c r="L24" s="234"/>
      <c r="M24" s="234"/>
      <c r="N24" s="240" t="s">
        <v>61</v>
      </c>
      <c r="O24" s="225"/>
      <c r="P24" s="226"/>
      <c r="Q24" s="240" t="s">
        <v>288</v>
      </c>
      <c r="R24" s="225"/>
      <c r="S24" s="271"/>
      <c r="T24" s="73"/>
      <c r="U24" s="243"/>
      <c r="V24" s="244"/>
      <c r="W24" s="245"/>
      <c r="X24" s="250" t="s">
        <v>294</v>
      </c>
      <c r="Y24" s="244"/>
      <c r="Z24" s="251"/>
      <c r="AB24" s="274" t="s">
        <v>141</v>
      </c>
      <c r="AC24" s="204"/>
      <c r="AD24" s="204"/>
      <c r="AE24" s="204"/>
      <c r="AF24" s="204"/>
      <c r="AG24" s="204"/>
      <c r="AH24" s="204"/>
      <c r="AI24" s="204"/>
      <c r="AJ24" s="204"/>
      <c r="AK24" s="204"/>
      <c r="AL24" s="204"/>
      <c r="AM24" s="204"/>
      <c r="AN24" s="204"/>
      <c r="AO24" s="204"/>
      <c r="AP24" s="204"/>
      <c r="AQ24" s="204"/>
    </row>
    <row r="25" spans="2:49" ht="27.6" customHeight="1" x14ac:dyDescent="0.45">
      <c r="B25" s="270"/>
      <c r="C25" s="270"/>
      <c r="D25" s="270"/>
      <c r="E25" s="227"/>
      <c r="F25" s="228"/>
      <c r="G25" s="229"/>
      <c r="H25" s="235"/>
      <c r="I25" s="235"/>
      <c r="J25" s="235"/>
      <c r="K25" s="238"/>
      <c r="L25" s="235"/>
      <c r="M25" s="235"/>
      <c r="N25" s="241"/>
      <c r="O25" s="228"/>
      <c r="P25" s="229"/>
      <c r="Q25" s="241"/>
      <c r="R25" s="228"/>
      <c r="S25" s="272"/>
      <c r="T25" s="73"/>
      <c r="U25" s="246"/>
      <c r="V25" s="247"/>
      <c r="W25" s="238"/>
      <c r="X25" s="252"/>
      <c r="Y25" s="247"/>
      <c r="Z25" s="253"/>
      <c r="AB25" s="204"/>
      <c r="AC25" s="204"/>
      <c r="AD25" s="204"/>
      <c r="AE25" s="204"/>
      <c r="AF25" s="204"/>
      <c r="AG25" s="204"/>
      <c r="AH25" s="204"/>
      <c r="AI25" s="204"/>
      <c r="AJ25" s="204"/>
      <c r="AK25" s="204"/>
      <c r="AL25" s="204"/>
      <c r="AM25" s="204"/>
      <c r="AN25" s="204"/>
      <c r="AO25" s="204"/>
      <c r="AP25" s="204"/>
      <c r="AQ25" s="204"/>
    </row>
    <row r="26" spans="2:49" ht="27.6" customHeight="1" x14ac:dyDescent="0.45">
      <c r="B26" s="270"/>
      <c r="C26" s="270"/>
      <c r="D26" s="270"/>
      <c r="E26" s="227"/>
      <c r="F26" s="228"/>
      <c r="G26" s="229"/>
      <c r="H26" s="235"/>
      <c r="I26" s="235"/>
      <c r="J26" s="235"/>
      <c r="K26" s="238"/>
      <c r="L26" s="235"/>
      <c r="M26" s="235"/>
      <c r="N26" s="241"/>
      <c r="O26" s="228"/>
      <c r="P26" s="229"/>
      <c r="Q26" s="241"/>
      <c r="R26" s="228"/>
      <c r="S26" s="272"/>
      <c r="T26" s="73"/>
      <c r="U26" s="246"/>
      <c r="V26" s="247"/>
      <c r="W26" s="238"/>
      <c r="X26" s="252"/>
      <c r="Y26" s="247"/>
      <c r="Z26" s="253"/>
      <c r="AB26" s="204"/>
      <c r="AC26" s="204"/>
      <c r="AD26" s="204"/>
      <c r="AE26" s="204"/>
      <c r="AF26" s="204"/>
      <c r="AG26" s="204"/>
      <c r="AH26" s="204"/>
      <c r="AI26" s="204"/>
      <c r="AJ26" s="204"/>
      <c r="AK26" s="204"/>
      <c r="AL26" s="204"/>
      <c r="AM26" s="204"/>
      <c r="AN26" s="204"/>
      <c r="AO26" s="204"/>
      <c r="AP26" s="204"/>
      <c r="AQ26" s="204"/>
    </row>
    <row r="27" spans="2:49" ht="27.6" customHeight="1" thickBot="1" x14ac:dyDescent="0.5">
      <c r="B27" s="270"/>
      <c r="C27" s="270"/>
      <c r="D27" s="270"/>
      <c r="E27" s="230"/>
      <c r="F27" s="231"/>
      <c r="G27" s="232"/>
      <c r="H27" s="236"/>
      <c r="I27" s="236"/>
      <c r="J27" s="236"/>
      <c r="K27" s="239"/>
      <c r="L27" s="236"/>
      <c r="M27" s="236"/>
      <c r="N27" s="242"/>
      <c r="O27" s="231"/>
      <c r="P27" s="232"/>
      <c r="Q27" s="242"/>
      <c r="R27" s="231"/>
      <c r="S27" s="273"/>
      <c r="T27" s="73"/>
      <c r="U27" s="248"/>
      <c r="V27" s="249"/>
      <c r="W27" s="239"/>
      <c r="X27" s="254"/>
      <c r="Y27" s="249"/>
      <c r="Z27" s="255"/>
      <c r="AB27" s="204"/>
      <c r="AC27" s="204"/>
      <c r="AD27" s="204"/>
      <c r="AE27" s="204"/>
      <c r="AF27" s="204"/>
      <c r="AG27" s="204"/>
      <c r="AH27" s="204"/>
      <c r="AI27" s="204"/>
      <c r="AJ27" s="204"/>
      <c r="AK27" s="204"/>
      <c r="AL27" s="204"/>
      <c r="AM27" s="204"/>
      <c r="AN27" s="204"/>
      <c r="AO27" s="204"/>
      <c r="AP27" s="204"/>
      <c r="AQ27" s="204"/>
      <c r="AV27" s="121" t="s">
        <v>148</v>
      </c>
      <c r="AW27" s="121">
        <v>35472000</v>
      </c>
    </row>
    <row r="28" spans="2:49" ht="27.6" customHeight="1" x14ac:dyDescent="0.45">
      <c r="B28" s="270"/>
      <c r="C28" s="270"/>
      <c r="D28" s="270"/>
      <c r="E28" s="275"/>
      <c r="F28" s="275"/>
      <c r="G28" s="275"/>
      <c r="H28" s="275"/>
      <c r="I28" s="275"/>
      <c r="J28" s="275"/>
      <c r="K28" s="275"/>
      <c r="L28" s="275"/>
      <c r="M28" s="275"/>
      <c r="N28" s="275"/>
      <c r="O28" s="275"/>
      <c r="P28" s="275"/>
      <c r="Q28" s="275"/>
      <c r="R28" s="275"/>
      <c r="S28" s="275"/>
      <c r="U28" s="275"/>
      <c r="V28" s="275"/>
      <c r="W28" s="275"/>
      <c r="X28" s="275"/>
      <c r="Y28" s="275"/>
      <c r="Z28" s="275"/>
      <c r="AV28" s="121" t="s">
        <v>149</v>
      </c>
      <c r="AW28" s="121">
        <v>35473000</v>
      </c>
    </row>
    <row r="29" spans="2:49" ht="27.6" customHeight="1" x14ac:dyDescent="0.45">
      <c r="AV29" s="121" t="s">
        <v>150</v>
      </c>
      <c r="AW29" s="121">
        <v>35432000</v>
      </c>
    </row>
    <row r="30" spans="2:49" ht="27.6" customHeight="1" x14ac:dyDescent="0.45">
      <c r="AV30" s="121" t="s">
        <v>151</v>
      </c>
      <c r="AW30" s="121">
        <v>80101200</v>
      </c>
    </row>
    <row r="31" spans="2:49" ht="27.6" customHeight="1" x14ac:dyDescent="0.45">
      <c r="AV31" s="125"/>
      <c r="AW31" s="121"/>
    </row>
    <row r="32" spans="2:49" ht="27.6" customHeight="1" x14ac:dyDescent="0.45"/>
    <row r="33" spans="6:17" ht="27.6" customHeight="1" x14ac:dyDescent="0.45"/>
    <row r="34" spans="6:17" ht="24.6" customHeight="1" x14ac:dyDescent="0.45"/>
    <row r="35" spans="6:17" ht="24.6" customHeight="1" x14ac:dyDescent="0.45"/>
    <row r="36" spans="6:17" ht="24.6" customHeight="1" x14ac:dyDescent="0.45"/>
    <row r="40" spans="6:17" x14ac:dyDescent="0.45">
      <c r="F40" s="122"/>
      <c r="G40" s="122"/>
      <c r="H40" s="122"/>
      <c r="I40" s="122"/>
      <c r="J40" s="122"/>
      <c r="K40" s="122"/>
      <c r="L40" s="123"/>
      <c r="M40" s="124"/>
      <c r="N40" s="124"/>
      <c r="O40" s="124"/>
      <c r="P40" s="124"/>
      <c r="Q40" s="122"/>
    </row>
    <row r="41" spans="6:17" x14ac:dyDescent="0.45">
      <c r="F41" s="122"/>
      <c r="G41" s="122"/>
      <c r="H41" s="122"/>
      <c r="I41" s="122"/>
      <c r="J41" s="122"/>
      <c r="K41" s="122"/>
      <c r="L41" s="123"/>
      <c r="M41" s="122"/>
      <c r="N41" s="122"/>
      <c r="O41" s="122"/>
      <c r="P41" s="122"/>
      <c r="Q41" s="122"/>
    </row>
    <row r="42" spans="6:17" x14ac:dyDescent="0.45">
      <c r="F42" s="122"/>
      <c r="G42" s="122"/>
      <c r="H42" s="122"/>
      <c r="I42" s="122"/>
      <c r="J42" s="122"/>
      <c r="K42" s="122"/>
      <c r="L42" s="123"/>
      <c r="M42" s="122"/>
      <c r="N42" s="122"/>
      <c r="O42" s="122"/>
      <c r="P42" s="122"/>
      <c r="Q42" s="122"/>
    </row>
    <row r="43" spans="6:17" x14ac:dyDescent="0.45">
      <c r="F43" s="122"/>
      <c r="G43" s="122"/>
      <c r="H43" s="122"/>
      <c r="I43" s="122"/>
      <c r="J43" s="122"/>
      <c r="K43" s="122"/>
      <c r="L43" s="123"/>
      <c r="M43" s="122"/>
      <c r="N43" s="122"/>
      <c r="O43" s="122"/>
      <c r="P43" s="122"/>
      <c r="Q43" s="122"/>
    </row>
    <row r="44" spans="6:17" x14ac:dyDescent="0.45">
      <c r="F44" s="123"/>
      <c r="G44" s="123"/>
      <c r="H44" s="123"/>
      <c r="I44" s="123"/>
      <c r="J44" s="123"/>
      <c r="K44" s="123"/>
      <c r="L44" s="123"/>
      <c r="M44" s="123"/>
      <c r="N44" s="123"/>
      <c r="O44" s="123"/>
      <c r="P44" s="123"/>
    </row>
  </sheetData>
  <dataConsolidate/>
  <mergeCells count="75">
    <mergeCell ref="AA10:AP10"/>
    <mergeCell ref="E20:I20"/>
    <mergeCell ref="AA20:AP20"/>
    <mergeCell ref="J20:Q20"/>
    <mergeCell ref="R20:Y20"/>
    <mergeCell ref="B10:I10"/>
    <mergeCell ref="J10:Y10"/>
    <mergeCell ref="E16:I16"/>
    <mergeCell ref="J16:Y16"/>
    <mergeCell ref="AA16:AP16"/>
    <mergeCell ref="B11:D16"/>
    <mergeCell ref="B17:D22"/>
    <mergeCell ref="J18:Y18"/>
    <mergeCell ref="E18:I18"/>
    <mergeCell ref="E19:I19"/>
    <mergeCell ref="J19:Y19"/>
    <mergeCell ref="E11:I11"/>
    <mergeCell ref="K11:L11"/>
    <mergeCell ref="N11:Q11"/>
    <mergeCell ref="R11:Y11"/>
    <mergeCell ref="E14:I14"/>
    <mergeCell ref="J14:Y14"/>
    <mergeCell ref="E13:I13"/>
    <mergeCell ref="J13:Y13"/>
    <mergeCell ref="E12:I12"/>
    <mergeCell ref="J12:Y12"/>
    <mergeCell ref="E15:I15"/>
    <mergeCell ref="J15:Y15"/>
    <mergeCell ref="AA15:AP15"/>
    <mergeCell ref="B24:D28"/>
    <mergeCell ref="Q24:S27"/>
    <mergeCell ref="AB24:AQ27"/>
    <mergeCell ref="AA18:AP18"/>
    <mergeCell ref="AA19:AP19"/>
    <mergeCell ref="U28:W28"/>
    <mergeCell ref="X28:Z28"/>
    <mergeCell ref="E28:G28"/>
    <mergeCell ref="H28:J28"/>
    <mergeCell ref="K28:M28"/>
    <mergeCell ref="N28:P28"/>
    <mergeCell ref="Q28:S28"/>
    <mergeCell ref="B5:I5"/>
    <mergeCell ref="J5:Y5"/>
    <mergeCell ref="AA5:AP5"/>
    <mergeCell ref="E24:G27"/>
    <mergeCell ref="H24:J27"/>
    <mergeCell ref="K24:M27"/>
    <mergeCell ref="N24:P27"/>
    <mergeCell ref="U24:W27"/>
    <mergeCell ref="X24:Z27"/>
    <mergeCell ref="B9:I9"/>
    <mergeCell ref="J9:Y9"/>
    <mergeCell ref="AA9:AP9"/>
    <mergeCell ref="B6:I6"/>
    <mergeCell ref="J6:Y6"/>
    <mergeCell ref="AA6:AP6"/>
    <mergeCell ref="B7:I7"/>
    <mergeCell ref="B1:Y1"/>
    <mergeCell ref="AA1:AL1"/>
    <mergeCell ref="B4:I4"/>
    <mergeCell ref="J4:Y4"/>
    <mergeCell ref="AA4:AP4"/>
    <mergeCell ref="J7:Y7"/>
    <mergeCell ref="AA7:AP7"/>
    <mergeCell ref="B8:I8"/>
    <mergeCell ref="J8:P8"/>
    <mergeCell ref="Q8:R8"/>
    <mergeCell ref="S8:Y8"/>
    <mergeCell ref="AA8:AP8"/>
    <mergeCell ref="AA13:AP13"/>
    <mergeCell ref="AB11:AC11"/>
    <mergeCell ref="AA14:AP14"/>
    <mergeCell ref="AE11:AH11"/>
    <mergeCell ref="AI11:AP11"/>
    <mergeCell ref="AA12:AP12"/>
  </mergeCells>
  <phoneticPr fontId="3"/>
  <conditionalFormatting sqref="J12:Y14 J5:Y5 J7:Y7 J8 Q8 S8">
    <cfRule type="containsBlanks" dxfId="49" priority="18">
      <formula>LEN(TRIM(J5))=0</formula>
    </cfRule>
  </conditionalFormatting>
  <conditionalFormatting sqref="J11">
    <cfRule type="containsBlanks" dxfId="48" priority="17">
      <formula>LEN(TRIM(J11))=0</formula>
    </cfRule>
  </conditionalFormatting>
  <conditionalFormatting sqref="J4:Y4">
    <cfRule type="containsBlanks" dxfId="47" priority="16">
      <formula>LEN(TRIM(J4))=0</formula>
    </cfRule>
  </conditionalFormatting>
  <conditionalFormatting sqref="AA11:AB11">
    <cfRule type="containsBlanks" dxfId="46" priority="14">
      <formula>LEN(TRIM(AA11))=0</formula>
    </cfRule>
  </conditionalFormatting>
  <conditionalFormatting sqref="AE11:AH11">
    <cfRule type="containsBlanks" dxfId="45" priority="13">
      <formula>LEN(TRIM(AE11))=0</formula>
    </cfRule>
  </conditionalFormatting>
  <conditionalFormatting sqref="J6:Y6">
    <cfRule type="containsBlanks" dxfId="44" priority="12">
      <formula>LEN(TRIM(J6))=0</formula>
    </cfRule>
  </conditionalFormatting>
  <conditionalFormatting sqref="J9:Y9">
    <cfRule type="containsBlanks" dxfId="43" priority="11">
      <formula>LEN(TRIM(J9))=0</formula>
    </cfRule>
  </conditionalFormatting>
  <conditionalFormatting sqref="J15:Y16">
    <cfRule type="containsBlanks" dxfId="42" priority="10">
      <formula>LEN(TRIM(J15))=0</formula>
    </cfRule>
  </conditionalFormatting>
  <conditionalFormatting sqref="E24:G27">
    <cfRule type="containsBlanks" dxfId="41" priority="9">
      <formula>LEN(TRIM(E24))=0</formula>
    </cfRule>
  </conditionalFormatting>
  <conditionalFormatting sqref="H24:S27">
    <cfRule type="containsBlanks" dxfId="40" priority="8">
      <formula>LEN(TRIM(H24))=0</formula>
    </cfRule>
  </conditionalFormatting>
  <conditionalFormatting sqref="U24:Z27">
    <cfRule type="containsBlanks" dxfId="39" priority="7">
      <formula>LEN(TRIM(U24))=0</formula>
    </cfRule>
  </conditionalFormatting>
  <conditionalFormatting sqref="J18:Y18">
    <cfRule type="containsBlanks" dxfId="38" priority="5">
      <formula>LEN(TRIM(J18))=0</formula>
    </cfRule>
  </conditionalFormatting>
  <conditionalFormatting sqref="J19:Y19 J20 R20">
    <cfRule type="containsBlanks" dxfId="37" priority="4">
      <formula>LEN(TRIM(J19))=0</formula>
    </cfRule>
  </conditionalFormatting>
  <conditionalFormatting sqref="J10:Y10">
    <cfRule type="containsBlanks" dxfId="36" priority="3">
      <formula>LEN(TRIM(J10))=0</formula>
    </cfRule>
  </conditionalFormatting>
  <conditionalFormatting sqref="K11">
    <cfRule type="containsBlanks" dxfId="35" priority="2">
      <formula>LEN(TRIM(K11))=0</formula>
    </cfRule>
  </conditionalFormatting>
  <conditionalFormatting sqref="N11:Q11">
    <cfRule type="containsBlanks" dxfId="34" priority="1">
      <formula>LEN(TRIM(N11))=0</formula>
    </cfRule>
  </conditionalFormatting>
  <dataValidations count="4">
    <dataValidation type="whole" allowBlank="1" showInputMessage="1" showErrorMessage="1" error="金額（数字のみ）を入力してください。" sqref="J9:O9" xr:uid="{4B4F136A-FDBA-4447-AFAC-9442758E4F99}">
      <formula1>1</formula1>
      <formula2>9999999999999</formula2>
    </dataValidation>
    <dataValidation type="date" allowBlank="1" showInputMessage="1" showErrorMessage="1" error="「和暦.月.日」又は「YYYY(西暦)/MM(月)/DD(日)」形式で入力。_x000a_入力例：「R4.10.1」又は「2022/10/01」_x000a_表示は「令和4年10月1日」となります。" sqref="J7:Y7" xr:uid="{7CE703D3-9421-4464-BF0B-133227D225C7}">
      <formula1>1</formula1>
      <formula2>73051</formula2>
    </dataValidation>
    <dataValidation type="custom" allowBlank="1" showInputMessage="1" showErrorMessage="1" errorTitle="工事名に【　】の記載は不要です。" error="工事名に【　】の記載は不要です。" sqref="J4:Y4 AA11:AB11 AI11 R11 J11:K11" xr:uid="{5FEB2F07-56E8-40B2-B499-95AF79C79AEB}">
      <formula1>NOT(COUNTIF(J4,"*【*"))</formula1>
    </dataValidation>
    <dataValidation type="list" allowBlank="1" showInputMessage="1" showErrorMessage="1" sqref="J20:Q20" xr:uid="{ABE76F63-AF74-42E2-8E7C-595CCC3C6D62}">
      <formula1>$AV$27:$AV$31</formula1>
    </dataValidation>
  </dataValidations>
  <hyperlinks>
    <hyperlink ref="AR10" r:id="rId1" xr:uid="{62F026CB-514C-4F51-8558-DDCDAB86658B}"/>
    <hyperlink ref="AR16" r:id="rId2" xr:uid="{0353BE59-BD60-4152-A960-34AFBD82480D}"/>
  </hyperlinks>
  <pageMargins left="0.7" right="0.7" top="0.75" bottom="0.75" header="0.3" footer="0.3"/>
  <pageSetup paperSize="9" orientation="portrait" horizontalDpi="300" verticalDpi="300"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4AD2-F2D5-4861-B63A-891C84F694AC}">
  <sheetPr>
    <pageSetUpPr fitToPage="1"/>
  </sheetPr>
  <dimension ref="A1:U46"/>
  <sheetViews>
    <sheetView showGridLines="0" tabSelected="1" view="pageBreakPreview" zoomScale="70" zoomScaleNormal="70" zoomScaleSheetLayoutView="70" workbookViewId="0">
      <selection activeCell="J12" sqref="J12:S12"/>
    </sheetView>
  </sheetViews>
  <sheetFormatPr defaultColWidth="9" defaultRowHeight="14.25" x14ac:dyDescent="0.4"/>
  <cols>
    <col min="1" max="1" width="39.375" style="80" customWidth="1"/>
    <col min="2" max="2" width="3.5" style="80" customWidth="1"/>
    <col min="3" max="16" width="5.875" style="80" customWidth="1"/>
    <col min="17" max="19" width="3.875" style="80" customWidth="1"/>
    <col min="20" max="20" width="9" style="80"/>
    <col min="21" max="21" width="31.25" style="80" customWidth="1"/>
    <col min="22" max="16384" width="9" style="80"/>
  </cols>
  <sheetData>
    <row r="1" spans="1:21" ht="23.25" customHeight="1" x14ac:dyDescent="0.4">
      <c r="B1" s="163"/>
      <c r="C1" s="163"/>
      <c r="D1" s="163"/>
      <c r="E1" s="163"/>
      <c r="F1" s="163"/>
      <c r="G1" s="163"/>
      <c r="H1" s="163"/>
      <c r="I1" s="163"/>
      <c r="J1" s="163"/>
      <c r="K1" s="163"/>
      <c r="L1" s="163"/>
      <c r="M1" s="163"/>
      <c r="N1" s="163"/>
      <c r="O1" s="163"/>
      <c r="P1" s="163"/>
      <c r="Q1" s="163"/>
      <c r="R1" s="163"/>
      <c r="S1" s="163"/>
    </row>
    <row r="3" spans="1:21" ht="27" customHeight="1" x14ac:dyDescent="0.4">
      <c r="B3" s="364" t="s">
        <v>270</v>
      </c>
      <c r="C3" s="364"/>
      <c r="D3" s="364"/>
      <c r="E3" s="364"/>
      <c r="F3" s="364"/>
      <c r="G3" s="364"/>
      <c r="H3" s="364"/>
      <c r="I3" s="364"/>
      <c r="J3" s="364"/>
      <c r="K3" s="364"/>
      <c r="L3" s="364"/>
      <c r="M3" s="364"/>
      <c r="N3" s="364"/>
      <c r="O3" s="364"/>
      <c r="P3" s="364"/>
      <c r="Q3" s="364"/>
      <c r="R3" s="364"/>
      <c r="S3" s="364"/>
    </row>
    <row r="4" spans="1:21" ht="20.100000000000001" customHeight="1" x14ac:dyDescent="0.4">
      <c r="B4" s="82"/>
      <c r="C4" s="81"/>
      <c r="D4" s="81"/>
      <c r="E4" s="81"/>
      <c r="F4" s="81"/>
      <c r="G4" s="81"/>
      <c r="H4" s="81"/>
      <c r="I4" s="81"/>
      <c r="J4" s="81"/>
      <c r="K4" s="81"/>
      <c r="L4" s="81"/>
      <c r="M4" s="81"/>
      <c r="N4" s="81"/>
      <c r="O4" s="81"/>
      <c r="P4" s="81"/>
      <c r="Q4" s="81"/>
      <c r="R4" s="81"/>
      <c r="S4" s="81"/>
      <c r="U4" s="108" t="s">
        <v>120</v>
      </c>
    </row>
    <row r="5" spans="1:21" s="83" customFormat="1" ht="20.100000000000001" customHeight="1" x14ac:dyDescent="0.4">
      <c r="B5" s="83" t="s">
        <v>90</v>
      </c>
      <c r="L5" s="306" t="s">
        <v>119</v>
      </c>
      <c r="M5" s="306"/>
      <c r="N5" s="305"/>
      <c r="O5" s="305"/>
      <c r="P5" s="305"/>
      <c r="Q5" s="305"/>
      <c r="R5" s="305"/>
      <c r="S5" s="305"/>
      <c r="U5" s="155" t="s">
        <v>152</v>
      </c>
    </row>
    <row r="6" spans="1:21" s="83" customFormat="1" ht="20.100000000000001" customHeight="1" x14ac:dyDescent="0.4">
      <c r="C6" s="296" t="s">
        <v>254</v>
      </c>
      <c r="D6" s="297"/>
      <c r="E6" s="297"/>
      <c r="F6" s="298"/>
      <c r="G6" s="151" t="s">
        <v>196</v>
      </c>
      <c r="H6" s="152" t="str">
        <f>IF(基本情報入力!AW11="","",基本情報入力!AW11)</f>
        <v/>
      </c>
      <c r="I6" s="152" t="s">
        <v>197</v>
      </c>
      <c r="J6" s="307" t="str">
        <f>IF(基本情報入力!AX11="","",基本情報入力!AX11)</f>
        <v/>
      </c>
      <c r="K6" s="307"/>
      <c r="L6" s="152" t="s">
        <v>197</v>
      </c>
      <c r="M6" s="152" t="str">
        <f>IF(基本情報入力!AY11="","",基本情報入力!AY11)</f>
        <v/>
      </c>
      <c r="N6" s="152" t="s">
        <v>197</v>
      </c>
      <c r="O6" s="307" t="str">
        <f>IF(基本情報入力!AZ11="","",基本情報入力!AZ11)</f>
        <v/>
      </c>
      <c r="P6" s="307"/>
      <c r="Q6" s="149" t="s">
        <v>197</v>
      </c>
      <c r="R6" s="149" t="str">
        <f>IF(基本情報入力!BA11="","",基本情報入力!BA11)</f>
        <v/>
      </c>
      <c r="S6" s="150" t="s">
        <v>198</v>
      </c>
      <c r="U6" s="83" t="s">
        <v>121</v>
      </c>
    </row>
    <row r="7" spans="1:21" s="83" customFormat="1" ht="20.100000000000001" customHeight="1" x14ac:dyDescent="0.4">
      <c r="C7" s="299" t="s">
        <v>255</v>
      </c>
      <c r="D7" s="300"/>
      <c r="E7" s="300"/>
      <c r="F7" s="301"/>
      <c r="G7" s="302" t="str">
        <f>IF(基本情報入力!J4="","",基本情報入力!J4)</f>
        <v/>
      </c>
      <c r="H7" s="303"/>
      <c r="I7" s="303"/>
      <c r="J7" s="303"/>
      <c r="K7" s="303"/>
      <c r="L7" s="303"/>
      <c r="M7" s="303"/>
      <c r="N7" s="303"/>
      <c r="O7" s="303"/>
      <c r="P7" s="303"/>
      <c r="Q7" s="303"/>
      <c r="R7" s="303"/>
      <c r="S7" s="304"/>
      <c r="U7" s="83" t="s">
        <v>121</v>
      </c>
    </row>
    <row r="8" spans="1:21" s="83" customFormat="1" ht="20.100000000000001" customHeight="1" x14ac:dyDescent="0.4">
      <c r="C8" s="299" t="s">
        <v>256</v>
      </c>
      <c r="D8" s="300"/>
      <c r="E8" s="300"/>
      <c r="F8" s="301"/>
      <c r="G8" s="310" t="str">
        <f>IF(基本情報入力!J8="","",基本情報入力!J8)</f>
        <v/>
      </c>
      <c r="H8" s="311"/>
      <c r="I8" s="311"/>
      <c r="J8" s="311"/>
      <c r="K8" s="84" t="s">
        <v>91</v>
      </c>
      <c r="L8" s="332" t="str">
        <f>IF(基本情報入力!S8="","",基本情報入力!S8)</f>
        <v/>
      </c>
      <c r="M8" s="332"/>
      <c r="N8" s="332"/>
      <c r="O8" s="332"/>
      <c r="P8" s="332"/>
      <c r="Q8" s="332"/>
      <c r="R8" s="332"/>
      <c r="S8" s="85"/>
      <c r="U8" s="83" t="s">
        <v>121</v>
      </c>
    </row>
    <row r="9" spans="1:21" s="83" customFormat="1" ht="20.100000000000001" customHeight="1" x14ac:dyDescent="0.4">
      <c r="C9" s="312" t="s">
        <v>258</v>
      </c>
      <c r="D9" s="313"/>
      <c r="E9" s="313"/>
      <c r="F9" s="314"/>
      <c r="G9" s="318" t="s">
        <v>92</v>
      </c>
      <c r="H9" s="311"/>
      <c r="I9" s="319"/>
      <c r="J9" s="320" t="str">
        <f>IF(基本情報入力!J18="","",基本情報入力!J18)</f>
        <v/>
      </c>
      <c r="K9" s="321"/>
      <c r="L9" s="321"/>
      <c r="M9" s="321"/>
      <c r="N9" s="321"/>
      <c r="O9" s="321"/>
      <c r="P9" s="321"/>
      <c r="Q9" s="321"/>
      <c r="R9" s="321"/>
      <c r="S9" s="322"/>
      <c r="U9" s="83" t="s">
        <v>121</v>
      </c>
    </row>
    <row r="10" spans="1:21" s="83" customFormat="1" ht="20.100000000000001" customHeight="1" x14ac:dyDescent="0.4">
      <c r="C10" s="315"/>
      <c r="D10" s="316"/>
      <c r="E10" s="316"/>
      <c r="F10" s="317"/>
      <c r="G10" s="318" t="s">
        <v>260</v>
      </c>
      <c r="H10" s="311"/>
      <c r="I10" s="319"/>
      <c r="J10" s="320" t="str">
        <f>IF(基本情報入力!J19="","",基本情報入力!J19)</f>
        <v/>
      </c>
      <c r="K10" s="321"/>
      <c r="L10" s="321"/>
      <c r="M10" s="321"/>
      <c r="N10" s="321"/>
      <c r="O10" s="321"/>
      <c r="P10" s="321"/>
      <c r="Q10" s="321"/>
      <c r="R10" s="321"/>
      <c r="S10" s="322"/>
      <c r="U10" s="83" t="s">
        <v>121</v>
      </c>
    </row>
    <row r="11" spans="1:21" s="83" customFormat="1" ht="20.100000000000001" customHeight="1" x14ac:dyDescent="0.4">
      <c r="C11" s="312" t="s">
        <v>259</v>
      </c>
      <c r="D11" s="313"/>
      <c r="E11" s="313"/>
      <c r="F11" s="314"/>
      <c r="G11" s="318" t="s">
        <v>93</v>
      </c>
      <c r="H11" s="311"/>
      <c r="I11" s="319"/>
      <c r="J11" s="320" t="str">
        <f>IF(基本情報入力!J13="","",基本情報入力!J13)</f>
        <v/>
      </c>
      <c r="K11" s="321"/>
      <c r="L11" s="321"/>
      <c r="M11" s="321"/>
      <c r="N11" s="321"/>
      <c r="O11" s="321"/>
      <c r="P11" s="321"/>
      <c r="Q11" s="321"/>
      <c r="R11" s="321"/>
      <c r="S11" s="322"/>
      <c r="U11" s="83" t="s">
        <v>121</v>
      </c>
    </row>
    <row r="12" spans="1:21" s="83" customFormat="1" ht="20.100000000000001" customHeight="1" x14ac:dyDescent="0.4">
      <c r="C12" s="323"/>
      <c r="D12" s="324"/>
      <c r="E12" s="324"/>
      <c r="F12" s="325"/>
      <c r="G12" s="326" t="s">
        <v>261</v>
      </c>
      <c r="H12" s="327"/>
      <c r="I12" s="328"/>
      <c r="J12" s="329" t="str">
        <f>IF(基本情報入力!J15="","",基本情報入力!J15)</f>
        <v/>
      </c>
      <c r="K12" s="330"/>
      <c r="L12" s="330"/>
      <c r="M12" s="330"/>
      <c r="N12" s="330"/>
      <c r="O12" s="330"/>
      <c r="P12" s="330"/>
      <c r="Q12" s="330"/>
      <c r="R12" s="330"/>
      <c r="S12" s="331"/>
      <c r="U12" s="83" t="s">
        <v>121</v>
      </c>
    </row>
    <row r="13" spans="1:21" s="86" customFormat="1" ht="20.100000000000001" customHeight="1" x14ac:dyDescent="0.4">
      <c r="A13" s="83"/>
    </row>
    <row r="14" spans="1:21" s="86" customFormat="1" ht="20.100000000000001" customHeight="1" x14ac:dyDescent="0.4">
      <c r="A14" s="83"/>
      <c r="B14" s="83" t="s">
        <v>94</v>
      </c>
    </row>
    <row r="15" spans="1:21" s="86" customFormat="1" ht="20.100000000000001" customHeight="1" x14ac:dyDescent="0.4">
      <c r="A15" s="83"/>
      <c r="C15" s="296" t="s">
        <v>262</v>
      </c>
      <c r="D15" s="297"/>
      <c r="E15" s="297"/>
      <c r="F15" s="298"/>
      <c r="G15" s="308" t="str">
        <f>IF(基本情報入力!J10="","",基本情報入力!J10)</f>
        <v/>
      </c>
      <c r="H15" s="309"/>
      <c r="I15" s="309"/>
      <c r="J15" s="309"/>
      <c r="K15" s="309"/>
      <c r="L15" s="309"/>
      <c r="M15" s="309"/>
      <c r="N15" s="309"/>
      <c r="O15" s="309"/>
      <c r="P15" s="87"/>
      <c r="Q15" s="87"/>
      <c r="R15" s="87"/>
      <c r="S15" s="88" t="s">
        <v>95</v>
      </c>
      <c r="U15" s="83" t="s">
        <v>121</v>
      </c>
    </row>
    <row r="16" spans="1:21" s="86" customFormat="1" ht="20.100000000000001" customHeight="1" x14ac:dyDescent="0.4">
      <c r="A16" s="83"/>
      <c r="C16" s="299" t="s">
        <v>96</v>
      </c>
      <c r="D16" s="300"/>
      <c r="E16" s="300"/>
      <c r="F16" s="301"/>
      <c r="G16" s="335" t="str">
        <f>IF(基本情報入力!R20="","",基本情報入力!R20)</f>
        <v/>
      </c>
      <c r="H16" s="336"/>
      <c r="I16" s="336"/>
      <c r="J16" s="336"/>
      <c r="K16" s="336"/>
      <c r="L16" s="336"/>
      <c r="M16" s="336"/>
      <c r="N16" s="120"/>
      <c r="O16" s="120"/>
      <c r="P16" s="89"/>
      <c r="Q16" s="89"/>
      <c r="R16" s="89"/>
      <c r="S16" s="90" t="s">
        <v>97</v>
      </c>
      <c r="U16" s="83" t="s">
        <v>121</v>
      </c>
    </row>
    <row r="17" spans="1:21" s="86" customFormat="1" ht="20.100000000000001" customHeight="1" x14ac:dyDescent="0.4">
      <c r="A17" s="83"/>
      <c r="C17" s="337" t="s">
        <v>98</v>
      </c>
      <c r="D17" s="338"/>
      <c r="E17" s="338"/>
      <c r="F17" s="339"/>
      <c r="G17" s="340" t="str">
        <f>IF(基本情報入力!J16="","",基本情報入力!J16)</f>
        <v/>
      </c>
      <c r="H17" s="341"/>
      <c r="I17" s="341"/>
      <c r="J17" s="341"/>
      <c r="K17" s="341"/>
      <c r="L17" s="341"/>
      <c r="M17" s="341"/>
      <c r="N17" s="341"/>
      <c r="O17" s="341"/>
      <c r="P17" s="91"/>
      <c r="Q17" s="91"/>
      <c r="R17" s="91"/>
      <c r="S17" s="92" t="s">
        <v>99</v>
      </c>
      <c r="U17" s="83" t="s">
        <v>121</v>
      </c>
    </row>
    <row r="18" spans="1:21" ht="20.100000000000001" customHeight="1" x14ac:dyDescent="0.4"/>
    <row r="19" spans="1:21" ht="20.100000000000001" customHeight="1" x14ac:dyDescent="0.4">
      <c r="B19" s="80" t="s">
        <v>100</v>
      </c>
    </row>
    <row r="20" spans="1:21" ht="20.100000000000001" customHeight="1" x14ac:dyDescent="0.4">
      <c r="C20" s="342" t="s">
        <v>101</v>
      </c>
      <c r="D20" s="343"/>
      <c r="E20" s="343"/>
      <c r="F20" s="344"/>
      <c r="G20" s="93" t="s">
        <v>102</v>
      </c>
      <c r="H20" s="94"/>
      <c r="I20" s="110" t="s">
        <v>128</v>
      </c>
      <c r="J20" s="93" t="s">
        <v>125</v>
      </c>
      <c r="K20" s="93"/>
      <c r="L20" s="93"/>
      <c r="M20" s="93"/>
      <c r="N20" s="93"/>
      <c r="O20" s="93"/>
      <c r="P20" s="93"/>
      <c r="Q20" s="93"/>
      <c r="R20" s="93"/>
      <c r="S20" s="95"/>
      <c r="U20" s="153" t="s">
        <v>130</v>
      </c>
    </row>
    <row r="21" spans="1:21" ht="20.100000000000001" customHeight="1" x14ac:dyDescent="0.4">
      <c r="C21" s="345"/>
      <c r="D21" s="346"/>
      <c r="E21" s="346"/>
      <c r="F21" s="347"/>
      <c r="G21" s="96" t="s">
        <v>103</v>
      </c>
      <c r="H21" s="97"/>
      <c r="I21" s="109"/>
      <c r="J21" s="98" t="s">
        <v>126</v>
      </c>
      <c r="K21" s="98"/>
      <c r="L21" s="98"/>
      <c r="M21" s="98"/>
      <c r="N21" s="98"/>
      <c r="O21" s="98"/>
      <c r="P21" s="98"/>
      <c r="Q21" s="98"/>
      <c r="R21" s="98"/>
      <c r="S21" s="99"/>
      <c r="U21" s="153" t="s">
        <v>201</v>
      </c>
    </row>
    <row r="22" spans="1:21" ht="20.100000000000001" customHeight="1" x14ac:dyDescent="0.4"/>
    <row r="23" spans="1:21" ht="31.5" customHeight="1" x14ac:dyDescent="0.4">
      <c r="C23" s="348" t="s">
        <v>104</v>
      </c>
      <c r="D23" s="349"/>
      <c r="E23" s="349"/>
      <c r="F23" s="349"/>
      <c r="G23" s="350" t="s">
        <v>105</v>
      </c>
      <c r="H23" s="351"/>
      <c r="I23" s="351"/>
      <c r="J23" s="352"/>
      <c r="K23" s="350" t="s">
        <v>106</v>
      </c>
      <c r="L23" s="351"/>
      <c r="M23" s="351"/>
      <c r="N23" s="352"/>
      <c r="O23" s="350" t="s">
        <v>107</v>
      </c>
      <c r="P23" s="353"/>
      <c r="Q23" s="353"/>
      <c r="R23" s="353"/>
      <c r="S23" s="354"/>
    </row>
    <row r="24" spans="1:21" ht="20.100000000000001" customHeight="1" x14ac:dyDescent="0.4">
      <c r="C24" s="366" t="s">
        <v>108</v>
      </c>
      <c r="D24" s="367"/>
      <c r="E24" s="100" t="s">
        <v>109</v>
      </c>
      <c r="F24" s="101"/>
      <c r="G24" s="111" t="s">
        <v>127</v>
      </c>
      <c r="H24" s="333"/>
      <c r="I24" s="333"/>
      <c r="J24" s="334"/>
      <c r="K24" s="111" t="s">
        <v>127</v>
      </c>
      <c r="L24" s="333"/>
      <c r="M24" s="333"/>
      <c r="N24" s="334"/>
      <c r="O24" s="111" t="s">
        <v>127</v>
      </c>
      <c r="P24" s="333"/>
      <c r="Q24" s="333"/>
      <c r="R24" s="333"/>
      <c r="S24" s="365"/>
      <c r="U24" s="154" t="s">
        <v>200</v>
      </c>
    </row>
    <row r="25" spans="1:21" ht="20.100000000000001" customHeight="1" x14ac:dyDescent="0.4">
      <c r="C25" s="368"/>
      <c r="D25" s="369"/>
      <c r="E25" s="100" t="s">
        <v>110</v>
      </c>
      <c r="F25" s="101"/>
      <c r="G25" s="102"/>
      <c r="H25" s="333"/>
      <c r="I25" s="333"/>
      <c r="J25" s="334"/>
      <c r="K25" s="102"/>
      <c r="L25" s="333"/>
      <c r="M25" s="333"/>
      <c r="N25" s="334"/>
      <c r="O25" s="102"/>
      <c r="P25" s="333"/>
      <c r="Q25" s="333"/>
      <c r="R25" s="333"/>
      <c r="S25" s="365"/>
      <c r="U25" s="80" t="s">
        <v>139</v>
      </c>
    </row>
    <row r="26" spans="1:21" ht="20.100000000000001" customHeight="1" x14ac:dyDescent="0.4">
      <c r="C26" s="366" t="s">
        <v>111</v>
      </c>
      <c r="D26" s="370"/>
      <c r="E26" s="103" t="s">
        <v>112</v>
      </c>
      <c r="F26" s="104"/>
      <c r="G26" s="111" t="s">
        <v>127</v>
      </c>
      <c r="H26" s="333"/>
      <c r="I26" s="333"/>
      <c r="J26" s="334"/>
      <c r="K26" s="111" t="s">
        <v>127</v>
      </c>
      <c r="L26" s="333"/>
      <c r="M26" s="333"/>
      <c r="N26" s="334"/>
      <c r="O26" s="111" t="s">
        <v>127</v>
      </c>
      <c r="P26" s="333"/>
      <c r="Q26" s="333"/>
      <c r="R26" s="333"/>
      <c r="S26" s="365"/>
      <c r="U26" s="154" t="s">
        <v>200</v>
      </c>
    </row>
    <row r="27" spans="1:21" ht="20.100000000000001" customHeight="1" x14ac:dyDescent="0.4">
      <c r="C27" s="371"/>
      <c r="D27" s="372"/>
      <c r="E27" s="100" t="s">
        <v>110</v>
      </c>
      <c r="F27" s="105"/>
      <c r="G27" s="102"/>
      <c r="H27" s="333"/>
      <c r="I27" s="333"/>
      <c r="J27" s="334"/>
      <c r="K27" s="102"/>
      <c r="L27" s="333"/>
      <c r="M27" s="333"/>
      <c r="N27" s="334"/>
      <c r="O27" s="102"/>
      <c r="P27" s="333"/>
      <c r="Q27" s="333"/>
      <c r="R27" s="333"/>
      <c r="S27" s="365"/>
      <c r="U27" s="80" t="s">
        <v>139</v>
      </c>
    </row>
    <row r="28" spans="1:21" ht="20.100000000000001" customHeight="1" x14ac:dyDescent="0.4">
      <c r="C28" s="106" t="s">
        <v>113</v>
      </c>
      <c r="D28" s="107"/>
      <c r="E28" s="107"/>
      <c r="F28" s="107"/>
      <c r="G28" s="116" t="s">
        <v>132</v>
      </c>
      <c r="H28" s="114" t="s">
        <v>131</v>
      </c>
      <c r="I28" s="112"/>
      <c r="J28" s="112"/>
      <c r="K28" s="115" t="s">
        <v>129</v>
      </c>
      <c r="L28" s="114" t="s">
        <v>133</v>
      </c>
      <c r="M28" s="112"/>
      <c r="N28" s="115" t="s">
        <v>129</v>
      </c>
      <c r="O28" s="114" t="s">
        <v>134</v>
      </c>
      <c r="P28" s="112"/>
      <c r="Q28" s="112"/>
      <c r="R28" s="112"/>
      <c r="S28" s="113"/>
      <c r="U28" s="153" t="s">
        <v>130</v>
      </c>
    </row>
    <row r="29" spans="1:21" ht="20.100000000000001" customHeight="1" x14ac:dyDescent="0.4"/>
    <row r="30" spans="1:21" ht="20.100000000000001" customHeight="1" x14ac:dyDescent="0.4">
      <c r="B30" s="80" t="s">
        <v>114</v>
      </c>
    </row>
    <row r="31" spans="1:21" ht="20.100000000000001" customHeight="1" x14ac:dyDescent="0.4">
      <c r="C31" s="296" t="s">
        <v>115</v>
      </c>
      <c r="D31" s="297"/>
      <c r="E31" s="297"/>
      <c r="F31" s="298"/>
      <c r="G31" s="117" t="s">
        <v>128</v>
      </c>
      <c r="H31" s="93" t="s">
        <v>135</v>
      </c>
      <c r="I31" s="93"/>
      <c r="J31" s="93"/>
      <c r="K31" s="93"/>
      <c r="L31" s="93"/>
      <c r="M31" s="93"/>
      <c r="N31" s="93"/>
      <c r="O31" s="93"/>
      <c r="P31" s="93"/>
      <c r="Q31" s="93"/>
      <c r="R31" s="93"/>
      <c r="S31" s="95"/>
      <c r="U31" s="153" t="s">
        <v>130</v>
      </c>
    </row>
    <row r="32" spans="1:21" ht="20.100000000000001" customHeight="1" x14ac:dyDescent="0.4">
      <c r="C32" s="337" t="s">
        <v>116</v>
      </c>
      <c r="D32" s="338"/>
      <c r="E32" s="338"/>
      <c r="F32" s="339"/>
      <c r="G32" s="109" t="s">
        <v>128</v>
      </c>
      <c r="H32" s="98" t="s">
        <v>136</v>
      </c>
      <c r="I32" s="98"/>
      <c r="J32" s="98"/>
      <c r="K32" s="98"/>
      <c r="L32" s="98"/>
      <c r="M32" s="98"/>
      <c r="N32" s="98"/>
      <c r="O32" s="98"/>
      <c r="P32" s="98"/>
      <c r="Q32" s="98"/>
      <c r="R32" s="98"/>
      <c r="S32" s="99"/>
      <c r="U32" s="153" t="s">
        <v>130</v>
      </c>
    </row>
    <row r="33" spans="2:21" ht="20.100000000000001" customHeight="1" x14ac:dyDescent="0.4"/>
    <row r="34" spans="2:21" ht="20.100000000000001" customHeight="1" x14ac:dyDescent="0.4">
      <c r="B34" s="80" t="s">
        <v>117</v>
      </c>
    </row>
    <row r="35" spans="2:21" ht="16.5" customHeight="1" x14ac:dyDescent="0.4">
      <c r="C35" s="355" t="s">
        <v>138</v>
      </c>
      <c r="D35" s="356"/>
      <c r="E35" s="356"/>
      <c r="F35" s="356"/>
      <c r="G35" s="356"/>
      <c r="H35" s="356"/>
      <c r="I35" s="356"/>
      <c r="J35" s="356"/>
      <c r="K35" s="356"/>
      <c r="L35" s="356"/>
      <c r="M35" s="356"/>
      <c r="N35" s="356"/>
      <c r="O35" s="356"/>
      <c r="P35" s="356"/>
      <c r="Q35" s="356"/>
      <c r="R35" s="356"/>
      <c r="S35" s="357"/>
      <c r="U35" s="153" t="s">
        <v>263</v>
      </c>
    </row>
    <row r="36" spans="2:21" ht="16.5" customHeight="1" x14ac:dyDescent="0.4">
      <c r="C36" s="358"/>
      <c r="D36" s="359"/>
      <c r="E36" s="359"/>
      <c r="F36" s="359"/>
      <c r="G36" s="359"/>
      <c r="H36" s="359"/>
      <c r="I36" s="359"/>
      <c r="J36" s="359"/>
      <c r="K36" s="359"/>
      <c r="L36" s="359"/>
      <c r="M36" s="359"/>
      <c r="N36" s="359"/>
      <c r="O36" s="359"/>
      <c r="P36" s="359"/>
      <c r="Q36" s="359"/>
      <c r="R36" s="359"/>
      <c r="S36" s="360"/>
      <c r="U36" s="153" t="s">
        <v>137</v>
      </c>
    </row>
    <row r="37" spans="2:21" ht="16.5" customHeight="1" x14ac:dyDescent="0.4">
      <c r="C37" s="358"/>
      <c r="D37" s="359"/>
      <c r="E37" s="359"/>
      <c r="F37" s="359"/>
      <c r="G37" s="359"/>
      <c r="H37" s="359"/>
      <c r="I37" s="359"/>
      <c r="J37" s="359"/>
      <c r="K37" s="359"/>
      <c r="L37" s="359"/>
      <c r="M37" s="359"/>
      <c r="N37" s="359"/>
      <c r="O37" s="359"/>
      <c r="P37" s="359"/>
      <c r="Q37" s="359"/>
      <c r="R37" s="359"/>
      <c r="S37" s="360"/>
      <c r="U37" s="153" t="s">
        <v>202</v>
      </c>
    </row>
    <row r="38" spans="2:21" ht="16.5" customHeight="1" x14ac:dyDescent="0.4">
      <c r="C38" s="358"/>
      <c r="D38" s="359"/>
      <c r="E38" s="359"/>
      <c r="F38" s="359"/>
      <c r="G38" s="359"/>
      <c r="H38" s="359"/>
      <c r="I38" s="359"/>
      <c r="J38" s="359"/>
      <c r="K38" s="359"/>
      <c r="L38" s="359"/>
      <c r="M38" s="359"/>
      <c r="N38" s="359"/>
      <c r="O38" s="359"/>
      <c r="P38" s="359"/>
      <c r="Q38" s="359"/>
      <c r="R38" s="359"/>
      <c r="S38" s="360"/>
    </row>
    <row r="39" spans="2:21" ht="16.5" customHeight="1" x14ac:dyDescent="0.4">
      <c r="C39" s="358"/>
      <c r="D39" s="359"/>
      <c r="E39" s="359"/>
      <c r="F39" s="359"/>
      <c r="G39" s="359"/>
      <c r="H39" s="359"/>
      <c r="I39" s="359"/>
      <c r="J39" s="359"/>
      <c r="K39" s="359"/>
      <c r="L39" s="359"/>
      <c r="M39" s="359"/>
      <c r="N39" s="359"/>
      <c r="O39" s="359"/>
      <c r="P39" s="359"/>
      <c r="Q39" s="359"/>
      <c r="R39" s="359"/>
      <c r="S39" s="360"/>
    </row>
    <row r="40" spans="2:21" ht="16.5" customHeight="1" x14ac:dyDescent="0.4">
      <c r="C40" s="358"/>
      <c r="D40" s="359"/>
      <c r="E40" s="359"/>
      <c r="F40" s="359"/>
      <c r="G40" s="359"/>
      <c r="H40" s="359"/>
      <c r="I40" s="359"/>
      <c r="J40" s="359"/>
      <c r="K40" s="359"/>
      <c r="L40" s="359"/>
      <c r="M40" s="359"/>
      <c r="N40" s="359"/>
      <c r="O40" s="359"/>
      <c r="P40" s="359"/>
      <c r="Q40" s="359"/>
      <c r="R40" s="359"/>
      <c r="S40" s="360"/>
    </row>
    <row r="41" spans="2:21" ht="16.5" customHeight="1" x14ac:dyDescent="0.4">
      <c r="C41" s="358"/>
      <c r="D41" s="359"/>
      <c r="E41" s="359"/>
      <c r="F41" s="359"/>
      <c r="G41" s="359"/>
      <c r="H41" s="359"/>
      <c r="I41" s="359"/>
      <c r="J41" s="359"/>
      <c r="K41" s="359"/>
      <c r="L41" s="359"/>
      <c r="M41" s="359"/>
      <c r="N41" s="359"/>
      <c r="O41" s="359"/>
      <c r="P41" s="359"/>
      <c r="Q41" s="359"/>
      <c r="R41" s="359"/>
      <c r="S41" s="360"/>
    </row>
    <row r="42" spans="2:21" ht="16.5" customHeight="1" x14ac:dyDescent="0.4">
      <c r="C42" s="358"/>
      <c r="D42" s="359"/>
      <c r="E42" s="359"/>
      <c r="F42" s="359"/>
      <c r="G42" s="359"/>
      <c r="H42" s="359"/>
      <c r="I42" s="359"/>
      <c r="J42" s="359"/>
      <c r="K42" s="359"/>
      <c r="L42" s="359"/>
      <c r="M42" s="359"/>
      <c r="N42" s="359"/>
      <c r="O42" s="359"/>
      <c r="P42" s="359"/>
      <c r="Q42" s="359"/>
      <c r="R42" s="359"/>
      <c r="S42" s="360"/>
    </row>
    <row r="43" spans="2:21" ht="16.5" customHeight="1" x14ac:dyDescent="0.4">
      <c r="C43" s="358"/>
      <c r="D43" s="359"/>
      <c r="E43" s="359"/>
      <c r="F43" s="359"/>
      <c r="G43" s="359"/>
      <c r="H43" s="359"/>
      <c r="I43" s="359"/>
      <c r="J43" s="359"/>
      <c r="K43" s="359"/>
      <c r="L43" s="359"/>
      <c r="M43" s="359"/>
      <c r="N43" s="359"/>
      <c r="O43" s="359"/>
      <c r="P43" s="359"/>
      <c r="Q43" s="359"/>
      <c r="R43" s="359"/>
      <c r="S43" s="360"/>
    </row>
    <row r="44" spans="2:21" ht="16.5" customHeight="1" x14ac:dyDescent="0.4">
      <c r="C44" s="358"/>
      <c r="D44" s="359"/>
      <c r="E44" s="359"/>
      <c r="F44" s="359"/>
      <c r="G44" s="359"/>
      <c r="H44" s="359"/>
      <c r="I44" s="359"/>
      <c r="J44" s="359"/>
      <c r="K44" s="359"/>
      <c r="L44" s="359"/>
      <c r="M44" s="359"/>
      <c r="N44" s="359"/>
      <c r="O44" s="359"/>
      <c r="P44" s="359"/>
      <c r="Q44" s="359"/>
      <c r="R44" s="359"/>
      <c r="S44" s="360"/>
    </row>
    <row r="45" spans="2:21" ht="16.5" customHeight="1" x14ac:dyDescent="0.4">
      <c r="C45" s="361"/>
      <c r="D45" s="362"/>
      <c r="E45" s="362"/>
      <c r="F45" s="362"/>
      <c r="G45" s="362"/>
      <c r="H45" s="362"/>
      <c r="I45" s="362"/>
      <c r="J45" s="362"/>
      <c r="K45" s="362"/>
      <c r="L45" s="362"/>
      <c r="M45" s="362"/>
      <c r="N45" s="362"/>
      <c r="O45" s="362"/>
      <c r="P45" s="362"/>
      <c r="Q45" s="362"/>
      <c r="R45" s="362"/>
      <c r="S45" s="363"/>
    </row>
    <row r="46" spans="2:21" ht="20.100000000000001" customHeight="1" x14ac:dyDescent="0.4">
      <c r="C46" s="80" t="s">
        <v>118</v>
      </c>
    </row>
  </sheetData>
  <mergeCells count="49">
    <mergeCell ref="C35:S45"/>
    <mergeCell ref="B3:S3"/>
    <mergeCell ref="H27:J27"/>
    <mergeCell ref="L24:N24"/>
    <mergeCell ref="L25:N25"/>
    <mergeCell ref="L26:N26"/>
    <mergeCell ref="L27:N27"/>
    <mergeCell ref="P24:S24"/>
    <mergeCell ref="P25:S25"/>
    <mergeCell ref="P26:S26"/>
    <mergeCell ref="P27:S27"/>
    <mergeCell ref="C24:D25"/>
    <mergeCell ref="C26:D27"/>
    <mergeCell ref="C31:F31"/>
    <mergeCell ref="C32:F32"/>
    <mergeCell ref="H24:J24"/>
    <mergeCell ref="H25:J25"/>
    <mergeCell ref="H26:J26"/>
    <mergeCell ref="C16:F16"/>
    <mergeCell ref="G16:M16"/>
    <mergeCell ref="C17:F17"/>
    <mergeCell ref="G17:O17"/>
    <mergeCell ref="C20:F21"/>
    <mergeCell ref="C23:F23"/>
    <mergeCell ref="G23:J23"/>
    <mergeCell ref="K23:N23"/>
    <mergeCell ref="O23:S23"/>
    <mergeCell ref="C15:F15"/>
    <mergeCell ref="G15:O15"/>
    <mergeCell ref="C8:F8"/>
    <mergeCell ref="G8:J8"/>
    <mergeCell ref="C9:F10"/>
    <mergeCell ref="G9:I9"/>
    <mergeCell ref="J9:S9"/>
    <mergeCell ref="G10:I10"/>
    <mergeCell ref="J10:S10"/>
    <mergeCell ref="C11:F12"/>
    <mergeCell ref="G11:I11"/>
    <mergeCell ref="J11:S11"/>
    <mergeCell ref="G12:I12"/>
    <mergeCell ref="J12:S12"/>
    <mergeCell ref="L8:R8"/>
    <mergeCell ref="C6:F6"/>
    <mergeCell ref="C7:F7"/>
    <mergeCell ref="G7:S7"/>
    <mergeCell ref="N5:S5"/>
    <mergeCell ref="L5:M5"/>
    <mergeCell ref="J6:K6"/>
    <mergeCell ref="O6:P6"/>
  </mergeCells>
  <phoneticPr fontId="3"/>
  <conditionalFormatting sqref="N5">
    <cfRule type="containsBlanks" dxfId="33" priority="9">
      <formula>LEN(TRIM(N5))=0</formula>
    </cfRule>
  </conditionalFormatting>
  <conditionalFormatting sqref="G7:S7">
    <cfRule type="containsBlanks" dxfId="32" priority="8">
      <formula>LEN(TRIM(G7))=0</formula>
    </cfRule>
  </conditionalFormatting>
  <conditionalFormatting sqref="G8:J8 L8 G15:O15 G16:M16 J9:S12 G17:O17">
    <cfRule type="containsBlanks" dxfId="31" priority="7">
      <formula>LEN(TRIM(G8))=0</formula>
    </cfRule>
  </conditionalFormatting>
  <conditionalFormatting sqref="I21">
    <cfRule type="containsBlanks" dxfId="30" priority="6">
      <formula>LEN(TRIM(I21))=0</formula>
    </cfRule>
  </conditionalFormatting>
  <conditionalFormatting sqref="I20">
    <cfRule type="containsBlanks" dxfId="29" priority="5">
      <formula>LEN(TRIM(I20))=0</formula>
    </cfRule>
  </conditionalFormatting>
  <conditionalFormatting sqref="C35:S45">
    <cfRule type="containsBlanks" dxfId="28" priority="4">
      <formula>LEN(TRIM(C35))=0</formula>
    </cfRule>
  </conditionalFormatting>
  <conditionalFormatting sqref="H24:J24 H26:J26 L24:N24 L26:N26 P24:S24 P26:S26">
    <cfRule type="containsBlanks" dxfId="27" priority="3">
      <formula>LEN(TRIM(H24))=0</formula>
    </cfRule>
  </conditionalFormatting>
  <conditionalFormatting sqref="G6:J6 L6:O6 Q6:S6">
    <cfRule type="containsBlanks" dxfId="26" priority="1">
      <formula>LEN(TRIM(G6))=0</formula>
    </cfRule>
  </conditionalFormatting>
  <dataValidations count="1">
    <dataValidation type="list" allowBlank="1" showInputMessage="1" showErrorMessage="1" sqref="G31:G32 G28 K28 N28 I20" xr:uid="{C2DD87E2-2961-4E4A-944A-368E97296A38}">
      <formula1>"□,■"</formula1>
    </dataValidation>
  </dataValidations>
  <printOptions horizontalCentered="1"/>
  <pageMargins left="0.39305555555555555" right="0.39305555555555555" top="0.31874999999999998" bottom="0.33958333333333335" header="0" footer="0"/>
  <pageSetup paperSize="9" scale="90"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8C17-8607-4F82-AD5A-4B391919332C}">
  <dimension ref="A1:Z56"/>
  <sheetViews>
    <sheetView showGridLines="0" view="pageBreakPreview" zoomScale="85" zoomScaleNormal="70" zoomScaleSheetLayoutView="85" workbookViewId="0">
      <selection activeCell="T3" sqref="T3"/>
    </sheetView>
  </sheetViews>
  <sheetFormatPr defaultColWidth="9" defaultRowHeight="14.25" x14ac:dyDescent="0.4"/>
  <cols>
    <col min="1" max="1" width="39.375" style="80" customWidth="1"/>
    <col min="2" max="2" width="3.5" style="80" customWidth="1"/>
    <col min="3" max="18" width="5.875" style="80" customWidth="1"/>
    <col min="19" max="19" width="4" style="80" customWidth="1"/>
    <col min="20" max="20" width="16.25" style="80" customWidth="1"/>
    <col min="21" max="16384" width="9" style="80"/>
  </cols>
  <sheetData>
    <row r="1" spans="1:20" ht="23.25" customHeight="1" x14ac:dyDescent="0.4"/>
    <row r="2" spans="1:20" x14ac:dyDescent="0.4">
      <c r="R2" s="144" t="s">
        <v>185</v>
      </c>
    </row>
    <row r="3" spans="1:20" ht="27" customHeight="1" x14ac:dyDescent="0.4">
      <c r="C3" s="81"/>
      <c r="D3" s="81"/>
      <c r="E3" s="390" t="s">
        <v>184</v>
      </c>
      <c r="F3" s="390"/>
      <c r="G3" s="390"/>
      <c r="H3" s="390"/>
      <c r="I3" s="390"/>
      <c r="J3" s="390"/>
      <c r="K3" s="390"/>
      <c r="L3" s="390"/>
      <c r="M3" s="390"/>
      <c r="N3" s="390"/>
      <c r="O3" s="390"/>
      <c r="P3" s="81"/>
      <c r="Q3" s="81"/>
      <c r="R3" s="81"/>
    </row>
    <row r="4" spans="1:20" ht="20.100000000000001" customHeight="1" x14ac:dyDescent="0.4">
      <c r="B4" s="82"/>
      <c r="C4" s="81"/>
      <c r="D4" s="81"/>
      <c r="E4" s="81"/>
      <c r="F4" s="81"/>
      <c r="G4" s="81"/>
      <c r="H4" s="81"/>
      <c r="I4" s="81"/>
      <c r="J4" s="81"/>
      <c r="K4" s="81"/>
      <c r="L4" s="81"/>
      <c r="M4" s="81"/>
      <c r="N4" s="81"/>
      <c r="O4" s="81"/>
      <c r="P4" s="81"/>
      <c r="Q4" s="81"/>
      <c r="R4" s="81"/>
    </row>
    <row r="5" spans="1:20" s="83" customFormat="1" ht="20.100000000000001" customHeight="1" x14ac:dyDescent="0.4">
      <c r="B5" s="83" t="s">
        <v>90</v>
      </c>
      <c r="L5" s="399" t="s">
        <v>190</v>
      </c>
      <c r="M5" s="399"/>
      <c r="N5" s="399"/>
      <c r="O5" s="400"/>
      <c r="P5" s="400"/>
      <c r="Q5" s="400"/>
      <c r="R5" s="400"/>
      <c r="T5" s="153" t="s">
        <v>154</v>
      </c>
    </row>
    <row r="6" spans="1:20" s="83" customFormat="1" ht="20.100000000000001" customHeight="1" x14ac:dyDescent="0.4">
      <c r="C6" s="296" t="s">
        <v>271</v>
      </c>
      <c r="D6" s="297"/>
      <c r="E6" s="297"/>
      <c r="F6" s="298"/>
      <c r="G6" s="308" t="str">
        <f>IF(基本情報入力!J4="","",基本情報入力!J4)</f>
        <v/>
      </c>
      <c r="H6" s="309"/>
      <c r="I6" s="309"/>
      <c r="J6" s="309"/>
      <c r="K6" s="309"/>
      <c r="L6" s="309"/>
      <c r="M6" s="309"/>
      <c r="N6" s="309"/>
      <c r="O6" s="309"/>
      <c r="P6" s="309"/>
      <c r="Q6" s="309"/>
      <c r="R6" s="407"/>
      <c r="T6" s="156" t="s">
        <v>191</v>
      </c>
    </row>
    <row r="7" spans="1:20" s="83" customFormat="1" ht="20.100000000000001" customHeight="1" x14ac:dyDescent="0.4">
      <c r="C7" s="299" t="s">
        <v>272</v>
      </c>
      <c r="D7" s="300"/>
      <c r="E7" s="300"/>
      <c r="F7" s="301"/>
      <c r="G7" s="310" t="str">
        <f>IF(基本情報入力!J8="","",基本情報入力!J8)</f>
        <v/>
      </c>
      <c r="H7" s="311"/>
      <c r="I7" s="311"/>
      <c r="J7" s="311"/>
      <c r="K7" s="84" t="s">
        <v>91</v>
      </c>
      <c r="L7" s="332" t="str">
        <f>IF(基本情報入力!S8="","",基本情報入力!S8)</f>
        <v/>
      </c>
      <c r="M7" s="311"/>
      <c r="N7" s="311"/>
      <c r="O7" s="311"/>
      <c r="P7" s="311"/>
      <c r="Q7" s="311"/>
      <c r="R7" s="85"/>
      <c r="T7" s="156" t="s">
        <v>191</v>
      </c>
    </row>
    <row r="8" spans="1:20" s="83" customFormat="1" ht="20.100000000000001" customHeight="1" x14ac:dyDescent="0.4">
      <c r="C8" s="312" t="s">
        <v>273</v>
      </c>
      <c r="D8" s="313"/>
      <c r="E8" s="313"/>
      <c r="F8" s="314"/>
      <c r="G8" s="318" t="s">
        <v>92</v>
      </c>
      <c r="H8" s="311"/>
      <c r="I8" s="319"/>
      <c r="J8" s="320" t="str">
        <f>IF(基本情報入力!J18="","",基本情報入力!J18)</f>
        <v/>
      </c>
      <c r="K8" s="321"/>
      <c r="L8" s="321"/>
      <c r="M8" s="321"/>
      <c r="N8" s="321"/>
      <c r="O8" s="321"/>
      <c r="P8" s="321"/>
      <c r="Q8" s="321"/>
      <c r="R8" s="322"/>
      <c r="T8" s="156" t="s">
        <v>191</v>
      </c>
    </row>
    <row r="9" spans="1:20" s="83" customFormat="1" ht="20.100000000000001" customHeight="1" x14ac:dyDescent="0.4">
      <c r="C9" s="315"/>
      <c r="D9" s="316"/>
      <c r="E9" s="316"/>
      <c r="F9" s="317"/>
      <c r="G9" s="318" t="s">
        <v>260</v>
      </c>
      <c r="H9" s="311"/>
      <c r="I9" s="319"/>
      <c r="J9" s="320" t="str">
        <f>IF(基本情報入力!J19="","",基本情報入力!J19)</f>
        <v/>
      </c>
      <c r="K9" s="321"/>
      <c r="L9" s="321"/>
      <c r="M9" s="321"/>
      <c r="N9" s="321"/>
      <c r="O9" s="321"/>
      <c r="P9" s="321"/>
      <c r="Q9" s="321"/>
      <c r="R9" s="322"/>
      <c r="T9" s="156" t="s">
        <v>191</v>
      </c>
    </row>
    <row r="10" spans="1:20" s="83" customFormat="1" ht="20.100000000000001" customHeight="1" x14ac:dyDescent="0.4">
      <c r="C10" s="312" t="s">
        <v>274</v>
      </c>
      <c r="D10" s="313"/>
      <c r="E10" s="313"/>
      <c r="F10" s="314"/>
      <c r="G10" s="318" t="s">
        <v>93</v>
      </c>
      <c r="H10" s="311"/>
      <c r="I10" s="319"/>
      <c r="J10" s="320" t="str">
        <f>IF(基本情報入力!J13="","",基本情報入力!J13)</f>
        <v/>
      </c>
      <c r="K10" s="321"/>
      <c r="L10" s="321"/>
      <c r="M10" s="321"/>
      <c r="N10" s="321"/>
      <c r="O10" s="321"/>
      <c r="P10" s="321"/>
      <c r="Q10" s="321"/>
      <c r="R10" s="322"/>
      <c r="T10" s="156" t="s">
        <v>191</v>
      </c>
    </row>
    <row r="11" spans="1:20" s="83" customFormat="1" ht="20.100000000000001" customHeight="1" x14ac:dyDescent="0.4">
      <c r="C11" s="323"/>
      <c r="D11" s="324"/>
      <c r="E11" s="324"/>
      <c r="F11" s="325"/>
      <c r="G11" s="326" t="s">
        <v>261</v>
      </c>
      <c r="H11" s="327"/>
      <c r="I11" s="328"/>
      <c r="J11" s="329" t="str">
        <f>IF(基本情報入力!J15="","",基本情報入力!J15)</f>
        <v/>
      </c>
      <c r="K11" s="330"/>
      <c r="L11" s="330"/>
      <c r="M11" s="330"/>
      <c r="N11" s="330"/>
      <c r="O11" s="330"/>
      <c r="P11" s="330"/>
      <c r="Q11" s="330"/>
      <c r="R11" s="331"/>
      <c r="T11" s="156" t="s">
        <v>191</v>
      </c>
    </row>
    <row r="12" spans="1:20" s="86" customFormat="1" ht="20.100000000000001" customHeight="1" x14ac:dyDescent="0.4">
      <c r="A12" s="83"/>
    </row>
    <row r="13" spans="1:20" s="86" customFormat="1" ht="20.100000000000001" customHeight="1" x14ac:dyDescent="0.4">
      <c r="A13" s="83"/>
      <c r="B13" s="83" t="s">
        <v>183</v>
      </c>
      <c r="T13" s="143"/>
    </row>
    <row r="14" spans="1:20" s="86" customFormat="1" ht="20.100000000000001" customHeight="1" x14ac:dyDescent="0.4">
      <c r="A14" s="83"/>
      <c r="C14" s="401" t="s">
        <v>5</v>
      </c>
      <c r="D14" s="402"/>
      <c r="E14" s="402"/>
      <c r="F14" s="402"/>
      <c r="G14" s="402"/>
      <c r="H14" s="402"/>
      <c r="I14" s="402"/>
      <c r="J14" s="403"/>
      <c r="K14" s="401" t="s">
        <v>189</v>
      </c>
      <c r="L14" s="402"/>
      <c r="M14" s="402"/>
      <c r="N14" s="402"/>
      <c r="O14" s="402"/>
      <c r="P14" s="402"/>
      <c r="Q14" s="402"/>
      <c r="R14" s="403"/>
      <c r="T14" s="143"/>
    </row>
    <row r="15" spans="1:20" s="86" customFormat="1" ht="20.100000000000001" customHeight="1" x14ac:dyDescent="0.4">
      <c r="A15" s="83"/>
      <c r="C15" s="397" t="s">
        <v>182</v>
      </c>
      <c r="D15" s="398"/>
      <c r="E15" s="398"/>
      <c r="F15" s="398"/>
      <c r="G15" s="393"/>
      <c r="H15" s="394"/>
      <c r="I15" s="394"/>
      <c r="J15" s="395"/>
      <c r="K15" s="397" t="s">
        <v>182</v>
      </c>
      <c r="L15" s="398"/>
      <c r="M15" s="398"/>
      <c r="N15" s="398"/>
      <c r="O15" s="396"/>
      <c r="P15" s="394"/>
      <c r="Q15" s="394"/>
      <c r="R15" s="395"/>
      <c r="T15" s="157" t="s">
        <v>205</v>
      </c>
    </row>
    <row r="16" spans="1:20" s="86" customFormat="1" ht="20.100000000000001" customHeight="1" x14ac:dyDescent="0.4">
      <c r="A16" s="83"/>
      <c r="C16" s="397" t="s">
        <v>181</v>
      </c>
      <c r="D16" s="398"/>
      <c r="E16" s="398"/>
      <c r="F16" s="398"/>
      <c r="G16" s="396"/>
      <c r="H16" s="394"/>
      <c r="I16" s="394"/>
      <c r="J16" s="395"/>
      <c r="K16" s="397" t="s">
        <v>180</v>
      </c>
      <c r="L16" s="398"/>
      <c r="M16" s="398"/>
      <c r="N16" s="398"/>
      <c r="O16" s="396"/>
      <c r="P16" s="394"/>
      <c r="Q16" s="394"/>
      <c r="R16" s="395"/>
      <c r="T16" s="157" t="s">
        <v>206</v>
      </c>
    </row>
    <row r="17" spans="1:20" s="86" customFormat="1" ht="20.100000000000001" customHeight="1" x14ac:dyDescent="0.4">
      <c r="A17" s="83"/>
      <c r="C17" s="391" t="s">
        <v>179</v>
      </c>
      <c r="D17" s="392"/>
      <c r="E17" s="392"/>
      <c r="F17" s="392"/>
      <c r="G17" s="404"/>
      <c r="H17" s="405"/>
      <c r="I17" s="405"/>
      <c r="J17" s="406"/>
      <c r="K17" s="391" t="s">
        <v>178</v>
      </c>
      <c r="L17" s="392"/>
      <c r="M17" s="392"/>
      <c r="N17" s="392"/>
      <c r="O17" s="404"/>
      <c r="P17" s="405"/>
      <c r="Q17" s="405"/>
      <c r="R17" s="406"/>
      <c r="T17" s="157" t="s">
        <v>207</v>
      </c>
    </row>
    <row r="18" spans="1:20" s="86" customFormat="1" ht="20.100000000000001" customHeight="1" x14ac:dyDescent="0.4">
      <c r="A18" s="83"/>
      <c r="T18" s="158" t="s">
        <v>208</v>
      </c>
    </row>
    <row r="19" spans="1:20" ht="20.100000000000001" customHeight="1" x14ac:dyDescent="0.4">
      <c r="B19" s="83" t="s">
        <v>177</v>
      </c>
      <c r="C19" s="86"/>
      <c r="D19" s="86"/>
      <c r="E19" s="86"/>
      <c r="F19" s="86"/>
      <c r="G19" s="86"/>
      <c r="H19" s="86"/>
      <c r="I19" s="86"/>
      <c r="J19" s="86"/>
      <c r="K19" s="86"/>
      <c r="L19" s="86"/>
      <c r="M19" s="86"/>
      <c r="N19" s="86"/>
      <c r="O19" s="86"/>
      <c r="P19" s="86"/>
      <c r="Q19" s="86"/>
      <c r="R19" s="86"/>
      <c r="T19" s="159" t="s">
        <v>209</v>
      </c>
    </row>
    <row r="20" spans="1:20" ht="20.100000000000001" customHeight="1" x14ac:dyDescent="0.4">
      <c r="B20" s="86"/>
      <c r="C20" s="378" t="s">
        <v>176</v>
      </c>
      <c r="D20" s="379"/>
      <c r="E20" s="379"/>
      <c r="F20" s="379"/>
      <c r="G20" s="379"/>
      <c r="H20" s="379"/>
      <c r="I20" s="379"/>
      <c r="J20" s="379"/>
      <c r="K20" s="379"/>
      <c r="L20" s="379"/>
      <c r="M20" s="379"/>
      <c r="N20" s="379"/>
      <c r="O20" s="379"/>
      <c r="P20" s="373" t="s">
        <v>175</v>
      </c>
      <c r="Q20" s="374"/>
      <c r="R20" s="375"/>
    </row>
    <row r="21" spans="1:20" ht="21" customHeight="1" x14ac:dyDescent="0.4">
      <c r="B21" s="86"/>
      <c r="C21" s="141" t="s">
        <v>174</v>
      </c>
      <c r="D21" s="376" t="s">
        <v>167</v>
      </c>
      <c r="E21" s="376"/>
      <c r="F21" s="376"/>
      <c r="G21" s="376"/>
      <c r="H21" s="376"/>
      <c r="I21" s="376"/>
      <c r="J21" s="376"/>
      <c r="K21" s="376"/>
      <c r="L21" s="376"/>
      <c r="M21" s="376"/>
      <c r="N21" s="376"/>
      <c r="O21" s="376"/>
      <c r="P21" s="376"/>
      <c r="Q21" s="376"/>
      <c r="R21" s="377"/>
    </row>
    <row r="22" spans="1:20" ht="21" customHeight="1" x14ac:dyDescent="0.4">
      <c r="B22" s="86"/>
      <c r="C22" s="142" t="s">
        <v>173</v>
      </c>
      <c r="D22" s="376" t="s">
        <v>165</v>
      </c>
      <c r="E22" s="376"/>
      <c r="F22" s="376"/>
      <c r="G22" s="376"/>
      <c r="H22" s="376"/>
      <c r="I22" s="376"/>
      <c r="J22" s="376"/>
      <c r="K22" s="376"/>
      <c r="L22" s="376"/>
      <c r="M22" s="376"/>
      <c r="N22" s="376"/>
      <c r="O22" s="376"/>
      <c r="P22" s="376"/>
      <c r="Q22" s="376"/>
      <c r="R22" s="377"/>
    </row>
    <row r="23" spans="1:20" ht="21" customHeight="1" x14ac:dyDescent="0.4">
      <c r="C23" s="141" t="s">
        <v>171</v>
      </c>
      <c r="D23" s="376" t="s">
        <v>163</v>
      </c>
      <c r="E23" s="376"/>
      <c r="F23" s="376"/>
      <c r="G23" s="376"/>
      <c r="H23" s="376"/>
      <c r="I23" s="376"/>
      <c r="J23" s="376"/>
      <c r="K23" s="376"/>
      <c r="L23" s="376"/>
      <c r="M23" s="376"/>
      <c r="N23" s="376"/>
      <c r="O23" s="376"/>
      <c r="P23" s="376"/>
      <c r="Q23" s="376"/>
      <c r="R23" s="377"/>
    </row>
    <row r="24" spans="1:20" ht="21" customHeight="1" x14ac:dyDescent="0.4">
      <c r="C24" s="141" t="s">
        <v>170</v>
      </c>
      <c r="D24" s="376" t="s">
        <v>252</v>
      </c>
      <c r="E24" s="376"/>
      <c r="F24" s="376"/>
      <c r="G24" s="376"/>
      <c r="H24" s="376"/>
      <c r="I24" s="376"/>
      <c r="J24" s="376"/>
      <c r="K24" s="376"/>
      <c r="L24" s="376"/>
      <c r="M24" s="376"/>
      <c r="N24" s="376"/>
      <c r="O24" s="376"/>
      <c r="P24" s="383" t="s">
        <v>128</v>
      </c>
      <c r="Q24" s="384"/>
      <c r="R24" s="385"/>
      <c r="T24" s="153" t="s">
        <v>130</v>
      </c>
    </row>
    <row r="25" spans="1:20" ht="21" customHeight="1" x14ac:dyDescent="0.4">
      <c r="C25" s="142" t="s">
        <v>168</v>
      </c>
      <c r="D25" s="376" t="s">
        <v>172</v>
      </c>
      <c r="E25" s="376"/>
      <c r="F25" s="376"/>
      <c r="G25" s="376"/>
      <c r="H25" s="376"/>
      <c r="I25" s="376"/>
      <c r="J25" s="376"/>
      <c r="K25" s="376"/>
      <c r="L25" s="376"/>
      <c r="M25" s="376"/>
      <c r="N25" s="376"/>
      <c r="O25" s="376"/>
      <c r="P25" s="383" t="s">
        <v>132</v>
      </c>
      <c r="Q25" s="384"/>
      <c r="R25" s="385"/>
      <c r="T25" s="153" t="s">
        <v>130</v>
      </c>
    </row>
    <row r="26" spans="1:20" ht="21" customHeight="1" x14ac:dyDescent="0.4">
      <c r="C26" s="141" t="s">
        <v>166</v>
      </c>
      <c r="D26" s="376" t="s">
        <v>253</v>
      </c>
      <c r="E26" s="376"/>
      <c r="F26" s="376"/>
      <c r="G26" s="376"/>
      <c r="H26" s="376"/>
      <c r="I26" s="376"/>
      <c r="J26" s="376"/>
      <c r="K26" s="376"/>
      <c r="L26" s="376"/>
      <c r="M26" s="376"/>
      <c r="N26" s="376"/>
      <c r="O26" s="376"/>
      <c r="P26" s="383" t="s">
        <v>132</v>
      </c>
      <c r="Q26" s="384"/>
      <c r="R26" s="385"/>
      <c r="T26" s="153" t="s">
        <v>130</v>
      </c>
    </row>
    <row r="27" spans="1:20" ht="21" customHeight="1" x14ac:dyDescent="0.4">
      <c r="C27" s="142" t="s">
        <v>164</v>
      </c>
      <c r="D27" s="376" t="s">
        <v>169</v>
      </c>
      <c r="E27" s="376"/>
      <c r="F27" s="376"/>
      <c r="G27" s="376"/>
      <c r="H27" s="376"/>
      <c r="I27" s="376"/>
      <c r="J27" s="376"/>
      <c r="K27" s="376"/>
      <c r="L27" s="376"/>
      <c r="M27" s="376"/>
      <c r="N27" s="376"/>
      <c r="O27" s="376"/>
      <c r="P27" s="383" t="s">
        <v>132</v>
      </c>
      <c r="Q27" s="384"/>
      <c r="R27" s="385"/>
      <c r="T27" s="153" t="s">
        <v>130</v>
      </c>
    </row>
    <row r="28" spans="1:20" ht="21" customHeight="1" x14ac:dyDescent="0.4">
      <c r="C28" s="141" t="s">
        <v>162</v>
      </c>
      <c r="D28" s="376" t="s">
        <v>161</v>
      </c>
      <c r="E28" s="376"/>
      <c r="F28" s="376"/>
      <c r="G28" s="376"/>
      <c r="H28" s="376"/>
      <c r="I28" s="376"/>
      <c r="J28" s="376"/>
      <c r="K28" s="376"/>
      <c r="L28" s="376"/>
      <c r="M28" s="376"/>
      <c r="N28" s="376"/>
      <c r="O28" s="376"/>
      <c r="P28" s="376"/>
      <c r="Q28" s="376"/>
      <c r="R28" s="377"/>
    </row>
    <row r="29" spans="1:20" ht="21" customHeight="1" x14ac:dyDescent="0.4">
      <c r="C29" s="140" t="s">
        <v>43</v>
      </c>
      <c r="D29" s="381"/>
      <c r="E29" s="381"/>
      <c r="F29" s="381"/>
      <c r="G29" s="381"/>
      <c r="H29" s="381"/>
      <c r="I29" s="381"/>
      <c r="J29" s="381"/>
      <c r="K29" s="381"/>
      <c r="L29" s="381"/>
      <c r="M29" s="381"/>
      <c r="N29" s="381"/>
      <c r="O29" s="381"/>
      <c r="P29" s="383" t="s">
        <v>132</v>
      </c>
      <c r="Q29" s="384"/>
      <c r="R29" s="385"/>
      <c r="T29" s="80" t="s">
        <v>130</v>
      </c>
    </row>
    <row r="30" spans="1:20" ht="21" customHeight="1" x14ac:dyDescent="0.4">
      <c r="C30" s="139" t="s">
        <v>43</v>
      </c>
      <c r="D30" s="382"/>
      <c r="E30" s="382"/>
      <c r="F30" s="382"/>
      <c r="G30" s="382"/>
      <c r="H30" s="382"/>
      <c r="I30" s="382"/>
      <c r="J30" s="382"/>
      <c r="K30" s="382"/>
      <c r="L30" s="382"/>
      <c r="M30" s="382"/>
      <c r="N30" s="382"/>
      <c r="O30" s="382"/>
      <c r="P30" s="386" t="s">
        <v>132</v>
      </c>
      <c r="Q30" s="387"/>
      <c r="R30" s="388"/>
      <c r="T30" s="80" t="s">
        <v>130</v>
      </c>
    </row>
    <row r="31" spans="1:20" ht="20.100000000000001" customHeight="1" x14ac:dyDescent="0.4">
      <c r="C31" s="389" t="s">
        <v>203</v>
      </c>
      <c r="D31" s="389"/>
      <c r="E31" s="389"/>
      <c r="F31" s="389"/>
      <c r="G31" s="389"/>
      <c r="H31" s="389"/>
      <c r="I31" s="389"/>
      <c r="J31" s="389"/>
      <c r="K31" s="389"/>
      <c r="L31" s="389"/>
      <c r="M31" s="389"/>
      <c r="N31" s="389"/>
      <c r="O31" s="389"/>
      <c r="P31" s="389"/>
      <c r="Q31" s="389"/>
      <c r="R31" s="389"/>
    </row>
    <row r="32" spans="1:20" ht="20.100000000000001" customHeight="1" x14ac:dyDescent="0.4"/>
    <row r="33" spans="2:21" ht="20.100000000000001" customHeight="1" x14ac:dyDescent="0.4">
      <c r="B33" s="80" t="s">
        <v>160</v>
      </c>
    </row>
    <row r="34" spans="2:21" ht="16.5" customHeight="1" x14ac:dyDescent="0.4">
      <c r="C34" s="138"/>
      <c r="D34" s="137"/>
      <c r="E34" s="137"/>
      <c r="F34" s="137"/>
      <c r="G34" s="137"/>
      <c r="H34" s="137"/>
      <c r="I34" s="137"/>
      <c r="J34" s="137"/>
      <c r="K34" s="137"/>
      <c r="L34" s="137"/>
      <c r="M34" s="137"/>
      <c r="N34" s="137"/>
      <c r="O34" s="137"/>
      <c r="P34" s="137"/>
      <c r="Q34" s="137"/>
      <c r="R34" s="136"/>
      <c r="T34" s="153" t="s">
        <v>199</v>
      </c>
    </row>
    <row r="35" spans="2:21" ht="16.5" customHeight="1" x14ac:dyDescent="0.4">
      <c r="C35" s="135"/>
      <c r="D35" s="134"/>
      <c r="E35" s="134"/>
      <c r="F35" s="134"/>
      <c r="G35" s="134"/>
      <c r="H35" s="134"/>
      <c r="I35" s="134"/>
      <c r="J35" s="134"/>
      <c r="K35" s="134"/>
      <c r="L35" s="134"/>
      <c r="M35" s="134"/>
      <c r="N35" s="134"/>
      <c r="O35" s="134"/>
      <c r="P35" s="134"/>
      <c r="Q35" s="134"/>
      <c r="R35" s="133"/>
      <c r="T35" s="153" t="s">
        <v>210</v>
      </c>
      <c r="U35" s="153"/>
    </row>
    <row r="36" spans="2:21" ht="16.5" customHeight="1" x14ac:dyDescent="0.4">
      <c r="C36" s="135"/>
      <c r="D36" s="134"/>
      <c r="E36" s="134"/>
      <c r="F36" s="134"/>
      <c r="G36" s="134"/>
      <c r="H36" s="134"/>
      <c r="I36" s="134"/>
      <c r="J36" s="134"/>
      <c r="K36" s="134"/>
      <c r="L36" s="134"/>
      <c r="M36" s="134"/>
      <c r="N36" s="134"/>
      <c r="O36" s="134"/>
      <c r="P36" s="134"/>
      <c r="Q36" s="134"/>
      <c r="R36" s="133"/>
      <c r="T36" s="153" t="s">
        <v>211</v>
      </c>
      <c r="U36" s="153"/>
    </row>
    <row r="37" spans="2:21" ht="16.5" customHeight="1" x14ac:dyDescent="0.4">
      <c r="C37" s="135"/>
      <c r="D37" s="134"/>
      <c r="E37" s="134"/>
      <c r="F37" s="134"/>
      <c r="G37" s="134"/>
      <c r="H37" s="134"/>
      <c r="I37" s="134"/>
      <c r="J37" s="134"/>
      <c r="K37" s="134"/>
      <c r="L37" s="134"/>
      <c r="M37" s="134"/>
      <c r="N37" s="134"/>
      <c r="O37" s="134"/>
      <c r="P37" s="134"/>
      <c r="Q37" s="134"/>
      <c r="R37" s="133"/>
    </row>
    <row r="38" spans="2:21" ht="16.5" customHeight="1" x14ac:dyDescent="0.4">
      <c r="C38" s="135"/>
      <c r="D38" s="134"/>
      <c r="E38" s="134"/>
      <c r="F38" s="134"/>
      <c r="G38" s="134"/>
      <c r="H38" s="134"/>
      <c r="I38" s="134"/>
      <c r="J38" s="134"/>
      <c r="K38" s="134"/>
      <c r="L38" s="134"/>
      <c r="M38" s="134"/>
      <c r="N38" s="134"/>
      <c r="O38" s="134"/>
      <c r="P38" s="134"/>
      <c r="Q38" s="134"/>
      <c r="R38" s="133"/>
    </row>
    <row r="39" spans="2:21" ht="16.5" customHeight="1" x14ac:dyDescent="0.4">
      <c r="C39" s="135"/>
      <c r="D39" s="134"/>
      <c r="E39" s="134"/>
      <c r="F39" s="134"/>
      <c r="G39" s="134"/>
      <c r="H39" s="134"/>
      <c r="I39" s="134"/>
      <c r="J39" s="134"/>
      <c r="K39" s="134"/>
      <c r="L39" s="134"/>
      <c r="M39" s="134"/>
      <c r="N39" s="134"/>
      <c r="O39" s="134"/>
      <c r="P39" s="134"/>
      <c r="Q39" s="134"/>
      <c r="R39" s="133"/>
    </row>
    <row r="40" spans="2:21" ht="16.5" customHeight="1" x14ac:dyDescent="0.4">
      <c r="C40" s="135"/>
      <c r="D40" s="134"/>
      <c r="E40" s="134"/>
      <c r="F40" s="134"/>
      <c r="G40" s="134"/>
      <c r="H40" s="134"/>
      <c r="I40" s="134"/>
      <c r="J40" s="134"/>
      <c r="K40" s="134"/>
      <c r="L40" s="134"/>
      <c r="M40" s="134"/>
      <c r="N40" s="134"/>
      <c r="O40" s="134"/>
      <c r="P40" s="134"/>
      <c r="Q40" s="134"/>
      <c r="R40" s="133"/>
    </row>
    <row r="41" spans="2:21" ht="16.5" customHeight="1" x14ac:dyDescent="0.4">
      <c r="C41" s="135"/>
      <c r="D41" s="134"/>
      <c r="E41" s="134"/>
      <c r="F41" s="134"/>
      <c r="G41" s="134"/>
      <c r="H41" s="134"/>
      <c r="I41" s="134"/>
      <c r="J41" s="134"/>
      <c r="K41" s="134"/>
      <c r="L41" s="134"/>
      <c r="M41" s="134"/>
      <c r="N41" s="134"/>
      <c r="O41" s="134"/>
      <c r="P41" s="134"/>
      <c r="Q41" s="134"/>
      <c r="R41" s="133"/>
    </row>
    <row r="42" spans="2:21" ht="16.5" customHeight="1" x14ac:dyDescent="0.4">
      <c r="C42" s="135"/>
      <c r="D42" s="134"/>
      <c r="E42" s="134"/>
      <c r="F42" s="134"/>
      <c r="G42" s="134"/>
      <c r="H42" s="134"/>
      <c r="I42" s="134"/>
      <c r="J42" s="134"/>
      <c r="K42" s="134"/>
      <c r="L42" s="134"/>
      <c r="M42" s="134"/>
      <c r="N42" s="134"/>
      <c r="O42" s="134"/>
      <c r="P42" s="134"/>
      <c r="Q42" s="134"/>
      <c r="R42" s="133"/>
    </row>
    <row r="43" spans="2:21" ht="16.5" customHeight="1" x14ac:dyDescent="0.4">
      <c r="C43" s="135"/>
      <c r="D43" s="134"/>
      <c r="E43" s="134"/>
      <c r="F43" s="134"/>
      <c r="G43" s="134"/>
      <c r="H43" s="134"/>
      <c r="I43" s="134"/>
      <c r="J43" s="134"/>
      <c r="K43" s="134"/>
      <c r="L43" s="134"/>
      <c r="M43" s="134"/>
      <c r="N43" s="134"/>
      <c r="O43" s="134"/>
      <c r="P43" s="134"/>
      <c r="Q43" s="134"/>
      <c r="R43" s="133"/>
    </row>
    <row r="44" spans="2:21" ht="16.5" customHeight="1" x14ac:dyDescent="0.4">
      <c r="C44" s="135"/>
      <c r="D44" s="134"/>
      <c r="E44" s="134"/>
      <c r="F44" s="134"/>
      <c r="G44" s="134"/>
      <c r="H44" s="134"/>
      <c r="I44" s="134"/>
      <c r="J44" s="134"/>
      <c r="K44" s="134"/>
      <c r="L44" s="134"/>
      <c r="M44" s="134"/>
      <c r="N44" s="134"/>
      <c r="O44" s="134"/>
      <c r="P44" s="134"/>
      <c r="Q44" s="134"/>
      <c r="R44" s="133"/>
    </row>
    <row r="45" spans="2:21" ht="16.5" customHeight="1" x14ac:dyDescent="0.4">
      <c r="C45" s="132"/>
      <c r="D45" s="131"/>
      <c r="E45" s="131"/>
      <c r="F45" s="131"/>
      <c r="G45" s="131"/>
      <c r="H45" s="131"/>
      <c r="I45" s="131"/>
      <c r="J45" s="131"/>
      <c r="K45" s="131"/>
      <c r="L45" s="131"/>
      <c r="M45" s="131"/>
      <c r="N45" s="131"/>
      <c r="O45" s="131"/>
      <c r="P45" s="131"/>
      <c r="Q45" s="131"/>
      <c r="R45" s="130"/>
    </row>
    <row r="46" spans="2:21" ht="20.100000000000001" customHeight="1" x14ac:dyDescent="0.4"/>
    <row r="55" spans="19:26" x14ac:dyDescent="0.4">
      <c r="S55" s="129" t="s">
        <v>159</v>
      </c>
      <c r="T55" s="129" t="s">
        <v>155</v>
      </c>
      <c r="U55" s="129" t="s">
        <v>158</v>
      </c>
      <c r="V55" s="129" t="s">
        <v>156</v>
      </c>
      <c r="X55" s="128" t="s">
        <v>157</v>
      </c>
      <c r="Y55" s="380" t="s">
        <v>156</v>
      </c>
      <c r="Z55" s="380"/>
    </row>
    <row r="56" spans="19:26" ht="44.25" customHeight="1" x14ac:dyDescent="0.4">
      <c r="S56" s="126"/>
      <c r="T56" s="126"/>
      <c r="U56" s="127"/>
      <c r="V56" s="126"/>
      <c r="X56" s="126"/>
      <c r="Y56" s="380"/>
      <c r="Z56" s="380"/>
    </row>
  </sheetData>
  <mergeCells count="53">
    <mergeCell ref="L5:N5"/>
    <mergeCell ref="O5:R5"/>
    <mergeCell ref="C14:J14"/>
    <mergeCell ref="K14:R14"/>
    <mergeCell ref="C17:F17"/>
    <mergeCell ref="K15:N15"/>
    <mergeCell ref="K16:N16"/>
    <mergeCell ref="C15:F15"/>
    <mergeCell ref="O15:R15"/>
    <mergeCell ref="O16:R16"/>
    <mergeCell ref="O17:R17"/>
    <mergeCell ref="C6:F6"/>
    <mergeCell ref="G6:R6"/>
    <mergeCell ref="G17:J17"/>
    <mergeCell ref="C10:F11"/>
    <mergeCell ref="G10:I10"/>
    <mergeCell ref="P26:R26"/>
    <mergeCell ref="P27:R27"/>
    <mergeCell ref="D25:O25"/>
    <mergeCell ref="D26:O26"/>
    <mergeCell ref="D27:O27"/>
    <mergeCell ref="D28:R28"/>
    <mergeCell ref="E3:O3"/>
    <mergeCell ref="L7:Q7"/>
    <mergeCell ref="G8:I8"/>
    <mergeCell ref="J8:R8"/>
    <mergeCell ref="G9:I9"/>
    <mergeCell ref="J9:R9"/>
    <mergeCell ref="C7:F7"/>
    <mergeCell ref="G7:J7"/>
    <mergeCell ref="C8:F9"/>
    <mergeCell ref="K17:N17"/>
    <mergeCell ref="G15:J15"/>
    <mergeCell ref="G16:J16"/>
    <mergeCell ref="P24:R24"/>
    <mergeCell ref="C16:F16"/>
    <mergeCell ref="P25:R25"/>
    <mergeCell ref="Y56:Z56"/>
    <mergeCell ref="D29:O29"/>
    <mergeCell ref="D30:O30"/>
    <mergeCell ref="P29:R29"/>
    <mergeCell ref="P30:R30"/>
    <mergeCell ref="C31:R31"/>
    <mergeCell ref="Y55:Z55"/>
    <mergeCell ref="J10:R10"/>
    <mergeCell ref="G11:I11"/>
    <mergeCell ref="J11:R11"/>
    <mergeCell ref="P20:R20"/>
    <mergeCell ref="D24:O24"/>
    <mergeCell ref="D21:R21"/>
    <mergeCell ref="D22:R22"/>
    <mergeCell ref="D23:R23"/>
    <mergeCell ref="C20:O20"/>
  </mergeCells>
  <phoneticPr fontId="3"/>
  <conditionalFormatting sqref="O5:R5">
    <cfRule type="containsBlanks" dxfId="25" priority="10">
      <formula>LEN(TRIM(O5))=0</formula>
    </cfRule>
  </conditionalFormatting>
  <conditionalFormatting sqref="G6:R6">
    <cfRule type="containsBlanks" dxfId="24" priority="8">
      <formula>LEN(TRIM(G6))=0</formula>
    </cfRule>
  </conditionalFormatting>
  <conditionalFormatting sqref="G7:J7">
    <cfRule type="containsBlanks" dxfId="23" priority="7">
      <formula>LEN(TRIM(G7))=0</formula>
    </cfRule>
  </conditionalFormatting>
  <conditionalFormatting sqref="L7:Q7">
    <cfRule type="containsBlanks" dxfId="22" priority="6">
      <formula>LEN(TRIM(L7))=0</formula>
    </cfRule>
  </conditionalFormatting>
  <conditionalFormatting sqref="J8:R8">
    <cfRule type="containsBlanks" dxfId="21" priority="5">
      <formula>LEN(TRIM(J8))=0</formula>
    </cfRule>
  </conditionalFormatting>
  <conditionalFormatting sqref="J9:R9">
    <cfRule type="containsBlanks" dxfId="20" priority="4">
      <formula>LEN(TRIM(J9))=0</formula>
    </cfRule>
  </conditionalFormatting>
  <conditionalFormatting sqref="J10:R10">
    <cfRule type="containsBlanks" dxfId="19" priority="3">
      <formula>LEN(TRIM(J10))=0</formula>
    </cfRule>
  </conditionalFormatting>
  <conditionalFormatting sqref="J11:R11">
    <cfRule type="containsBlanks" dxfId="18" priority="2">
      <formula>LEN(TRIM(J11))=0</formula>
    </cfRule>
  </conditionalFormatting>
  <conditionalFormatting sqref="G15:J17 O15:R17">
    <cfRule type="containsBlanks" dxfId="17" priority="1">
      <formula>LEN(TRIM(G15))=0</formula>
    </cfRule>
  </conditionalFormatting>
  <dataValidations count="1">
    <dataValidation type="list" allowBlank="1" showInputMessage="1" showErrorMessage="1" sqref="P24:R27 P29:R30" xr:uid="{C42B6D96-5A90-4F08-B30E-97485BBBD42A}">
      <formula1>"□,■"</formula1>
    </dataValidation>
  </dataValidations>
  <printOptions horizontalCentered="1"/>
  <pageMargins left="0.39305555555555555" right="0.39305555555555555" top="0.30972222222222223" bottom="0.3298611111111111" header="0" footer="0"/>
  <pageSetup paperSize="9" scale="89" firstPageNumber="4294963191" fitToHeight="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E202-BE0F-4190-8DFE-F6E5C827FB48}">
  <dimension ref="A1:Z56"/>
  <sheetViews>
    <sheetView showGridLines="0" view="pageBreakPreview" zoomScale="85" zoomScaleNormal="70" zoomScaleSheetLayoutView="85" workbookViewId="0">
      <selection activeCell="T3" sqref="T3"/>
    </sheetView>
  </sheetViews>
  <sheetFormatPr defaultColWidth="9" defaultRowHeight="14.25" x14ac:dyDescent="0.4"/>
  <cols>
    <col min="1" max="1" width="39.375" style="80" customWidth="1"/>
    <col min="2" max="2" width="3.5" style="80" customWidth="1"/>
    <col min="3" max="18" width="5.875" style="80" customWidth="1"/>
    <col min="19" max="19" width="4" style="80" customWidth="1"/>
    <col min="20" max="20" width="16.25" style="80" customWidth="1"/>
    <col min="21" max="16384" width="9" style="80"/>
  </cols>
  <sheetData>
    <row r="1" spans="1:20" ht="23.25" customHeight="1" x14ac:dyDescent="0.4"/>
    <row r="2" spans="1:20" x14ac:dyDescent="0.4">
      <c r="R2" s="144" t="s">
        <v>186</v>
      </c>
    </row>
    <row r="3" spans="1:20" ht="27" customHeight="1" x14ac:dyDescent="0.4">
      <c r="C3" s="81"/>
      <c r="D3" s="81"/>
      <c r="E3" s="390" t="s">
        <v>187</v>
      </c>
      <c r="F3" s="390"/>
      <c r="G3" s="390"/>
      <c r="H3" s="390"/>
      <c r="I3" s="390"/>
      <c r="J3" s="390"/>
      <c r="K3" s="390"/>
      <c r="L3" s="390"/>
      <c r="M3" s="390"/>
      <c r="N3" s="390"/>
      <c r="O3" s="390"/>
      <c r="P3" s="81"/>
      <c r="Q3" s="81"/>
      <c r="R3" s="81"/>
    </row>
    <row r="4" spans="1:20" ht="20.100000000000001" customHeight="1" x14ac:dyDescent="0.4">
      <c r="B4" s="82"/>
      <c r="C4" s="81"/>
      <c r="D4" s="81"/>
      <c r="E4" s="81"/>
      <c r="F4" s="81"/>
      <c r="G4" s="81"/>
      <c r="H4" s="81"/>
      <c r="I4" s="81"/>
      <c r="J4" s="81"/>
      <c r="K4" s="81"/>
      <c r="L4" s="81"/>
      <c r="M4" s="81"/>
      <c r="N4" s="81"/>
      <c r="O4" s="81"/>
      <c r="P4" s="81"/>
      <c r="Q4" s="81"/>
      <c r="R4" s="81"/>
    </row>
    <row r="5" spans="1:20" s="83" customFormat="1" ht="20.100000000000001" customHeight="1" x14ac:dyDescent="0.4">
      <c r="B5" s="83" t="s">
        <v>90</v>
      </c>
      <c r="L5" s="399" t="s">
        <v>204</v>
      </c>
      <c r="M5" s="399"/>
      <c r="N5" s="399"/>
      <c r="O5" s="400"/>
      <c r="P5" s="400"/>
      <c r="Q5" s="400"/>
      <c r="R5" s="400"/>
      <c r="T5" s="153" t="s">
        <v>154</v>
      </c>
    </row>
    <row r="6" spans="1:20" s="83" customFormat="1" ht="20.100000000000001" customHeight="1" x14ac:dyDescent="0.4">
      <c r="C6" s="296" t="s">
        <v>271</v>
      </c>
      <c r="D6" s="297"/>
      <c r="E6" s="297"/>
      <c r="F6" s="298"/>
      <c r="G6" s="415" t="str">
        <f>IF(ウィークリースタンス実施!G6="","",ウィークリースタンス実施!G6)</f>
        <v/>
      </c>
      <c r="H6" s="416"/>
      <c r="I6" s="416"/>
      <c r="J6" s="416"/>
      <c r="K6" s="416"/>
      <c r="L6" s="416"/>
      <c r="M6" s="416"/>
      <c r="N6" s="416"/>
      <c r="O6" s="416"/>
      <c r="P6" s="416"/>
      <c r="Q6" s="416"/>
      <c r="R6" s="417"/>
      <c r="T6" s="156" t="s">
        <v>191</v>
      </c>
    </row>
    <row r="7" spans="1:20" s="83" customFormat="1" ht="20.100000000000001" customHeight="1" x14ac:dyDescent="0.4">
      <c r="C7" s="299" t="s">
        <v>272</v>
      </c>
      <c r="D7" s="300"/>
      <c r="E7" s="300"/>
      <c r="F7" s="301"/>
      <c r="G7" s="310" t="str">
        <f>ウィークリースタンス実施!G7</f>
        <v/>
      </c>
      <c r="H7" s="311"/>
      <c r="I7" s="311"/>
      <c r="J7" s="311"/>
      <c r="K7" s="84" t="s">
        <v>91</v>
      </c>
      <c r="L7" s="332" t="str">
        <f>ウィークリースタンス実施!L7</f>
        <v/>
      </c>
      <c r="M7" s="311"/>
      <c r="N7" s="311"/>
      <c r="O7" s="311"/>
      <c r="P7" s="311"/>
      <c r="Q7" s="311"/>
      <c r="R7" s="85"/>
      <c r="T7" s="156" t="s">
        <v>191</v>
      </c>
    </row>
    <row r="8" spans="1:20" s="83" customFormat="1" ht="20.100000000000001" customHeight="1" x14ac:dyDescent="0.4">
      <c r="C8" s="312" t="s">
        <v>273</v>
      </c>
      <c r="D8" s="313"/>
      <c r="E8" s="313"/>
      <c r="F8" s="314"/>
      <c r="G8" s="318" t="s">
        <v>92</v>
      </c>
      <c r="H8" s="311"/>
      <c r="I8" s="319"/>
      <c r="J8" s="409" t="str">
        <f>IF(ウィークリースタンス実施!J8="","",ウィークリースタンス実施!J8)</f>
        <v/>
      </c>
      <c r="K8" s="410"/>
      <c r="L8" s="410"/>
      <c r="M8" s="410"/>
      <c r="N8" s="410"/>
      <c r="O8" s="410"/>
      <c r="P8" s="410"/>
      <c r="Q8" s="410"/>
      <c r="R8" s="411"/>
      <c r="T8" s="156" t="s">
        <v>191</v>
      </c>
    </row>
    <row r="9" spans="1:20" s="83" customFormat="1" ht="20.100000000000001" customHeight="1" x14ac:dyDescent="0.4">
      <c r="C9" s="315"/>
      <c r="D9" s="316"/>
      <c r="E9" s="316"/>
      <c r="F9" s="317"/>
      <c r="G9" s="318" t="s">
        <v>260</v>
      </c>
      <c r="H9" s="311"/>
      <c r="I9" s="319"/>
      <c r="J9" s="409" t="str">
        <f>IF(ウィークリースタンス実施!J9="","",ウィークリースタンス実施!J9)</f>
        <v/>
      </c>
      <c r="K9" s="410"/>
      <c r="L9" s="410"/>
      <c r="M9" s="410"/>
      <c r="N9" s="410"/>
      <c r="O9" s="410"/>
      <c r="P9" s="410"/>
      <c r="Q9" s="410"/>
      <c r="R9" s="411"/>
      <c r="T9" s="156" t="s">
        <v>191</v>
      </c>
    </row>
    <row r="10" spans="1:20" s="83" customFormat="1" ht="20.100000000000001" customHeight="1" x14ac:dyDescent="0.4">
      <c r="C10" s="312" t="s">
        <v>274</v>
      </c>
      <c r="D10" s="313"/>
      <c r="E10" s="313"/>
      <c r="F10" s="314"/>
      <c r="G10" s="318" t="s">
        <v>93</v>
      </c>
      <c r="H10" s="311"/>
      <c r="I10" s="319"/>
      <c r="J10" s="409" t="str">
        <f>IF(ウィークリースタンス実施!J10="","",ウィークリースタンス実施!J10)</f>
        <v/>
      </c>
      <c r="K10" s="410"/>
      <c r="L10" s="410"/>
      <c r="M10" s="410"/>
      <c r="N10" s="410"/>
      <c r="O10" s="410"/>
      <c r="P10" s="410"/>
      <c r="Q10" s="410"/>
      <c r="R10" s="411"/>
      <c r="T10" s="156" t="s">
        <v>191</v>
      </c>
    </row>
    <row r="11" spans="1:20" s="83" customFormat="1" ht="20.100000000000001" customHeight="1" x14ac:dyDescent="0.4">
      <c r="C11" s="323"/>
      <c r="D11" s="324"/>
      <c r="E11" s="324"/>
      <c r="F11" s="325"/>
      <c r="G11" s="326" t="s">
        <v>261</v>
      </c>
      <c r="H11" s="327"/>
      <c r="I11" s="328"/>
      <c r="J11" s="412" t="str">
        <f>IF(ウィークリースタンス実施!J11="","",ウィークリースタンス実施!J11)</f>
        <v/>
      </c>
      <c r="K11" s="413"/>
      <c r="L11" s="413"/>
      <c r="M11" s="413"/>
      <c r="N11" s="413"/>
      <c r="O11" s="413"/>
      <c r="P11" s="413"/>
      <c r="Q11" s="413"/>
      <c r="R11" s="414"/>
      <c r="T11" s="156" t="s">
        <v>191</v>
      </c>
    </row>
    <row r="12" spans="1:20" s="86" customFormat="1" ht="20.100000000000001" customHeight="1" x14ac:dyDescent="0.4">
      <c r="A12" s="83"/>
    </row>
    <row r="13" spans="1:20" s="86" customFormat="1" ht="20.100000000000001" customHeight="1" x14ac:dyDescent="0.4">
      <c r="A13" s="83"/>
      <c r="B13" s="83" t="s">
        <v>183</v>
      </c>
      <c r="T13" s="143"/>
    </row>
    <row r="14" spans="1:20" s="86" customFormat="1" ht="20.100000000000001" customHeight="1" x14ac:dyDescent="0.4">
      <c r="A14" s="83"/>
      <c r="C14" s="401" t="s">
        <v>5</v>
      </c>
      <c r="D14" s="402"/>
      <c r="E14" s="402"/>
      <c r="F14" s="402"/>
      <c r="G14" s="402"/>
      <c r="H14" s="402"/>
      <c r="I14" s="402"/>
      <c r="J14" s="403"/>
      <c r="K14" s="401" t="s">
        <v>189</v>
      </c>
      <c r="L14" s="402"/>
      <c r="M14" s="402"/>
      <c r="N14" s="402"/>
      <c r="O14" s="402"/>
      <c r="P14" s="402"/>
      <c r="Q14" s="402"/>
      <c r="R14" s="403"/>
      <c r="T14" s="143"/>
    </row>
    <row r="15" spans="1:20" s="86" customFormat="1" ht="20.100000000000001" customHeight="1" x14ac:dyDescent="0.4">
      <c r="A15" s="83"/>
      <c r="C15" s="397" t="s">
        <v>182</v>
      </c>
      <c r="D15" s="398"/>
      <c r="E15" s="398"/>
      <c r="F15" s="398"/>
      <c r="G15" s="396" t="str">
        <f>IF(ウィークリースタンス実施!G15="","",ウィークリースタンス実施!G15)</f>
        <v/>
      </c>
      <c r="H15" s="394"/>
      <c r="I15" s="394"/>
      <c r="J15" s="395"/>
      <c r="K15" s="397" t="s">
        <v>182</v>
      </c>
      <c r="L15" s="398"/>
      <c r="M15" s="398"/>
      <c r="N15" s="398"/>
      <c r="O15" s="396" t="str">
        <f>IF(ウィークリースタンス実施!O15="","",ウィークリースタンス実施!O15)</f>
        <v/>
      </c>
      <c r="P15" s="394"/>
      <c r="Q15" s="394"/>
      <c r="R15" s="395"/>
      <c r="T15" s="156" t="s">
        <v>191</v>
      </c>
    </row>
    <row r="16" spans="1:20" s="86" customFormat="1" ht="20.100000000000001" customHeight="1" x14ac:dyDescent="0.4">
      <c r="A16" s="83"/>
      <c r="C16" s="397" t="s">
        <v>181</v>
      </c>
      <c r="D16" s="398"/>
      <c r="E16" s="398"/>
      <c r="F16" s="398"/>
      <c r="G16" s="396" t="str">
        <f>IF(ウィークリースタンス実施!G16="","",ウィークリースタンス実施!G16)</f>
        <v/>
      </c>
      <c r="H16" s="394"/>
      <c r="I16" s="394"/>
      <c r="J16" s="395"/>
      <c r="K16" s="397" t="s">
        <v>180</v>
      </c>
      <c r="L16" s="398"/>
      <c r="M16" s="398"/>
      <c r="N16" s="398"/>
      <c r="O16" s="396" t="str">
        <f>IF(ウィークリースタンス実施!O16="","",ウィークリースタンス実施!O16)</f>
        <v/>
      </c>
      <c r="P16" s="394"/>
      <c r="Q16" s="394"/>
      <c r="R16" s="395"/>
      <c r="T16" s="156" t="s">
        <v>191</v>
      </c>
    </row>
    <row r="17" spans="1:20" s="86" customFormat="1" ht="20.100000000000001" customHeight="1" x14ac:dyDescent="0.4">
      <c r="A17" s="83"/>
      <c r="C17" s="391" t="s">
        <v>179</v>
      </c>
      <c r="D17" s="392"/>
      <c r="E17" s="392"/>
      <c r="F17" s="392"/>
      <c r="G17" s="404" t="str">
        <f>IF(ウィークリースタンス実施!G17="","",ウィークリースタンス実施!G17)</f>
        <v/>
      </c>
      <c r="H17" s="405"/>
      <c r="I17" s="405"/>
      <c r="J17" s="406"/>
      <c r="K17" s="391" t="s">
        <v>178</v>
      </c>
      <c r="L17" s="392"/>
      <c r="M17" s="392"/>
      <c r="N17" s="392"/>
      <c r="O17" s="404" t="str">
        <f>IF(ウィークリースタンス実施!O17="","",ウィークリースタンス実施!O17)</f>
        <v/>
      </c>
      <c r="P17" s="405"/>
      <c r="Q17" s="405"/>
      <c r="R17" s="406"/>
      <c r="T17" s="156" t="s">
        <v>191</v>
      </c>
    </row>
    <row r="18" spans="1:20" s="86" customFormat="1" ht="20.100000000000001" customHeight="1" x14ac:dyDescent="0.4">
      <c r="A18" s="83"/>
      <c r="T18" s="143"/>
    </row>
    <row r="19" spans="1:20" ht="20.100000000000001" customHeight="1" x14ac:dyDescent="0.4">
      <c r="B19" s="83" t="s">
        <v>177</v>
      </c>
      <c r="C19" s="86"/>
      <c r="D19" s="86"/>
      <c r="E19" s="86"/>
      <c r="F19" s="86"/>
      <c r="G19" s="86"/>
      <c r="H19" s="86"/>
      <c r="I19" s="86"/>
      <c r="J19" s="86"/>
      <c r="K19" s="86"/>
      <c r="L19" s="86"/>
      <c r="M19" s="86"/>
      <c r="N19" s="86"/>
      <c r="O19" s="86"/>
      <c r="P19" s="86"/>
      <c r="Q19" s="86"/>
      <c r="R19" s="86"/>
    </row>
    <row r="20" spans="1:20" ht="20.100000000000001" customHeight="1" x14ac:dyDescent="0.4">
      <c r="B20" s="86"/>
      <c r="C20" s="378" t="s">
        <v>176</v>
      </c>
      <c r="D20" s="379"/>
      <c r="E20" s="379"/>
      <c r="F20" s="379"/>
      <c r="G20" s="379"/>
      <c r="H20" s="379"/>
      <c r="I20" s="379"/>
      <c r="J20" s="379"/>
      <c r="K20" s="379"/>
      <c r="L20" s="379"/>
      <c r="M20" s="379"/>
      <c r="N20" s="379"/>
      <c r="O20" s="379"/>
      <c r="P20" s="373" t="s">
        <v>175</v>
      </c>
      <c r="Q20" s="374"/>
      <c r="R20" s="375"/>
    </row>
    <row r="21" spans="1:20" ht="21" customHeight="1" x14ac:dyDescent="0.4">
      <c r="B21" s="86"/>
      <c r="C21" s="141" t="s">
        <v>174</v>
      </c>
      <c r="D21" s="376" t="str">
        <f>ウィークリースタンス実施!$D$21</f>
        <v>会議・打合せはWeb会議等の活用に努める</v>
      </c>
      <c r="E21" s="376"/>
      <c r="F21" s="376"/>
      <c r="G21" s="376"/>
      <c r="H21" s="376"/>
      <c r="I21" s="376"/>
      <c r="J21" s="376"/>
      <c r="K21" s="376"/>
      <c r="L21" s="376"/>
      <c r="M21" s="376"/>
      <c r="N21" s="376"/>
      <c r="O21" s="376"/>
      <c r="P21" s="376"/>
      <c r="Q21" s="376"/>
      <c r="R21" s="377"/>
    </row>
    <row r="22" spans="1:20" ht="21" customHeight="1" x14ac:dyDescent="0.4">
      <c r="B22" s="86"/>
      <c r="C22" s="142" t="s">
        <v>173</v>
      </c>
      <c r="D22" s="376" t="str">
        <f>ウィークリースタンス実施!$D$22</f>
        <v>事故や災害等の緊急時を除き、メールや情報共有システムを含め業務時間外の連絡をしないよう努める</v>
      </c>
      <c r="E22" s="376"/>
      <c r="F22" s="376"/>
      <c r="G22" s="376"/>
      <c r="H22" s="376"/>
      <c r="I22" s="376"/>
      <c r="J22" s="376"/>
      <c r="K22" s="376"/>
      <c r="L22" s="376"/>
      <c r="M22" s="376"/>
      <c r="N22" s="376"/>
      <c r="O22" s="376"/>
      <c r="P22" s="376"/>
      <c r="Q22" s="376"/>
      <c r="R22" s="377"/>
    </row>
    <row r="23" spans="1:20" ht="21" customHeight="1" x14ac:dyDescent="0.4">
      <c r="C23" s="141" t="s">
        <v>171</v>
      </c>
      <c r="D23" s="376" t="str">
        <f>ウィークリースタンス実施!$D$23</f>
        <v>受発注者間でノー残業デーを情報共有する</v>
      </c>
      <c r="E23" s="376"/>
      <c r="F23" s="376"/>
      <c r="G23" s="376"/>
      <c r="H23" s="376"/>
      <c r="I23" s="376"/>
      <c r="J23" s="376"/>
      <c r="K23" s="376"/>
      <c r="L23" s="376"/>
      <c r="M23" s="376"/>
      <c r="N23" s="376"/>
      <c r="O23" s="376"/>
      <c r="P23" s="376"/>
      <c r="Q23" s="376"/>
      <c r="R23" s="377"/>
    </row>
    <row r="24" spans="1:20" ht="21" customHeight="1" x14ac:dyDescent="0.4">
      <c r="C24" s="141" t="s">
        <v>170</v>
      </c>
      <c r="D24" s="376" t="str">
        <f>ウィークリースタンス実施!$D$24</f>
        <v>休日明け（土日が休日の場合は月曜日）を依頼の期限日とはしない</v>
      </c>
      <c r="E24" s="376"/>
      <c r="F24" s="376"/>
      <c r="G24" s="376"/>
      <c r="H24" s="376"/>
      <c r="I24" s="376"/>
      <c r="J24" s="376"/>
      <c r="K24" s="376"/>
      <c r="L24" s="376"/>
      <c r="M24" s="376"/>
      <c r="N24" s="376"/>
      <c r="O24" s="376"/>
      <c r="P24" s="383" t="str">
        <f>ウィークリースタンス実施!P24</f>
        <v>□</v>
      </c>
      <c r="Q24" s="384"/>
      <c r="R24" s="385"/>
      <c r="T24" s="156" t="s">
        <v>191</v>
      </c>
    </row>
    <row r="25" spans="1:20" ht="21" customHeight="1" x14ac:dyDescent="0.4">
      <c r="C25" s="142" t="s">
        <v>168</v>
      </c>
      <c r="D25" s="376" t="str">
        <f>ウィークリースタンス実施!$D$25</f>
        <v>週１回以上は定時に帰る日を設ける</v>
      </c>
      <c r="E25" s="376"/>
      <c r="F25" s="376"/>
      <c r="G25" s="376"/>
      <c r="H25" s="376"/>
      <c r="I25" s="376"/>
      <c r="J25" s="376"/>
      <c r="K25" s="376"/>
      <c r="L25" s="376"/>
      <c r="M25" s="376"/>
      <c r="N25" s="376"/>
      <c r="O25" s="376"/>
      <c r="P25" s="383" t="str">
        <f>ウィークリースタンス実施!P25</f>
        <v>□</v>
      </c>
      <c r="Q25" s="384"/>
      <c r="R25" s="385"/>
      <c r="T25" s="156" t="s">
        <v>191</v>
      </c>
    </row>
    <row r="26" spans="1:20" ht="21" customHeight="1" x14ac:dyDescent="0.4">
      <c r="C26" s="141" t="s">
        <v>166</v>
      </c>
      <c r="D26" s="376" t="str">
        <f>ウィークリースタンス実施!$D$26</f>
        <v>休日前（土日が休日の場合は金曜日）に依頼しない</v>
      </c>
      <c r="E26" s="376"/>
      <c r="F26" s="376"/>
      <c r="G26" s="376"/>
      <c r="H26" s="376"/>
      <c r="I26" s="376"/>
      <c r="J26" s="376"/>
      <c r="K26" s="376"/>
      <c r="L26" s="376"/>
      <c r="M26" s="376"/>
      <c r="N26" s="376"/>
      <c r="O26" s="376"/>
      <c r="P26" s="383" t="str">
        <f>ウィークリースタンス実施!P26</f>
        <v>□</v>
      </c>
      <c r="Q26" s="384"/>
      <c r="R26" s="385"/>
      <c r="T26" s="156" t="s">
        <v>191</v>
      </c>
    </row>
    <row r="27" spans="1:20" ht="21" customHeight="1" x14ac:dyDescent="0.4">
      <c r="C27" s="142" t="s">
        <v>164</v>
      </c>
      <c r="D27" s="376" t="str">
        <f>ウィークリースタンス実施!$D$27</f>
        <v>勤務時間外に会議・打合せをしない</v>
      </c>
      <c r="E27" s="376"/>
      <c r="F27" s="376"/>
      <c r="G27" s="376"/>
      <c r="H27" s="376"/>
      <c r="I27" s="376"/>
      <c r="J27" s="376"/>
      <c r="K27" s="376"/>
      <c r="L27" s="376"/>
      <c r="M27" s="376"/>
      <c r="N27" s="376"/>
      <c r="O27" s="376"/>
      <c r="P27" s="383" t="str">
        <f>ウィークリースタンス実施!P27</f>
        <v>□</v>
      </c>
      <c r="Q27" s="384"/>
      <c r="R27" s="385"/>
      <c r="T27" s="156" t="s">
        <v>191</v>
      </c>
    </row>
    <row r="28" spans="1:20" ht="21" customHeight="1" x14ac:dyDescent="0.4">
      <c r="C28" s="141" t="s">
        <v>162</v>
      </c>
      <c r="D28" s="376" t="str">
        <f>ウィークリースタンス実施!$D$28</f>
        <v>その他、取組が必要と思われる内容（下記に記入）</v>
      </c>
      <c r="E28" s="376"/>
      <c r="F28" s="376"/>
      <c r="G28" s="376"/>
      <c r="H28" s="376"/>
      <c r="I28" s="376"/>
      <c r="J28" s="376"/>
      <c r="K28" s="376"/>
      <c r="L28" s="376"/>
      <c r="M28" s="376"/>
      <c r="N28" s="376"/>
      <c r="O28" s="376"/>
      <c r="P28" s="376"/>
      <c r="Q28" s="376"/>
      <c r="R28" s="377"/>
      <c r="T28" s="156" t="s">
        <v>191</v>
      </c>
    </row>
    <row r="29" spans="1:20" ht="21" customHeight="1" x14ac:dyDescent="0.4">
      <c r="C29" s="140" t="s">
        <v>43</v>
      </c>
      <c r="D29" s="381" t="str">
        <f>IF(ウィークリースタンス実施!D29="","",ウィークリースタンス実施!D29)</f>
        <v/>
      </c>
      <c r="E29" s="381"/>
      <c r="F29" s="381"/>
      <c r="G29" s="381"/>
      <c r="H29" s="381"/>
      <c r="I29" s="381"/>
      <c r="J29" s="381"/>
      <c r="K29" s="381"/>
      <c r="L29" s="381"/>
      <c r="M29" s="381"/>
      <c r="N29" s="381"/>
      <c r="O29" s="381"/>
      <c r="P29" s="383" t="str">
        <f>ウィークリースタンス実施!P29</f>
        <v>□</v>
      </c>
      <c r="Q29" s="384"/>
      <c r="R29" s="385"/>
      <c r="T29" s="156" t="s">
        <v>191</v>
      </c>
    </row>
    <row r="30" spans="1:20" ht="21" customHeight="1" x14ac:dyDescent="0.4">
      <c r="C30" s="139" t="s">
        <v>43</v>
      </c>
      <c r="D30" s="382" t="str">
        <f>IF(ウィークリースタンス実施!D30="","",ウィークリースタンス実施!D30)</f>
        <v/>
      </c>
      <c r="E30" s="382"/>
      <c r="F30" s="382"/>
      <c r="G30" s="382"/>
      <c r="H30" s="382"/>
      <c r="I30" s="382"/>
      <c r="J30" s="382"/>
      <c r="K30" s="382"/>
      <c r="L30" s="382"/>
      <c r="M30" s="382"/>
      <c r="N30" s="382"/>
      <c r="O30" s="382"/>
      <c r="P30" s="386" t="str">
        <f>ウィークリースタンス実施!P30</f>
        <v>□</v>
      </c>
      <c r="Q30" s="387"/>
      <c r="R30" s="388"/>
      <c r="T30" s="156" t="s">
        <v>191</v>
      </c>
    </row>
    <row r="31" spans="1:20" ht="20.100000000000001" customHeight="1" x14ac:dyDescent="0.4">
      <c r="C31" s="389" t="s">
        <v>203</v>
      </c>
      <c r="D31" s="389"/>
      <c r="E31" s="389"/>
      <c r="F31" s="389"/>
      <c r="G31" s="389"/>
      <c r="H31" s="389"/>
      <c r="I31" s="389"/>
      <c r="J31" s="389"/>
      <c r="K31" s="389"/>
      <c r="L31" s="389"/>
      <c r="M31" s="389"/>
      <c r="N31" s="389"/>
      <c r="O31" s="389"/>
      <c r="P31" s="389"/>
      <c r="Q31" s="389"/>
      <c r="R31" s="389"/>
    </row>
    <row r="32" spans="1:20" ht="20.100000000000001" customHeight="1" x14ac:dyDescent="0.4"/>
    <row r="33" spans="2:20" ht="20.100000000000001" customHeight="1" x14ac:dyDescent="0.4">
      <c r="B33" s="80" t="s">
        <v>188</v>
      </c>
    </row>
    <row r="34" spans="2:20" ht="16.5" customHeight="1" x14ac:dyDescent="0.4">
      <c r="C34" s="408" t="s">
        <v>281</v>
      </c>
      <c r="D34" s="137"/>
      <c r="E34" s="137"/>
      <c r="F34" s="137"/>
      <c r="G34" s="137"/>
      <c r="H34" s="137"/>
      <c r="I34" s="137"/>
      <c r="J34" s="137"/>
      <c r="K34" s="137"/>
      <c r="L34" s="137"/>
      <c r="M34" s="137"/>
      <c r="N34" s="137"/>
      <c r="O34" s="137"/>
      <c r="P34" s="137"/>
      <c r="Q34" s="137"/>
      <c r="R34" s="136"/>
      <c r="T34" s="153" t="s">
        <v>199</v>
      </c>
    </row>
    <row r="35" spans="2:20" ht="16.5" customHeight="1" x14ac:dyDescent="0.4">
      <c r="C35" s="408"/>
      <c r="D35" s="134"/>
      <c r="E35" s="134"/>
      <c r="F35" s="134"/>
      <c r="G35" s="134"/>
      <c r="H35" s="134"/>
      <c r="I35" s="134"/>
      <c r="J35" s="134"/>
      <c r="K35" s="134"/>
      <c r="L35" s="134"/>
      <c r="M35" s="134"/>
      <c r="N35" s="134"/>
      <c r="O35" s="134"/>
      <c r="P35" s="134"/>
      <c r="Q35" s="134"/>
      <c r="R35" s="133"/>
      <c r="T35" s="80" t="s">
        <v>292</v>
      </c>
    </row>
    <row r="36" spans="2:20" ht="16.5" customHeight="1" x14ac:dyDescent="0.4">
      <c r="C36" s="408"/>
      <c r="D36" s="134"/>
      <c r="E36" s="134"/>
      <c r="F36" s="134"/>
      <c r="G36" s="134"/>
      <c r="H36" s="134"/>
      <c r="I36" s="134"/>
      <c r="J36" s="134"/>
      <c r="K36" s="134"/>
      <c r="L36" s="134"/>
      <c r="M36" s="134"/>
      <c r="N36" s="134"/>
      <c r="O36" s="134"/>
      <c r="P36" s="134"/>
      <c r="Q36" s="134"/>
      <c r="R36" s="133"/>
      <c r="T36" s="80" t="s">
        <v>212</v>
      </c>
    </row>
    <row r="37" spans="2:20" ht="16.5" customHeight="1" x14ac:dyDescent="0.4">
      <c r="C37" s="408"/>
      <c r="D37" s="134"/>
      <c r="E37" s="134"/>
      <c r="F37" s="134"/>
      <c r="G37" s="134"/>
      <c r="H37" s="134"/>
      <c r="I37" s="134"/>
      <c r="J37" s="134"/>
      <c r="K37" s="134"/>
      <c r="L37" s="134"/>
      <c r="M37" s="134"/>
      <c r="N37" s="134"/>
      <c r="O37" s="134"/>
      <c r="P37" s="134"/>
      <c r="Q37" s="134"/>
      <c r="R37" s="133"/>
    </row>
    <row r="38" spans="2:20" ht="16.5" customHeight="1" x14ac:dyDescent="0.4">
      <c r="C38" s="408"/>
      <c r="D38" s="134"/>
      <c r="E38" s="134"/>
      <c r="F38" s="134"/>
      <c r="G38" s="134"/>
      <c r="H38" s="134"/>
      <c r="I38" s="134"/>
      <c r="J38" s="134"/>
      <c r="K38" s="134"/>
      <c r="L38" s="134"/>
      <c r="M38" s="134"/>
      <c r="N38" s="134"/>
      <c r="O38" s="134"/>
      <c r="P38" s="134"/>
      <c r="Q38" s="134"/>
      <c r="R38" s="133"/>
      <c r="T38" s="80" t="s">
        <v>293</v>
      </c>
    </row>
    <row r="39" spans="2:20" ht="16.5" customHeight="1" x14ac:dyDescent="0.4">
      <c r="C39" s="408"/>
      <c r="D39" s="131"/>
      <c r="E39" s="131"/>
      <c r="F39" s="131"/>
      <c r="G39" s="131"/>
      <c r="H39" s="131"/>
      <c r="I39" s="131"/>
      <c r="J39" s="131"/>
      <c r="K39" s="131"/>
      <c r="L39" s="131"/>
      <c r="M39" s="131"/>
      <c r="N39" s="131"/>
      <c r="O39" s="131"/>
      <c r="P39" s="131"/>
      <c r="Q39" s="131"/>
      <c r="R39" s="130"/>
      <c r="T39" s="80" t="s">
        <v>213</v>
      </c>
    </row>
    <row r="40" spans="2:20" ht="16.5" customHeight="1" x14ac:dyDescent="0.4">
      <c r="C40" s="408" t="s">
        <v>282</v>
      </c>
      <c r="D40" s="134"/>
      <c r="E40" s="134"/>
      <c r="F40" s="134"/>
      <c r="G40" s="134"/>
      <c r="H40" s="134"/>
      <c r="I40" s="134"/>
      <c r="J40" s="134"/>
      <c r="K40" s="134"/>
      <c r="L40" s="134"/>
      <c r="M40" s="134"/>
      <c r="N40" s="134"/>
      <c r="O40" s="134"/>
      <c r="P40" s="134"/>
      <c r="Q40" s="134"/>
      <c r="R40" s="133"/>
    </row>
    <row r="41" spans="2:20" ht="16.5" customHeight="1" x14ac:dyDescent="0.4">
      <c r="C41" s="408"/>
      <c r="D41" s="134"/>
      <c r="E41" s="134"/>
      <c r="F41" s="134"/>
      <c r="G41" s="134"/>
      <c r="H41" s="134"/>
      <c r="I41" s="134"/>
      <c r="J41" s="134"/>
      <c r="K41" s="134"/>
      <c r="L41" s="134"/>
      <c r="M41" s="134"/>
      <c r="N41" s="134"/>
      <c r="O41" s="134"/>
      <c r="P41" s="134"/>
      <c r="Q41" s="134"/>
      <c r="R41" s="133"/>
    </row>
    <row r="42" spans="2:20" ht="16.5" customHeight="1" x14ac:dyDescent="0.4">
      <c r="C42" s="408"/>
      <c r="D42" s="134"/>
      <c r="E42" s="134"/>
      <c r="F42" s="134"/>
      <c r="G42" s="134"/>
      <c r="H42" s="134"/>
      <c r="I42" s="134"/>
      <c r="J42" s="134"/>
      <c r="K42" s="134"/>
      <c r="L42" s="134"/>
      <c r="M42" s="134"/>
      <c r="N42" s="134"/>
      <c r="O42" s="134"/>
      <c r="P42" s="134"/>
      <c r="Q42" s="134"/>
      <c r="R42" s="133"/>
    </row>
    <row r="43" spans="2:20" ht="16.5" customHeight="1" x14ac:dyDescent="0.4">
      <c r="C43" s="408"/>
      <c r="D43" s="134"/>
      <c r="E43" s="134"/>
      <c r="F43" s="134"/>
      <c r="G43" s="134"/>
      <c r="H43" s="134"/>
      <c r="I43" s="134"/>
      <c r="J43" s="134"/>
      <c r="K43" s="134"/>
      <c r="L43" s="134"/>
      <c r="M43" s="134"/>
      <c r="N43" s="134"/>
      <c r="O43" s="134"/>
      <c r="P43" s="134"/>
      <c r="Q43" s="134"/>
      <c r="R43" s="133"/>
    </row>
    <row r="44" spans="2:20" ht="16.5" customHeight="1" x14ac:dyDescent="0.4">
      <c r="C44" s="408"/>
      <c r="D44" s="134"/>
      <c r="E44" s="134"/>
      <c r="F44" s="134"/>
      <c r="G44" s="134"/>
      <c r="H44" s="134"/>
      <c r="I44" s="134"/>
      <c r="J44" s="134"/>
      <c r="K44" s="134"/>
      <c r="L44" s="134"/>
      <c r="M44" s="134"/>
      <c r="N44" s="134"/>
      <c r="O44" s="134"/>
      <c r="P44" s="134"/>
      <c r="Q44" s="134"/>
      <c r="R44" s="133"/>
    </row>
    <row r="45" spans="2:20" ht="16.5" customHeight="1" x14ac:dyDescent="0.4">
      <c r="C45" s="408"/>
      <c r="D45" s="131"/>
      <c r="E45" s="131"/>
      <c r="F45" s="131"/>
      <c r="G45" s="131"/>
      <c r="H45" s="131"/>
      <c r="I45" s="131"/>
      <c r="J45" s="131"/>
      <c r="K45" s="131"/>
      <c r="L45" s="131"/>
      <c r="M45" s="131"/>
      <c r="N45" s="131"/>
      <c r="O45" s="131"/>
      <c r="P45" s="131"/>
      <c r="Q45" s="131"/>
      <c r="R45" s="130"/>
    </row>
    <row r="46" spans="2:20" ht="20.100000000000001" customHeight="1" x14ac:dyDescent="0.4"/>
    <row r="55" spans="19:26" x14ac:dyDescent="0.4">
      <c r="S55" s="129" t="s">
        <v>159</v>
      </c>
      <c r="T55" s="129" t="s">
        <v>155</v>
      </c>
      <c r="U55" s="129" t="s">
        <v>158</v>
      </c>
      <c r="V55" s="129" t="s">
        <v>156</v>
      </c>
      <c r="X55" s="146" t="s">
        <v>157</v>
      </c>
      <c r="Y55" s="380" t="s">
        <v>156</v>
      </c>
      <c r="Z55" s="380"/>
    </row>
    <row r="56" spans="19:26" ht="44.25" customHeight="1" x14ac:dyDescent="0.4">
      <c r="S56" s="126"/>
      <c r="T56" s="126"/>
      <c r="U56" s="127"/>
      <c r="V56" s="126"/>
      <c r="X56" s="126"/>
      <c r="Y56" s="380"/>
      <c r="Z56" s="380"/>
    </row>
  </sheetData>
  <mergeCells count="55">
    <mergeCell ref="C7:F7"/>
    <mergeCell ref="G7:J7"/>
    <mergeCell ref="L7:Q7"/>
    <mergeCell ref="E3:O3"/>
    <mergeCell ref="L5:N5"/>
    <mergeCell ref="O5:R5"/>
    <mergeCell ref="C6:F6"/>
    <mergeCell ref="G6:R6"/>
    <mergeCell ref="C10:F11"/>
    <mergeCell ref="G10:I10"/>
    <mergeCell ref="J10:R10"/>
    <mergeCell ref="G11:I11"/>
    <mergeCell ref="J11:R11"/>
    <mergeCell ref="C8:F9"/>
    <mergeCell ref="G8:I8"/>
    <mergeCell ref="J8:R8"/>
    <mergeCell ref="G9:I9"/>
    <mergeCell ref="J9:R9"/>
    <mergeCell ref="C14:J14"/>
    <mergeCell ref="K14:R14"/>
    <mergeCell ref="C15:F15"/>
    <mergeCell ref="G15:J15"/>
    <mergeCell ref="K15:N15"/>
    <mergeCell ref="O15:R15"/>
    <mergeCell ref="D24:O24"/>
    <mergeCell ref="P24:R24"/>
    <mergeCell ref="C16:F16"/>
    <mergeCell ref="G16:J16"/>
    <mergeCell ref="K16:N16"/>
    <mergeCell ref="O16:R16"/>
    <mergeCell ref="C17:F17"/>
    <mergeCell ref="G17:J17"/>
    <mergeCell ref="K17:N17"/>
    <mergeCell ref="O17:R17"/>
    <mergeCell ref="C20:O20"/>
    <mergeCell ref="P20:R20"/>
    <mergeCell ref="D21:R21"/>
    <mergeCell ref="D22:R22"/>
    <mergeCell ref="D23:R23"/>
    <mergeCell ref="D25:O25"/>
    <mergeCell ref="P25:R25"/>
    <mergeCell ref="D26:O26"/>
    <mergeCell ref="P26:R26"/>
    <mergeCell ref="D27:O27"/>
    <mergeCell ref="P27:R27"/>
    <mergeCell ref="Y55:Z55"/>
    <mergeCell ref="Y56:Z56"/>
    <mergeCell ref="C34:C39"/>
    <mergeCell ref="C40:C45"/>
    <mergeCell ref="D28:R28"/>
    <mergeCell ref="D29:O29"/>
    <mergeCell ref="P29:R29"/>
    <mergeCell ref="D30:O30"/>
    <mergeCell ref="P30:R30"/>
    <mergeCell ref="C31:R31"/>
  </mergeCells>
  <phoneticPr fontId="3"/>
  <conditionalFormatting sqref="O5:R5">
    <cfRule type="containsBlanks" dxfId="16" priority="9">
      <formula>LEN(TRIM(O5))=0</formula>
    </cfRule>
  </conditionalFormatting>
  <conditionalFormatting sqref="G6:R6">
    <cfRule type="containsBlanks" dxfId="15" priority="8">
      <formula>LEN(TRIM(G6))=0</formula>
    </cfRule>
  </conditionalFormatting>
  <conditionalFormatting sqref="G7:J7">
    <cfRule type="containsBlanks" dxfId="14" priority="7">
      <formula>LEN(TRIM(G7))=0</formula>
    </cfRule>
  </conditionalFormatting>
  <conditionalFormatting sqref="L7:Q7">
    <cfRule type="containsBlanks" dxfId="13" priority="6">
      <formula>LEN(TRIM(L7))=0</formula>
    </cfRule>
  </conditionalFormatting>
  <conditionalFormatting sqref="J8:R8">
    <cfRule type="containsBlanks" dxfId="12" priority="5">
      <formula>LEN(TRIM(J8))=0</formula>
    </cfRule>
  </conditionalFormatting>
  <conditionalFormatting sqref="J9:R9">
    <cfRule type="containsBlanks" dxfId="11" priority="4">
      <formula>LEN(TRIM(J9))=0</formula>
    </cfRule>
  </conditionalFormatting>
  <conditionalFormatting sqref="J10:R10">
    <cfRule type="containsBlanks" dxfId="10" priority="3">
      <formula>LEN(TRIM(J10))=0</formula>
    </cfRule>
  </conditionalFormatting>
  <conditionalFormatting sqref="J11:R11">
    <cfRule type="containsBlanks" dxfId="9" priority="2">
      <formula>LEN(TRIM(J11))=0</formula>
    </cfRule>
  </conditionalFormatting>
  <conditionalFormatting sqref="G15:J17 O15:R17">
    <cfRule type="containsBlanks" dxfId="8" priority="1">
      <formula>LEN(TRIM(G15))=0</formula>
    </cfRule>
  </conditionalFormatting>
  <dataValidations count="1">
    <dataValidation type="list" allowBlank="1" showInputMessage="1" showErrorMessage="1" sqref="P24:R27 P29:R30" xr:uid="{2ADDA80D-5860-4249-A23A-13793A09BF56}">
      <formula1>"□,■"</formula1>
    </dataValidation>
  </dataValidations>
  <printOptions horizontalCentered="1"/>
  <pageMargins left="0.39305555555555555" right="0.39305555555555555" top="0.30972222222222223" bottom="0.3298611111111111" header="0" footer="0"/>
  <pageSetup paperSize="9" scale="89" firstPageNumber="4294963191" fitToHeight="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77BD-E301-4946-8D15-8FAEB574B8C2}">
  <dimension ref="B2:L1026"/>
  <sheetViews>
    <sheetView topLeftCell="A185" workbookViewId="0">
      <selection activeCell="C7" sqref="C7:AN7"/>
    </sheetView>
  </sheetViews>
  <sheetFormatPr defaultColWidth="8.875" defaultRowHeight="13.5" x14ac:dyDescent="0.15"/>
  <cols>
    <col min="1" max="1" width="8.875" style="164"/>
    <col min="2" max="2" width="13.5" style="164" customWidth="1"/>
    <col min="3" max="3" width="16.875" style="164" customWidth="1"/>
    <col min="4" max="5" width="8.875" style="164"/>
    <col min="6" max="6" width="18.375" style="164" customWidth="1"/>
    <col min="7" max="7" width="8.5" style="164" customWidth="1"/>
    <col min="8" max="16384" width="8.875" style="164"/>
  </cols>
  <sheetData>
    <row r="2" spans="2:12" ht="23.45" customHeight="1" x14ac:dyDescent="0.15">
      <c r="B2" s="418" t="s">
        <v>217</v>
      </c>
      <c r="C2" s="418"/>
      <c r="D2" s="418"/>
      <c r="F2" s="418" t="s">
        <v>218</v>
      </c>
      <c r="G2" s="418"/>
      <c r="H2" s="165"/>
      <c r="I2" s="166" t="s">
        <v>219</v>
      </c>
      <c r="J2" s="166" t="s">
        <v>220</v>
      </c>
      <c r="K2" s="166" t="s">
        <v>221</v>
      </c>
      <c r="L2" s="166" t="s">
        <v>222</v>
      </c>
    </row>
    <row r="3" spans="2:12" ht="17.649999999999999" customHeight="1" x14ac:dyDescent="0.15">
      <c r="B3" s="167">
        <v>43950</v>
      </c>
      <c r="C3" s="168" t="s">
        <v>223</v>
      </c>
      <c r="D3" s="168" t="s">
        <v>224</v>
      </c>
      <c r="F3" s="169">
        <v>44056</v>
      </c>
      <c r="G3" s="170">
        <f t="shared" ref="G3:G26" si="0">F3</f>
        <v>44056</v>
      </c>
      <c r="H3" s="171"/>
      <c r="I3" s="172"/>
      <c r="J3" s="172"/>
      <c r="K3" s="172" t="s">
        <v>225</v>
      </c>
      <c r="L3" s="172" t="s">
        <v>226</v>
      </c>
    </row>
    <row r="4" spans="2:12" ht="17.649999999999999" customHeight="1" x14ac:dyDescent="0.15">
      <c r="B4" s="167">
        <v>43954</v>
      </c>
      <c r="C4" s="168" t="s">
        <v>227</v>
      </c>
      <c r="D4" s="168" t="s">
        <v>228</v>
      </c>
      <c r="F4" s="169">
        <v>44057</v>
      </c>
      <c r="G4" s="170">
        <f t="shared" si="0"/>
        <v>44057</v>
      </c>
      <c r="H4" s="171"/>
      <c r="I4" s="172"/>
      <c r="J4" s="172"/>
      <c r="K4" s="172" t="s">
        <v>229</v>
      </c>
      <c r="L4" s="172" t="s">
        <v>229</v>
      </c>
    </row>
    <row r="5" spans="2:12" ht="17.649999999999999" customHeight="1" x14ac:dyDescent="0.15">
      <c r="B5" s="167">
        <v>43955</v>
      </c>
      <c r="C5" s="168" t="s">
        <v>230</v>
      </c>
      <c r="D5" s="168" t="s">
        <v>231</v>
      </c>
      <c r="F5" s="169">
        <v>44058</v>
      </c>
      <c r="G5" s="170">
        <f t="shared" si="0"/>
        <v>44058</v>
      </c>
      <c r="H5" s="171"/>
      <c r="I5" s="172"/>
      <c r="J5" s="172"/>
      <c r="K5" s="172"/>
      <c r="L5" s="172"/>
    </row>
    <row r="6" spans="2:12" ht="34.9" customHeight="1" x14ac:dyDescent="0.15">
      <c r="B6" s="167">
        <v>43956</v>
      </c>
      <c r="C6" s="168" t="s">
        <v>232</v>
      </c>
      <c r="D6" s="168" t="s">
        <v>233</v>
      </c>
      <c r="F6" s="169">
        <v>44194</v>
      </c>
      <c r="G6" s="170">
        <f t="shared" si="0"/>
        <v>44194</v>
      </c>
      <c r="H6" s="171"/>
    </row>
    <row r="7" spans="2:12" ht="18.75" x14ac:dyDescent="0.15">
      <c r="B7" s="167">
        <v>43957</v>
      </c>
      <c r="C7" s="168" t="s">
        <v>234</v>
      </c>
      <c r="D7" s="168" t="s">
        <v>224</v>
      </c>
      <c r="F7" s="169">
        <v>44195</v>
      </c>
      <c r="G7" s="170">
        <f t="shared" si="0"/>
        <v>44195</v>
      </c>
      <c r="H7" s="171"/>
      <c r="I7" s="173"/>
      <c r="J7" s="173"/>
      <c r="K7" s="173"/>
      <c r="L7" s="173"/>
    </row>
    <row r="8" spans="2:12" ht="18.75" x14ac:dyDescent="0.15">
      <c r="B8" s="167">
        <v>44035</v>
      </c>
      <c r="C8" s="168" t="s">
        <v>235</v>
      </c>
      <c r="D8" s="168" t="s">
        <v>236</v>
      </c>
      <c r="F8" s="169">
        <v>44196</v>
      </c>
      <c r="G8" s="170">
        <f t="shared" si="0"/>
        <v>44196</v>
      </c>
      <c r="H8" s="171"/>
      <c r="I8" s="174"/>
      <c r="J8" s="174"/>
      <c r="K8" s="174"/>
      <c r="L8" s="174"/>
    </row>
    <row r="9" spans="2:12" ht="18.75" x14ac:dyDescent="0.15">
      <c r="B9" s="167">
        <v>44036</v>
      </c>
      <c r="C9" s="168" t="s">
        <v>237</v>
      </c>
      <c r="D9" s="168" t="s">
        <v>238</v>
      </c>
      <c r="F9" s="169">
        <v>44197</v>
      </c>
      <c r="G9" s="170">
        <f t="shared" si="0"/>
        <v>44197</v>
      </c>
      <c r="H9" s="171"/>
      <c r="I9" s="174"/>
      <c r="J9" s="174"/>
      <c r="K9" s="174"/>
      <c r="L9" s="174"/>
    </row>
    <row r="10" spans="2:12" ht="18.75" x14ac:dyDescent="0.15">
      <c r="B10" s="167">
        <v>44053</v>
      </c>
      <c r="C10" s="168" t="s">
        <v>239</v>
      </c>
      <c r="D10" s="168" t="s">
        <v>231</v>
      </c>
      <c r="F10" s="169">
        <v>44198</v>
      </c>
      <c r="G10" s="170">
        <f t="shared" si="0"/>
        <v>44198</v>
      </c>
      <c r="H10" s="171"/>
      <c r="I10" s="174"/>
      <c r="J10" s="174"/>
      <c r="K10" s="174"/>
      <c r="L10" s="174"/>
    </row>
    <row r="11" spans="2:12" ht="18.75" x14ac:dyDescent="0.15">
      <c r="B11" s="167">
        <v>44095</v>
      </c>
      <c r="C11" s="168" t="s">
        <v>240</v>
      </c>
      <c r="D11" s="168" t="s">
        <v>231</v>
      </c>
      <c r="F11" s="169">
        <v>44199</v>
      </c>
      <c r="G11" s="170">
        <f t="shared" si="0"/>
        <v>44199</v>
      </c>
      <c r="H11" s="171"/>
    </row>
    <row r="12" spans="2:12" ht="34.9" customHeight="1" x14ac:dyDescent="0.15">
      <c r="B12" s="167">
        <v>44096</v>
      </c>
      <c r="C12" s="168" t="s">
        <v>241</v>
      </c>
      <c r="D12" s="168" t="s">
        <v>233</v>
      </c>
      <c r="F12" s="169">
        <f>EDATE(F3,12)</f>
        <v>44421</v>
      </c>
      <c r="G12" s="170">
        <f t="shared" si="0"/>
        <v>44421</v>
      </c>
      <c r="H12" s="171"/>
    </row>
    <row r="13" spans="2:12" ht="18.75" x14ac:dyDescent="0.15">
      <c r="B13" s="167">
        <v>44138</v>
      </c>
      <c r="C13" s="168" t="s">
        <v>242</v>
      </c>
      <c r="D13" s="168" t="s">
        <v>233</v>
      </c>
      <c r="F13" s="169">
        <f t="shared" ref="F13:F76" si="1">EDATE(F4,12)</f>
        <v>44422</v>
      </c>
      <c r="G13" s="170">
        <f t="shared" si="0"/>
        <v>44422</v>
      </c>
      <c r="H13" s="171"/>
    </row>
    <row r="14" spans="2:12" ht="34.9" customHeight="1" x14ac:dyDescent="0.15">
      <c r="B14" s="167">
        <v>44158</v>
      </c>
      <c r="C14" s="168" t="s">
        <v>243</v>
      </c>
      <c r="D14" s="168" t="s">
        <v>231</v>
      </c>
      <c r="F14" s="169">
        <f t="shared" si="1"/>
        <v>44423</v>
      </c>
      <c r="G14" s="170">
        <f t="shared" si="0"/>
        <v>44423</v>
      </c>
      <c r="H14" s="171"/>
    </row>
    <row r="15" spans="2:12" ht="18.75" x14ac:dyDescent="0.15">
      <c r="B15" s="167">
        <v>44197</v>
      </c>
      <c r="C15" s="168" t="s">
        <v>244</v>
      </c>
      <c r="D15" s="168" t="s">
        <v>238</v>
      </c>
      <c r="F15" s="169">
        <f t="shared" si="1"/>
        <v>44559</v>
      </c>
      <c r="G15" s="170">
        <f t="shared" si="0"/>
        <v>44559</v>
      </c>
      <c r="H15" s="171"/>
    </row>
    <row r="16" spans="2:12" ht="18.75" x14ac:dyDescent="0.15">
      <c r="B16" s="167">
        <v>44207</v>
      </c>
      <c r="C16" s="168" t="s">
        <v>245</v>
      </c>
      <c r="D16" s="168" t="s">
        <v>231</v>
      </c>
      <c r="F16" s="169">
        <f t="shared" si="1"/>
        <v>44560</v>
      </c>
      <c r="G16" s="170">
        <f t="shared" si="0"/>
        <v>44560</v>
      </c>
      <c r="H16" s="171"/>
    </row>
    <row r="17" spans="2:8" ht="18.75" x14ac:dyDescent="0.15">
      <c r="B17" s="167">
        <v>44238</v>
      </c>
      <c r="C17" s="168" t="s">
        <v>246</v>
      </c>
      <c r="D17" s="168" t="s">
        <v>236</v>
      </c>
      <c r="F17" s="169">
        <f t="shared" si="1"/>
        <v>44561</v>
      </c>
      <c r="G17" s="170">
        <f t="shared" si="0"/>
        <v>44561</v>
      </c>
      <c r="H17" s="171"/>
    </row>
    <row r="18" spans="2:8" ht="34.9" customHeight="1" x14ac:dyDescent="0.15">
      <c r="B18" s="167">
        <v>44250</v>
      </c>
      <c r="C18" s="168" t="s">
        <v>247</v>
      </c>
      <c r="D18" s="168" t="s">
        <v>233</v>
      </c>
      <c r="F18" s="169">
        <f>EDATE(F9,12)</f>
        <v>44562</v>
      </c>
      <c r="G18" s="170">
        <f t="shared" si="0"/>
        <v>44562</v>
      </c>
      <c r="H18" s="171"/>
    </row>
    <row r="19" spans="2:8" ht="34.9" customHeight="1" x14ac:dyDescent="0.15">
      <c r="B19" s="167">
        <v>44275</v>
      </c>
      <c r="C19" s="168" t="s">
        <v>248</v>
      </c>
      <c r="D19" s="168" t="s">
        <v>249</v>
      </c>
      <c r="F19" s="169">
        <f t="shared" si="1"/>
        <v>44563</v>
      </c>
      <c r="G19" s="170">
        <f t="shared" si="0"/>
        <v>44563</v>
      </c>
      <c r="H19" s="171"/>
    </row>
    <row r="20" spans="2:8" ht="18.75" x14ac:dyDescent="0.15">
      <c r="B20" s="167">
        <v>44315</v>
      </c>
      <c r="C20" s="168" t="s">
        <v>223</v>
      </c>
      <c r="D20" s="168" t="s">
        <v>236</v>
      </c>
      <c r="F20" s="169">
        <f t="shared" si="1"/>
        <v>44564</v>
      </c>
      <c r="G20" s="170">
        <f t="shared" si="0"/>
        <v>44564</v>
      </c>
      <c r="H20" s="171"/>
    </row>
    <row r="21" spans="2:8" ht="18.75" x14ac:dyDescent="0.15">
      <c r="B21" s="167">
        <v>44319</v>
      </c>
      <c r="C21" s="168" t="s">
        <v>227</v>
      </c>
      <c r="D21" s="168" t="s">
        <v>231</v>
      </c>
      <c r="F21" s="169">
        <f t="shared" si="1"/>
        <v>44786</v>
      </c>
      <c r="G21" s="170">
        <f t="shared" si="0"/>
        <v>44786</v>
      </c>
      <c r="H21" s="171"/>
    </row>
    <row r="22" spans="2:8" ht="34.9" customHeight="1" x14ac:dyDescent="0.15">
      <c r="B22" s="167">
        <v>44320</v>
      </c>
      <c r="C22" s="168" t="s">
        <v>230</v>
      </c>
      <c r="D22" s="168" t="s">
        <v>233</v>
      </c>
      <c r="F22" s="169">
        <f t="shared" si="1"/>
        <v>44787</v>
      </c>
      <c r="G22" s="170">
        <f t="shared" si="0"/>
        <v>44787</v>
      </c>
      <c r="H22" s="171"/>
    </row>
    <row r="23" spans="2:8" ht="34.9" customHeight="1" x14ac:dyDescent="0.15">
      <c r="B23" s="167">
        <v>44321</v>
      </c>
      <c r="C23" s="168" t="s">
        <v>232</v>
      </c>
      <c r="D23" s="168" t="s">
        <v>224</v>
      </c>
      <c r="F23" s="169">
        <f t="shared" si="1"/>
        <v>44788</v>
      </c>
      <c r="G23" s="170">
        <f t="shared" si="0"/>
        <v>44788</v>
      </c>
      <c r="H23" s="171"/>
    </row>
    <row r="24" spans="2:8" ht="18.75" x14ac:dyDescent="0.15">
      <c r="B24" s="167">
        <v>44399</v>
      </c>
      <c r="C24" s="168" t="s">
        <v>235</v>
      </c>
      <c r="D24" s="168" t="s">
        <v>236</v>
      </c>
      <c r="F24" s="169">
        <f t="shared" si="1"/>
        <v>44924</v>
      </c>
      <c r="G24" s="170">
        <f t="shared" si="0"/>
        <v>44924</v>
      </c>
      <c r="H24" s="171"/>
    </row>
    <row r="25" spans="2:8" ht="18.75" x14ac:dyDescent="0.15">
      <c r="B25" s="167">
        <v>44400</v>
      </c>
      <c r="C25" s="168" t="s">
        <v>237</v>
      </c>
      <c r="D25" s="168" t="s">
        <v>238</v>
      </c>
      <c r="F25" s="169">
        <f t="shared" si="1"/>
        <v>44925</v>
      </c>
      <c r="G25" s="170">
        <f t="shared" si="0"/>
        <v>44925</v>
      </c>
      <c r="H25" s="171"/>
    </row>
    <row r="26" spans="2:8" ht="18.75" x14ac:dyDescent="0.15">
      <c r="B26" s="167">
        <v>44416</v>
      </c>
      <c r="C26" s="168" t="s">
        <v>239</v>
      </c>
      <c r="D26" s="168" t="s">
        <v>228</v>
      </c>
      <c r="F26" s="169">
        <f t="shared" si="1"/>
        <v>44926</v>
      </c>
      <c r="G26" s="170">
        <f t="shared" si="0"/>
        <v>44926</v>
      </c>
      <c r="H26" s="171"/>
    </row>
    <row r="27" spans="2:8" ht="18.75" x14ac:dyDescent="0.15">
      <c r="B27" s="167">
        <v>44417</v>
      </c>
      <c r="C27" s="168" t="s">
        <v>234</v>
      </c>
      <c r="D27" s="168" t="s">
        <v>231</v>
      </c>
      <c r="F27" s="169">
        <f t="shared" si="1"/>
        <v>44927</v>
      </c>
      <c r="G27" s="170">
        <f>F27</f>
        <v>44927</v>
      </c>
      <c r="H27" s="171"/>
    </row>
    <row r="28" spans="2:8" ht="18.75" x14ac:dyDescent="0.15">
      <c r="B28" s="167">
        <v>44459</v>
      </c>
      <c r="C28" s="168" t="s">
        <v>240</v>
      </c>
      <c r="D28" s="168" t="s">
        <v>231</v>
      </c>
      <c r="F28" s="169">
        <f t="shared" si="1"/>
        <v>44928</v>
      </c>
      <c r="G28" s="170">
        <f t="shared" ref="G28:G91" si="2">F28</f>
        <v>44928</v>
      </c>
      <c r="H28" s="171"/>
    </row>
    <row r="29" spans="2:8" ht="18.75" x14ac:dyDescent="0.15">
      <c r="B29" s="167">
        <v>44462</v>
      </c>
      <c r="C29" s="168" t="s">
        <v>241</v>
      </c>
      <c r="D29" s="168" t="s">
        <v>236</v>
      </c>
      <c r="F29" s="169">
        <f t="shared" si="1"/>
        <v>44929</v>
      </c>
      <c r="G29" s="170">
        <f t="shared" si="2"/>
        <v>44929</v>
      </c>
      <c r="H29" s="171"/>
    </row>
    <row r="30" spans="2:8" ht="18.75" x14ac:dyDescent="0.15">
      <c r="B30" s="167">
        <v>44503</v>
      </c>
      <c r="C30" s="168" t="s">
        <v>242</v>
      </c>
      <c r="D30" s="168" t="s">
        <v>224</v>
      </c>
      <c r="F30" s="169">
        <f t="shared" si="1"/>
        <v>45151</v>
      </c>
      <c r="G30" s="170">
        <f t="shared" si="2"/>
        <v>45151</v>
      </c>
      <c r="H30" s="171"/>
    </row>
    <row r="31" spans="2:8" ht="18.75" x14ac:dyDescent="0.15">
      <c r="B31" s="167">
        <v>44523</v>
      </c>
      <c r="C31" s="168" t="s">
        <v>243</v>
      </c>
      <c r="D31" s="168" t="s">
        <v>233</v>
      </c>
      <c r="F31" s="169">
        <f t="shared" si="1"/>
        <v>45152</v>
      </c>
      <c r="G31" s="170">
        <f t="shared" si="2"/>
        <v>45152</v>
      </c>
      <c r="H31" s="171"/>
    </row>
    <row r="32" spans="2:8" ht="18.75" x14ac:dyDescent="0.15">
      <c r="B32" s="167">
        <v>44562</v>
      </c>
      <c r="C32" s="168" t="s">
        <v>244</v>
      </c>
      <c r="D32" s="168" t="s">
        <v>249</v>
      </c>
      <c r="F32" s="169">
        <f t="shared" si="1"/>
        <v>45153</v>
      </c>
      <c r="G32" s="170">
        <f t="shared" si="2"/>
        <v>45153</v>
      </c>
      <c r="H32" s="171"/>
    </row>
    <row r="33" spans="2:8" ht="18.75" x14ac:dyDescent="0.15">
      <c r="B33" s="167">
        <v>44571</v>
      </c>
      <c r="C33" s="168" t="s">
        <v>245</v>
      </c>
      <c r="D33" s="168" t="s">
        <v>231</v>
      </c>
      <c r="F33" s="169">
        <f t="shared" si="1"/>
        <v>45289</v>
      </c>
      <c r="G33" s="170">
        <f t="shared" si="2"/>
        <v>45289</v>
      </c>
      <c r="H33" s="171"/>
    </row>
    <row r="34" spans="2:8" ht="18.75" x14ac:dyDescent="0.15">
      <c r="B34" s="167">
        <v>44603</v>
      </c>
      <c r="C34" s="168" t="s">
        <v>246</v>
      </c>
      <c r="D34" s="168" t="s">
        <v>238</v>
      </c>
      <c r="F34" s="169">
        <f t="shared" si="1"/>
        <v>45290</v>
      </c>
      <c r="G34" s="170">
        <f t="shared" si="2"/>
        <v>45290</v>
      </c>
      <c r="H34" s="171"/>
    </row>
    <row r="35" spans="2:8" ht="18.75" x14ac:dyDescent="0.15">
      <c r="B35" s="167">
        <v>44615</v>
      </c>
      <c r="C35" s="168" t="s">
        <v>247</v>
      </c>
      <c r="D35" s="168" t="s">
        <v>224</v>
      </c>
      <c r="F35" s="169">
        <f t="shared" si="1"/>
        <v>45291</v>
      </c>
      <c r="G35" s="170">
        <f t="shared" si="2"/>
        <v>45291</v>
      </c>
      <c r="H35" s="171"/>
    </row>
    <row r="36" spans="2:8" ht="18.75" x14ac:dyDescent="0.15">
      <c r="B36" s="167">
        <v>44641</v>
      </c>
      <c r="C36" s="168" t="s">
        <v>248</v>
      </c>
      <c r="D36" s="168" t="s">
        <v>231</v>
      </c>
      <c r="F36" s="169">
        <f t="shared" si="1"/>
        <v>45292</v>
      </c>
      <c r="G36" s="170">
        <f t="shared" si="2"/>
        <v>45292</v>
      </c>
      <c r="H36" s="171"/>
    </row>
    <row r="37" spans="2:8" ht="18.75" x14ac:dyDescent="0.15">
      <c r="B37" s="167">
        <v>44680</v>
      </c>
      <c r="C37" s="168" t="s">
        <v>223</v>
      </c>
      <c r="D37" s="168" t="s">
        <v>238</v>
      </c>
      <c r="F37" s="169">
        <f t="shared" si="1"/>
        <v>45293</v>
      </c>
      <c r="G37" s="170">
        <f t="shared" si="2"/>
        <v>45293</v>
      </c>
      <c r="H37" s="171"/>
    </row>
    <row r="38" spans="2:8" ht="18.75" x14ac:dyDescent="0.15">
      <c r="B38" s="167">
        <v>44684</v>
      </c>
      <c r="C38" s="168" t="s">
        <v>227</v>
      </c>
      <c r="D38" s="168" t="s">
        <v>233</v>
      </c>
      <c r="F38" s="169">
        <f t="shared" si="1"/>
        <v>45294</v>
      </c>
      <c r="G38" s="170">
        <f t="shared" si="2"/>
        <v>45294</v>
      </c>
      <c r="H38" s="171"/>
    </row>
    <row r="39" spans="2:8" ht="18.75" x14ac:dyDescent="0.15">
      <c r="B39" s="167">
        <v>44685</v>
      </c>
      <c r="C39" s="168" t="s">
        <v>230</v>
      </c>
      <c r="D39" s="168" t="s">
        <v>224</v>
      </c>
      <c r="F39" s="169">
        <f t="shared" si="1"/>
        <v>45517</v>
      </c>
      <c r="G39" s="170">
        <f t="shared" si="2"/>
        <v>45517</v>
      </c>
      <c r="H39" s="171"/>
    </row>
    <row r="40" spans="2:8" ht="18.75" x14ac:dyDescent="0.15">
      <c r="B40" s="167">
        <v>44686</v>
      </c>
      <c r="C40" s="168" t="s">
        <v>232</v>
      </c>
      <c r="D40" s="168" t="s">
        <v>236</v>
      </c>
      <c r="F40" s="169">
        <f t="shared" si="1"/>
        <v>45518</v>
      </c>
      <c r="G40" s="170">
        <f t="shared" si="2"/>
        <v>45518</v>
      </c>
      <c r="H40" s="171"/>
    </row>
    <row r="41" spans="2:8" ht="18.75" x14ac:dyDescent="0.15">
      <c r="B41" s="167">
        <v>44760</v>
      </c>
      <c r="C41" s="168" t="s">
        <v>235</v>
      </c>
      <c r="D41" s="168" t="s">
        <v>231</v>
      </c>
      <c r="F41" s="169">
        <f t="shared" si="1"/>
        <v>45519</v>
      </c>
      <c r="G41" s="170">
        <f t="shared" si="2"/>
        <v>45519</v>
      </c>
      <c r="H41" s="171"/>
    </row>
    <row r="42" spans="2:8" ht="18.75" x14ac:dyDescent="0.15">
      <c r="B42" s="167">
        <v>44784</v>
      </c>
      <c r="C42" s="168" t="s">
        <v>239</v>
      </c>
      <c r="D42" s="168" t="s">
        <v>236</v>
      </c>
      <c r="F42" s="169">
        <f t="shared" si="1"/>
        <v>45655</v>
      </c>
      <c r="G42" s="170">
        <f t="shared" si="2"/>
        <v>45655</v>
      </c>
      <c r="H42" s="171"/>
    </row>
    <row r="43" spans="2:8" ht="18.75" x14ac:dyDescent="0.15">
      <c r="B43" s="167">
        <v>44823</v>
      </c>
      <c r="C43" s="168" t="s">
        <v>240</v>
      </c>
      <c r="D43" s="168" t="s">
        <v>231</v>
      </c>
      <c r="F43" s="169">
        <f t="shared" si="1"/>
        <v>45656</v>
      </c>
      <c r="G43" s="170">
        <f t="shared" si="2"/>
        <v>45656</v>
      </c>
      <c r="H43" s="171"/>
    </row>
    <row r="44" spans="2:8" ht="18.75" x14ac:dyDescent="0.15">
      <c r="B44" s="167">
        <v>44827</v>
      </c>
      <c r="C44" s="168" t="s">
        <v>241</v>
      </c>
      <c r="D44" s="168" t="s">
        <v>238</v>
      </c>
      <c r="F44" s="169">
        <f t="shared" si="1"/>
        <v>45657</v>
      </c>
      <c r="G44" s="170">
        <f t="shared" si="2"/>
        <v>45657</v>
      </c>
      <c r="H44" s="171"/>
    </row>
    <row r="45" spans="2:8" ht="18.75" x14ac:dyDescent="0.15">
      <c r="B45" s="167">
        <v>44844</v>
      </c>
      <c r="C45" s="168" t="s">
        <v>237</v>
      </c>
      <c r="D45" s="168" t="s">
        <v>231</v>
      </c>
      <c r="F45" s="169">
        <f t="shared" si="1"/>
        <v>45658</v>
      </c>
      <c r="G45" s="170">
        <f t="shared" si="2"/>
        <v>45658</v>
      </c>
      <c r="H45" s="171"/>
    </row>
    <row r="46" spans="2:8" ht="18.75" x14ac:dyDescent="0.15">
      <c r="B46" s="167">
        <v>44868</v>
      </c>
      <c r="C46" s="168" t="s">
        <v>242</v>
      </c>
      <c r="D46" s="168" t="s">
        <v>236</v>
      </c>
      <c r="F46" s="169">
        <f t="shared" si="1"/>
        <v>45659</v>
      </c>
      <c r="G46" s="170">
        <f t="shared" si="2"/>
        <v>45659</v>
      </c>
      <c r="H46" s="171"/>
    </row>
    <row r="47" spans="2:8" ht="18.75" x14ac:dyDescent="0.15">
      <c r="B47" s="167">
        <v>44888</v>
      </c>
      <c r="C47" s="168" t="s">
        <v>243</v>
      </c>
      <c r="D47" s="168" t="s">
        <v>224</v>
      </c>
      <c r="F47" s="169">
        <f t="shared" si="1"/>
        <v>45660</v>
      </c>
      <c r="G47" s="170">
        <f t="shared" si="2"/>
        <v>45660</v>
      </c>
      <c r="H47" s="171"/>
    </row>
    <row r="48" spans="2:8" ht="18.75" x14ac:dyDescent="0.15">
      <c r="B48" s="167">
        <v>44927</v>
      </c>
      <c r="C48" s="168" t="s">
        <v>244</v>
      </c>
      <c r="D48" s="168" t="s">
        <v>228</v>
      </c>
      <c r="F48" s="169">
        <f t="shared" si="1"/>
        <v>45882</v>
      </c>
      <c r="G48" s="170">
        <f t="shared" si="2"/>
        <v>45882</v>
      </c>
      <c r="H48" s="171"/>
    </row>
    <row r="49" spans="2:8" ht="18.75" x14ac:dyDescent="0.15">
      <c r="B49" s="167">
        <v>44928</v>
      </c>
      <c r="C49" s="168" t="s">
        <v>234</v>
      </c>
      <c r="D49" s="168" t="s">
        <v>231</v>
      </c>
      <c r="F49" s="169">
        <f t="shared" si="1"/>
        <v>45883</v>
      </c>
      <c r="G49" s="170">
        <f t="shared" si="2"/>
        <v>45883</v>
      </c>
      <c r="H49" s="171"/>
    </row>
    <row r="50" spans="2:8" ht="18.75" x14ac:dyDescent="0.15">
      <c r="B50" s="167">
        <v>44935</v>
      </c>
      <c r="C50" s="168" t="s">
        <v>245</v>
      </c>
      <c r="D50" s="168" t="s">
        <v>231</v>
      </c>
      <c r="F50" s="169">
        <f t="shared" si="1"/>
        <v>45884</v>
      </c>
      <c r="G50" s="170">
        <f t="shared" si="2"/>
        <v>45884</v>
      </c>
      <c r="H50" s="171"/>
    </row>
    <row r="51" spans="2:8" ht="18.75" x14ac:dyDescent="0.15">
      <c r="B51" s="167">
        <v>44968</v>
      </c>
      <c r="C51" s="168" t="s">
        <v>246</v>
      </c>
      <c r="D51" s="168" t="s">
        <v>249</v>
      </c>
      <c r="F51" s="169">
        <f t="shared" si="1"/>
        <v>46020</v>
      </c>
      <c r="G51" s="170">
        <f t="shared" si="2"/>
        <v>46020</v>
      </c>
      <c r="H51" s="171"/>
    </row>
    <row r="52" spans="2:8" ht="18.75" x14ac:dyDescent="0.15">
      <c r="B52" s="167">
        <v>44980</v>
      </c>
      <c r="C52" s="168" t="s">
        <v>247</v>
      </c>
      <c r="D52" s="168" t="s">
        <v>236</v>
      </c>
      <c r="F52" s="169">
        <f t="shared" si="1"/>
        <v>46021</v>
      </c>
      <c r="G52" s="170">
        <f t="shared" si="2"/>
        <v>46021</v>
      </c>
      <c r="H52" s="171"/>
    </row>
    <row r="53" spans="2:8" ht="18.75" x14ac:dyDescent="0.15">
      <c r="B53" s="167">
        <v>45006</v>
      </c>
      <c r="C53" s="168" t="s">
        <v>248</v>
      </c>
      <c r="D53" s="168" t="s">
        <v>233</v>
      </c>
      <c r="F53" s="169">
        <f t="shared" si="1"/>
        <v>46022</v>
      </c>
      <c r="G53" s="170">
        <f t="shared" si="2"/>
        <v>46022</v>
      </c>
      <c r="H53" s="171"/>
    </row>
    <row r="54" spans="2:8" ht="18.75" x14ac:dyDescent="0.15">
      <c r="B54" s="167">
        <v>45045</v>
      </c>
      <c r="C54" s="168" t="s">
        <v>223</v>
      </c>
      <c r="D54" s="168" t="s">
        <v>249</v>
      </c>
      <c r="F54" s="169">
        <f t="shared" si="1"/>
        <v>46023</v>
      </c>
      <c r="G54" s="170">
        <f t="shared" si="2"/>
        <v>46023</v>
      </c>
      <c r="H54" s="171"/>
    </row>
    <row r="55" spans="2:8" ht="18.75" x14ac:dyDescent="0.15">
      <c r="B55" s="167">
        <v>45049</v>
      </c>
      <c r="C55" s="168" t="s">
        <v>227</v>
      </c>
      <c r="D55" s="168" t="s">
        <v>224</v>
      </c>
      <c r="F55" s="169">
        <f t="shared" si="1"/>
        <v>46024</v>
      </c>
      <c r="G55" s="170">
        <f t="shared" si="2"/>
        <v>46024</v>
      </c>
      <c r="H55" s="171"/>
    </row>
    <row r="56" spans="2:8" ht="18.75" x14ac:dyDescent="0.15">
      <c r="B56" s="167">
        <v>45050</v>
      </c>
      <c r="C56" s="168" t="s">
        <v>230</v>
      </c>
      <c r="D56" s="168" t="s">
        <v>236</v>
      </c>
      <c r="F56" s="169">
        <f t="shared" si="1"/>
        <v>46025</v>
      </c>
      <c r="G56" s="170">
        <f t="shared" si="2"/>
        <v>46025</v>
      </c>
      <c r="H56" s="171"/>
    </row>
    <row r="57" spans="2:8" ht="18.75" x14ac:dyDescent="0.15">
      <c r="B57" s="167">
        <v>45051</v>
      </c>
      <c r="C57" s="168" t="s">
        <v>232</v>
      </c>
      <c r="D57" s="168" t="s">
        <v>238</v>
      </c>
      <c r="F57" s="169">
        <f t="shared" si="1"/>
        <v>46247</v>
      </c>
      <c r="G57" s="170">
        <f t="shared" si="2"/>
        <v>46247</v>
      </c>
      <c r="H57" s="171"/>
    </row>
    <row r="58" spans="2:8" ht="18.75" x14ac:dyDescent="0.15">
      <c r="B58" s="167">
        <v>45124</v>
      </c>
      <c r="C58" s="168" t="s">
        <v>235</v>
      </c>
      <c r="D58" s="168" t="s">
        <v>231</v>
      </c>
      <c r="F58" s="169">
        <f t="shared" si="1"/>
        <v>46248</v>
      </c>
      <c r="G58" s="170">
        <f t="shared" si="2"/>
        <v>46248</v>
      </c>
      <c r="H58" s="171"/>
    </row>
    <row r="59" spans="2:8" ht="18.75" x14ac:dyDescent="0.15">
      <c r="B59" s="167">
        <v>45149</v>
      </c>
      <c r="C59" s="168" t="s">
        <v>239</v>
      </c>
      <c r="D59" s="168" t="s">
        <v>238</v>
      </c>
      <c r="F59" s="169">
        <f t="shared" si="1"/>
        <v>46249</v>
      </c>
      <c r="G59" s="170">
        <f t="shared" si="2"/>
        <v>46249</v>
      </c>
      <c r="H59" s="171"/>
    </row>
    <row r="60" spans="2:8" ht="18.75" x14ac:dyDescent="0.15">
      <c r="B60" s="167">
        <v>45187</v>
      </c>
      <c r="C60" s="168" t="s">
        <v>240</v>
      </c>
      <c r="D60" s="168" t="s">
        <v>231</v>
      </c>
      <c r="F60" s="169">
        <f t="shared" si="1"/>
        <v>46385</v>
      </c>
      <c r="G60" s="170">
        <f t="shared" si="2"/>
        <v>46385</v>
      </c>
      <c r="H60" s="171"/>
    </row>
    <row r="61" spans="2:8" ht="18.75" x14ac:dyDescent="0.15">
      <c r="B61" s="167">
        <v>45192</v>
      </c>
      <c r="C61" s="168" t="s">
        <v>241</v>
      </c>
      <c r="D61" s="168" t="s">
        <v>249</v>
      </c>
      <c r="F61" s="169">
        <f t="shared" si="1"/>
        <v>46386</v>
      </c>
      <c r="G61" s="170">
        <f t="shared" si="2"/>
        <v>46386</v>
      </c>
      <c r="H61" s="171"/>
    </row>
    <row r="62" spans="2:8" ht="18.75" x14ac:dyDescent="0.15">
      <c r="B62" s="167">
        <v>45208</v>
      </c>
      <c r="C62" s="168" t="s">
        <v>237</v>
      </c>
      <c r="D62" s="168" t="s">
        <v>231</v>
      </c>
      <c r="F62" s="169">
        <f t="shared" si="1"/>
        <v>46387</v>
      </c>
      <c r="G62" s="170">
        <f t="shared" si="2"/>
        <v>46387</v>
      </c>
      <c r="H62" s="171"/>
    </row>
    <row r="63" spans="2:8" ht="18.75" x14ac:dyDescent="0.15">
      <c r="B63" s="167">
        <v>45233</v>
      </c>
      <c r="C63" s="168" t="s">
        <v>242</v>
      </c>
      <c r="D63" s="168" t="s">
        <v>238</v>
      </c>
      <c r="F63" s="169">
        <f t="shared" si="1"/>
        <v>46388</v>
      </c>
      <c r="G63" s="170">
        <f t="shared" si="2"/>
        <v>46388</v>
      </c>
      <c r="H63" s="171"/>
    </row>
    <row r="64" spans="2:8" ht="18.75" x14ac:dyDescent="0.15">
      <c r="B64" s="167">
        <v>45253</v>
      </c>
      <c r="C64" s="168" t="s">
        <v>243</v>
      </c>
      <c r="D64" s="168" t="s">
        <v>236</v>
      </c>
      <c r="F64" s="169">
        <f t="shared" si="1"/>
        <v>46389</v>
      </c>
      <c r="G64" s="170">
        <f t="shared" si="2"/>
        <v>46389</v>
      </c>
      <c r="H64" s="171"/>
    </row>
    <row r="65" spans="2:8" ht="18.75" x14ac:dyDescent="0.15">
      <c r="B65" s="167">
        <v>45292</v>
      </c>
      <c r="C65" s="168" t="s">
        <v>244</v>
      </c>
      <c r="D65" s="168" t="s">
        <v>231</v>
      </c>
      <c r="F65" s="169">
        <f t="shared" si="1"/>
        <v>46390</v>
      </c>
      <c r="G65" s="170">
        <f t="shared" si="2"/>
        <v>46390</v>
      </c>
      <c r="H65" s="171"/>
    </row>
    <row r="66" spans="2:8" ht="18.75" x14ac:dyDescent="0.15">
      <c r="B66" s="167">
        <v>45299</v>
      </c>
      <c r="C66" s="168" t="s">
        <v>245</v>
      </c>
      <c r="D66" s="168" t="s">
        <v>231</v>
      </c>
      <c r="F66" s="169">
        <f t="shared" si="1"/>
        <v>46612</v>
      </c>
      <c r="G66" s="170">
        <f t="shared" si="2"/>
        <v>46612</v>
      </c>
      <c r="H66" s="171"/>
    </row>
    <row r="67" spans="2:8" ht="18.75" x14ac:dyDescent="0.15">
      <c r="B67" s="167">
        <v>45333</v>
      </c>
      <c r="C67" s="168" t="s">
        <v>246</v>
      </c>
      <c r="D67" s="168" t="s">
        <v>228</v>
      </c>
      <c r="F67" s="169">
        <f t="shared" si="1"/>
        <v>46613</v>
      </c>
      <c r="G67" s="170">
        <f t="shared" si="2"/>
        <v>46613</v>
      </c>
      <c r="H67" s="171"/>
    </row>
    <row r="68" spans="2:8" ht="18.75" x14ac:dyDescent="0.15">
      <c r="B68" s="167">
        <v>45334</v>
      </c>
      <c r="C68" s="168" t="s">
        <v>234</v>
      </c>
      <c r="D68" s="168" t="s">
        <v>231</v>
      </c>
      <c r="F68" s="169">
        <f t="shared" si="1"/>
        <v>46614</v>
      </c>
      <c r="G68" s="170">
        <f t="shared" si="2"/>
        <v>46614</v>
      </c>
      <c r="H68" s="171"/>
    </row>
    <row r="69" spans="2:8" ht="18.75" x14ac:dyDescent="0.15">
      <c r="B69" s="167">
        <v>45345</v>
      </c>
      <c r="C69" s="168" t="s">
        <v>247</v>
      </c>
      <c r="D69" s="168" t="s">
        <v>238</v>
      </c>
      <c r="F69" s="169">
        <f t="shared" si="1"/>
        <v>46750</v>
      </c>
      <c r="G69" s="170">
        <f t="shared" si="2"/>
        <v>46750</v>
      </c>
      <c r="H69" s="171"/>
    </row>
    <row r="70" spans="2:8" ht="18.75" x14ac:dyDescent="0.15">
      <c r="B70" s="175">
        <v>45371</v>
      </c>
      <c r="C70" s="176" t="s">
        <v>248</v>
      </c>
      <c r="D70" s="176" t="s">
        <v>224</v>
      </c>
      <c r="F70" s="169">
        <f t="shared" si="1"/>
        <v>46751</v>
      </c>
      <c r="G70" s="170">
        <f t="shared" si="2"/>
        <v>46751</v>
      </c>
      <c r="H70" s="171"/>
    </row>
    <row r="71" spans="2:8" ht="18.75" x14ac:dyDescent="0.15">
      <c r="B71" s="177">
        <v>45411</v>
      </c>
      <c r="C71" s="178" t="s">
        <v>223</v>
      </c>
      <c r="D71" s="178" t="s">
        <v>231</v>
      </c>
      <c r="F71" s="169">
        <f t="shared" si="1"/>
        <v>46752</v>
      </c>
      <c r="G71" s="170">
        <f t="shared" si="2"/>
        <v>46752</v>
      </c>
      <c r="H71" s="171"/>
    </row>
    <row r="72" spans="2:8" ht="18.75" x14ac:dyDescent="0.15">
      <c r="B72" s="167">
        <v>45415</v>
      </c>
      <c r="C72" s="168" t="s">
        <v>227</v>
      </c>
      <c r="D72" s="168" t="s">
        <v>238</v>
      </c>
      <c r="F72" s="169">
        <f t="shared" si="1"/>
        <v>46753</v>
      </c>
      <c r="G72" s="170">
        <f t="shared" si="2"/>
        <v>46753</v>
      </c>
      <c r="H72" s="171"/>
    </row>
    <row r="73" spans="2:8" ht="18.75" x14ac:dyDescent="0.15">
      <c r="B73" s="167">
        <v>45416</v>
      </c>
      <c r="C73" s="168" t="s">
        <v>230</v>
      </c>
      <c r="D73" s="168" t="s">
        <v>249</v>
      </c>
      <c r="F73" s="169">
        <f t="shared" si="1"/>
        <v>46754</v>
      </c>
      <c r="G73" s="170">
        <f t="shared" si="2"/>
        <v>46754</v>
      </c>
      <c r="H73" s="171"/>
    </row>
    <row r="74" spans="2:8" ht="18.75" x14ac:dyDescent="0.15">
      <c r="B74" s="167">
        <v>45417</v>
      </c>
      <c r="C74" s="168" t="s">
        <v>232</v>
      </c>
      <c r="D74" s="168" t="s">
        <v>228</v>
      </c>
      <c r="F74" s="169">
        <f t="shared" si="1"/>
        <v>46755</v>
      </c>
      <c r="G74" s="170">
        <f t="shared" si="2"/>
        <v>46755</v>
      </c>
      <c r="H74" s="171"/>
    </row>
    <row r="75" spans="2:8" ht="18.75" x14ac:dyDescent="0.15">
      <c r="B75" s="167">
        <v>45418</v>
      </c>
      <c r="C75" s="168" t="s">
        <v>234</v>
      </c>
      <c r="D75" s="168" t="s">
        <v>231</v>
      </c>
      <c r="F75" s="169">
        <f t="shared" si="1"/>
        <v>46978</v>
      </c>
      <c r="G75" s="170">
        <f t="shared" si="2"/>
        <v>46978</v>
      </c>
      <c r="H75" s="171"/>
    </row>
    <row r="76" spans="2:8" ht="18.75" x14ac:dyDescent="0.15">
      <c r="B76" s="167">
        <v>45488</v>
      </c>
      <c r="C76" s="168" t="s">
        <v>235</v>
      </c>
      <c r="D76" s="168" t="s">
        <v>231</v>
      </c>
      <c r="F76" s="169">
        <f t="shared" si="1"/>
        <v>46979</v>
      </c>
      <c r="G76" s="170">
        <f t="shared" si="2"/>
        <v>46979</v>
      </c>
      <c r="H76" s="171"/>
    </row>
    <row r="77" spans="2:8" ht="18.75" x14ac:dyDescent="0.15">
      <c r="B77" s="167">
        <v>45515</v>
      </c>
      <c r="C77" s="168" t="s">
        <v>239</v>
      </c>
      <c r="D77" s="168" t="s">
        <v>228</v>
      </c>
      <c r="F77" s="169">
        <f t="shared" ref="F77:F140" si="3">EDATE(F68,12)</f>
        <v>46980</v>
      </c>
      <c r="G77" s="170">
        <f t="shared" si="2"/>
        <v>46980</v>
      </c>
      <c r="H77" s="171"/>
    </row>
    <row r="78" spans="2:8" ht="18.75" x14ac:dyDescent="0.15">
      <c r="B78" s="167">
        <v>45516</v>
      </c>
      <c r="C78" s="168" t="s">
        <v>234</v>
      </c>
      <c r="D78" s="168" t="s">
        <v>231</v>
      </c>
      <c r="F78" s="169">
        <f t="shared" si="3"/>
        <v>47116</v>
      </c>
      <c r="G78" s="170">
        <f t="shared" si="2"/>
        <v>47116</v>
      </c>
      <c r="H78" s="171"/>
    </row>
    <row r="79" spans="2:8" ht="18.75" x14ac:dyDescent="0.15">
      <c r="B79" s="167">
        <v>45551</v>
      </c>
      <c r="C79" s="168" t="s">
        <v>240</v>
      </c>
      <c r="D79" s="168" t="s">
        <v>231</v>
      </c>
      <c r="F79" s="169">
        <f t="shared" si="3"/>
        <v>47117</v>
      </c>
      <c r="G79" s="170">
        <f t="shared" si="2"/>
        <v>47117</v>
      </c>
      <c r="H79" s="171"/>
    </row>
    <row r="80" spans="2:8" ht="18.75" x14ac:dyDescent="0.15">
      <c r="B80" s="175">
        <v>45557</v>
      </c>
      <c r="C80" s="176" t="s">
        <v>241</v>
      </c>
      <c r="D80" s="176" t="s">
        <v>228</v>
      </c>
      <c r="F80" s="169">
        <f t="shared" si="3"/>
        <v>47118</v>
      </c>
      <c r="G80" s="170">
        <f t="shared" si="2"/>
        <v>47118</v>
      </c>
      <c r="H80" s="171"/>
    </row>
    <row r="81" spans="2:8" ht="18.75" x14ac:dyDescent="0.15">
      <c r="B81" s="167">
        <v>45558</v>
      </c>
      <c r="C81" s="168" t="s">
        <v>234</v>
      </c>
      <c r="D81" s="168" t="s">
        <v>231</v>
      </c>
      <c r="F81" s="169">
        <f t="shared" si="3"/>
        <v>47119</v>
      </c>
      <c r="G81" s="170">
        <f t="shared" si="2"/>
        <v>47119</v>
      </c>
      <c r="H81" s="171"/>
    </row>
    <row r="82" spans="2:8" ht="18.75" x14ac:dyDescent="0.15">
      <c r="B82" s="167">
        <v>45579</v>
      </c>
      <c r="C82" s="168" t="s">
        <v>237</v>
      </c>
      <c r="D82" s="168" t="s">
        <v>231</v>
      </c>
      <c r="F82" s="169">
        <f t="shared" si="3"/>
        <v>47120</v>
      </c>
      <c r="G82" s="170">
        <f t="shared" si="2"/>
        <v>47120</v>
      </c>
      <c r="H82" s="171"/>
    </row>
    <row r="83" spans="2:8" ht="18.75" x14ac:dyDescent="0.15">
      <c r="B83" s="167">
        <v>45599</v>
      </c>
      <c r="C83" s="168" t="s">
        <v>242</v>
      </c>
      <c r="D83" s="168" t="s">
        <v>228</v>
      </c>
      <c r="F83" s="169">
        <f t="shared" si="3"/>
        <v>47121</v>
      </c>
      <c r="G83" s="170">
        <f t="shared" si="2"/>
        <v>47121</v>
      </c>
      <c r="H83" s="171"/>
    </row>
    <row r="84" spans="2:8" ht="18.75" x14ac:dyDescent="0.15">
      <c r="B84" s="167">
        <v>45600</v>
      </c>
      <c r="C84" s="168" t="s">
        <v>234</v>
      </c>
      <c r="D84" s="168" t="s">
        <v>231</v>
      </c>
      <c r="F84" s="169">
        <f t="shared" si="3"/>
        <v>47343</v>
      </c>
      <c r="G84" s="170">
        <f t="shared" si="2"/>
        <v>47343</v>
      </c>
      <c r="H84" s="171"/>
    </row>
    <row r="85" spans="2:8" ht="18.75" x14ac:dyDescent="0.15">
      <c r="B85" s="167">
        <v>45619</v>
      </c>
      <c r="C85" s="168" t="s">
        <v>243</v>
      </c>
      <c r="D85" s="168" t="s">
        <v>249</v>
      </c>
      <c r="F85" s="169">
        <f t="shared" si="3"/>
        <v>47344</v>
      </c>
      <c r="G85" s="170">
        <f t="shared" si="2"/>
        <v>47344</v>
      </c>
      <c r="H85" s="171"/>
    </row>
    <row r="86" spans="2:8" ht="18.75" x14ac:dyDescent="0.15">
      <c r="B86" s="167">
        <v>45658</v>
      </c>
      <c r="C86" s="168" t="s">
        <v>244</v>
      </c>
      <c r="D86" s="168" t="s">
        <v>224</v>
      </c>
      <c r="F86" s="169">
        <f t="shared" si="3"/>
        <v>47345</v>
      </c>
      <c r="G86" s="170">
        <f t="shared" si="2"/>
        <v>47345</v>
      </c>
      <c r="H86" s="171"/>
    </row>
    <row r="87" spans="2:8" ht="18.75" x14ac:dyDescent="0.15">
      <c r="B87" s="167">
        <v>45670</v>
      </c>
      <c r="C87" s="168" t="s">
        <v>245</v>
      </c>
      <c r="D87" s="168" t="s">
        <v>231</v>
      </c>
      <c r="F87" s="169">
        <f t="shared" si="3"/>
        <v>47481</v>
      </c>
      <c r="G87" s="170">
        <f t="shared" si="2"/>
        <v>47481</v>
      </c>
      <c r="H87" s="171"/>
    </row>
    <row r="88" spans="2:8" ht="18.75" x14ac:dyDescent="0.15">
      <c r="B88" s="167">
        <v>45699</v>
      </c>
      <c r="C88" s="168" t="s">
        <v>246</v>
      </c>
      <c r="D88" s="168" t="s">
        <v>233</v>
      </c>
      <c r="F88" s="169">
        <f t="shared" si="3"/>
        <v>47482</v>
      </c>
      <c r="G88" s="170">
        <f t="shared" si="2"/>
        <v>47482</v>
      </c>
      <c r="H88" s="171"/>
    </row>
    <row r="89" spans="2:8" ht="18.75" x14ac:dyDescent="0.15">
      <c r="B89" s="167">
        <v>45711</v>
      </c>
      <c r="C89" s="168" t="s">
        <v>247</v>
      </c>
      <c r="D89" s="168" t="s">
        <v>228</v>
      </c>
      <c r="F89" s="169">
        <f t="shared" si="3"/>
        <v>47483</v>
      </c>
      <c r="G89" s="170">
        <f t="shared" si="2"/>
        <v>47483</v>
      </c>
      <c r="H89" s="171"/>
    </row>
    <row r="90" spans="2:8" ht="18.75" x14ac:dyDescent="0.15">
      <c r="B90" s="167">
        <v>45712</v>
      </c>
      <c r="C90" s="168" t="s">
        <v>234</v>
      </c>
      <c r="D90" s="168" t="s">
        <v>231</v>
      </c>
      <c r="F90" s="169">
        <f t="shared" si="3"/>
        <v>47484</v>
      </c>
      <c r="G90" s="170">
        <f t="shared" si="2"/>
        <v>47484</v>
      </c>
      <c r="H90" s="171"/>
    </row>
    <row r="91" spans="2:8" ht="18.75" x14ac:dyDescent="0.15">
      <c r="B91" s="167">
        <v>45736</v>
      </c>
      <c r="C91" s="168" t="s">
        <v>248</v>
      </c>
      <c r="D91" s="168" t="s">
        <v>236</v>
      </c>
      <c r="F91" s="169">
        <f t="shared" si="3"/>
        <v>47485</v>
      </c>
      <c r="G91" s="170">
        <f t="shared" si="2"/>
        <v>47485</v>
      </c>
      <c r="H91" s="171"/>
    </row>
    <row r="92" spans="2:8" ht="18.75" x14ac:dyDescent="0.15">
      <c r="B92" s="167">
        <v>45776</v>
      </c>
      <c r="C92" s="168" t="s">
        <v>223</v>
      </c>
      <c r="D92" s="168" t="s">
        <v>233</v>
      </c>
      <c r="F92" s="169">
        <f t="shared" si="3"/>
        <v>47486</v>
      </c>
      <c r="G92" s="170">
        <f t="shared" ref="G92:G155" si="4">F92</f>
        <v>47486</v>
      </c>
      <c r="H92" s="171"/>
    </row>
    <row r="93" spans="2:8" ht="18.75" x14ac:dyDescent="0.15">
      <c r="B93" s="167">
        <v>45780</v>
      </c>
      <c r="C93" s="168" t="s">
        <v>227</v>
      </c>
      <c r="D93" s="168" t="s">
        <v>249</v>
      </c>
      <c r="F93" s="169">
        <f t="shared" si="3"/>
        <v>47708</v>
      </c>
      <c r="G93" s="170">
        <f t="shared" si="4"/>
        <v>47708</v>
      </c>
      <c r="H93" s="171"/>
    </row>
    <row r="94" spans="2:8" ht="18.75" x14ac:dyDescent="0.15">
      <c r="B94" s="167">
        <v>45781</v>
      </c>
      <c r="C94" s="168" t="s">
        <v>230</v>
      </c>
      <c r="D94" s="168" t="s">
        <v>228</v>
      </c>
      <c r="F94" s="169">
        <f t="shared" si="3"/>
        <v>47709</v>
      </c>
      <c r="G94" s="170">
        <f t="shared" si="4"/>
        <v>47709</v>
      </c>
      <c r="H94" s="171"/>
    </row>
    <row r="95" spans="2:8" ht="18.75" x14ac:dyDescent="0.15">
      <c r="B95" s="167">
        <v>45782</v>
      </c>
      <c r="C95" s="168" t="s">
        <v>232</v>
      </c>
      <c r="D95" s="168" t="s">
        <v>231</v>
      </c>
      <c r="F95" s="169">
        <f t="shared" si="3"/>
        <v>47710</v>
      </c>
      <c r="G95" s="170">
        <f t="shared" si="4"/>
        <v>47710</v>
      </c>
      <c r="H95" s="171"/>
    </row>
    <row r="96" spans="2:8" ht="18.75" x14ac:dyDescent="0.15">
      <c r="B96" s="167">
        <v>45783</v>
      </c>
      <c r="C96" s="168" t="s">
        <v>234</v>
      </c>
      <c r="D96" s="168" t="s">
        <v>233</v>
      </c>
      <c r="F96" s="169">
        <f t="shared" si="3"/>
        <v>47846</v>
      </c>
      <c r="G96" s="170">
        <f t="shared" si="4"/>
        <v>47846</v>
      </c>
      <c r="H96" s="171"/>
    </row>
    <row r="97" spans="2:8" ht="18.75" x14ac:dyDescent="0.15">
      <c r="B97" s="167">
        <v>45859</v>
      </c>
      <c r="C97" s="168" t="s">
        <v>235</v>
      </c>
      <c r="D97" s="168" t="s">
        <v>231</v>
      </c>
      <c r="F97" s="169">
        <f t="shared" si="3"/>
        <v>47847</v>
      </c>
      <c r="G97" s="170">
        <f t="shared" si="4"/>
        <v>47847</v>
      </c>
      <c r="H97" s="171"/>
    </row>
    <row r="98" spans="2:8" ht="18.75" x14ac:dyDescent="0.15">
      <c r="B98" s="167">
        <v>45880</v>
      </c>
      <c r="C98" s="168" t="s">
        <v>239</v>
      </c>
      <c r="D98" s="168" t="s">
        <v>231</v>
      </c>
      <c r="F98" s="169">
        <f t="shared" si="3"/>
        <v>47848</v>
      </c>
      <c r="G98" s="170">
        <f t="shared" si="4"/>
        <v>47848</v>
      </c>
      <c r="H98" s="171"/>
    </row>
    <row r="99" spans="2:8" ht="18.75" x14ac:dyDescent="0.15">
      <c r="B99" s="167">
        <v>45915</v>
      </c>
      <c r="C99" s="168" t="s">
        <v>240</v>
      </c>
      <c r="D99" s="168" t="s">
        <v>231</v>
      </c>
      <c r="F99" s="169">
        <f t="shared" si="3"/>
        <v>47849</v>
      </c>
      <c r="G99" s="170">
        <f t="shared" si="4"/>
        <v>47849</v>
      </c>
      <c r="H99" s="171"/>
    </row>
    <row r="100" spans="2:8" ht="18.75" x14ac:dyDescent="0.15">
      <c r="B100" s="167">
        <v>45923</v>
      </c>
      <c r="C100" s="168" t="s">
        <v>241</v>
      </c>
      <c r="D100" s="168" t="s">
        <v>233</v>
      </c>
      <c r="F100" s="169">
        <f t="shared" si="3"/>
        <v>47850</v>
      </c>
      <c r="G100" s="170">
        <f t="shared" si="4"/>
        <v>47850</v>
      </c>
      <c r="H100" s="171"/>
    </row>
    <row r="101" spans="2:8" ht="18.75" x14ac:dyDescent="0.15">
      <c r="B101" s="167">
        <v>45943</v>
      </c>
      <c r="C101" s="168" t="s">
        <v>237</v>
      </c>
      <c r="D101" s="168" t="s">
        <v>231</v>
      </c>
      <c r="F101" s="169">
        <f t="shared" si="3"/>
        <v>47851</v>
      </c>
      <c r="G101" s="170">
        <f t="shared" si="4"/>
        <v>47851</v>
      </c>
      <c r="H101" s="171"/>
    </row>
    <row r="102" spans="2:8" ht="18.75" x14ac:dyDescent="0.15">
      <c r="B102" s="167">
        <v>45964</v>
      </c>
      <c r="C102" s="168" t="s">
        <v>242</v>
      </c>
      <c r="D102" s="168" t="s">
        <v>231</v>
      </c>
      <c r="F102" s="169">
        <f t="shared" si="3"/>
        <v>48073</v>
      </c>
      <c r="G102" s="170">
        <f t="shared" si="4"/>
        <v>48073</v>
      </c>
      <c r="H102" s="171"/>
    </row>
    <row r="103" spans="2:8" ht="18.75" x14ac:dyDescent="0.15">
      <c r="B103" s="167">
        <v>45984</v>
      </c>
      <c r="C103" s="168" t="s">
        <v>243</v>
      </c>
      <c r="D103" s="168" t="s">
        <v>228</v>
      </c>
      <c r="F103" s="169">
        <f t="shared" si="3"/>
        <v>48074</v>
      </c>
      <c r="G103" s="170">
        <f t="shared" si="4"/>
        <v>48074</v>
      </c>
      <c r="H103" s="171"/>
    </row>
    <row r="104" spans="2:8" ht="18.75" x14ac:dyDescent="0.15">
      <c r="B104" s="167">
        <v>45985</v>
      </c>
      <c r="C104" s="168" t="s">
        <v>234</v>
      </c>
      <c r="D104" s="168" t="s">
        <v>231</v>
      </c>
      <c r="F104" s="169">
        <f t="shared" si="3"/>
        <v>48075</v>
      </c>
      <c r="G104" s="170">
        <f t="shared" si="4"/>
        <v>48075</v>
      </c>
      <c r="H104" s="171"/>
    </row>
    <row r="105" spans="2:8" ht="18.75" x14ac:dyDescent="0.15">
      <c r="B105" s="167">
        <v>46023</v>
      </c>
      <c r="C105" s="168" t="s">
        <v>244</v>
      </c>
      <c r="D105" s="168" t="s">
        <v>236</v>
      </c>
      <c r="F105" s="169">
        <f t="shared" si="3"/>
        <v>48211</v>
      </c>
      <c r="G105" s="170">
        <f t="shared" si="4"/>
        <v>48211</v>
      </c>
      <c r="H105" s="171"/>
    </row>
    <row r="106" spans="2:8" ht="18.75" x14ac:dyDescent="0.15">
      <c r="B106" s="167">
        <v>46034</v>
      </c>
      <c r="C106" s="168" t="s">
        <v>245</v>
      </c>
      <c r="D106" s="168" t="s">
        <v>231</v>
      </c>
      <c r="F106" s="169">
        <f t="shared" si="3"/>
        <v>48212</v>
      </c>
      <c r="G106" s="170">
        <f t="shared" si="4"/>
        <v>48212</v>
      </c>
      <c r="H106" s="171"/>
    </row>
    <row r="107" spans="2:8" ht="18.75" x14ac:dyDescent="0.15">
      <c r="B107" s="167">
        <v>46064</v>
      </c>
      <c r="C107" s="168" t="s">
        <v>246</v>
      </c>
      <c r="D107" s="168" t="s">
        <v>224</v>
      </c>
      <c r="F107" s="169">
        <f t="shared" si="3"/>
        <v>48213</v>
      </c>
      <c r="G107" s="170">
        <f t="shared" si="4"/>
        <v>48213</v>
      </c>
      <c r="H107" s="171"/>
    </row>
    <row r="108" spans="2:8" ht="18.75" x14ac:dyDescent="0.15">
      <c r="B108" s="167">
        <v>46076</v>
      </c>
      <c r="C108" s="168" t="s">
        <v>247</v>
      </c>
      <c r="D108" s="168" t="s">
        <v>231</v>
      </c>
      <c r="F108" s="169">
        <f t="shared" si="3"/>
        <v>48214</v>
      </c>
      <c r="G108" s="170">
        <f t="shared" si="4"/>
        <v>48214</v>
      </c>
      <c r="H108" s="171"/>
    </row>
    <row r="109" spans="2:8" ht="18.75" x14ac:dyDescent="0.15">
      <c r="B109" s="167">
        <v>46101</v>
      </c>
      <c r="C109" s="168" t="s">
        <v>248</v>
      </c>
      <c r="D109" s="168" t="s">
        <v>238</v>
      </c>
      <c r="F109" s="169">
        <f t="shared" si="3"/>
        <v>48215</v>
      </c>
      <c r="G109" s="170">
        <f t="shared" si="4"/>
        <v>48215</v>
      </c>
      <c r="H109" s="171"/>
    </row>
    <row r="110" spans="2:8" ht="18.75" x14ac:dyDescent="0.15">
      <c r="B110" s="167">
        <v>46141</v>
      </c>
      <c r="C110" s="168" t="s">
        <v>223</v>
      </c>
      <c r="D110" s="168" t="s">
        <v>224</v>
      </c>
      <c r="F110" s="169">
        <f t="shared" si="3"/>
        <v>48216</v>
      </c>
      <c r="G110" s="170">
        <f t="shared" si="4"/>
        <v>48216</v>
      </c>
      <c r="H110" s="171"/>
    </row>
    <row r="111" spans="2:8" ht="18.75" x14ac:dyDescent="0.15">
      <c r="B111" s="167">
        <v>46145</v>
      </c>
      <c r="C111" s="168" t="s">
        <v>227</v>
      </c>
      <c r="D111" s="168" t="s">
        <v>228</v>
      </c>
      <c r="F111" s="169">
        <f t="shared" si="3"/>
        <v>48439</v>
      </c>
      <c r="G111" s="170">
        <f t="shared" si="4"/>
        <v>48439</v>
      </c>
      <c r="H111" s="171"/>
    </row>
    <row r="112" spans="2:8" ht="18.75" x14ac:dyDescent="0.15">
      <c r="B112" s="167">
        <v>46146</v>
      </c>
      <c r="C112" s="168" t="s">
        <v>230</v>
      </c>
      <c r="D112" s="168" t="s">
        <v>231</v>
      </c>
      <c r="F112" s="169">
        <f t="shared" si="3"/>
        <v>48440</v>
      </c>
      <c r="G112" s="170">
        <f t="shared" si="4"/>
        <v>48440</v>
      </c>
      <c r="H112" s="171"/>
    </row>
    <row r="113" spans="2:8" ht="18.75" x14ac:dyDescent="0.15">
      <c r="B113" s="167">
        <v>46147</v>
      </c>
      <c r="C113" s="168" t="s">
        <v>232</v>
      </c>
      <c r="D113" s="168" t="s">
        <v>233</v>
      </c>
      <c r="F113" s="169">
        <f t="shared" si="3"/>
        <v>48441</v>
      </c>
      <c r="G113" s="170">
        <f t="shared" si="4"/>
        <v>48441</v>
      </c>
      <c r="H113" s="171"/>
    </row>
    <row r="114" spans="2:8" ht="18.75" x14ac:dyDescent="0.15">
      <c r="B114" s="167">
        <v>46148</v>
      </c>
      <c r="C114" s="168" t="s">
        <v>234</v>
      </c>
      <c r="D114" s="168" t="s">
        <v>224</v>
      </c>
      <c r="F114" s="169">
        <f t="shared" si="3"/>
        <v>48577</v>
      </c>
      <c r="G114" s="170">
        <f t="shared" si="4"/>
        <v>48577</v>
      </c>
      <c r="H114" s="171"/>
    </row>
    <row r="115" spans="2:8" ht="18.75" x14ac:dyDescent="0.15">
      <c r="B115" s="167">
        <v>46223</v>
      </c>
      <c r="C115" s="168" t="s">
        <v>235</v>
      </c>
      <c r="D115" s="168" t="s">
        <v>231</v>
      </c>
      <c r="F115" s="169">
        <f t="shared" si="3"/>
        <v>48578</v>
      </c>
      <c r="G115" s="170">
        <f t="shared" si="4"/>
        <v>48578</v>
      </c>
      <c r="H115" s="171"/>
    </row>
    <row r="116" spans="2:8" ht="18.75" x14ac:dyDescent="0.15">
      <c r="B116" s="167">
        <v>46245</v>
      </c>
      <c r="C116" s="168" t="s">
        <v>239</v>
      </c>
      <c r="D116" s="168" t="s">
        <v>233</v>
      </c>
      <c r="F116" s="169">
        <f t="shared" si="3"/>
        <v>48579</v>
      </c>
      <c r="G116" s="170">
        <f t="shared" si="4"/>
        <v>48579</v>
      </c>
      <c r="H116" s="171"/>
    </row>
    <row r="117" spans="2:8" ht="18.75" x14ac:dyDescent="0.15">
      <c r="B117" s="167">
        <v>46286</v>
      </c>
      <c r="C117" s="168" t="s">
        <v>240</v>
      </c>
      <c r="D117" s="168" t="s">
        <v>231</v>
      </c>
      <c r="F117" s="169">
        <f t="shared" si="3"/>
        <v>48580</v>
      </c>
      <c r="G117" s="170">
        <f t="shared" si="4"/>
        <v>48580</v>
      </c>
      <c r="H117" s="171"/>
    </row>
    <row r="118" spans="2:8" ht="18.75" x14ac:dyDescent="0.15">
      <c r="B118" s="167">
        <v>46287</v>
      </c>
      <c r="C118" s="168" t="s">
        <v>250</v>
      </c>
      <c r="D118" s="168" t="s">
        <v>233</v>
      </c>
      <c r="F118" s="169">
        <f t="shared" si="3"/>
        <v>48581</v>
      </c>
      <c r="G118" s="170">
        <f t="shared" si="4"/>
        <v>48581</v>
      </c>
      <c r="H118" s="171"/>
    </row>
    <row r="119" spans="2:8" ht="18.75" x14ac:dyDescent="0.15">
      <c r="B119" s="167">
        <v>46288</v>
      </c>
      <c r="C119" s="168" t="s">
        <v>241</v>
      </c>
      <c r="D119" s="168" t="s">
        <v>224</v>
      </c>
      <c r="F119" s="169">
        <f t="shared" si="3"/>
        <v>48582</v>
      </c>
      <c r="G119" s="170">
        <f t="shared" si="4"/>
        <v>48582</v>
      </c>
      <c r="H119" s="171"/>
    </row>
    <row r="120" spans="2:8" ht="18.75" x14ac:dyDescent="0.15">
      <c r="B120" s="167">
        <v>46307</v>
      </c>
      <c r="C120" s="168" t="s">
        <v>237</v>
      </c>
      <c r="D120" s="168" t="s">
        <v>231</v>
      </c>
      <c r="F120" s="169">
        <f t="shared" si="3"/>
        <v>48804</v>
      </c>
      <c r="G120" s="170">
        <f t="shared" si="4"/>
        <v>48804</v>
      </c>
      <c r="H120" s="171"/>
    </row>
    <row r="121" spans="2:8" ht="18.75" x14ac:dyDescent="0.15">
      <c r="B121" s="167">
        <v>46329</v>
      </c>
      <c r="C121" s="168" t="s">
        <v>242</v>
      </c>
      <c r="D121" s="168" t="s">
        <v>233</v>
      </c>
      <c r="F121" s="169">
        <f t="shared" si="3"/>
        <v>48805</v>
      </c>
      <c r="G121" s="170">
        <f t="shared" si="4"/>
        <v>48805</v>
      </c>
      <c r="H121" s="171"/>
    </row>
    <row r="122" spans="2:8" ht="18.75" x14ac:dyDescent="0.15">
      <c r="B122" s="167">
        <v>46349</v>
      </c>
      <c r="C122" s="168" t="s">
        <v>243</v>
      </c>
      <c r="D122" s="168" t="s">
        <v>231</v>
      </c>
      <c r="F122" s="169">
        <f t="shared" si="3"/>
        <v>48806</v>
      </c>
      <c r="G122" s="170">
        <f t="shared" si="4"/>
        <v>48806</v>
      </c>
      <c r="H122" s="171"/>
    </row>
    <row r="123" spans="2:8" ht="18.75" x14ac:dyDescent="0.15">
      <c r="B123" s="167">
        <v>46388</v>
      </c>
      <c r="C123" s="168" t="s">
        <v>244</v>
      </c>
      <c r="D123" s="168" t="s">
        <v>238</v>
      </c>
      <c r="F123" s="169">
        <f t="shared" si="3"/>
        <v>48942</v>
      </c>
      <c r="G123" s="170">
        <f t="shared" si="4"/>
        <v>48942</v>
      </c>
      <c r="H123" s="171"/>
    </row>
    <row r="124" spans="2:8" ht="18.75" x14ac:dyDescent="0.15">
      <c r="B124" s="167">
        <v>46398</v>
      </c>
      <c r="C124" s="168" t="s">
        <v>245</v>
      </c>
      <c r="D124" s="168" t="s">
        <v>231</v>
      </c>
      <c r="F124" s="169">
        <f t="shared" si="3"/>
        <v>48943</v>
      </c>
      <c r="G124" s="170">
        <f t="shared" si="4"/>
        <v>48943</v>
      </c>
      <c r="H124" s="171"/>
    </row>
    <row r="125" spans="2:8" ht="18.75" x14ac:dyDescent="0.15">
      <c r="B125" s="167">
        <v>46429</v>
      </c>
      <c r="C125" s="168" t="s">
        <v>246</v>
      </c>
      <c r="D125" s="168" t="s">
        <v>236</v>
      </c>
      <c r="F125" s="169">
        <f t="shared" si="3"/>
        <v>48944</v>
      </c>
      <c r="G125" s="170">
        <f t="shared" si="4"/>
        <v>48944</v>
      </c>
      <c r="H125" s="171"/>
    </row>
    <row r="126" spans="2:8" ht="18.75" x14ac:dyDescent="0.15">
      <c r="B126" s="167">
        <v>46441</v>
      </c>
      <c r="C126" s="168" t="s">
        <v>247</v>
      </c>
      <c r="D126" s="168" t="s">
        <v>233</v>
      </c>
      <c r="F126" s="169">
        <f t="shared" si="3"/>
        <v>48945</v>
      </c>
      <c r="G126" s="170">
        <f t="shared" si="4"/>
        <v>48945</v>
      </c>
      <c r="H126" s="171"/>
    </row>
    <row r="127" spans="2:8" ht="18.75" x14ac:dyDescent="0.15">
      <c r="B127" s="167">
        <v>46467</v>
      </c>
      <c r="C127" s="168" t="s">
        <v>248</v>
      </c>
      <c r="D127" s="168" t="s">
        <v>228</v>
      </c>
      <c r="F127" s="169">
        <f t="shared" si="3"/>
        <v>48946</v>
      </c>
      <c r="G127" s="170">
        <f t="shared" si="4"/>
        <v>48946</v>
      </c>
      <c r="H127" s="171"/>
    </row>
    <row r="128" spans="2:8" ht="18.75" x14ac:dyDescent="0.15">
      <c r="B128" s="167">
        <v>46468</v>
      </c>
      <c r="C128" s="168" t="s">
        <v>234</v>
      </c>
      <c r="D128" s="168" t="s">
        <v>231</v>
      </c>
      <c r="F128" s="169">
        <f t="shared" si="3"/>
        <v>48947</v>
      </c>
      <c r="G128" s="170">
        <f t="shared" si="4"/>
        <v>48947</v>
      </c>
      <c r="H128" s="171"/>
    </row>
    <row r="129" spans="2:8" ht="18.75" x14ac:dyDescent="0.15">
      <c r="B129" s="167">
        <v>46506</v>
      </c>
      <c r="C129" s="168" t="s">
        <v>223</v>
      </c>
      <c r="D129" s="168" t="s">
        <v>236</v>
      </c>
      <c r="F129" s="169">
        <f t="shared" si="3"/>
        <v>49169</v>
      </c>
      <c r="G129" s="170">
        <f t="shared" si="4"/>
        <v>49169</v>
      </c>
      <c r="H129" s="171"/>
    </row>
    <row r="130" spans="2:8" ht="18.75" x14ac:dyDescent="0.15">
      <c r="B130" s="167">
        <v>46510</v>
      </c>
      <c r="C130" s="168" t="s">
        <v>227</v>
      </c>
      <c r="D130" s="168" t="s">
        <v>231</v>
      </c>
      <c r="F130" s="169">
        <f t="shared" si="3"/>
        <v>49170</v>
      </c>
      <c r="G130" s="170">
        <f t="shared" si="4"/>
        <v>49170</v>
      </c>
      <c r="H130" s="171"/>
    </row>
    <row r="131" spans="2:8" ht="18.75" x14ac:dyDescent="0.15">
      <c r="B131" s="167">
        <v>46511</v>
      </c>
      <c r="C131" s="168" t="s">
        <v>230</v>
      </c>
      <c r="D131" s="168" t="s">
        <v>233</v>
      </c>
      <c r="F131" s="169">
        <f t="shared" si="3"/>
        <v>49171</v>
      </c>
      <c r="G131" s="170">
        <f t="shared" si="4"/>
        <v>49171</v>
      </c>
      <c r="H131" s="171"/>
    </row>
    <row r="132" spans="2:8" ht="18.75" x14ac:dyDescent="0.15">
      <c r="B132" s="167">
        <v>46512</v>
      </c>
      <c r="C132" s="168" t="s">
        <v>232</v>
      </c>
      <c r="D132" s="168" t="s">
        <v>224</v>
      </c>
      <c r="F132" s="169">
        <f t="shared" si="3"/>
        <v>49307</v>
      </c>
      <c r="G132" s="170">
        <f t="shared" si="4"/>
        <v>49307</v>
      </c>
      <c r="H132" s="171"/>
    </row>
    <row r="133" spans="2:8" ht="18.75" x14ac:dyDescent="0.15">
      <c r="B133" s="167">
        <v>46587</v>
      </c>
      <c r="C133" s="168" t="s">
        <v>235</v>
      </c>
      <c r="D133" s="168" t="s">
        <v>231</v>
      </c>
      <c r="F133" s="169">
        <f t="shared" si="3"/>
        <v>49308</v>
      </c>
      <c r="G133" s="170">
        <f t="shared" si="4"/>
        <v>49308</v>
      </c>
      <c r="H133" s="171"/>
    </row>
    <row r="134" spans="2:8" ht="18.75" x14ac:dyDescent="0.15">
      <c r="B134" s="167">
        <v>46610</v>
      </c>
      <c r="C134" s="168" t="s">
        <v>239</v>
      </c>
      <c r="D134" s="168" t="s">
        <v>224</v>
      </c>
      <c r="F134" s="169">
        <f t="shared" si="3"/>
        <v>49309</v>
      </c>
      <c r="G134" s="170">
        <f t="shared" si="4"/>
        <v>49309</v>
      </c>
      <c r="H134" s="171"/>
    </row>
    <row r="135" spans="2:8" ht="18.75" x14ac:dyDescent="0.15">
      <c r="B135" s="167">
        <v>46650</v>
      </c>
      <c r="C135" s="168" t="s">
        <v>240</v>
      </c>
      <c r="D135" s="168" t="s">
        <v>231</v>
      </c>
      <c r="F135" s="169">
        <f t="shared" si="3"/>
        <v>49310</v>
      </c>
      <c r="G135" s="170">
        <f t="shared" si="4"/>
        <v>49310</v>
      </c>
      <c r="H135" s="171"/>
    </row>
    <row r="136" spans="2:8" ht="18.75" x14ac:dyDescent="0.15">
      <c r="B136" s="167">
        <v>46653</v>
      </c>
      <c r="C136" s="168" t="s">
        <v>241</v>
      </c>
      <c r="D136" s="168" t="s">
        <v>236</v>
      </c>
      <c r="F136" s="169">
        <f t="shared" si="3"/>
        <v>49311</v>
      </c>
      <c r="G136" s="170">
        <f t="shared" si="4"/>
        <v>49311</v>
      </c>
      <c r="H136" s="171"/>
    </row>
    <row r="137" spans="2:8" ht="18.75" x14ac:dyDescent="0.15">
      <c r="B137" s="167">
        <v>46671</v>
      </c>
      <c r="C137" s="168" t="s">
        <v>237</v>
      </c>
      <c r="D137" s="168" t="s">
        <v>231</v>
      </c>
      <c r="F137" s="169">
        <f t="shared" si="3"/>
        <v>49312</v>
      </c>
      <c r="G137" s="170">
        <f t="shared" si="4"/>
        <v>49312</v>
      </c>
      <c r="H137" s="171"/>
    </row>
    <row r="138" spans="2:8" ht="18.75" x14ac:dyDescent="0.15">
      <c r="B138" s="167">
        <v>46694</v>
      </c>
      <c r="C138" s="168" t="s">
        <v>242</v>
      </c>
      <c r="D138" s="168" t="s">
        <v>224</v>
      </c>
      <c r="F138" s="169">
        <f t="shared" si="3"/>
        <v>49534</v>
      </c>
      <c r="G138" s="170">
        <f t="shared" si="4"/>
        <v>49534</v>
      </c>
      <c r="H138" s="171"/>
    </row>
    <row r="139" spans="2:8" ht="18.75" x14ac:dyDescent="0.15">
      <c r="B139" s="167">
        <v>46714</v>
      </c>
      <c r="C139" s="168" t="s">
        <v>243</v>
      </c>
      <c r="D139" s="168" t="s">
        <v>233</v>
      </c>
      <c r="F139" s="169">
        <f t="shared" si="3"/>
        <v>49535</v>
      </c>
      <c r="G139" s="170">
        <f t="shared" si="4"/>
        <v>49535</v>
      </c>
      <c r="H139" s="171"/>
    </row>
    <row r="140" spans="2:8" ht="18.75" x14ac:dyDescent="0.15">
      <c r="B140" s="167">
        <v>46753</v>
      </c>
      <c r="C140" s="168" t="s">
        <v>244</v>
      </c>
      <c r="D140" s="168" t="s">
        <v>249</v>
      </c>
      <c r="F140" s="169">
        <f t="shared" si="3"/>
        <v>49536</v>
      </c>
      <c r="G140" s="170">
        <f t="shared" si="4"/>
        <v>49536</v>
      </c>
      <c r="H140" s="171"/>
    </row>
    <row r="141" spans="2:8" ht="18.75" x14ac:dyDescent="0.15">
      <c r="B141" s="167">
        <v>46762</v>
      </c>
      <c r="C141" s="168" t="s">
        <v>245</v>
      </c>
      <c r="D141" s="168" t="s">
        <v>231</v>
      </c>
      <c r="F141" s="169">
        <f t="shared" ref="F141:F188" si="5">EDATE(F132,12)</f>
        <v>49672</v>
      </c>
      <c r="G141" s="170">
        <f t="shared" si="4"/>
        <v>49672</v>
      </c>
      <c r="H141" s="171"/>
    </row>
    <row r="142" spans="2:8" ht="18.75" x14ac:dyDescent="0.15">
      <c r="B142" s="167">
        <v>46794</v>
      </c>
      <c r="C142" s="168" t="s">
        <v>246</v>
      </c>
      <c r="D142" s="168" t="s">
        <v>238</v>
      </c>
      <c r="F142" s="169">
        <f t="shared" si="5"/>
        <v>49673</v>
      </c>
      <c r="G142" s="170">
        <f t="shared" si="4"/>
        <v>49673</v>
      </c>
      <c r="H142" s="171"/>
    </row>
    <row r="143" spans="2:8" ht="18.75" x14ac:dyDescent="0.15">
      <c r="B143" s="167">
        <v>46806</v>
      </c>
      <c r="C143" s="168" t="s">
        <v>247</v>
      </c>
      <c r="D143" s="168" t="s">
        <v>224</v>
      </c>
      <c r="F143" s="169">
        <f t="shared" si="5"/>
        <v>49674</v>
      </c>
      <c r="G143" s="170">
        <f t="shared" si="4"/>
        <v>49674</v>
      </c>
      <c r="H143" s="171"/>
    </row>
    <row r="144" spans="2:8" ht="18.75" x14ac:dyDescent="0.15">
      <c r="B144" s="167">
        <v>46832</v>
      </c>
      <c r="C144" s="168" t="s">
        <v>248</v>
      </c>
      <c r="D144" s="168" t="s">
        <v>231</v>
      </c>
      <c r="F144" s="169">
        <f t="shared" si="5"/>
        <v>49675</v>
      </c>
      <c r="G144" s="170">
        <f t="shared" si="4"/>
        <v>49675</v>
      </c>
      <c r="H144" s="171"/>
    </row>
    <row r="145" spans="2:8" ht="18.75" x14ac:dyDescent="0.15">
      <c r="B145" s="167">
        <v>46872</v>
      </c>
      <c r="C145" s="168" t="s">
        <v>223</v>
      </c>
      <c r="D145" s="168" t="s">
        <v>249</v>
      </c>
      <c r="F145" s="169">
        <f t="shared" si="5"/>
        <v>49676</v>
      </c>
      <c r="G145" s="170">
        <f t="shared" si="4"/>
        <v>49676</v>
      </c>
      <c r="H145" s="171"/>
    </row>
    <row r="146" spans="2:8" ht="18.75" x14ac:dyDescent="0.15">
      <c r="B146" s="167">
        <v>46876</v>
      </c>
      <c r="C146" s="168" t="s">
        <v>227</v>
      </c>
      <c r="D146" s="168" t="s">
        <v>224</v>
      </c>
      <c r="F146" s="169">
        <f t="shared" si="5"/>
        <v>49677</v>
      </c>
      <c r="G146" s="170">
        <f t="shared" si="4"/>
        <v>49677</v>
      </c>
      <c r="H146" s="171"/>
    </row>
    <row r="147" spans="2:8" ht="18.75" x14ac:dyDescent="0.15">
      <c r="B147" s="167">
        <v>46877</v>
      </c>
      <c r="C147" s="168" t="s">
        <v>230</v>
      </c>
      <c r="D147" s="168" t="s">
        <v>236</v>
      </c>
      <c r="F147" s="169">
        <f t="shared" si="5"/>
        <v>49900</v>
      </c>
      <c r="G147" s="170">
        <f t="shared" si="4"/>
        <v>49900</v>
      </c>
      <c r="H147" s="171"/>
    </row>
    <row r="148" spans="2:8" ht="18.75" x14ac:dyDescent="0.15">
      <c r="B148" s="167">
        <v>46878</v>
      </c>
      <c r="C148" s="168" t="s">
        <v>232</v>
      </c>
      <c r="D148" s="168" t="s">
        <v>238</v>
      </c>
      <c r="F148" s="169">
        <f t="shared" si="5"/>
        <v>49901</v>
      </c>
      <c r="G148" s="170">
        <f t="shared" si="4"/>
        <v>49901</v>
      </c>
      <c r="H148" s="171"/>
    </row>
    <row r="149" spans="2:8" ht="18.75" x14ac:dyDescent="0.15">
      <c r="B149" s="167">
        <v>46951</v>
      </c>
      <c r="C149" s="168" t="s">
        <v>235</v>
      </c>
      <c r="D149" s="168" t="s">
        <v>231</v>
      </c>
      <c r="F149" s="169">
        <f t="shared" si="5"/>
        <v>49902</v>
      </c>
      <c r="G149" s="170">
        <f t="shared" si="4"/>
        <v>49902</v>
      </c>
      <c r="H149" s="171"/>
    </row>
    <row r="150" spans="2:8" ht="18.75" x14ac:dyDescent="0.15">
      <c r="B150" s="167">
        <v>46976</v>
      </c>
      <c r="C150" s="168" t="s">
        <v>239</v>
      </c>
      <c r="D150" s="168" t="s">
        <v>238</v>
      </c>
      <c r="F150" s="169">
        <f t="shared" si="5"/>
        <v>50038</v>
      </c>
      <c r="G150" s="170">
        <f t="shared" si="4"/>
        <v>50038</v>
      </c>
      <c r="H150" s="171"/>
    </row>
    <row r="151" spans="2:8" ht="18.75" x14ac:dyDescent="0.15">
      <c r="B151" s="167">
        <v>47014</v>
      </c>
      <c r="C151" s="168" t="s">
        <v>240</v>
      </c>
      <c r="D151" s="168" t="s">
        <v>231</v>
      </c>
      <c r="F151" s="169">
        <f t="shared" si="5"/>
        <v>50039</v>
      </c>
      <c r="G151" s="170">
        <f t="shared" si="4"/>
        <v>50039</v>
      </c>
      <c r="H151" s="171"/>
    </row>
    <row r="152" spans="2:8" ht="18.75" x14ac:dyDescent="0.15">
      <c r="B152" s="167">
        <v>47018</v>
      </c>
      <c r="C152" s="168" t="s">
        <v>241</v>
      </c>
      <c r="D152" s="168" t="s">
        <v>238</v>
      </c>
      <c r="F152" s="169">
        <f t="shared" si="5"/>
        <v>50040</v>
      </c>
      <c r="G152" s="170">
        <f t="shared" si="4"/>
        <v>50040</v>
      </c>
      <c r="H152" s="171"/>
    </row>
    <row r="153" spans="2:8" ht="18.75" x14ac:dyDescent="0.15">
      <c r="B153" s="167">
        <v>47035</v>
      </c>
      <c r="C153" s="168" t="s">
        <v>237</v>
      </c>
      <c r="D153" s="168" t="s">
        <v>231</v>
      </c>
      <c r="F153" s="169">
        <f t="shared" si="5"/>
        <v>50041</v>
      </c>
      <c r="G153" s="170">
        <f t="shared" si="4"/>
        <v>50041</v>
      </c>
      <c r="H153" s="171"/>
    </row>
    <row r="154" spans="2:8" ht="18.75" x14ac:dyDescent="0.15">
      <c r="B154" s="167">
        <v>47060</v>
      </c>
      <c r="C154" s="168" t="s">
        <v>242</v>
      </c>
      <c r="D154" s="168" t="s">
        <v>238</v>
      </c>
      <c r="F154" s="169">
        <f t="shared" si="5"/>
        <v>50042</v>
      </c>
      <c r="G154" s="170">
        <f t="shared" si="4"/>
        <v>50042</v>
      </c>
      <c r="H154" s="171"/>
    </row>
    <row r="155" spans="2:8" ht="18.75" x14ac:dyDescent="0.15">
      <c r="B155" s="167">
        <v>47080</v>
      </c>
      <c r="C155" s="168" t="s">
        <v>243</v>
      </c>
      <c r="D155" s="168" t="s">
        <v>236</v>
      </c>
      <c r="F155" s="169">
        <f t="shared" si="5"/>
        <v>50043</v>
      </c>
      <c r="G155" s="170">
        <f t="shared" si="4"/>
        <v>50043</v>
      </c>
      <c r="H155" s="171"/>
    </row>
    <row r="156" spans="2:8" ht="18.75" x14ac:dyDescent="0.15">
      <c r="B156" s="167">
        <v>47119</v>
      </c>
      <c r="C156" s="168" t="s">
        <v>244</v>
      </c>
      <c r="D156" s="168" t="s">
        <v>231</v>
      </c>
      <c r="F156" s="169">
        <f t="shared" si="5"/>
        <v>50265</v>
      </c>
      <c r="G156" s="170">
        <f t="shared" ref="G156:G219" si="6">F156</f>
        <v>50265</v>
      </c>
      <c r="H156" s="171"/>
    </row>
    <row r="157" spans="2:8" ht="18.75" x14ac:dyDescent="0.15">
      <c r="B157" s="167">
        <v>47126</v>
      </c>
      <c r="C157" s="168" t="s">
        <v>245</v>
      </c>
      <c r="D157" s="168" t="s">
        <v>231</v>
      </c>
      <c r="F157" s="169">
        <f t="shared" si="5"/>
        <v>50266</v>
      </c>
      <c r="G157" s="170">
        <f t="shared" si="6"/>
        <v>50266</v>
      </c>
      <c r="H157" s="171"/>
    </row>
    <row r="158" spans="2:8" ht="18.75" x14ac:dyDescent="0.15">
      <c r="B158" s="167">
        <v>47160</v>
      </c>
      <c r="C158" s="168" t="s">
        <v>246</v>
      </c>
      <c r="D158" s="168" t="s">
        <v>228</v>
      </c>
      <c r="F158" s="169">
        <f t="shared" si="5"/>
        <v>50267</v>
      </c>
      <c r="G158" s="170">
        <f t="shared" si="6"/>
        <v>50267</v>
      </c>
      <c r="H158" s="171"/>
    </row>
    <row r="159" spans="2:8" ht="18.75" x14ac:dyDescent="0.15">
      <c r="B159" s="167">
        <v>47161</v>
      </c>
      <c r="C159" s="168" t="s">
        <v>234</v>
      </c>
      <c r="D159" s="168" t="s">
        <v>231</v>
      </c>
      <c r="F159" s="169">
        <f t="shared" si="5"/>
        <v>50403</v>
      </c>
      <c r="G159" s="170">
        <f t="shared" si="6"/>
        <v>50403</v>
      </c>
      <c r="H159" s="171"/>
    </row>
    <row r="160" spans="2:8" ht="18.75" x14ac:dyDescent="0.15">
      <c r="B160" s="167">
        <v>47172</v>
      </c>
      <c r="C160" s="168" t="s">
        <v>247</v>
      </c>
      <c r="D160" s="168" t="s">
        <v>238</v>
      </c>
      <c r="F160" s="169">
        <f t="shared" si="5"/>
        <v>50404</v>
      </c>
      <c r="G160" s="170">
        <f t="shared" si="6"/>
        <v>50404</v>
      </c>
      <c r="H160" s="171"/>
    </row>
    <row r="161" spans="2:8" ht="18.75" x14ac:dyDescent="0.15">
      <c r="B161" s="167">
        <v>47197</v>
      </c>
      <c r="C161" s="168" t="s">
        <v>248</v>
      </c>
      <c r="D161" s="168" t="s">
        <v>233</v>
      </c>
      <c r="F161" s="169">
        <f t="shared" si="5"/>
        <v>50405</v>
      </c>
      <c r="G161" s="170">
        <f t="shared" si="6"/>
        <v>50405</v>
      </c>
      <c r="H161" s="171"/>
    </row>
    <row r="162" spans="2:8" ht="18.75" x14ac:dyDescent="0.15">
      <c r="B162" s="167">
        <v>47237</v>
      </c>
      <c r="C162" s="168" t="s">
        <v>223</v>
      </c>
      <c r="D162" s="168" t="s">
        <v>228</v>
      </c>
      <c r="F162" s="169">
        <f t="shared" si="5"/>
        <v>50406</v>
      </c>
      <c r="G162" s="170">
        <f t="shared" si="6"/>
        <v>50406</v>
      </c>
      <c r="H162" s="171"/>
    </row>
    <row r="163" spans="2:8" ht="18.75" x14ac:dyDescent="0.15">
      <c r="B163" s="167">
        <v>47238</v>
      </c>
      <c r="C163" s="168" t="s">
        <v>234</v>
      </c>
      <c r="D163" s="168" t="s">
        <v>231</v>
      </c>
      <c r="F163" s="169">
        <f t="shared" si="5"/>
        <v>50407</v>
      </c>
      <c r="G163" s="170">
        <f t="shared" si="6"/>
        <v>50407</v>
      </c>
      <c r="H163" s="171"/>
    </row>
    <row r="164" spans="2:8" ht="18.75" x14ac:dyDescent="0.15">
      <c r="B164" s="167">
        <v>47241</v>
      </c>
      <c r="C164" s="168" t="s">
        <v>227</v>
      </c>
      <c r="D164" s="168" t="s">
        <v>236</v>
      </c>
      <c r="F164" s="169">
        <f t="shared" si="5"/>
        <v>50408</v>
      </c>
      <c r="G164" s="170">
        <f t="shared" si="6"/>
        <v>50408</v>
      </c>
      <c r="H164" s="171"/>
    </row>
    <row r="165" spans="2:8" ht="18.75" x14ac:dyDescent="0.15">
      <c r="B165" s="167">
        <v>47242</v>
      </c>
      <c r="C165" s="168" t="s">
        <v>230</v>
      </c>
      <c r="D165" s="168" t="s">
        <v>238</v>
      </c>
      <c r="F165" s="169">
        <f t="shared" si="5"/>
        <v>50630</v>
      </c>
      <c r="G165" s="170">
        <f t="shared" si="6"/>
        <v>50630</v>
      </c>
      <c r="H165" s="171"/>
    </row>
    <row r="166" spans="2:8" ht="18.75" x14ac:dyDescent="0.15">
      <c r="B166" s="167">
        <v>47243</v>
      </c>
      <c r="C166" s="168" t="s">
        <v>232</v>
      </c>
      <c r="D166" s="168" t="s">
        <v>249</v>
      </c>
      <c r="F166" s="169">
        <f t="shared" si="5"/>
        <v>50631</v>
      </c>
      <c r="G166" s="170">
        <f t="shared" si="6"/>
        <v>50631</v>
      </c>
      <c r="H166" s="171"/>
    </row>
    <row r="167" spans="2:8" ht="18.75" x14ac:dyDescent="0.15">
      <c r="B167" s="167">
        <v>47315</v>
      </c>
      <c r="C167" s="168" t="s">
        <v>235</v>
      </c>
      <c r="D167" s="168" t="s">
        <v>231</v>
      </c>
      <c r="F167" s="169">
        <f t="shared" si="5"/>
        <v>50632</v>
      </c>
      <c r="G167" s="170">
        <f t="shared" si="6"/>
        <v>50632</v>
      </c>
      <c r="H167" s="171"/>
    </row>
    <row r="168" spans="2:8" ht="18.75" x14ac:dyDescent="0.15">
      <c r="B168" s="167">
        <v>47341</v>
      </c>
      <c r="C168" s="168" t="s">
        <v>239</v>
      </c>
      <c r="D168" s="168" t="s">
        <v>249</v>
      </c>
      <c r="F168" s="169">
        <f t="shared" si="5"/>
        <v>50768</v>
      </c>
      <c r="G168" s="170">
        <f t="shared" si="6"/>
        <v>50768</v>
      </c>
      <c r="H168" s="171"/>
    </row>
    <row r="169" spans="2:8" ht="18.75" x14ac:dyDescent="0.15">
      <c r="B169" s="167">
        <v>47378</v>
      </c>
      <c r="C169" s="168" t="s">
        <v>240</v>
      </c>
      <c r="D169" s="168" t="s">
        <v>231</v>
      </c>
      <c r="F169" s="169">
        <f t="shared" si="5"/>
        <v>50769</v>
      </c>
      <c r="G169" s="170">
        <f t="shared" si="6"/>
        <v>50769</v>
      </c>
      <c r="H169" s="171"/>
    </row>
    <row r="170" spans="2:8" ht="18.75" x14ac:dyDescent="0.15">
      <c r="B170" s="167">
        <v>47384</v>
      </c>
      <c r="C170" s="168" t="s">
        <v>241</v>
      </c>
      <c r="D170" s="168" t="s">
        <v>228</v>
      </c>
      <c r="F170" s="169">
        <f t="shared" si="5"/>
        <v>50770</v>
      </c>
      <c r="G170" s="170">
        <f t="shared" si="6"/>
        <v>50770</v>
      </c>
      <c r="H170" s="171"/>
    </row>
    <row r="171" spans="2:8" ht="18.75" x14ac:dyDescent="0.15">
      <c r="B171" s="167">
        <v>47385</v>
      </c>
      <c r="C171" s="168" t="s">
        <v>234</v>
      </c>
      <c r="D171" s="168" t="s">
        <v>231</v>
      </c>
      <c r="F171" s="169">
        <f t="shared" si="5"/>
        <v>50771</v>
      </c>
      <c r="G171" s="170">
        <f t="shared" si="6"/>
        <v>50771</v>
      </c>
      <c r="H171" s="171"/>
    </row>
    <row r="172" spans="2:8" ht="18.75" x14ac:dyDescent="0.15">
      <c r="B172" s="167">
        <v>47399</v>
      </c>
      <c r="C172" s="168" t="s">
        <v>237</v>
      </c>
      <c r="D172" s="168" t="s">
        <v>231</v>
      </c>
      <c r="F172" s="169">
        <f t="shared" si="5"/>
        <v>50772</v>
      </c>
      <c r="G172" s="170">
        <f t="shared" si="6"/>
        <v>50772</v>
      </c>
      <c r="H172" s="171"/>
    </row>
    <row r="173" spans="2:8" ht="18.75" x14ac:dyDescent="0.15">
      <c r="B173" s="167">
        <v>47425</v>
      </c>
      <c r="C173" s="168" t="s">
        <v>242</v>
      </c>
      <c r="D173" s="168" t="s">
        <v>249</v>
      </c>
      <c r="F173" s="169">
        <f t="shared" si="5"/>
        <v>50773</v>
      </c>
      <c r="G173" s="170">
        <f t="shared" si="6"/>
        <v>50773</v>
      </c>
      <c r="H173" s="171"/>
    </row>
    <row r="174" spans="2:8" ht="18.75" x14ac:dyDescent="0.15">
      <c r="B174" s="167">
        <v>47445</v>
      </c>
      <c r="C174" s="168" t="s">
        <v>243</v>
      </c>
      <c r="D174" s="168" t="s">
        <v>238</v>
      </c>
      <c r="F174" s="169">
        <f t="shared" si="5"/>
        <v>50995</v>
      </c>
      <c r="G174" s="170">
        <f t="shared" si="6"/>
        <v>50995</v>
      </c>
      <c r="H174" s="171"/>
    </row>
    <row r="175" spans="2:8" ht="18.75" x14ac:dyDescent="0.15">
      <c r="B175" s="167">
        <v>47484</v>
      </c>
      <c r="C175" s="168" t="s">
        <v>244</v>
      </c>
      <c r="D175" s="168" t="s">
        <v>233</v>
      </c>
      <c r="F175" s="169">
        <f t="shared" si="5"/>
        <v>50996</v>
      </c>
      <c r="G175" s="170">
        <f t="shared" si="6"/>
        <v>50996</v>
      </c>
      <c r="H175" s="171"/>
    </row>
    <row r="176" spans="2:8" ht="18.75" x14ac:dyDescent="0.15">
      <c r="B176" s="167">
        <v>47497</v>
      </c>
      <c r="C176" s="168" t="s">
        <v>245</v>
      </c>
      <c r="D176" s="168" t="s">
        <v>231</v>
      </c>
      <c r="F176" s="169">
        <f t="shared" si="5"/>
        <v>50997</v>
      </c>
      <c r="G176" s="170">
        <f t="shared" si="6"/>
        <v>50997</v>
      </c>
      <c r="H176" s="171"/>
    </row>
    <row r="177" spans="2:8" ht="18.75" x14ac:dyDescent="0.15">
      <c r="B177" s="167">
        <v>47525</v>
      </c>
      <c r="C177" s="168" t="s">
        <v>246</v>
      </c>
      <c r="D177" s="168" t="s">
        <v>231</v>
      </c>
      <c r="F177" s="169">
        <f t="shared" si="5"/>
        <v>51133</v>
      </c>
      <c r="G177" s="170">
        <f t="shared" si="6"/>
        <v>51133</v>
      </c>
      <c r="H177" s="171"/>
    </row>
    <row r="178" spans="2:8" ht="18.75" x14ac:dyDescent="0.15">
      <c r="B178" s="167">
        <v>47537</v>
      </c>
      <c r="C178" s="168" t="s">
        <v>247</v>
      </c>
      <c r="D178" s="168" t="s">
        <v>249</v>
      </c>
      <c r="F178" s="169">
        <f t="shared" si="5"/>
        <v>51134</v>
      </c>
      <c r="G178" s="170">
        <f t="shared" si="6"/>
        <v>51134</v>
      </c>
      <c r="H178" s="171"/>
    </row>
    <row r="179" spans="2:8" ht="18.75" x14ac:dyDescent="0.15">
      <c r="B179" s="167">
        <v>47562</v>
      </c>
      <c r="C179" s="168" t="s">
        <v>248</v>
      </c>
      <c r="D179" s="168" t="s">
        <v>224</v>
      </c>
      <c r="F179" s="169">
        <f t="shared" si="5"/>
        <v>51135</v>
      </c>
      <c r="G179" s="170">
        <f t="shared" si="6"/>
        <v>51135</v>
      </c>
      <c r="H179" s="171"/>
    </row>
    <row r="180" spans="2:8" ht="18.75" x14ac:dyDescent="0.15">
      <c r="B180" s="167">
        <v>47602</v>
      </c>
      <c r="C180" s="168" t="s">
        <v>223</v>
      </c>
      <c r="D180" s="168" t="s">
        <v>231</v>
      </c>
      <c r="F180" s="169">
        <f t="shared" si="5"/>
        <v>51136</v>
      </c>
      <c r="G180" s="170">
        <f t="shared" si="6"/>
        <v>51136</v>
      </c>
      <c r="H180" s="171"/>
    </row>
    <row r="181" spans="2:8" ht="18.75" x14ac:dyDescent="0.15">
      <c r="B181" s="167">
        <v>47606</v>
      </c>
      <c r="C181" s="168" t="s">
        <v>227</v>
      </c>
      <c r="D181" s="168" t="s">
        <v>238</v>
      </c>
      <c r="F181" s="169">
        <f t="shared" si="5"/>
        <v>51137</v>
      </c>
      <c r="G181" s="170">
        <f t="shared" si="6"/>
        <v>51137</v>
      </c>
      <c r="H181" s="171"/>
    </row>
    <row r="182" spans="2:8" ht="18.75" x14ac:dyDescent="0.15">
      <c r="B182" s="167">
        <v>47607</v>
      </c>
      <c r="C182" s="168" t="s">
        <v>230</v>
      </c>
      <c r="D182" s="168" t="s">
        <v>249</v>
      </c>
      <c r="F182" s="169">
        <f t="shared" si="5"/>
        <v>51138</v>
      </c>
      <c r="G182" s="170">
        <f t="shared" si="6"/>
        <v>51138</v>
      </c>
      <c r="H182" s="171"/>
    </row>
    <row r="183" spans="2:8" ht="18.75" x14ac:dyDescent="0.15">
      <c r="B183" s="167">
        <v>47608</v>
      </c>
      <c r="C183" s="168" t="s">
        <v>232</v>
      </c>
      <c r="D183" s="168" t="s">
        <v>228</v>
      </c>
      <c r="F183" s="169">
        <f t="shared" si="5"/>
        <v>51361</v>
      </c>
      <c r="G183" s="170">
        <f t="shared" si="6"/>
        <v>51361</v>
      </c>
      <c r="H183" s="171"/>
    </row>
    <row r="184" spans="2:8" ht="18.75" x14ac:dyDescent="0.15">
      <c r="B184" s="167">
        <v>47609</v>
      </c>
      <c r="C184" s="168" t="s">
        <v>234</v>
      </c>
      <c r="D184" s="168" t="s">
        <v>231</v>
      </c>
      <c r="F184" s="169">
        <f t="shared" si="5"/>
        <v>51362</v>
      </c>
      <c r="G184" s="170">
        <f t="shared" si="6"/>
        <v>51362</v>
      </c>
      <c r="H184" s="171"/>
    </row>
    <row r="185" spans="2:8" ht="18.75" x14ac:dyDescent="0.15">
      <c r="B185" s="167">
        <v>47679</v>
      </c>
      <c r="C185" s="168" t="s">
        <v>235</v>
      </c>
      <c r="D185" s="168" t="s">
        <v>231</v>
      </c>
      <c r="F185" s="169">
        <f t="shared" si="5"/>
        <v>51363</v>
      </c>
      <c r="G185" s="170">
        <f t="shared" si="6"/>
        <v>51363</v>
      </c>
      <c r="H185" s="171"/>
    </row>
    <row r="186" spans="2:8" ht="18.75" x14ac:dyDescent="0.15">
      <c r="B186" s="167">
        <v>47706</v>
      </c>
      <c r="C186" s="168" t="s">
        <v>239</v>
      </c>
      <c r="D186" s="168" t="s">
        <v>228</v>
      </c>
      <c r="F186" s="169">
        <f t="shared" si="5"/>
        <v>51499</v>
      </c>
      <c r="G186" s="170">
        <f t="shared" si="6"/>
        <v>51499</v>
      </c>
      <c r="H186" s="171"/>
    </row>
    <row r="187" spans="2:8" ht="18.75" x14ac:dyDescent="0.15">
      <c r="B187" s="167">
        <v>47707</v>
      </c>
      <c r="C187" s="168" t="s">
        <v>234</v>
      </c>
      <c r="D187" s="168" t="s">
        <v>231</v>
      </c>
      <c r="F187" s="169">
        <f t="shared" si="5"/>
        <v>51500</v>
      </c>
      <c r="G187" s="170">
        <f t="shared" si="6"/>
        <v>51500</v>
      </c>
      <c r="H187" s="171"/>
    </row>
    <row r="188" spans="2:8" ht="18.75" x14ac:dyDescent="0.15">
      <c r="B188" s="167">
        <v>47742</v>
      </c>
      <c r="C188" s="168" t="s">
        <v>240</v>
      </c>
      <c r="D188" s="168" t="s">
        <v>231</v>
      </c>
      <c r="F188" s="169">
        <f t="shared" si="5"/>
        <v>51501</v>
      </c>
      <c r="G188" s="170">
        <f t="shared" si="6"/>
        <v>51501</v>
      </c>
      <c r="H188" s="171"/>
    </row>
    <row r="189" spans="2:8" ht="18.75" x14ac:dyDescent="0.15">
      <c r="B189" s="167">
        <v>47749</v>
      </c>
      <c r="C189" s="168" t="s">
        <v>241</v>
      </c>
      <c r="D189" s="168" t="s">
        <v>231</v>
      </c>
      <c r="F189" s="169">
        <f>EDATE(F180,12)</f>
        <v>51502</v>
      </c>
      <c r="G189" s="170">
        <f t="shared" si="6"/>
        <v>51502</v>
      </c>
      <c r="H189" s="171"/>
    </row>
    <row r="190" spans="2:8" ht="18.75" x14ac:dyDescent="0.15">
      <c r="B190" s="167">
        <v>47770</v>
      </c>
      <c r="C190" s="168" t="s">
        <v>237</v>
      </c>
      <c r="D190" s="168" t="s">
        <v>231</v>
      </c>
      <c r="F190" s="169">
        <f t="shared" ref="F190:F233" si="7">EDATE(F181,12)</f>
        <v>51503</v>
      </c>
      <c r="G190" s="170">
        <f t="shared" si="6"/>
        <v>51503</v>
      </c>
      <c r="H190" s="171"/>
    </row>
    <row r="191" spans="2:8" ht="18.75" x14ac:dyDescent="0.15">
      <c r="B191" s="167">
        <v>47790</v>
      </c>
      <c r="C191" s="168" t="s">
        <v>242</v>
      </c>
      <c r="D191" s="168" t="s">
        <v>228</v>
      </c>
      <c r="F191" s="169">
        <f t="shared" si="7"/>
        <v>51504</v>
      </c>
      <c r="G191" s="170">
        <f t="shared" si="6"/>
        <v>51504</v>
      </c>
      <c r="H191" s="171"/>
    </row>
    <row r="192" spans="2:8" ht="18.75" x14ac:dyDescent="0.15">
      <c r="B192" s="167">
        <v>47791</v>
      </c>
      <c r="C192" s="168" t="s">
        <v>234</v>
      </c>
      <c r="D192" s="168" t="s">
        <v>231</v>
      </c>
      <c r="F192" s="169">
        <f t="shared" si="7"/>
        <v>51726</v>
      </c>
      <c r="G192" s="170">
        <f t="shared" si="6"/>
        <v>51726</v>
      </c>
      <c r="H192" s="171"/>
    </row>
    <row r="193" spans="2:8" ht="18.75" x14ac:dyDescent="0.15">
      <c r="B193" s="167">
        <v>47810</v>
      </c>
      <c r="C193" s="168" t="s">
        <v>243</v>
      </c>
      <c r="D193" s="168" t="s">
        <v>249</v>
      </c>
      <c r="F193" s="169">
        <f t="shared" si="7"/>
        <v>51727</v>
      </c>
      <c r="G193" s="170">
        <f t="shared" si="6"/>
        <v>51727</v>
      </c>
      <c r="H193" s="171"/>
    </row>
    <row r="194" spans="2:8" ht="18.75" x14ac:dyDescent="0.15">
      <c r="B194" s="167">
        <v>47849</v>
      </c>
      <c r="C194" s="168" t="s">
        <v>244</v>
      </c>
      <c r="D194" s="168" t="s">
        <v>224</v>
      </c>
      <c r="F194" s="169">
        <f t="shared" si="7"/>
        <v>51728</v>
      </c>
      <c r="G194" s="170">
        <f t="shared" si="6"/>
        <v>51728</v>
      </c>
      <c r="H194" s="171"/>
    </row>
    <row r="195" spans="2:8" ht="18.75" x14ac:dyDescent="0.15">
      <c r="B195" s="167">
        <v>47861</v>
      </c>
      <c r="C195" s="168" t="s">
        <v>245</v>
      </c>
      <c r="D195" s="168" t="s">
        <v>231</v>
      </c>
      <c r="F195" s="169">
        <f>EDATE(F186,12)</f>
        <v>51864</v>
      </c>
      <c r="G195" s="170">
        <f t="shared" si="6"/>
        <v>51864</v>
      </c>
      <c r="H195" s="171"/>
    </row>
    <row r="196" spans="2:8" ht="18.75" x14ac:dyDescent="0.15">
      <c r="B196" s="167">
        <v>47890</v>
      </c>
      <c r="C196" s="168" t="s">
        <v>246</v>
      </c>
      <c r="D196" s="168" t="s">
        <v>233</v>
      </c>
      <c r="F196" s="169">
        <f t="shared" si="7"/>
        <v>51865</v>
      </c>
      <c r="G196" s="170">
        <f t="shared" si="6"/>
        <v>51865</v>
      </c>
      <c r="H196" s="171"/>
    </row>
    <row r="197" spans="2:8" ht="18.75" x14ac:dyDescent="0.15">
      <c r="B197" s="167">
        <v>47902</v>
      </c>
      <c r="C197" s="168" t="s">
        <v>247</v>
      </c>
      <c r="D197" s="168" t="s">
        <v>228</v>
      </c>
      <c r="F197" s="169">
        <f t="shared" si="7"/>
        <v>51866</v>
      </c>
      <c r="G197" s="170">
        <f t="shared" si="6"/>
        <v>51866</v>
      </c>
      <c r="H197" s="171"/>
    </row>
    <row r="198" spans="2:8" ht="18.75" x14ac:dyDescent="0.15">
      <c r="B198" s="167">
        <v>47903</v>
      </c>
      <c r="C198" s="168" t="s">
        <v>234</v>
      </c>
      <c r="D198" s="168" t="s">
        <v>231</v>
      </c>
      <c r="F198" s="169">
        <f t="shared" si="7"/>
        <v>51867</v>
      </c>
      <c r="G198" s="170">
        <f t="shared" si="6"/>
        <v>51867</v>
      </c>
      <c r="H198" s="171"/>
    </row>
    <row r="199" spans="2:8" ht="18.75" x14ac:dyDescent="0.15">
      <c r="B199" s="167">
        <v>47928</v>
      </c>
      <c r="C199" s="168" t="s">
        <v>248</v>
      </c>
      <c r="D199" s="168" t="s">
        <v>238</v>
      </c>
      <c r="F199" s="169">
        <f t="shared" si="7"/>
        <v>51868</v>
      </c>
      <c r="G199" s="170">
        <f t="shared" si="6"/>
        <v>51868</v>
      </c>
      <c r="H199" s="171"/>
    </row>
    <row r="200" spans="2:8" ht="18.75" x14ac:dyDescent="0.15">
      <c r="B200" s="167">
        <v>47967</v>
      </c>
      <c r="C200" s="168" t="s">
        <v>223</v>
      </c>
      <c r="D200" s="168" t="s">
        <v>233</v>
      </c>
      <c r="F200" s="169">
        <f t="shared" si="7"/>
        <v>51869</v>
      </c>
      <c r="G200" s="170">
        <f t="shared" si="6"/>
        <v>51869</v>
      </c>
      <c r="H200" s="171"/>
    </row>
    <row r="201" spans="2:8" ht="18.75" x14ac:dyDescent="0.15">
      <c r="B201" s="167">
        <v>47971</v>
      </c>
      <c r="C201" s="168" t="s">
        <v>227</v>
      </c>
      <c r="D201" s="168" t="s">
        <v>249</v>
      </c>
      <c r="F201" s="169">
        <f t="shared" si="7"/>
        <v>52091</v>
      </c>
      <c r="G201" s="170">
        <f t="shared" si="6"/>
        <v>52091</v>
      </c>
      <c r="H201" s="171"/>
    </row>
    <row r="202" spans="2:8" ht="18.75" x14ac:dyDescent="0.15">
      <c r="B202" s="167">
        <v>47972</v>
      </c>
      <c r="C202" s="168" t="s">
        <v>230</v>
      </c>
      <c r="D202" s="168" t="s">
        <v>228</v>
      </c>
      <c r="F202" s="169">
        <f t="shared" si="7"/>
        <v>52092</v>
      </c>
      <c r="G202" s="170">
        <f t="shared" si="6"/>
        <v>52092</v>
      </c>
      <c r="H202" s="171"/>
    </row>
    <row r="203" spans="2:8" ht="18.75" x14ac:dyDescent="0.15">
      <c r="B203" s="167">
        <v>47973</v>
      </c>
      <c r="C203" s="168" t="s">
        <v>232</v>
      </c>
      <c r="D203" s="168" t="s">
        <v>231</v>
      </c>
      <c r="F203" s="169">
        <f t="shared" si="7"/>
        <v>52093</v>
      </c>
      <c r="G203" s="170">
        <f t="shared" si="6"/>
        <v>52093</v>
      </c>
      <c r="H203" s="171"/>
    </row>
    <row r="204" spans="2:8" ht="18.75" x14ac:dyDescent="0.15">
      <c r="B204" s="167">
        <v>47974</v>
      </c>
      <c r="C204" s="168" t="s">
        <v>234</v>
      </c>
      <c r="D204" s="168" t="s">
        <v>233</v>
      </c>
      <c r="F204" s="169">
        <f t="shared" si="7"/>
        <v>52229</v>
      </c>
      <c r="G204" s="170">
        <f t="shared" si="6"/>
        <v>52229</v>
      </c>
      <c r="H204" s="171"/>
    </row>
    <row r="205" spans="2:8" ht="18.75" x14ac:dyDescent="0.15">
      <c r="B205" s="167">
        <v>48050</v>
      </c>
      <c r="C205" s="168" t="s">
        <v>235</v>
      </c>
      <c r="D205" s="168" t="s">
        <v>231</v>
      </c>
      <c r="F205" s="169">
        <f t="shared" si="7"/>
        <v>52230</v>
      </c>
      <c r="G205" s="170">
        <f t="shared" si="6"/>
        <v>52230</v>
      </c>
      <c r="H205" s="171"/>
    </row>
    <row r="206" spans="2:8" ht="18.75" x14ac:dyDescent="0.15">
      <c r="B206" s="167">
        <v>48071</v>
      </c>
      <c r="C206" s="168" t="s">
        <v>239</v>
      </c>
      <c r="D206" s="168" t="s">
        <v>231</v>
      </c>
      <c r="F206" s="169">
        <f t="shared" si="7"/>
        <v>52231</v>
      </c>
      <c r="G206" s="170">
        <f t="shared" si="6"/>
        <v>52231</v>
      </c>
      <c r="H206" s="171"/>
    </row>
    <row r="207" spans="2:8" ht="18.75" x14ac:dyDescent="0.15">
      <c r="B207" s="167">
        <v>48106</v>
      </c>
      <c r="C207" s="168" t="s">
        <v>240</v>
      </c>
      <c r="D207" s="168" t="s">
        <v>231</v>
      </c>
      <c r="F207" s="169">
        <f t="shared" si="7"/>
        <v>52232</v>
      </c>
      <c r="G207" s="170">
        <f t="shared" si="6"/>
        <v>52232</v>
      </c>
      <c r="H207" s="171"/>
    </row>
    <row r="208" spans="2:8" ht="18.75" x14ac:dyDescent="0.15">
      <c r="B208" s="167">
        <v>48114</v>
      </c>
      <c r="C208" s="168" t="s">
        <v>241</v>
      </c>
      <c r="D208" s="168" t="s">
        <v>233</v>
      </c>
      <c r="F208" s="169">
        <f t="shared" si="7"/>
        <v>52233</v>
      </c>
      <c r="G208" s="170">
        <f t="shared" si="6"/>
        <v>52233</v>
      </c>
      <c r="H208" s="171"/>
    </row>
    <row r="209" spans="2:8" ht="18.75" x14ac:dyDescent="0.15">
      <c r="B209" s="167">
        <v>48134</v>
      </c>
      <c r="C209" s="168" t="s">
        <v>237</v>
      </c>
      <c r="D209" s="168" t="s">
        <v>231</v>
      </c>
      <c r="F209" s="169">
        <f t="shared" si="7"/>
        <v>52234</v>
      </c>
      <c r="G209" s="170">
        <f t="shared" si="6"/>
        <v>52234</v>
      </c>
      <c r="H209" s="171"/>
    </row>
    <row r="210" spans="2:8" ht="18.75" x14ac:dyDescent="0.15">
      <c r="B210" s="167">
        <v>48155</v>
      </c>
      <c r="C210" s="168" t="s">
        <v>242</v>
      </c>
      <c r="D210" s="168" t="s">
        <v>231</v>
      </c>
      <c r="F210" s="169">
        <f t="shared" si="7"/>
        <v>52456</v>
      </c>
      <c r="G210" s="170">
        <f t="shared" si="6"/>
        <v>52456</v>
      </c>
      <c r="H210" s="171"/>
    </row>
    <row r="211" spans="2:8" ht="18.75" x14ac:dyDescent="0.15">
      <c r="B211" s="167">
        <v>48175</v>
      </c>
      <c r="C211" s="168" t="s">
        <v>243</v>
      </c>
      <c r="D211" s="168" t="s">
        <v>228</v>
      </c>
      <c r="F211" s="169">
        <f t="shared" si="7"/>
        <v>52457</v>
      </c>
      <c r="G211" s="170">
        <f t="shared" si="6"/>
        <v>52457</v>
      </c>
      <c r="H211" s="171"/>
    </row>
    <row r="212" spans="2:8" ht="18.75" x14ac:dyDescent="0.15">
      <c r="B212" s="167">
        <v>48176</v>
      </c>
      <c r="C212" s="168" t="s">
        <v>234</v>
      </c>
      <c r="D212" s="168" t="s">
        <v>231</v>
      </c>
      <c r="F212" s="169">
        <f t="shared" si="7"/>
        <v>52458</v>
      </c>
      <c r="G212" s="170">
        <f t="shared" si="6"/>
        <v>52458</v>
      </c>
      <c r="H212" s="171"/>
    </row>
    <row r="213" spans="2:8" ht="18.75" x14ac:dyDescent="0.15">
      <c r="B213" s="167">
        <v>48214</v>
      </c>
      <c r="C213" s="168" t="s">
        <v>244</v>
      </c>
      <c r="D213" s="168" t="s">
        <v>236</v>
      </c>
      <c r="F213" s="169">
        <f t="shared" si="7"/>
        <v>52594</v>
      </c>
      <c r="G213" s="170">
        <f t="shared" si="6"/>
        <v>52594</v>
      </c>
      <c r="H213" s="171"/>
    </row>
    <row r="214" spans="2:8" ht="18.75" x14ac:dyDescent="0.15">
      <c r="B214" s="167">
        <v>48225</v>
      </c>
      <c r="C214" s="168" t="s">
        <v>245</v>
      </c>
      <c r="D214" s="168" t="s">
        <v>231</v>
      </c>
      <c r="F214" s="169">
        <f t="shared" si="7"/>
        <v>52595</v>
      </c>
      <c r="G214" s="170">
        <f t="shared" si="6"/>
        <v>52595</v>
      </c>
      <c r="H214" s="171"/>
    </row>
    <row r="215" spans="2:8" ht="18.75" x14ac:dyDescent="0.15">
      <c r="B215" s="167">
        <v>48255</v>
      </c>
      <c r="C215" s="168" t="s">
        <v>246</v>
      </c>
      <c r="D215" s="168" t="s">
        <v>224</v>
      </c>
      <c r="F215" s="169">
        <f t="shared" si="7"/>
        <v>52596</v>
      </c>
      <c r="G215" s="170">
        <f t="shared" si="6"/>
        <v>52596</v>
      </c>
      <c r="H215" s="171"/>
    </row>
    <row r="216" spans="2:8" ht="18.75" x14ac:dyDescent="0.15">
      <c r="B216" s="167">
        <v>48267</v>
      </c>
      <c r="C216" s="168" t="s">
        <v>247</v>
      </c>
      <c r="D216" s="168" t="s">
        <v>231</v>
      </c>
      <c r="F216" s="169">
        <f t="shared" si="7"/>
        <v>52597</v>
      </c>
      <c r="G216" s="170">
        <f t="shared" si="6"/>
        <v>52597</v>
      </c>
      <c r="H216" s="171"/>
    </row>
    <row r="217" spans="2:8" ht="18.75" x14ac:dyDescent="0.15">
      <c r="B217" s="167">
        <v>48293</v>
      </c>
      <c r="C217" s="168" t="s">
        <v>248</v>
      </c>
      <c r="D217" s="168" t="s">
        <v>249</v>
      </c>
      <c r="F217" s="169">
        <f t="shared" si="7"/>
        <v>52598</v>
      </c>
      <c r="G217" s="170">
        <f t="shared" si="6"/>
        <v>52598</v>
      </c>
      <c r="H217" s="171"/>
    </row>
    <row r="218" spans="2:8" ht="18.75" x14ac:dyDescent="0.15">
      <c r="B218" s="167">
        <v>48333</v>
      </c>
      <c r="C218" s="168" t="s">
        <v>223</v>
      </c>
      <c r="D218" s="168" t="s">
        <v>236</v>
      </c>
      <c r="F218" s="169">
        <f t="shared" si="7"/>
        <v>52599</v>
      </c>
      <c r="G218" s="170">
        <f t="shared" si="6"/>
        <v>52599</v>
      </c>
      <c r="H218" s="171"/>
    </row>
    <row r="219" spans="2:8" ht="18.75" x14ac:dyDescent="0.15">
      <c r="B219" s="167">
        <v>48337</v>
      </c>
      <c r="C219" s="168" t="s">
        <v>227</v>
      </c>
      <c r="D219" s="168" t="s">
        <v>231</v>
      </c>
      <c r="F219" s="169">
        <f t="shared" si="7"/>
        <v>52822</v>
      </c>
      <c r="G219" s="170">
        <f t="shared" si="6"/>
        <v>52822</v>
      </c>
      <c r="H219" s="171"/>
    </row>
    <row r="220" spans="2:8" ht="18.75" x14ac:dyDescent="0.15">
      <c r="B220" s="167">
        <v>48338</v>
      </c>
      <c r="C220" s="168" t="s">
        <v>230</v>
      </c>
      <c r="D220" s="168" t="s">
        <v>233</v>
      </c>
      <c r="F220" s="169">
        <f t="shared" si="7"/>
        <v>52823</v>
      </c>
      <c r="G220" s="170">
        <f t="shared" ref="G220:G281" si="8">F220</f>
        <v>52823</v>
      </c>
      <c r="H220" s="171"/>
    </row>
    <row r="221" spans="2:8" ht="18.75" x14ac:dyDescent="0.15">
      <c r="B221" s="167">
        <v>48339</v>
      </c>
      <c r="C221" s="168" t="s">
        <v>232</v>
      </c>
      <c r="D221" s="168" t="s">
        <v>224</v>
      </c>
      <c r="F221" s="169">
        <f t="shared" si="7"/>
        <v>52824</v>
      </c>
      <c r="G221" s="170">
        <f t="shared" si="8"/>
        <v>52824</v>
      </c>
      <c r="H221" s="171"/>
    </row>
    <row r="222" spans="2:8" ht="18.75" x14ac:dyDescent="0.15">
      <c r="B222" s="167">
        <v>48414</v>
      </c>
      <c r="C222" s="168" t="s">
        <v>235</v>
      </c>
      <c r="D222" s="168" t="s">
        <v>231</v>
      </c>
      <c r="F222" s="169">
        <f t="shared" si="7"/>
        <v>52960</v>
      </c>
      <c r="G222" s="170">
        <f t="shared" si="8"/>
        <v>52960</v>
      </c>
      <c r="H222" s="171"/>
    </row>
    <row r="223" spans="2:8" ht="18.75" x14ac:dyDescent="0.15">
      <c r="B223" s="167">
        <v>48437</v>
      </c>
      <c r="C223" s="168" t="s">
        <v>239</v>
      </c>
      <c r="D223" s="168" t="s">
        <v>224</v>
      </c>
      <c r="F223" s="169">
        <f t="shared" si="7"/>
        <v>52961</v>
      </c>
      <c r="G223" s="170">
        <f t="shared" si="8"/>
        <v>52961</v>
      </c>
      <c r="H223" s="171"/>
    </row>
    <row r="224" spans="2:8" ht="18.75" x14ac:dyDescent="0.15">
      <c r="B224" s="167">
        <v>48477</v>
      </c>
      <c r="C224" s="168" t="s">
        <v>240</v>
      </c>
      <c r="D224" s="168" t="s">
        <v>231</v>
      </c>
      <c r="F224" s="169">
        <f t="shared" si="7"/>
        <v>52962</v>
      </c>
      <c r="G224" s="170">
        <f t="shared" si="8"/>
        <v>52962</v>
      </c>
      <c r="H224" s="171"/>
    </row>
    <row r="225" spans="2:8" ht="18.75" x14ac:dyDescent="0.15">
      <c r="B225" s="167">
        <v>48478</v>
      </c>
      <c r="C225" s="168" t="s">
        <v>250</v>
      </c>
      <c r="D225" s="168" t="s">
        <v>233</v>
      </c>
      <c r="F225" s="169">
        <f t="shared" si="7"/>
        <v>52963</v>
      </c>
      <c r="G225" s="170">
        <f t="shared" si="8"/>
        <v>52963</v>
      </c>
      <c r="H225" s="171"/>
    </row>
    <row r="226" spans="2:8" ht="18.75" x14ac:dyDescent="0.15">
      <c r="B226" s="167">
        <v>48479</v>
      </c>
      <c r="C226" s="168" t="s">
        <v>241</v>
      </c>
      <c r="D226" s="168" t="s">
        <v>224</v>
      </c>
      <c r="F226" s="169">
        <f t="shared" si="7"/>
        <v>52964</v>
      </c>
      <c r="G226" s="170">
        <f t="shared" si="8"/>
        <v>52964</v>
      </c>
      <c r="H226" s="171"/>
    </row>
    <row r="227" spans="2:8" ht="18.75" x14ac:dyDescent="0.15">
      <c r="B227" s="167">
        <v>48498</v>
      </c>
      <c r="C227" s="168" t="s">
        <v>237</v>
      </c>
      <c r="D227" s="168" t="s">
        <v>231</v>
      </c>
      <c r="F227" s="169">
        <f t="shared" si="7"/>
        <v>52965</v>
      </c>
      <c r="G227" s="170">
        <f t="shared" si="8"/>
        <v>52965</v>
      </c>
      <c r="H227" s="171"/>
    </row>
    <row r="228" spans="2:8" ht="18.75" x14ac:dyDescent="0.15">
      <c r="B228" s="167">
        <v>48521</v>
      </c>
      <c r="C228" s="168" t="s">
        <v>242</v>
      </c>
      <c r="D228" s="168" t="s">
        <v>224</v>
      </c>
      <c r="F228" s="169">
        <f t="shared" si="7"/>
        <v>53187</v>
      </c>
      <c r="G228" s="170">
        <f t="shared" si="8"/>
        <v>53187</v>
      </c>
      <c r="H228" s="171"/>
    </row>
    <row r="229" spans="2:8" ht="18.75" x14ac:dyDescent="0.15">
      <c r="B229" s="167">
        <v>48541</v>
      </c>
      <c r="C229" s="168" t="s">
        <v>243</v>
      </c>
      <c r="D229" s="168" t="s">
        <v>233</v>
      </c>
      <c r="F229" s="169">
        <f t="shared" si="7"/>
        <v>53188</v>
      </c>
      <c r="G229" s="170">
        <f t="shared" si="8"/>
        <v>53188</v>
      </c>
      <c r="H229" s="171"/>
    </row>
    <row r="230" spans="2:8" ht="18.75" x14ac:dyDescent="0.15">
      <c r="B230" s="167">
        <v>48580</v>
      </c>
      <c r="C230" s="168" t="s">
        <v>244</v>
      </c>
      <c r="D230" s="168" t="s">
        <v>249</v>
      </c>
      <c r="F230" s="169">
        <f t="shared" si="7"/>
        <v>53189</v>
      </c>
      <c r="G230" s="170">
        <f t="shared" si="8"/>
        <v>53189</v>
      </c>
      <c r="H230" s="171"/>
    </row>
    <row r="231" spans="2:8" ht="18.75" x14ac:dyDescent="0.15">
      <c r="B231" s="167">
        <v>48589</v>
      </c>
      <c r="C231" s="168" t="s">
        <v>245</v>
      </c>
      <c r="D231" s="168" t="s">
        <v>231</v>
      </c>
      <c r="F231" s="169">
        <f t="shared" si="7"/>
        <v>53325</v>
      </c>
      <c r="G231" s="170">
        <f t="shared" si="8"/>
        <v>53325</v>
      </c>
      <c r="H231" s="171"/>
    </row>
    <row r="232" spans="2:8" ht="18.75" x14ac:dyDescent="0.15">
      <c r="B232" s="167">
        <v>48621</v>
      </c>
      <c r="C232" s="168" t="s">
        <v>246</v>
      </c>
      <c r="D232" s="168" t="s">
        <v>238</v>
      </c>
      <c r="F232" s="169">
        <f t="shared" si="7"/>
        <v>53326</v>
      </c>
      <c r="G232" s="170">
        <f t="shared" si="8"/>
        <v>53326</v>
      </c>
      <c r="H232" s="171"/>
    </row>
    <row r="233" spans="2:8" ht="18.75" x14ac:dyDescent="0.15">
      <c r="B233" s="167">
        <v>48633</v>
      </c>
      <c r="C233" s="168" t="s">
        <v>247</v>
      </c>
      <c r="D233" s="168" t="s">
        <v>224</v>
      </c>
      <c r="F233" s="169">
        <f t="shared" si="7"/>
        <v>53327</v>
      </c>
      <c r="G233" s="170">
        <f t="shared" si="8"/>
        <v>53327</v>
      </c>
      <c r="H233" s="171"/>
    </row>
    <row r="234" spans="2:8" ht="18.75" x14ac:dyDescent="0.15">
      <c r="B234" s="167">
        <v>48658</v>
      </c>
      <c r="C234" s="168" t="s">
        <v>248</v>
      </c>
      <c r="D234" s="168" t="s">
        <v>228</v>
      </c>
      <c r="F234" s="169">
        <f>EDATE(F225,12)</f>
        <v>53328</v>
      </c>
      <c r="G234" s="170">
        <f t="shared" si="8"/>
        <v>53328</v>
      </c>
      <c r="H234" s="171"/>
    </row>
    <row r="235" spans="2:8" ht="18.75" x14ac:dyDescent="0.15">
      <c r="B235" s="167">
        <v>48659</v>
      </c>
      <c r="C235" s="168" t="s">
        <v>234</v>
      </c>
      <c r="D235" s="168" t="s">
        <v>231</v>
      </c>
      <c r="F235" s="169">
        <f t="shared" ref="F235:F281" si="9">EDATE(F226,12)</f>
        <v>53329</v>
      </c>
      <c r="G235" s="170">
        <f t="shared" si="8"/>
        <v>53329</v>
      </c>
      <c r="H235" s="171"/>
    </row>
    <row r="236" spans="2:8" ht="18.75" x14ac:dyDescent="0.15">
      <c r="B236" s="167">
        <v>48698</v>
      </c>
      <c r="C236" s="168" t="s">
        <v>223</v>
      </c>
      <c r="D236" s="168" t="s">
        <v>238</v>
      </c>
      <c r="F236" s="169">
        <f t="shared" si="9"/>
        <v>53330</v>
      </c>
      <c r="G236" s="170">
        <f t="shared" si="8"/>
        <v>53330</v>
      </c>
      <c r="H236" s="171"/>
    </row>
    <row r="237" spans="2:8" ht="18.75" x14ac:dyDescent="0.15">
      <c r="B237" s="167">
        <v>48702</v>
      </c>
      <c r="C237" s="168" t="s">
        <v>227</v>
      </c>
      <c r="D237" s="168" t="s">
        <v>233</v>
      </c>
      <c r="F237" s="169">
        <f t="shared" si="9"/>
        <v>53552</v>
      </c>
      <c r="G237" s="170">
        <f t="shared" si="8"/>
        <v>53552</v>
      </c>
      <c r="H237" s="171"/>
    </row>
    <row r="238" spans="2:8" ht="18.75" x14ac:dyDescent="0.15">
      <c r="B238" s="167">
        <v>48703</v>
      </c>
      <c r="C238" s="168" t="s">
        <v>230</v>
      </c>
      <c r="D238" s="168" t="s">
        <v>224</v>
      </c>
      <c r="F238" s="169">
        <f t="shared" si="9"/>
        <v>53553</v>
      </c>
      <c r="G238" s="170">
        <f t="shared" si="8"/>
        <v>53553</v>
      </c>
      <c r="H238" s="171"/>
    </row>
    <row r="239" spans="2:8" ht="18.75" x14ac:dyDescent="0.15">
      <c r="B239" s="167">
        <v>48704</v>
      </c>
      <c r="C239" s="168" t="s">
        <v>232</v>
      </c>
      <c r="D239" s="168" t="s">
        <v>236</v>
      </c>
      <c r="F239" s="169">
        <f t="shared" si="9"/>
        <v>53554</v>
      </c>
      <c r="G239" s="170">
        <f t="shared" si="8"/>
        <v>53554</v>
      </c>
      <c r="H239" s="171"/>
    </row>
    <row r="240" spans="2:8" ht="18.75" x14ac:dyDescent="0.15">
      <c r="B240" s="167">
        <v>48778</v>
      </c>
      <c r="C240" s="168" t="s">
        <v>235</v>
      </c>
      <c r="D240" s="168" t="s">
        <v>231</v>
      </c>
      <c r="F240" s="169">
        <f>EDATE(F231,12)</f>
        <v>53690</v>
      </c>
      <c r="G240" s="170">
        <f t="shared" si="8"/>
        <v>53690</v>
      </c>
      <c r="H240" s="171"/>
    </row>
    <row r="241" spans="2:8" ht="18.75" x14ac:dyDescent="0.15">
      <c r="B241" s="167">
        <v>48802</v>
      </c>
      <c r="C241" s="168" t="s">
        <v>239</v>
      </c>
      <c r="D241" s="168" t="s">
        <v>236</v>
      </c>
      <c r="F241" s="169">
        <f t="shared" si="9"/>
        <v>53691</v>
      </c>
      <c r="G241" s="170">
        <f t="shared" si="8"/>
        <v>53691</v>
      </c>
      <c r="H241" s="171"/>
    </row>
    <row r="242" spans="2:8" ht="18.75" x14ac:dyDescent="0.15">
      <c r="B242" s="167">
        <v>48841</v>
      </c>
      <c r="C242" s="168" t="s">
        <v>240</v>
      </c>
      <c r="D242" s="168" t="s">
        <v>231</v>
      </c>
      <c r="F242" s="169">
        <f t="shared" si="9"/>
        <v>53692</v>
      </c>
      <c r="G242" s="170">
        <f t="shared" si="8"/>
        <v>53692</v>
      </c>
      <c r="H242" s="171"/>
    </row>
    <row r="243" spans="2:8" ht="18.75" x14ac:dyDescent="0.15">
      <c r="B243" s="167">
        <v>48845</v>
      </c>
      <c r="C243" s="168" t="s">
        <v>241</v>
      </c>
      <c r="D243" s="168" t="s">
        <v>238</v>
      </c>
      <c r="F243" s="169">
        <f t="shared" si="9"/>
        <v>53693</v>
      </c>
      <c r="G243" s="170">
        <f t="shared" si="8"/>
        <v>53693</v>
      </c>
      <c r="H243" s="171"/>
    </row>
    <row r="244" spans="2:8" ht="18.75" x14ac:dyDescent="0.15">
      <c r="B244" s="167">
        <v>48862</v>
      </c>
      <c r="C244" s="168" t="s">
        <v>237</v>
      </c>
      <c r="D244" s="168" t="s">
        <v>231</v>
      </c>
      <c r="F244" s="169">
        <f t="shared" si="9"/>
        <v>53694</v>
      </c>
      <c r="G244" s="170">
        <f t="shared" si="8"/>
        <v>53694</v>
      </c>
      <c r="H244" s="171"/>
    </row>
    <row r="245" spans="2:8" ht="18.75" x14ac:dyDescent="0.15">
      <c r="B245" s="167">
        <v>48886</v>
      </c>
      <c r="C245" s="168" t="s">
        <v>242</v>
      </c>
      <c r="D245" s="168" t="s">
        <v>236</v>
      </c>
      <c r="F245" s="169">
        <f t="shared" si="9"/>
        <v>53695</v>
      </c>
      <c r="G245" s="170">
        <f t="shared" si="8"/>
        <v>53695</v>
      </c>
      <c r="H245" s="171"/>
    </row>
    <row r="246" spans="2:8" ht="18.75" x14ac:dyDescent="0.15">
      <c r="B246" s="167">
        <v>48906</v>
      </c>
      <c r="C246" s="168" t="s">
        <v>243</v>
      </c>
      <c r="D246" s="168" t="s">
        <v>224</v>
      </c>
      <c r="F246" s="169">
        <f t="shared" si="9"/>
        <v>53917</v>
      </c>
      <c r="G246" s="170">
        <f t="shared" si="8"/>
        <v>53917</v>
      </c>
      <c r="H246" s="171"/>
    </row>
    <row r="247" spans="2:8" ht="18.75" x14ac:dyDescent="0.15">
      <c r="B247" s="167">
        <v>48945</v>
      </c>
      <c r="C247" s="168" t="s">
        <v>244</v>
      </c>
      <c r="D247" s="168" t="s">
        <v>228</v>
      </c>
      <c r="F247" s="169">
        <f t="shared" si="9"/>
        <v>53918</v>
      </c>
      <c r="G247" s="170">
        <f t="shared" si="8"/>
        <v>53918</v>
      </c>
      <c r="H247" s="171"/>
    </row>
    <row r="248" spans="2:8" ht="18.75" x14ac:dyDescent="0.15">
      <c r="B248" s="167">
        <v>48946</v>
      </c>
      <c r="C248" s="168" t="s">
        <v>234</v>
      </c>
      <c r="D248" s="168" t="s">
        <v>231</v>
      </c>
      <c r="F248" s="169">
        <f t="shared" si="9"/>
        <v>53919</v>
      </c>
      <c r="G248" s="170">
        <f t="shared" si="8"/>
        <v>53919</v>
      </c>
      <c r="H248" s="171"/>
    </row>
    <row r="249" spans="2:8" ht="18.75" x14ac:dyDescent="0.15">
      <c r="B249" s="167">
        <v>48953</v>
      </c>
      <c r="C249" s="168" t="s">
        <v>245</v>
      </c>
      <c r="D249" s="168" t="s">
        <v>231</v>
      </c>
      <c r="F249" s="169">
        <f t="shared" si="9"/>
        <v>54055</v>
      </c>
      <c r="G249" s="170">
        <f t="shared" si="8"/>
        <v>54055</v>
      </c>
      <c r="H249" s="171"/>
    </row>
    <row r="250" spans="2:8" ht="18.75" x14ac:dyDescent="0.15">
      <c r="B250" s="167">
        <v>48986</v>
      </c>
      <c r="C250" s="168" t="s">
        <v>246</v>
      </c>
      <c r="D250" s="168" t="s">
        <v>249</v>
      </c>
      <c r="F250" s="169">
        <f t="shared" si="9"/>
        <v>54056</v>
      </c>
      <c r="G250" s="170">
        <f t="shared" si="8"/>
        <v>54056</v>
      </c>
      <c r="H250" s="171"/>
    </row>
    <row r="251" spans="2:8" ht="18.75" x14ac:dyDescent="0.15">
      <c r="B251" s="167">
        <v>48998</v>
      </c>
      <c r="C251" s="168" t="s">
        <v>247</v>
      </c>
      <c r="D251" s="168" t="s">
        <v>236</v>
      </c>
      <c r="F251" s="169">
        <f t="shared" si="9"/>
        <v>54057</v>
      </c>
      <c r="G251" s="170">
        <f t="shared" si="8"/>
        <v>54057</v>
      </c>
      <c r="H251" s="171"/>
    </row>
    <row r="252" spans="2:8" ht="18.75" x14ac:dyDescent="0.15">
      <c r="B252" s="167">
        <v>49023</v>
      </c>
      <c r="C252" s="168" t="s">
        <v>248</v>
      </c>
      <c r="D252" s="168" t="s">
        <v>231</v>
      </c>
      <c r="F252" s="169">
        <f t="shared" si="9"/>
        <v>54058</v>
      </c>
      <c r="G252" s="170">
        <f t="shared" si="8"/>
        <v>54058</v>
      </c>
      <c r="H252" s="171"/>
    </row>
    <row r="253" spans="2:8" ht="18.75" x14ac:dyDescent="0.15">
      <c r="B253" s="167">
        <v>49063</v>
      </c>
      <c r="C253" s="168" t="s">
        <v>223</v>
      </c>
      <c r="D253" s="168" t="s">
        <v>249</v>
      </c>
      <c r="F253" s="169">
        <f t="shared" si="9"/>
        <v>54059</v>
      </c>
      <c r="G253" s="170">
        <f t="shared" si="8"/>
        <v>54059</v>
      </c>
      <c r="H253" s="171"/>
    </row>
    <row r="254" spans="2:8" ht="18.75" x14ac:dyDescent="0.15">
      <c r="B254" s="167">
        <v>49067</v>
      </c>
      <c r="C254" s="168" t="s">
        <v>227</v>
      </c>
      <c r="D254" s="168" t="s">
        <v>224</v>
      </c>
      <c r="F254" s="169">
        <f t="shared" si="9"/>
        <v>54060</v>
      </c>
      <c r="G254" s="170">
        <f t="shared" si="8"/>
        <v>54060</v>
      </c>
      <c r="H254" s="171"/>
    </row>
    <row r="255" spans="2:8" ht="18.75" x14ac:dyDescent="0.15">
      <c r="B255" s="167">
        <v>49068</v>
      </c>
      <c r="C255" s="168" t="s">
        <v>230</v>
      </c>
      <c r="D255" s="168" t="s">
        <v>236</v>
      </c>
      <c r="F255" s="169">
        <f t="shared" si="9"/>
        <v>54283</v>
      </c>
      <c r="G255" s="170">
        <f t="shared" si="8"/>
        <v>54283</v>
      </c>
      <c r="H255" s="171"/>
    </row>
    <row r="256" spans="2:8" ht="18.75" x14ac:dyDescent="0.15">
      <c r="B256" s="167">
        <v>49069</v>
      </c>
      <c r="C256" s="168" t="s">
        <v>232</v>
      </c>
      <c r="D256" s="168" t="s">
        <v>238</v>
      </c>
      <c r="F256" s="169">
        <f t="shared" si="9"/>
        <v>54284</v>
      </c>
      <c r="G256" s="170">
        <f t="shared" si="8"/>
        <v>54284</v>
      </c>
      <c r="H256" s="171"/>
    </row>
    <row r="257" spans="2:8" ht="18.75" x14ac:dyDescent="0.15">
      <c r="B257" s="167">
        <v>49142</v>
      </c>
      <c r="C257" s="168" t="s">
        <v>235</v>
      </c>
      <c r="D257" s="168" t="s">
        <v>231</v>
      </c>
      <c r="F257" s="169">
        <f t="shared" si="9"/>
        <v>54285</v>
      </c>
      <c r="G257" s="170">
        <f t="shared" si="8"/>
        <v>54285</v>
      </c>
      <c r="H257" s="171"/>
    </row>
    <row r="258" spans="2:8" ht="18.75" x14ac:dyDescent="0.15">
      <c r="B258" s="167">
        <v>49167</v>
      </c>
      <c r="C258" s="168" t="s">
        <v>239</v>
      </c>
      <c r="D258" s="168" t="s">
        <v>238</v>
      </c>
      <c r="F258" s="169">
        <f t="shared" si="9"/>
        <v>54421</v>
      </c>
      <c r="G258" s="170">
        <f t="shared" si="8"/>
        <v>54421</v>
      </c>
      <c r="H258" s="171"/>
    </row>
    <row r="259" spans="2:8" ht="18.75" x14ac:dyDescent="0.15">
      <c r="B259" s="167">
        <v>49205</v>
      </c>
      <c r="C259" s="168" t="s">
        <v>240</v>
      </c>
      <c r="D259" s="168" t="s">
        <v>231</v>
      </c>
      <c r="F259" s="169">
        <f t="shared" si="9"/>
        <v>54422</v>
      </c>
      <c r="G259" s="170">
        <f t="shared" si="8"/>
        <v>54422</v>
      </c>
      <c r="H259" s="171"/>
    </row>
    <row r="260" spans="2:8" ht="18.75" x14ac:dyDescent="0.15">
      <c r="B260" s="167">
        <v>49210</v>
      </c>
      <c r="C260" s="168" t="s">
        <v>241</v>
      </c>
      <c r="D260" s="168" t="s">
        <v>249</v>
      </c>
      <c r="F260" s="169">
        <f t="shared" si="9"/>
        <v>54423</v>
      </c>
      <c r="G260" s="170">
        <f t="shared" si="8"/>
        <v>54423</v>
      </c>
      <c r="H260" s="171"/>
    </row>
    <row r="261" spans="2:8" ht="18.75" x14ac:dyDescent="0.15">
      <c r="B261" s="167">
        <v>49226</v>
      </c>
      <c r="C261" s="168" t="s">
        <v>237</v>
      </c>
      <c r="D261" s="168" t="s">
        <v>231</v>
      </c>
      <c r="F261" s="169">
        <f t="shared" si="9"/>
        <v>54424</v>
      </c>
      <c r="G261" s="170">
        <f t="shared" si="8"/>
        <v>54424</v>
      </c>
      <c r="H261" s="171"/>
    </row>
    <row r="262" spans="2:8" ht="18.75" x14ac:dyDescent="0.15">
      <c r="B262" s="167">
        <v>49251</v>
      </c>
      <c r="C262" s="168" t="s">
        <v>242</v>
      </c>
      <c r="D262" s="168" t="s">
        <v>238</v>
      </c>
      <c r="F262" s="169">
        <f t="shared" si="9"/>
        <v>54425</v>
      </c>
      <c r="G262" s="170">
        <f t="shared" si="8"/>
        <v>54425</v>
      </c>
      <c r="H262" s="171"/>
    </row>
    <row r="263" spans="2:8" ht="18.75" x14ac:dyDescent="0.15">
      <c r="B263" s="167">
        <v>49271</v>
      </c>
      <c r="C263" s="168" t="s">
        <v>243</v>
      </c>
      <c r="D263" s="168" t="s">
        <v>236</v>
      </c>
      <c r="F263" s="169">
        <f t="shared" si="9"/>
        <v>54426</v>
      </c>
      <c r="G263" s="170">
        <f t="shared" si="8"/>
        <v>54426</v>
      </c>
      <c r="H263" s="171"/>
    </row>
    <row r="264" spans="2:8" ht="18.75" x14ac:dyDescent="0.15">
      <c r="B264" s="167">
        <v>49310</v>
      </c>
      <c r="C264" s="168" t="s">
        <v>244</v>
      </c>
      <c r="D264" s="168" t="s">
        <v>231</v>
      </c>
      <c r="F264" s="169">
        <f t="shared" si="9"/>
        <v>54648</v>
      </c>
      <c r="G264" s="170">
        <f t="shared" si="8"/>
        <v>54648</v>
      </c>
      <c r="H264" s="171"/>
    </row>
    <row r="265" spans="2:8" ht="18.75" x14ac:dyDescent="0.15">
      <c r="B265" s="167">
        <v>49317</v>
      </c>
      <c r="C265" s="168" t="s">
        <v>245</v>
      </c>
      <c r="D265" s="168" t="s">
        <v>231</v>
      </c>
      <c r="F265" s="169">
        <f t="shared" si="9"/>
        <v>54649</v>
      </c>
      <c r="G265" s="170">
        <f t="shared" si="8"/>
        <v>54649</v>
      </c>
      <c r="H265" s="171"/>
    </row>
    <row r="266" spans="2:8" ht="18.75" x14ac:dyDescent="0.15">
      <c r="B266" s="167">
        <v>49351</v>
      </c>
      <c r="C266" s="168" t="s">
        <v>246</v>
      </c>
      <c r="D266" s="168" t="s">
        <v>228</v>
      </c>
      <c r="F266" s="169">
        <f t="shared" si="9"/>
        <v>54650</v>
      </c>
      <c r="G266" s="170">
        <f t="shared" si="8"/>
        <v>54650</v>
      </c>
      <c r="H266" s="171"/>
    </row>
    <row r="267" spans="2:8" ht="18.75" x14ac:dyDescent="0.15">
      <c r="B267" s="167">
        <v>49352</v>
      </c>
      <c r="C267" s="168" t="s">
        <v>234</v>
      </c>
      <c r="D267" s="168" t="s">
        <v>231</v>
      </c>
      <c r="F267" s="169">
        <f t="shared" si="9"/>
        <v>54786</v>
      </c>
      <c r="G267" s="170">
        <f t="shared" si="8"/>
        <v>54786</v>
      </c>
      <c r="H267" s="171"/>
    </row>
    <row r="268" spans="2:8" ht="18.75" x14ac:dyDescent="0.15">
      <c r="B268" s="167">
        <v>49363</v>
      </c>
      <c r="C268" s="168" t="s">
        <v>247</v>
      </c>
      <c r="D268" s="168" t="s">
        <v>238</v>
      </c>
      <c r="F268" s="169">
        <f t="shared" si="9"/>
        <v>54787</v>
      </c>
      <c r="G268" s="170">
        <f t="shared" si="8"/>
        <v>54787</v>
      </c>
      <c r="H268" s="171"/>
    </row>
    <row r="269" spans="2:8" ht="18.75" x14ac:dyDescent="0.15">
      <c r="B269" s="167">
        <v>49389</v>
      </c>
      <c r="C269" s="168" t="s">
        <v>248</v>
      </c>
      <c r="D269" s="168" t="s">
        <v>224</v>
      </c>
      <c r="F269" s="169">
        <f t="shared" si="9"/>
        <v>54788</v>
      </c>
      <c r="G269" s="170">
        <f t="shared" si="8"/>
        <v>54788</v>
      </c>
      <c r="H269" s="171"/>
    </row>
    <row r="270" spans="2:8" ht="18.75" x14ac:dyDescent="0.15">
      <c r="B270" s="167">
        <v>49428</v>
      </c>
      <c r="C270" s="168" t="s">
        <v>223</v>
      </c>
      <c r="D270" s="168" t="s">
        <v>228</v>
      </c>
      <c r="F270" s="169">
        <f t="shared" si="9"/>
        <v>54789</v>
      </c>
      <c r="G270" s="170">
        <f t="shared" si="8"/>
        <v>54789</v>
      </c>
      <c r="H270" s="171"/>
    </row>
    <row r="271" spans="2:8" ht="18.75" x14ac:dyDescent="0.15">
      <c r="B271" s="167">
        <v>49429</v>
      </c>
      <c r="C271" s="168" t="s">
        <v>234</v>
      </c>
      <c r="D271" s="168" t="s">
        <v>231</v>
      </c>
      <c r="F271" s="169">
        <f t="shared" si="9"/>
        <v>54790</v>
      </c>
      <c r="G271" s="170">
        <f t="shared" si="8"/>
        <v>54790</v>
      </c>
      <c r="H271" s="171"/>
    </row>
    <row r="272" spans="2:8" ht="18.75" x14ac:dyDescent="0.15">
      <c r="B272" s="167">
        <v>49432</v>
      </c>
      <c r="C272" s="168" t="s">
        <v>227</v>
      </c>
      <c r="D272" s="168" t="s">
        <v>236</v>
      </c>
      <c r="F272" s="169">
        <f t="shared" si="9"/>
        <v>54791</v>
      </c>
      <c r="G272" s="170">
        <f t="shared" si="8"/>
        <v>54791</v>
      </c>
      <c r="H272" s="171"/>
    </row>
    <row r="273" spans="2:8" ht="18.75" x14ac:dyDescent="0.15">
      <c r="B273" s="167">
        <v>49433</v>
      </c>
      <c r="C273" s="168" t="s">
        <v>230</v>
      </c>
      <c r="D273" s="168" t="s">
        <v>238</v>
      </c>
      <c r="F273" s="169">
        <f t="shared" si="9"/>
        <v>55013</v>
      </c>
      <c r="G273" s="170">
        <f t="shared" si="8"/>
        <v>55013</v>
      </c>
      <c r="H273" s="171"/>
    </row>
    <row r="274" spans="2:8" ht="18.75" x14ac:dyDescent="0.15">
      <c r="B274" s="167">
        <v>49434</v>
      </c>
      <c r="C274" s="168" t="s">
        <v>232</v>
      </c>
      <c r="D274" s="168" t="s">
        <v>249</v>
      </c>
      <c r="F274" s="169">
        <f t="shared" si="9"/>
        <v>55014</v>
      </c>
      <c r="G274" s="170">
        <f t="shared" si="8"/>
        <v>55014</v>
      </c>
      <c r="H274" s="171"/>
    </row>
    <row r="275" spans="2:8" ht="18.75" x14ac:dyDescent="0.15">
      <c r="B275" s="167">
        <v>49506</v>
      </c>
      <c r="C275" s="168" t="s">
        <v>235</v>
      </c>
      <c r="D275" s="168" t="s">
        <v>231</v>
      </c>
      <c r="F275" s="169">
        <f t="shared" si="9"/>
        <v>55015</v>
      </c>
      <c r="G275" s="170">
        <f t="shared" si="8"/>
        <v>55015</v>
      </c>
      <c r="H275" s="171"/>
    </row>
    <row r="276" spans="2:8" ht="18.75" x14ac:dyDescent="0.15">
      <c r="B276" s="167">
        <v>49532</v>
      </c>
      <c r="C276" s="168" t="s">
        <v>239</v>
      </c>
      <c r="D276" s="168" t="s">
        <v>249</v>
      </c>
      <c r="F276" s="169">
        <f t="shared" si="9"/>
        <v>55151</v>
      </c>
      <c r="G276" s="170">
        <f t="shared" si="8"/>
        <v>55151</v>
      </c>
      <c r="H276" s="171"/>
    </row>
    <row r="277" spans="2:8" ht="18.75" x14ac:dyDescent="0.15">
      <c r="B277" s="167">
        <v>49569</v>
      </c>
      <c r="C277" s="168" t="s">
        <v>240</v>
      </c>
      <c r="D277" s="168" t="s">
        <v>231</v>
      </c>
      <c r="F277" s="169">
        <f t="shared" si="9"/>
        <v>55152</v>
      </c>
      <c r="G277" s="170">
        <f t="shared" si="8"/>
        <v>55152</v>
      </c>
      <c r="H277" s="171"/>
    </row>
    <row r="278" spans="2:8" ht="18.75" x14ac:dyDescent="0.15">
      <c r="B278" s="167">
        <v>49575</v>
      </c>
      <c r="C278" s="168" t="s">
        <v>241</v>
      </c>
      <c r="D278" s="168" t="s">
        <v>228</v>
      </c>
      <c r="F278" s="169">
        <f t="shared" si="9"/>
        <v>55153</v>
      </c>
      <c r="G278" s="170">
        <f t="shared" si="8"/>
        <v>55153</v>
      </c>
      <c r="H278" s="171"/>
    </row>
    <row r="279" spans="2:8" ht="18.75" x14ac:dyDescent="0.15">
      <c r="B279" s="167">
        <v>49576</v>
      </c>
      <c r="C279" s="168" t="s">
        <v>234</v>
      </c>
      <c r="D279" s="168" t="s">
        <v>231</v>
      </c>
      <c r="F279" s="169">
        <f t="shared" si="9"/>
        <v>55154</v>
      </c>
      <c r="G279" s="170">
        <f t="shared" si="8"/>
        <v>55154</v>
      </c>
      <c r="H279" s="171"/>
    </row>
    <row r="280" spans="2:8" ht="18.75" x14ac:dyDescent="0.15">
      <c r="B280" s="167">
        <v>49590</v>
      </c>
      <c r="C280" s="168" t="s">
        <v>237</v>
      </c>
      <c r="D280" s="168" t="s">
        <v>231</v>
      </c>
      <c r="F280" s="169">
        <f t="shared" si="9"/>
        <v>55155</v>
      </c>
      <c r="G280" s="170">
        <f t="shared" si="8"/>
        <v>55155</v>
      </c>
      <c r="H280" s="171"/>
    </row>
    <row r="281" spans="2:8" ht="18.75" x14ac:dyDescent="0.15">
      <c r="B281" s="167">
        <v>49616</v>
      </c>
      <c r="C281" s="168" t="s">
        <v>242</v>
      </c>
      <c r="D281" s="168" t="s">
        <v>249</v>
      </c>
      <c r="F281" s="169">
        <f t="shared" si="9"/>
        <v>55156</v>
      </c>
      <c r="G281" s="170">
        <f t="shared" si="8"/>
        <v>55156</v>
      </c>
      <c r="H281" s="171"/>
    </row>
    <row r="282" spans="2:8" ht="18.75" x14ac:dyDescent="0.15">
      <c r="B282" s="167">
        <v>49636</v>
      </c>
      <c r="C282" s="168" t="s">
        <v>243</v>
      </c>
      <c r="D282" s="168" t="s">
        <v>238</v>
      </c>
      <c r="F282" s="179"/>
      <c r="G282" s="180"/>
      <c r="H282" s="171"/>
    </row>
    <row r="283" spans="2:8" ht="18.75" x14ac:dyDescent="0.15">
      <c r="B283" s="167">
        <v>49675</v>
      </c>
      <c r="C283" s="168" t="s">
        <v>244</v>
      </c>
      <c r="D283" s="168" t="s">
        <v>233</v>
      </c>
      <c r="F283" s="179"/>
      <c r="G283" s="180"/>
      <c r="H283" s="171"/>
    </row>
    <row r="284" spans="2:8" ht="18.75" x14ac:dyDescent="0.15">
      <c r="B284" s="167">
        <v>49688</v>
      </c>
      <c r="C284" s="168" t="s">
        <v>245</v>
      </c>
      <c r="D284" s="168" t="s">
        <v>231</v>
      </c>
      <c r="F284" s="179"/>
      <c r="G284" s="180"/>
      <c r="H284" s="171"/>
    </row>
    <row r="285" spans="2:8" ht="18.75" x14ac:dyDescent="0.15">
      <c r="B285" s="167">
        <v>49716</v>
      </c>
      <c r="C285" s="168" t="s">
        <v>246</v>
      </c>
      <c r="D285" s="168" t="s">
        <v>231</v>
      </c>
      <c r="F285" s="179"/>
      <c r="G285" s="180"/>
      <c r="H285" s="171"/>
    </row>
    <row r="286" spans="2:8" ht="18.75" x14ac:dyDescent="0.15">
      <c r="B286" s="167">
        <v>49728</v>
      </c>
      <c r="C286" s="168" t="s">
        <v>247</v>
      </c>
      <c r="D286" s="168" t="s">
        <v>249</v>
      </c>
      <c r="F286" s="179"/>
      <c r="G286" s="180"/>
      <c r="H286" s="171"/>
    </row>
    <row r="287" spans="2:8" ht="18.75" x14ac:dyDescent="0.15">
      <c r="B287" s="167">
        <v>49754</v>
      </c>
      <c r="C287" s="168" t="s">
        <v>248</v>
      </c>
      <c r="D287" s="168" t="s">
        <v>236</v>
      </c>
      <c r="F287" s="179"/>
      <c r="G287" s="180"/>
      <c r="H287" s="171"/>
    </row>
    <row r="288" spans="2:8" ht="18.75" x14ac:dyDescent="0.15">
      <c r="B288" s="167">
        <v>49794</v>
      </c>
      <c r="C288" s="168" t="s">
        <v>223</v>
      </c>
      <c r="D288" s="168" t="s">
        <v>233</v>
      </c>
      <c r="F288" s="179"/>
      <c r="G288" s="180"/>
      <c r="H288" s="171"/>
    </row>
    <row r="289" spans="2:8" ht="18.75" x14ac:dyDescent="0.15">
      <c r="B289" s="167">
        <v>49798</v>
      </c>
      <c r="C289" s="168" t="s">
        <v>227</v>
      </c>
      <c r="D289" s="168" t="s">
        <v>249</v>
      </c>
      <c r="F289" s="179"/>
      <c r="G289" s="180"/>
      <c r="H289" s="171"/>
    </row>
    <row r="290" spans="2:8" ht="18.75" x14ac:dyDescent="0.15">
      <c r="B290" s="167">
        <v>49799</v>
      </c>
      <c r="C290" s="168" t="s">
        <v>230</v>
      </c>
      <c r="D290" s="168" t="s">
        <v>228</v>
      </c>
      <c r="F290" s="179"/>
      <c r="G290" s="180"/>
      <c r="H290" s="171"/>
    </row>
    <row r="291" spans="2:8" ht="18.75" x14ac:dyDescent="0.15">
      <c r="B291" s="167">
        <v>49800</v>
      </c>
      <c r="C291" s="168" t="s">
        <v>232</v>
      </c>
      <c r="D291" s="168" t="s">
        <v>231</v>
      </c>
      <c r="F291" s="179"/>
      <c r="G291" s="180"/>
      <c r="H291" s="171"/>
    </row>
    <row r="292" spans="2:8" ht="18.75" x14ac:dyDescent="0.15">
      <c r="B292" s="167">
        <v>49801</v>
      </c>
      <c r="C292" s="168" t="s">
        <v>234</v>
      </c>
      <c r="D292" s="168" t="s">
        <v>233</v>
      </c>
      <c r="F292" s="179"/>
      <c r="G292" s="180"/>
      <c r="H292" s="171"/>
    </row>
    <row r="293" spans="2:8" ht="18.75" x14ac:dyDescent="0.15">
      <c r="B293" s="167">
        <v>49877</v>
      </c>
      <c r="C293" s="168" t="s">
        <v>235</v>
      </c>
      <c r="D293" s="168" t="s">
        <v>231</v>
      </c>
      <c r="F293" s="179"/>
      <c r="G293" s="180"/>
      <c r="H293" s="171"/>
    </row>
    <row r="294" spans="2:8" ht="18.75" x14ac:dyDescent="0.15">
      <c r="B294" s="167">
        <v>49898</v>
      </c>
      <c r="C294" s="168" t="s">
        <v>239</v>
      </c>
      <c r="D294" s="168" t="s">
        <v>231</v>
      </c>
      <c r="F294" s="179"/>
      <c r="G294" s="180"/>
      <c r="H294" s="171"/>
    </row>
    <row r="295" spans="2:8" ht="18.75" x14ac:dyDescent="0.15">
      <c r="B295" s="167">
        <v>49933</v>
      </c>
      <c r="C295" s="168" t="s">
        <v>240</v>
      </c>
      <c r="D295" s="168" t="s">
        <v>231</v>
      </c>
      <c r="F295" s="179"/>
      <c r="G295" s="180"/>
      <c r="H295" s="171"/>
    </row>
    <row r="296" spans="2:8" ht="18.75" x14ac:dyDescent="0.15">
      <c r="B296" s="167">
        <v>49940</v>
      </c>
      <c r="C296" s="168" t="s">
        <v>241</v>
      </c>
      <c r="D296" s="168" t="s">
        <v>231</v>
      </c>
      <c r="F296" s="179"/>
      <c r="G296" s="180"/>
      <c r="H296" s="171"/>
    </row>
    <row r="297" spans="2:8" ht="18.75" x14ac:dyDescent="0.15">
      <c r="B297" s="167">
        <v>49961</v>
      </c>
      <c r="C297" s="168" t="s">
        <v>237</v>
      </c>
      <c r="D297" s="168" t="s">
        <v>231</v>
      </c>
      <c r="F297" s="179"/>
      <c r="G297" s="180"/>
      <c r="H297" s="171"/>
    </row>
    <row r="298" spans="2:8" ht="18.75" x14ac:dyDescent="0.15">
      <c r="B298" s="167">
        <v>49982</v>
      </c>
      <c r="C298" s="168" t="s">
        <v>242</v>
      </c>
      <c r="D298" s="168" t="s">
        <v>231</v>
      </c>
      <c r="F298" s="179"/>
      <c r="G298" s="180"/>
      <c r="H298" s="171"/>
    </row>
    <row r="299" spans="2:8" ht="18.75" x14ac:dyDescent="0.15">
      <c r="B299" s="167">
        <v>50002</v>
      </c>
      <c r="C299" s="168" t="s">
        <v>243</v>
      </c>
      <c r="D299" s="168" t="s">
        <v>228</v>
      </c>
      <c r="F299" s="179"/>
      <c r="G299" s="180"/>
      <c r="H299" s="171"/>
    </row>
    <row r="300" spans="2:8" ht="18.75" x14ac:dyDescent="0.15">
      <c r="B300" s="167">
        <v>50003</v>
      </c>
      <c r="C300" s="168" t="s">
        <v>234</v>
      </c>
      <c r="D300" s="168" t="s">
        <v>231</v>
      </c>
      <c r="F300" s="179"/>
      <c r="G300" s="180"/>
      <c r="H300" s="171"/>
    </row>
    <row r="301" spans="2:8" ht="18.75" x14ac:dyDescent="0.15">
      <c r="B301" s="167">
        <v>50041</v>
      </c>
      <c r="C301" s="168" t="s">
        <v>244</v>
      </c>
      <c r="D301" s="168" t="s">
        <v>236</v>
      </c>
      <c r="F301" s="179"/>
      <c r="G301" s="180"/>
      <c r="H301" s="171"/>
    </row>
    <row r="302" spans="2:8" ht="18.75" x14ac:dyDescent="0.15">
      <c r="B302" s="167">
        <v>50052</v>
      </c>
      <c r="C302" s="168" t="s">
        <v>245</v>
      </c>
      <c r="D302" s="168" t="s">
        <v>231</v>
      </c>
      <c r="F302" s="179"/>
      <c r="G302" s="180"/>
      <c r="H302" s="171"/>
    </row>
    <row r="303" spans="2:8" ht="18.75" x14ac:dyDescent="0.15">
      <c r="B303" s="167">
        <v>50082</v>
      </c>
      <c r="C303" s="168" t="s">
        <v>246</v>
      </c>
      <c r="D303" s="168" t="s">
        <v>224</v>
      </c>
      <c r="F303" s="179"/>
      <c r="G303" s="180"/>
      <c r="H303" s="171"/>
    </row>
    <row r="304" spans="2:8" ht="18.75" x14ac:dyDescent="0.15">
      <c r="B304" s="167">
        <v>50094</v>
      </c>
      <c r="C304" s="168" t="s">
        <v>247</v>
      </c>
      <c r="D304" s="168" t="s">
        <v>231</v>
      </c>
      <c r="F304" s="179"/>
      <c r="G304" s="180"/>
      <c r="H304" s="171"/>
    </row>
    <row r="305" spans="2:8" ht="18.75" x14ac:dyDescent="0.15">
      <c r="B305" s="167">
        <v>50119</v>
      </c>
      <c r="C305" s="168" t="s">
        <v>248</v>
      </c>
      <c r="D305" s="168" t="s">
        <v>238</v>
      </c>
      <c r="F305" s="179"/>
      <c r="G305" s="180"/>
      <c r="H305" s="171"/>
    </row>
    <row r="306" spans="2:8" ht="18.75" x14ac:dyDescent="0.15">
      <c r="B306" s="167">
        <v>50159</v>
      </c>
      <c r="C306" s="168" t="s">
        <v>223</v>
      </c>
      <c r="D306" s="168" t="s">
        <v>224</v>
      </c>
      <c r="F306" s="179"/>
      <c r="G306" s="180"/>
      <c r="H306" s="171"/>
    </row>
    <row r="307" spans="2:8" ht="18.75" x14ac:dyDescent="0.15">
      <c r="B307" s="167">
        <v>50163</v>
      </c>
      <c r="C307" s="168" t="s">
        <v>227</v>
      </c>
      <c r="D307" s="168" t="s">
        <v>228</v>
      </c>
      <c r="F307" s="179"/>
      <c r="G307" s="180"/>
      <c r="H307" s="171"/>
    </row>
    <row r="308" spans="2:8" ht="18.75" x14ac:dyDescent="0.15">
      <c r="B308" s="167">
        <v>50164</v>
      </c>
      <c r="C308" s="168" t="s">
        <v>230</v>
      </c>
      <c r="D308" s="168" t="s">
        <v>231</v>
      </c>
      <c r="F308" s="179"/>
      <c r="G308" s="180"/>
      <c r="H308" s="171"/>
    </row>
    <row r="309" spans="2:8" ht="18.75" x14ac:dyDescent="0.15">
      <c r="B309" s="167">
        <v>50165</v>
      </c>
      <c r="C309" s="168" t="s">
        <v>232</v>
      </c>
      <c r="D309" s="168" t="s">
        <v>233</v>
      </c>
      <c r="F309" s="179"/>
      <c r="G309" s="180"/>
      <c r="H309" s="171"/>
    </row>
    <row r="310" spans="2:8" ht="18.75" x14ac:dyDescent="0.15">
      <c r="B310" s="167">
        <v>50166</v>
      </c>
      <c r="C310" s="168" t="s">
        <v>234</v>
      </c>
      <c r="D310" s="168" t="s">
        <v>224</v>
      </c>
      <c r="F310" s="179"/>
      <c r="G310" s="180"/>
      <c r="H310" s="171"/>
    </row>
    <row r="311" spans="2:8" ht="18.75" x14ac:dyDescent="0.15">
      <c r="B311" s="167">
        <v>50241</v>
      </c>
      <c r="C311" s="168" t="s">
        <v>235</v>
      </c>
      <c r="D311" s="168" t="s">
        <v>231</v>
      </c>
      <c r="F311" s="179"/>
      <c r="G311" s="180"/>
      <c r="H311" s="171"/>
    </row>
    <row r="312" spans="2:8" ht="18.75" x14ac:dyDescent="0.15">
      <c r="B312" s="167">
        <v>50263</v>
      </c>
      <c r="C312" s="168" t="s">
        <v>239</v>
      </c>
      <c r="D312" s="168" t="s">
        <v>233</v>
      </c>
      <c r="F312" s="179"/>
      <c r="G312" s="180"/>
      <c r="H312" s="171"/>
    </row>
    <row r="313" spans="2:8" ht="18.75" x14ac:dyDescent="0.15">
      <c r="B313" s="167">
        <v>50304</v>
      </c>
      <c r="C313" s="168" t="s">
        <v>240</v>
      </c>
      <c r="D313" s="168" t="s">
        <v>231</v>
      </c>
      <c r="F313" s="179"/>
      <c r="G313" s="180"/>
      <c r="H313" s="171"/>
    </row>
    <row r="314" spans="2:8" ht="18.75" x14ac:dyDescent="0.15">
      <c r="B314" s="167">
        <v>50305</v>
      </c>
      <c r="C314" s="168" t="s">
        <v>250</v>
      </c>
      <c r="D314" s="168" t="s">
        <v>233</v>
      </c>
      <c r="F314" s="179"/>
      <c r="G314" s="180"/>
      <c r="H314" s="171"/>
    </row>
    <row r="315" spans="2:8" ht="18.75" x14ac:dyDescent="0.15">
      <c r="B315" s="167">
        <v>50306</v>
      </c>
      <c r="C315" s="168" t="s">
        <v>241</v>
      </c>
      <c r="D315" s="168" t="s">
        <v>224</v>
      </c>
      <c r="F315" s="179"/>
      <c r="G315" s="180"/>
      <c r="H315" s="171"/>
    </row>
    <row r="316" spans="2:8" ht="18.75" x14ac:dyDescent="0.15">
      <c r="B316" s="167">
        <v>50325</v>
      </c>
      <c r="C316" s="168" t="s">
        <v>237</v>
      </c>
      <c r="D316" s="168" t="s">
        <v>231</v>
      </c>
      <c r="F316" s="179"/>
      <c r="G316" s="180"/>
      <c r="H316" s="171"/>
    </row>
    <row r="317" spans="2:8" ht="18.75" x14ac:dyDescent="0.15">
      <c r="B317" s="167">
        <v>50347</v>
      </c>
      <c r="C317" s="168" t="s">
        <v>242</v>
      </c>
      <c r="D317" s="168" t="s">
        <v>233</v>
      </c>
      <c r="F317" s="179"/>
      <c r="G317" s="180"/>
      <c r="H317" s="171"/>
    </row>
    <row r="318" spans="2:8" ht="18.75" x14ac:dyDescent="0.15">
      <c r="B318" s="167">
        <v>50367</v>
      </c>
      <c r="C318" s="168" t="s">
        <v>243</v>
      </c>
      <c r="D318" s="168" t="s">
        <v>231</v>
      </c>
      <c r="F318" s="179"/>
      <c r="G318" s="180"/>
      <c r="H318" s="171"/>
    </row>
    <row r="319" spans="2:8" ht="18.75" x14ac:dyDescent="0.15">
      <c r="B319" s="167">
        <v>50406</v>
      </c>
      <c r="C319" s="168" t="s">
        <v>244</v>
      </c>
      <c r="D319" s="168" t="s">
        <v>238</v>
      </c>
      <c r="F319" s="179"/>
      <c r="G319" s="180"/>
      <c r="H319" s="171"/>
    </row>
    <row r="320" spans="2:8" ht="18.75" x14ac:dyDescent="0.15">
      <c r="B320" s="167">
        <v>50416</v>
      </c>
      <c r="C320" s="168" t="s">
        <v>245</v>
      </c>
      <c r="D320" s="168" t="s">
        <v>231</v>
      </c>
      <c r="F320" s="179"/>
      <c r="G320" s="180"/>
      <c r="H320" s="171"/>
    </row>
    <row r="321" spans="2:8" ht="18.75" x14ac:dyDescent="0.15">
      <c r="B321" s="167">
        <v>50447</v>
      </c>
      <c r="C321" s="168" t="s">
        <v>246</v>
      </c>
      <c r="D321" s="168" t="s">
        <v>236</v>
      </c>
      <c r="F321" s="179"/>
      <c r="G321" s="180"/>
      <c r="H321" s="171"/>
    </row>
    <row r="322" spans="2:8" ht="18.75" x14ac:dyDescent="0.15">
      <c r="B322" s="167">
        <v>50459</v>
      </c>
      <c r="C322" s="168" t="s">
        <v>247</v>
      </c>
      <c r="D322" s="168" t="s">
        <v>233</v>
      </c>
      <c r="F322" s="179"/>
      <c r="G322" s="180"/>
      <c r="H322" s="171"/>
    </row>
    <row r="323" spans="2:8" ht="18.75" x14ac:dyDescent="0.15">
      <c r="B323" s="167">
        <v>50484</v>
      </c>
      <c r="C323" s="168" t="s">
        <v>248</v>
      </c>
      <c r="D323" s="168" t="s">
        <v>249</v>
      </c>
      <c r="F323" s="179"/>
      <c r="G323" s="180"/>
      <c r="H323" s="171"/>
    </row>
    <row r="324" spans="2:8" ht="18.75" x14ac:dyDescent="0.15">
      <c r="B324" s="167">
        <v>50524</v>
      </c>
      <c r="C324" s="168" t="s">
        <v>223</v>
      </c>
      <c r="D324" s="168" t="s">
        <v>236</v>
      </c>
      <c r="F324" s="179"/>
      <c r="G324" s="180"/>
      <c r="H324" s="171"/>
    </row>
    <row r="325" spans="2:8" ht="18.75" x14ac:dyDescent="0.15">
      <c r="B325" s="167">
        <v>50528</v>
      </c>
      <c r="C325" s="168" t="s">
        <v>227</v>
      </c>
      <c r="D325" s="168" t="s">
        <v>231</v>
      </c>
      <c r="F325" s="179"/>
      <c r="G325" s="180"/>
      <c r="H325" s="171"/>
    </row>
    <row r="326" spans="2:8" ht="18.75" x14ac:dyDescent="0.15">
      <c r="B326" s="167">
        <v>50529</v>
      </c>
      <c r="C326" s="168" t="s">
        <v>230</v>
      </c>
      <c r="D326" s="168" t="s">
        <v>233</v>
      </c>
      <c r="F326" s="179"/>
      <c r="G326" s="180"/>
      <c r="H326" s="171"/>
    </row>
    <row r="327" spans="2:8" ht="18.75" x14ac:dyDescent="0.15">
      <c r="B327" s="167">
        <v>50530</v>
      </c>
      <c r="C327" s="168" t="s">
        <v>232</v>
      </c>
      <c r="D327" s="168" t="s">
        <v>224</v>
      </c>
      <c r="F327" s="179"/>
      <c r="G327" s="180"/>
      <c r="H327" s="171"/>
    </row>
    <row r="328" spans="2:8" ht="18.75" x14ac:dyDescent="0.15">
      <c r="B328" s="167">
        <v>50605</v>
      </c>
      <c r="C328" s="168" t="s">
        <v>235</v>
      </c>
      <c r="D328" s="168" t="s">
        <v>231</v>
      </c>
      <c r="F328" s="179"/>
      <c r="G328" s="180"/>
      <c r="H328" s="171"/>
    </row>
    <row r="329" spans="2:8" ht="18.75" x14ac:dyDescent="0.15">
      <c r="B329" s="167">
        <v>50628</v>
      </c>
      <c r="C329" s="168" t="s">
        <v>239</v>
      </c>
      <c r="D329" s="168" t="s">
        <v>224</v>
      </c>
      <c r="F329" s="179"/>
      <c r="G329" s="180"/>
      <c r="H329" s="171"/>
    </row>
    <row r="330" spans="2:8" ht="18.75" x14ac:dyDescent="0.15">
      <c r="B330" s="167">
        <v>50668</v>
      </c>
      <c r="C330" s="168" t="s">
        <v>240</v>
      </c>
      <c r="D330" s="168" t="s">
        <v>231</v>
      </c>
      <c r="F330" s="179"/>
      <c r="G330" s="180"/>
      <c r="H330" s="171"/>
    </row>
    <row r="331" spans="2:8" ht="18.75" x14ac:dyDescent="0.15">
      <c r="B331" s="167">
        <v>50671</v>
      </c>
      <c r="C331" s="168" t="s">
        <v>241</v>
      </c>
      <c r="D331" s="168" t="s">
        <v>236</v>
      </c>
      <c r="F331" s="179"/>
      <c r="G331" s="180"/>
      <c r="H331" s="171"/>
    </row>
    <row r="332" spans="2:8" ht="18.75" x14ac:dyDescent="0.15">
      <c r="B332" s="167">
        <v>50689</v>
      </c>
      <c r="C332" s="168" t="s">
        <v>237</v>
      </c>
      <c r="D332" s="168" t="s">
        <v>231</v>
      </c>
      <c r="F332" s="179"/>
      <c r="G332" s="180"/>
      <c r="H332" s="171"/>
    </row>
    <row r="333" spans="2:8" ht="18.75" x14ac:dyDescent="0.15">
      <c r="B333" s="167">
        <v>50712</v>
      </c>
      <c r="C333" s="168" t="s">
        <v>242</v>
      </c>
      <c r="D333" s="168" t="s">
        <v>224</v>
      </c>
      <c r="F333" s="179"/>
      <c r="G333" s="180"/>
      <c r="H333" s="171"/>
    </row>
    <row r="334" spans="2:8" ht="18.75" x14ac:dyDescent="0.15">
      <c r="B334" s="167">
        <v>50732</v>
      </c>
      <c r="C334" s="168" t="s">
        <v>243</v>
      </c>
      <c r="D334" s="168" t="s">
        <v>233</v>
      </c>
      <c r="F334" s="179"/>
      <c r="G334" s="180"/>
      <c r="H334" s="171"/>
    </row>
    <row r="335" spans="2:8" ht="18.75" x14ac:dyDescent="0.15">
      <c r="B335" s="167">
        <v>50771</v>
      </c>
      <c r="C335" s="168" t="s">
        <v>244</v>
      </c>
      <c r="D335" s="168" t="s">
        <v>249</v>
      </c>
      <c r="F335" s="179"/>
      <c r="G335" s="180"/>
      <c r="H335" s="171"/>
    </row>
    <row r="336" spans="2:8" ht="18.75" x14ac:dyDescent="0.15">
      <c r="B336" s="167">
        <v>50780</v>
      </c>
      <c r="C336" s="168" t="s">
        <v>245</v>
      </c>
      <c r="D336" s="168" t="s">
        <v>231</v>
      </c>
      <c r="F336" s="179"/>
      <c r="G336" s="180"/>
      <c r="H336" s="171"/>
    </row>
    <row r="337" spans="2:8" ht="18.75" x14ac:dyDescent="0.15">
      <c r="B337" s="167">
        <v>50812</v>
      </c>
      <c r="C337" s="168" t="s">
        <v>246</v>
      </c>
      <c r="D337" s="168" t="s">
        <v>238</v>
      </c>
      <c r="F337" s="179"/>
      <c r="G337" s="180"/>
      <c r="H337" s="171"/>
    </row>
    <row r="338" spans="2:8" ht="18.75" x14ac:dyDescent="0.15">
      <c r="B338" s="167">
        <v>50824</v>
      </c>
      <c r="C338" s="168" t="s">
        <v>247</v>
      </c>
      <c r="D338" s="168" t="s">
        <v>224</v>
      </c>
      <c r="F338" s="179"/>
      <c r="G338" s="180"/>
      <c r="H338" s="171"/>
    </row>
    <row r="339" spans="2:8" ht="18.75" x14ac:dyDescent="0.15">
      <c r="B339" s="167">
        <v>50850</v>
      </c>
      <c r="C339" s="168" t="s">
        <v>248</v>
      </c>
      <c r="D339" s="168" t="s">
        <v>231</v>
      </c>
      <c r="F339" s="179"/>
      <c r="G339" s="180"/>
      <c r="H339" s="171"/>
    </row>
    <row r="340" spans="2:8" ht="18.75" x14ac:dyDescent="0.15">
      <c r="B340" s="167">
        <v>50889</v>
      </c>
      <c r="C340" s="168" t="s">
        <v>223</v>
      </c>
      <c r="D340" s="168" t="s">
        <v>238</v>
      </c>
      <c r="F340" s="179"/>
      <c r="G340" s="180"/>
      <c r="H340" s="171"/>
    </row>
    <row r="341" spans="2:8" ht="18.75" x14ac:dyDescent="0.15">
      <c r="B341" s="167">
        <v>50893</v>
      </c>
      <c r="C341" s="168" t="s">
        <v>227</v>
      </c>
      <c r="D341" s="168" t="s">
        <v>233</v>
      </c>
      <c r="F341" s="179"/>
      <c r="G341" s="180"/>
      <c r="H341" s="171"/>
    </row>
    <row r="342" spans="2:8" ht="18.75" x14ac:dyDescent="0.15">
      <c r="B342" s="167">
        <v>50894</v>
      </c>
      <c r="C342" s="168" t="s">
        <v>230</v>
      </c>
      <c r="D342" s="168" t="s">
        <v>224</v>
      </c>
      <c r="F342" s="179"/>
      <c r="G342" s="180"/>
      <c r="H342" s="171"/>
    </row>
    <row r="343" spans="2:8" ht="18.75" x14ac:dyDescent="0.15">
      <c r="B343" s="167">
        <v>50895</v>
      </c>
      <c r="C343" s="168" t="s">
        <v>232</v>
      </c>
      <c r="D343" s="168" t="s">
        <v>236</v>
      </c>
      <c r="F343" s="179"/>
      <c r="G343" s="180"/>
      <c r="H343" s="171"/>
    </row>
    <row r="344" spans="2:8" ht="18.75" x14ac:dyDescent="0.15">
      <c r="B344" s="167">
        <v>50969</v>
      </c>
      <c r="C344" s="168" t="s">
        <v>235</v>
      </c>
      <c r="D344" s="168" t="s">
        <v>231</v>
      </c>
      <c r="F344" s="179"/>
      <c r="G344" s="180"/>
      <c r="H344" s="171"/>
    </row>
    <row r="345" spans="2:8" ht="18.75" x14ac:dyDescent="0.15">
      <c r="B345" s="167">
        <v>50993</v>
      </c>
      <c r="C345" s="168" t="s">
        <v>239</v>
      </c>
      <c r="D345" s="168" t="s">
        <v>236</v>
      </c>
      <c r="F345" s="179"/>
      <c r="G345" s="180"/>
      <c r="H345" s="171"/>
    </row>
    <row r="346" spans="2:8" ht="18.75" x14ac:dyDescent="0.15">
      <c r="B346" s="167">
        <v>51032</v>
      </c>
      <c r="C346" s="168" t="s">
        <v>240</v>
      </c>
      <c r="D346" s="168" t="s">
        <v>231</v>
      </c>
      <c r="F346" s="179"/>
      <c r="G346" s="180"/>
      <c r="H346" s="171"/>
    </row>
    <row r="347" spans="2:8" ht="18.75" x14ac:dyDescent="0.15">
      <c r="B347" s="167">
        <v>51036</v>
      </c>
      <c r="C347" s="168" t="s">
        <v>241</v>
      </c>
      <c r="D347" s="168" t="s">
        <v>238</v>
      </c>
      <c r="F347" s="179"/>
      <c r="G347" s="180"/>
      <c r="H347" s="171"/>
    </row>
    <row r="348" spans="2:8" ht="18.75" x14ac:dyDescent="0.15">
      <c r="B348" s="167">
        <v>51053</v>
      </c>
      <c r="C348" s="168" t="s">
        <v>237</v>
      </c>
      <c r="D348" s="168" t="s">
        <v>231</v>
      </c>
      <c r="F348" s="179"/>
      <c r="G348" s="180"/>
      <c r="H348" s="171"/>
    </row>
    <row r="349" spans="2:8" ht="18.75" x14ac:dyDescent="0.15">
      <c r="B349" s="167">
        <v>51077</v>
      </c>
      <c r="C349" s="168" t="s">
        <v>242</v>
      </c>
      <c r="D349" s="168" t="s">
        <v>236</v>
      </c>
      <c r="F349" s="179"/>
      <c r="G349" s="180"/>
      <c r="H349" s="171"/>
    </row>
    <row r="350" spans="2:8" ht="18.75" x14ac:dyDescent="0.15">
      <c r="B350" s="167">
        <v>51097</v>
      </c>
      <c r="C350" s="168" t="s">
        <v>243</v>
      </c>
      <c r="D350" s="168" t="s">
        <v>224</v>
      </c>
      <c r="F350" s="179"/>
      <c r="G350" s="180"/>
      <c r="H350" s="171"/>
    </row>
    <row r="351" spans="2:8" ht="18.75" x14ac:dyDescent="0.15">
      <c r="B351" s="167">
        <v>51136</v>
      </c>
      <c r="C351" s="168" t="s">
        <v>244</v>
      </c>
      <c r="D351" s="168" t="s">
        <v>228</v>
      </c>
      <c r="F351" s="179"/>
      <c r="G351" s="171"/>
      <c r="H351" s="171"/>
    </row>
    <row r="352" spans="2:8" ht="18.75" x14ac:dyDescent="0.15">
      <c r="B352" s="167">
        <v>51137</v>
      </c>
      <c r="C352" s="168" t="s">
        <v>234</v>
      </c>
      <c r="D352" s="168" t="s">
        <v>231</v>
      </c>
      <c r="F352" s="179"/>
      <c r="G352" s="171"/>
      <c r="H352" s="171"/>
    </row>
    <row r="353" spans="2:8" ht="18.75" x14ac:dyDescent="0.15">
      <c r="B353" s="167">
        <v>51144</v>
      </c>
      <c r="C353" s="168" t="s">
        <v>245</v>
      </c>
      <c r="D353" s="168" t="s">
        <v>231</v>
      </c>
      <c r="F353" s="179"/>
      <c r="G353" s="171"/>
      <c r="H353" s="171"/>
    </row>
    <row r="354" spans="2:8" ht="18.75" x14ac:dyDescent="0.15">
      <c r="B354" s="167">
        <v>51177</v>
      </c>
      <c r="C354" s="168" t="s">
        <v>246</v>
      </c>
      <c r="D354" s="168" t="s">
        <v>249</v>
      </c>
      <c r="F354" s="179"/>
      <c r="G354" s="171"/>
      <c r="H354" s="171"/>
    </row>
    <row r="355" spans="2:8" ht="18.75" x14ac:dyDescent="0.15">
      <c r="B355" s="167">
        <v>51189</v>
      </c>
      <c r="C355" s="168" t="s">
        <v>247</v>
      </c>
      <c r="D355" s="168" t="s">
        <v>236</v>
      </c>
      <c r="F355" s="179"/>
      <c r="G355" s="171"/>
      <c r="H355" s="171"/>
    </row>
    <row r="356" spans="2:8" ht="18.75" x14ac:dyDescent="0.15">
      <c r="B356" s="167">
        <v>51215</v>
      </c>
      <c r="C356" s="168" t="s">
        <v>248</v>
      </c>
      <c r="D356" s="168" t="s">
        <v>233</v>
      </c>
      <c r="F356" s="179"/>
      <c r="G356" s="171"/>
      <c r="H356" s="171"/>
    </row>
    <row r="357" spans="2:8" ht="18.75" x14ac:dyDescent="0.15">
      <c r="B357" s="167">
        <v>51255</v>
      </c>
      <c r="C357" s="168" t="s">
        <v>223</v>
      </c>
      <c r="D357" s="168" t="s">
        <v>228</v>
      </c>
      <c r="F357" s="179"/>
      <c r="G357" s="171"/>
      <c r="H357" s="171"/>
    </row>
    <row r="358" spans="2:8" ht="18.75" x14ac:dyDescent="0.15">
      <c r="B358" s="167">
        <v>51256</v>
      </c>
      <c r="C358" s="168" t="s">
        <v>234</v>
      </c>
      <c r="D358" s="168" t="s">
        <v>231</v>
      </c>
      <c r="F358" s="179"/>
      <c r="G358" s="171"/>
      <c r="H358" s="171"/>
    </row>
    <row r="359" spans="2:8" ht="18.75" x14ac:dyDescent="0.15">
      <c r="B359" s="167">
        <v>51259</v>
      </c>
      <c r="C359" s="168" t="s">
        <v>227</v>
      </c>
      <c r="D359" s="168" t="s">
        <v>236</v>
      </c>
      <c r="F359" s="179"/>
      <c r="G359" s="171"/>
      <c r="H359" s="171"/>
    </row>
    <row r="360" spans="2:8" ht="18.75" x14ac:dyDescent="0.15">
      <c r="B360" s="167">
        <v>51260</v>
      </c>
      <c r="C360" s="168" t="s">
        <v>230</v>
      </c>
      <c r="D360" s="168" t="s">
        <v>238</v>
      </c>
      <c r="F360" s="179"/>
      <c r="G360" s="171"/>
      <c r="H360" s="171"/>
    </row>
    <row r="361" spans="2:8" ht="18.75" x14ac:dyDescent="0.15">
      <c r="B361" s="167">
        <v>51261</v>
      </c>
      <c r="C361" s="168" t="s">
        <v>232</v>
      </c>
      <c r="D361" s="168" t="s">
        <v>249</v>
      </c>
      <c r="F361" s="179"/>
      <c r="G361" s="171"/>
      <c r="H361" s="171"/>
    </row>
    <row r="362" spans="2:8" ht="18.75" x14ac:dyDescent="0.15">
      <c r="B362" s="167">
        <v>51333</v>
      </c>
      <c r="C362" s="168" t="s">
        <v>235</v>
      </c>
      <c r="D362" s="168" t="s">
        <v>231</v>
      </c>
      <c r="F362" s="179"/>
      <c r="G362" s="171"/>
      <c r="H362" s="171"/>
    </row>
    <row r="363" spans="2:8" ht="18.75" x14ac:dyDescent="0.15">
      <c r="B363" s="167">
        <v>51359</v>
      </c>
      <c r="C363" s="168" t="s">
        <v>239</v>
      </c>
      <c r="D363" s="168" t="s">
        <v>249</v>
      </c>
      <c r="F363" s="179"/>
      <c r="G363" s="171"/>
      <c r="H363" s="171"/>
    </row>
    <row r="364" spans="2:8" ht="18.75" x14ac:dyDescent="0.15">
      <c r="B364" s="167">
        <v>51396</v>
      </c>
      <c r="C364" s="168" t="s">
        <v>240</v>
      </c>
      <c r="D364" s="168" t="s">
        <v>231</v>
      </c>
      <c r="F364" s="179"/>
      <c r="G364" s="171"/>
      <c r="H364" s="171"/>
    </row>
    <row r="365" spans="2:8" ht="18.75" x14ac:dyDescent="0.15">
      <c r="B365" s="167">
        <v>51401</v>
      </c>
      <c r="C365" s="168" t="s">
        <v>241</v>
      </c>
      <c r="D365" s="168" t="s">
        <v>249</v>
      </c>
      <c r="F365" s="179"/>
      <c r="G365" s="171"/>
      <c r="H365" s="171"/>
    </row>
    <row r="366" spans="2:8" ht="18.75" x14ac:dyDescent="0.15">
      <c r="B366" s="167">
        <v>51417</v>
      </c>
      <c r="C366" s="168" t="s">
        <v>237</v>
      </c>
      <c r="D366" s="168" t="s">
        <v>231</v>
      </c>
      <c r="F366" s="179"/>
      <c r="G366" s="171"/>
      <c r="H366" s="171"/>
    </row>
    <row r="367" spans="2:8" ht="18.75" x14ac:dyDescent="0.15">
      <c r="B367" s="167">
        <v>51443</v>
      </c>
      <c r="C367" s="168" t="s">
        <v>242</v>
      </c>
      <c r="D367" s="168" t="s">
        <v>249</v>
      </c>
      <c r="F367" s="179"/>
      <c r="G367" s="171"/>
      <c r="H367" s="171"/>
    </row>
    <row r="368" spans="2:8" ht="18.75" x14ac:dyDescent="0.15">
      <c r="B368" s="167">
        <v>51463</v>
      </c>
      <c r="C368" s="168" t="s">
        <v>243</v>
      </c>
      <c r="D368" s="168" t="s">
        <v>238</v>
      </c>
      <c r="F368" s="179"/>
      <c r="G368" s="171"/>
      <c r="H368" s="171"/>
    </row>
    <row r="369" spans="2:8" ht="18.75" x14ac:dyDescent="0.15">
      <c r="B369" s="167">
        <v>51502</v>
      </c>
      <c r="C369" s="168" t="s">
        <v>244</v>
      </c>
      <c r="D369" s="168" t="s">
        <v>233</v>
      </c>
      <c r="F369" s="179"/>
      <c r="G369" s="171"/>
      <c r="H369" s="171"/>
    </row>
    <row r="370" spans="2:8" ht="18.75" x14ac:dyDescent="0.15">
      <c r="B370" s="167">
        <v>51515</v>
      </c>
      <c r="C370" s="168" t="s">
        <v>245</v>
      </c>
      <c r="D370" s="168" t="s">
        <v>231</v>
      </c>
      <c r="F370" s="179"/>
      <c r="G370" s="171"/>
      <c r="H370" s="171"/>
    </row>
    <row r="371" spans="2:8" ht="18.75" x14ac:dyDescent="0.15">
      <c r="B371" s="167">
        <v>51543</v>
      </c>
      <c r="C371" s="168" t="s">
        <v>246</v>
      </c>
      <c r="D371" s="168" t="s">
        <v>231</v>
      </c>
      <c r="F371" s="179"/>
      <c r="G371" s="171"/>
      <c r="H371" s="171"/>
    </row>
    <row r="372" spans="2:8" ht="18.75" x14ac:dyDescent="0.15">
      <c r="B372" s="167">
        <v>51555</v>
      </c>
      <c r="C372" s="168" t="s">
        <v>247</v>
      </c>
      <c r="D372" s="168" t="s">
        <v>249</v>
      </c>
      <c r="F372" s="179"/>
      <c r="G372" s="171"/>
      <c r="H372" s="171"/>
    </row>
    <row r="373" spans="2:8" ht="18.75" x14ac:dyDescent="0.15">
      <c r="B373" s="167">
        <v>51580</v>
      </c>
      <c r="C373" s="168" t="s">
        <v>248</v>
      </c>
      <c r="D373" s="168" t="s">
        <v>224</v>
      </c>
      <c r="F373" s="179"/>
      <c r="G373" s="171"/>
      <c r="H373" s="171"/>
    </row>
    <row r="374" spans="2:8" ht="18.75" x14ac:dyDescent="0.15">
      <c r="B374" s="167">
        <v>51620</v>
      </c>
      <c r="C374" s="168" t="s">
        <v>223</v>
      </c>
      <c r="D374" s="168" t="s">
        <v>231</v>
      </c>
      <c r="F374" s="179"/>
      <c r="G374" s="171"/>
      <c r="H374" s="171"/>
    </row>
    <row r="375" spans="2:8" ht="18.75" x14ac:dyDescent="0.15">
      <c r="B375" s="167">
        <v>51624</v>
      </c>
      <c r="C375" s="168" t="s">
        <v>227</v>
      </c>
      <c r="D375" s="168" t="s">
        <v>238</v>
      </c>
      <c r="F375" s="179"/>
      <c r="G375" s="171"/>
      <c r="H375" s="171"/>
    </row>
    <row r="376" spans="2:8" ht="18.75" x14ac:dyDescent="0.15">
      <c r="B376" s="167">
        <v>51625</v>
      </c>
      <c r="C376" s="168" t="s">
        <v>230</v>
      </c>
      <c r="D376" s="168" t="s">
        <v>249</v>
      </c>
      <c r="F376" s="179"/>
      <c r="G376" s="171"/>
      <c r="H376" s="171"/>
    </row>
    <row r="377" spans="2:8" ht="18.75" x14ac:dyDescent="0.15">
      <c r="B377" s="167">
        <v>51626</v>
      </c>
      <c r="C377" s="168" t="s">
        <v>232</v>
      </c>
      <c r="D377" s="168" t="s">
        <v>228</v>
      </c>
      <c r="F377" s="179"/>
      <c r="G377" s="171"/>
      <c r="H377" s="171"/>
    </row>
    <row r="378" spans="2:8" ht="18.75" x14ac:dyDescent="0.15">
      <c r="B378" s="167">
        <v>51627</v>
      </c>
      <c r="C378" s="168" t="s">
        <v>234</v>
      </c>
      <c r="D378" s="168" t="s">
        <v>231</v>
      </c>
      <c r="F378" s="179"/>
      <c r="G378" s="171"/>
      <c r="H378" s="171"/>
    </row>
    <row r="379" spans="2:8" ht="18.75" x14ac:dyDescent="0.15">
      <c r="B379" s="167">
        <v>51697</v>
      </c>
      <c r="C379" s="168" t="s">
        <v>235</v>
      </c>
      <c r="D379" s="168" t="s">
        <v>231</v>
      </c>
      <c r="F379" s="179"/>
      <c r="G379" s="171"/>
      <c r="H379" s="171"/>
    </row>
    <row r="380" spans="2:8" ht="18.75" x14ac:dyDescent="0.15">
      <c r="B380" s="167">
        <v>51724</v>
      </c>
      <c r="C380" s="168" t="s">
        <v>239</v>
      </c>
      <c r="D380" s="168" t="s">
        <v>228</v>
      </c>
      <c r="F380" s="179"/>
      <c r="G380" s="171"/>
      <c r="H380" s="171"/>
    </row>
    <row r="381" spans="2:8" ht="18.75" x14ac:dyDescent="0.15">
      <c r="B381" s="167">
        <v>51725</v>
      </c>
      <c r="C381" s="168" t="s">
        <v>234</v>
      </c>
      <c r="D381" s="168" t="s">
        <v>231</v>
      </c>
      <c r="F381" s="179"/>
      <c r="G381" s="171"/>
      <c r="H381" s="171"/>
    </row>
    <row r="382" spans="2:8" ht="18.75" x14ac:dyDescent="0.15">
      <c r="B382" s="167">
        <v>51760</v>
      </c>
      <c r="C382" s="168" t="s">
        <v>240</v>
      </c>
      <c r="D382" s="168" t="s">
        <v>231</v>
      </c>
      <c r="F382" s="179"/>
      <c r="G382" s="171"/>
      <c r="H382" s="171"/>
    </row>
    <row r="383" spans="2:8" ht="18.75" x14ac:dyDescent="0.15">
      <c r="B383" s="167">
        <v>51767</v>
      </c>
      <c r="C383" s="168" t="s">
        <v>241</v>
      </c>
      <c r="D383" s="168" t="s">
        <v>231</v>
      </c>
      <c r="F383" s="179"/>
      <c r="G383" s="171"/>
      <c r="H383" s="171"/>
    </row>
    <row r="384" spans="2:8" ht="18.75" x14ac:dyDescent="0.15">
      <c r="B384" s="167">
        <v>51788</v>
      </c>
      <c r="C384" s="168" t="s">
        <v>237</v>
      </c>
      <c r="D384" s="168" t="s">
        <v>231</v>
      </c>
      <c r="F384" s="179"/>
      <c r="G384" s="171"/>
      <c r="H384" s="171"/>
    </row>
    <row r="385" spans="2:8" ht="18.75" x14ac:dyDescent="0.15">
      <c r="B385" s="167">
        <v>51808</v>
      </c>
      <c r="C385" s="168" t="s">
        <v>242</v>
      </c>
      <c r="D385" s="168" t="s">
        <v>228</v>
      </c>
      <c r="F385" s="179"/>
      <c r="G385" s="171"/>
      <c r="H385" s="171"/>
    </row>
    <row r="386" spans="2:8" ht="18.75" x14ac:dyDescent="0.15">
      <c r="B386" s="167">
        <v>51809</v>
      </c>
      <c r="C386" s="168" t="s">
        <v>234</v>
      </c>
      <c r="D386" s="168" t="s">
        <v>231</v>
      </c>
      <c r="F386" s="179"/>
      <c r="G386" s="171"/>
      <c r="H386" s="171"/>
    </row>
    <row r="387" spans="2:8" ht="18.75" x14ac:dyDescent="0.15">
      <c r="B387" s="167">
        <v>51828</v>
      </c>
      <c r="C387" s="168" t="s">
        <v>243</v>
      </c>
      <c r="D387" s="168" t="s">
        <v>249</v>
      </c>
      <c r="F387" s="179"/>
      <c r="G387" s="171"/>
      <c r="H387" s="171"/>
    </row>
    <row r="388" spans="2:8" ht="18.75" x14ac:dyDescent="0.15">
      <c r="B388" s="167">
        <v>51867</v>
      </c>
      <c r="C388" s="168" t="s">
        <v>244</v>
      </c>
      <c r="D388" s="168" t="s">
        <v>224</v>
      </c>
      <c r="F388" s="179"/>
      <c r="G388" s="171"/>
      <c r="H388" s="171"/>
    </row>
    <row r="389" spans="2:8" ht="18.75" x14ac:dyDescent="0.15">
      <c r="B389" s="167">
        <v>51879</v>
      </c>
      <c r="C389" s="168" t="s">
        <v>245</v>
      </c>
      <c r="D389" s="168" t="s">
        <v>231</v>
      </c>
      <c r="F389" s="179"/>
      <c r="G389" s="171"/>
      <c r="H389" s="171"/>
    </row>
    <row r="390" spans="2:8" ht="18.75" x14ac:dyDescent="0.15">
      <c r="B390" s="167">
        <v>51908</v>
      </c>
      <c r="C390" s="168" t="s">
        <v>246</v>
      </c>
      <c r="D390" s="168" t="s">
        <v>233</v>
      </c>
      <c r="F390" s="179"/>
      <c r="G390" s="171"/>
      <c r="H390" s="171"/>
    </row>
    <row r="391" spans="2:8" ht="18.75" x14ac:dyDescent="0.15">
      <c r="B391" s="167">
        <v>51920</v>
      </c>
      <c r="C391" s="168" t="s">
        <v>247</v>
      </c>
      <c r="D391" s="168" t="s">
        <v>228</v>
      </c>
      <c r="F391" s="179"/>
      <c r="G391" s="171"/>
      <c r="H391" s="171"/>
    </row>
    <row r="392" spans="2:8" ht="18.75" x14ac:dyDescent="0.15">
      <c r="B392" s="167">
        <v>51921</v>
      </c>
      <c r="C392" s="168" t="s">
        <v>234</v>
      </c>
      <c r="D392" s="168" t="s">
        <v>231</v>
      </c>
      <c r="F392" s="179"/>
      <c r="G392" s="171"/>
      <c r="H392" s="171"/>
    </row>
    <row r="393" spans="2:8" ht="18.75" x14ac:dyDescent="0.15">
      <c r="B393" s="167">
        <v>51945</v>
      </c>
      <c r="C393" s="168" t="s">
        <v>248</v>
      </c>
      <c r="D393" s="168" t="s">
        <v>236</v>
      </c>
      <c r="F393" s="179"/>
      <c r="G393" s="171"/>
      <c r="H393" s="171"/>
    </row>
    <row r="394" spans="2:8" ht="18.75" x14ac:dyDescent="0.15">
      <c r="B394" s="167">
        <v>51985</v>
      </c>
      <c r="C394" s="168" t="s">
        <v>223</v>
      </c>
      <c r="D394" s="168" t="s">
        <v>233</v>
      </c>
      <c r="F394" s="179"/>
      <c r="G394" s="171"/>
      <c r="H394" s="171"/>
    </row>
    <row r="395" spans="2:8" ht="18.75" x14ac:dyDescent="0.15">
      <c r="B395" s="167">
        <v>51989</v>
      </c>
      <c r="C395" s="168" t="s">
        <v>227</v>
      </c>
      <c r="D395" s="168" t="s">
        <v>249</v>
      </c>
      <c r="F395" s="179"/>
      <c r="G395" s="171"/>
      <c r="H395" s="171"/>
    </row>
    <row r="396" spans="2:8" ht="18.75" x14ac:dyDescent="0.15">
      <c r="B396" s="167">
        <v>51990</v>
      </c>
      <c r="C396" s="168" t="s">
        <v>230</v>
      </c>
      <c r="D396" s="168" t="s">
        <v>228</v>
      </c>
      <c r="F396" s="179"/>
      <c r="G396" s="171"/>
      <c r="H396" s="171"/>
    </row>
    <row r="397" spans="2:8" ht="18.75" x14ac:dyDescent="0.15">
      <c r="B397" s="167">
        <v>51991</v>
      </c>
      <c r="C397" s="168" t="s">
        <v>232</v>
      </c>
      <c r="D397" s="168" t="s">
        <v>231</v>
      </c>
      <c r="F397" s="179"/>
      <c r="G397" s="171"/>
      <c r="H397" s="171"/>
    </row>
    <row r="398" spans="2:8" ht="18.75" x14ac:dyDescent="0.15">
      <c r="B398" s="167">
        <v>51992</v>
      </c>
      <c r="C398" s="168" t="s">
        <v>234</v>
      </c>
      <c r="D398" s="168" t="s">
        <v>233</v>
      </c>
      <c r="F398" s="179"/>
      <c r="G398" s="171"/>
      <c r="H398" s="171"/>
    </row>
    <row r="399" spans="2:8" ht="18.75" x14ac:dyDescent="0.15">
      <c r="B399" s="167">
        <v>52068</v>
      </c>
      <c r="C399" s="168" t="s">
        <v>235</v>
      </c>
      <c r="D399" s="168" t="s">
        <v>231</v>
      </c>
      <c r="F399" s="179"/>
      <c r="G399" s="171"/>
      <c r="H399" s="171"/>
    </row>
    <row r="400" spans="2:8" ht="18.75" x14ac:dyDescent="0.15">
      <c r="B400" s="167">
        <v>52089</v>
      </c>
      <c r="C400" s="168" t="s">
        <v>239</v>
      </c>
      <c r="D400" s="168" t="s">
        <v>231</v>
      </c>
      <c r="F400" s="179"/>
      <c r="G400" s="171"/>
      <c r="H400" s="171"/>
    </row>
    <row r="401" spans="2:8" ht="18.75" x14ac:dyDescent="0.15">
      <c r="B401" s="167">
        <v>52124</v>
      </c>
      <c r="C401" s="168" t="s">
        <v>240</v>
      </c>
      <c r="D401" s="168" t="s">
        <v>231</v>
      </c>
      <c r="F401" s="179"/>
      <c r="G401" s="171"/>
      <c r="H401" s="171"/>
    </row>
    <row r="402" spans="2:8" ht="18.75" x14ac:dyDescent="0.15">
      <c r="B402" s="167">
        <v>52132</v>
      </c>
      <c r="C402" s="168" t="s">
        <v>241</v>
      </c>
      <c r="D402" s="168" t="s">
        <v>233</v>
      </c>
      <c r="F402" s="179"/>
      <c r="G402" s="171"/>
      <c r="H402" s="171"/>
    </row>
    <row r="403" spans="2:8" ht="18.75" x14ac:dyDescent="0.15">
      <c r="B403" s="167">
        <v>52152</v>
      </c>
      <c r="C403" s="168" t="s">
        <v>237</v>
      </c>
      <c r="D403" s="168" t="s">
        <v>231</v>
      </c>
      <c r="F403" s="179"/>
      <c r="G403" s="171"/>
      <c r="H403" s="171"/>
    </row>
    <row r="404" spans="2:8" ht="18.75" x14ac:dyDescent="0.15">
      <c r="B404" s="167">
        <v>52173</v>
      </c>
      <c r="C404" s="168" t="s">
        <v>242</v>
      </c>
      <c r="D404" s="168" t="s">
        <v>231</v>
      </c>
      <c r="F404" s="179"/>
      <c r="G404" s="171"/>
      <c r="H404" s="171"/>
    </row>
    <row r="405" spans="2:8" ht="18.75" x14ac:dyDescent="0.15">
      <c r="B405" s="167">
        <v>52193</v>
      </c>
      <c r="C405" s="168" t="s">
        <v>243</v>
      </c>
      <c r="D405" s="168" t="s">
        <v>228</v>
      </c>
      <c r="F405" s="179"/>
      <c r="G405" s="171"/>
      <c r="H405" s="171"/>
    </row>
    <row r="406" spans="2:8" ht="18.75" x14ac:dyDescent="0.15">
      <c r="B406" s="167">
        <v>52194</v>
      </c>
      <c r="C406" s="168" t="s">
        <v>234</v>
      </c>
      <c r="D406" s="168" t="s">
        <v>231</v>
      </c>
      <c r="F406" s="179"/>
      <c r="G406" s="171"/>
      <c r="H406" s="171"/>
    </row>
    <row r="407" spans="2:8" ht="18.75" x14ac:dyDescent="0.15">
      <c r="B407" s="167">
        <v>52232</v>
      </c>
      <c r="C407" s="168" t="s">
        <v>244</v>
      </c>
      <c r="D407" s="168" t="s">
        <v>236</v>
      </c>
      <c r="F407" s="179"/>
      <c r="G407" s="171"/>
      <c r="H407" s="171"/>
    </row>
    <row r="408" spans="2:8" ht="18.75" x14ac:dyDescent="0.15">
      <c r="B408" s="167">
        <v>52243</v>
      </c>
      <c r="C408" s="168" t="s">
        <v>245</v>
      </c>
      <c r="D408" s="168" t="s">
        <v>231</v>
      </c>
      <c r="F408" s="179"/>
      <c r="G408" s="171"/>
      <c r="H408" s="171"/>
    </row>
    <row r="409" spans="2:8" ht="18.75" x14ac:dyDescent="0.15">
      <c r="B409" s="167">
        <v>52273</v>
      </c>
      <c r="C409" s="168" t="s">
        <v>246</v>
      </c>
      <c r="D409" s="168" t="s">
        <v>224</v>
      </c>
      <c r="F409" s="179"/>
      <c r="G409" s="171"/>
      <c r="H409" s="171"/>
    </row>
    <row r="410" spans="2:8" ht="18.75" x14ac:dyDescent="0.15">
      <c r="B410" s="167">
        <v>52285</v>
      </c>
      <c r="C410" s="168" t="s">
        <v>247</v>
      </c>
      <c r="D410" s="168" t="s">
        <v>231</v>
      </c>
      <c r="F410" s="179"/>
      <c r="G410" s="171"/>
      <c r="H410" s="171"/>
    </row>
    <row r="411" spans="2:8" ht="18.75" x14ac:dyDescent="0.15">
      <c r="B411" s="167">
        <v>52311</v>
      </c>
      <c r="C411" s="168" t="s">
        <v>248</v>
      </c>
      <c r="D411" s="168" t="s">
        <v>249</v>
      </c>
      <c r="F411" s="179"/>
      <c r="G411" s="171"/>
      <c r="H411" s="171"/>
    </row>
    <row r="412" spans="2:8" ht="18.75" x14ac:dyDescent="0.15">
      <c r="B412" s="167">
        <v>52350</v>
      </c>
      <c r="C412" s="168" t="s">
        <v>223</v>
      </c>
      <c r="D412" s="168" t="s">
        <v>224</v>
      </c>
      <c r="F412" s="179"/>
      <c r="G412" s="171"/>
      <c r="H412" s="171"/>
    </row>
    <row r="413" spans="2:8" ht="18.75" x14ac:dyDescent="0.15">
      <c r="B413" s="167">
        <v>52354</v>
      </c>
      <c r="C413" s="168" t="s">
        <v>227</v>
      </c>
      <c r="D413" s="168" t="s">
        <v>228</v>
      </c>
      <c r="F413" s="179"/>
      <c r="G413" s="171"/>
      <c r="H413" s="171"/>
    </row>
    <row r="414" spans="2:8" ht="18.75" x14ac:dyDescent="0.15">
      <c r="B414" s="167">
        <v>52355</v>
      </c>
      <c r="C414" s="168" t="s">
        <v>230</v>
      </c>
      <c r="D414" s="168" t="s">
        <v>231</v>
      </c>
      <c r="F414" s="179"/>
      <c r="G414" s="171"/>
      <c r="H414" s="171"/>
    </row>
    <row r="415" spans="2:8" ht="18.75" x14ac:dyDescent="0.15">
      <c r="B415" s="167">
        <v>52356</v>
      </c>
      <c r="C415" s="168" t="s">
        <v>232</v>
      </c>
      <c r="D415" s="168" t="s">
        <v>233</v>
      </c>
      <c r="F415" s="179"/>
      <c r="G415" s="171"/>
      <c r="H415" s="171"/>
    </row>
    <row r="416" spans="2:8" ht="18.75" x14ac:dyDescent="0.15">
      <c r="B416" s="167">
        <v>52357</v>
      </c>
      <c r="C416" s="168" t="s">
        <v>234</v>
      </c>
      <c r="D416" s="168" t="s">
        <v>224</v>
      </c>
      <c r="F416" s="179"/>
      <c r="G416" s="171"/>
      <c r="H416" s="171"/>
    </row>
    <row r="417" spans="2:8" ht="18.75" x14ac:dyDescent="0.15">
      <c r="B417" s="167">
        <v>52432</v>
      </c>
      <c r="C417" s="168" t="s">
        <v>235</v>
      </c>
      <c r="D417" s="168" t="s">
        <v>231</v>
      </c>
      <c r="F417" s="179"/>
      <c r="G417" s="171"/>
      <c r="H417" s="171"/>
    </row>
    <row r="418" spans="2:8" ht="18.75" x14ac:dyDescent="0.15">
      <c r="B418" s="167">
        <v>52454</v>
      </c>
      <c r="C418" s="168" t="s">
        <v>239</v>
      </c>
      <c r="D418" s="168" t="s">
        <v>233</v>
      </c>
      <c r="F418" s="179"/>
      <c r="G418" s="171"/>
      <c r="H418" s="171"/>
    </row>
    <row r="419" spans="2:8" ht="18.75" x14ac:dyDescent="0.15">
      <c r="B419" s="167">
        <v>52495</v>
      </c>
      <c r="C419" s="168" t="s">
        <v>240</v>
      </c>
      <c r="D419" s="168" t="s">
        <v>231</v>
      </c>
      <c r="F419" s="179"/>
      <c r="G419" s="171"/>
      <c r="H419" s="171"/>
    </row>
    <row r="420" spans="2:8" ht="18.75" x14ac:dyDescent="0.15">
      <c r="B420" s="167">
        <v>52496</v>
      </c>
      <c r="C420" s="168" t="s">
        <v>250</v>
      </c>
      <c r="D420" s="168" t="s">
        <v>233</v>
      </c>
      <c r="F420" s="179"/>
      <c r="G420" s="171"/>
      <c r="H420" s="171"/>
    </row>
    <row r="421" spans="2:8" ht="18.75" x14ac:dyDescent="0.15">
      <c r="B421" s="167">
        <v>52497</v>
      </c>
      <c r="C421" s="168" t="s">
        <v>241</v>
      </c>
      <c r="D421" s="168" t="s">
        <v>224</v>
      </c>
      <c r="F421" s="179"/>
      <c r="G421" s="171"/>
      <c r="H421" s="171"/>
    </row>
    <row r="422" spans="2:8" ht="18.75" x14ac:dyDescent="0.15">
      <c r="B422" s="167">
        <v>52516</v>
      </c>
      <c r="C422" s="168" t="s">
        <v>237</v>
      </c>
      <c r="D422" s="168" t="s">
        <v>231</v>
      </c>
      <c r="F422" s="179"/>
      <c r="G422" s="171"/>
      <c r="H422" s="171"/>
    </row>
    <row r="423" spans="2:8" ht="18.75" x14ac:dyDescent="0.15">
      <c r="B423" s="167">
        <v>52538</v>
      </c>
      <c r="C423" s="168" t="s">
        <v>242</v>
      </c>
      <c r="D423" s="168" t="s">
        <v>233</v>
      </c>
      <c r="F423" s="179"/>
      <c r="G423" s="171"/>
      <c r="H423" s="171"/>
    </row>
    <row r="424" spans="2:8" ht="18.75" x14ac:dyDescent="0.15">
      <c r="B424" s="167">
        <v>52558</v>
      </c>
      <c r="C424" s="168" t="s">
        <v>243</v>
      </c>
      <c r="D424" s="168" t="s">
        <v>231</v>
      </c>
      <c r="F424" s="179"/>
      <c r="G424" s="171"/>
      <c r="H424" s="171"/>
    </row>
    <row r="425" spans="2:8" ht="18.75" x14ac:dyDescent="0.15">
      <c r="B425" s="167">
        <v>52597</v>
      </c>
      <c r="C425" s="168" t="s">
        <v>244</v>
      </c>
      <c r="D425" s="168" t="s">
        <v>238</v>
      </c>
      <c r="F425" s="179"/>
      <c r="G425" s="171"/>
      <c r="H425" s="171"/>
    </row>
    <row r="426" spans="2:8" ht="18.75" x14ac:dyDescent="0.15">
      <c r="B426" s="167">
        <v>52607</v>
      </c>
      <c r="C426" s="168" t="s">
        <v>245</v>
      </c>
      <c r="D426" s="168" t="s">
        <v>231</v>
      </c>
      <c r="F426" s="179"/>
      <c r="G426" s="171"/>
      <c r="H426" s="171"/>
    </row>
    <row r="427" spans="2:8" ht="18.75" x14ac:dyDescent="0.15">
      <c r="B427" s="167">
        <v>52638</v>
      </c>
      <c r="C427" s="168" t="s">
        <v>246</v>
      </c>
      <c r="D427" s="168" t="s">
        <v>236</v>
      </c>
      <c r="F427" s="179"/>
      <c r="G427" s="171"/>
      <c r="H427" s="171"/>
    </row>
    <row r="428" spans="2:8" ht="18.75" x14ac:dyDescent="0.15">
      <c r="B428" s="167">
        <v>52650</v>
      </c>
      <c r="C428" s="168" t="s">
        <v>247</v>
      </c>
      <c r="D428" s="168" t="s">
        <v>233</v>
      </c>
      <c r="F428" s="179"/>
      <c r="G428" s="171"/>
      <c r="H428" s="171"/>
    </row>
    <row r="429" spans="2:8" ht="18.75" x14ac:dyDescent="0.15">
      <c r="B429" s="167">
        <v>52676</v>
      </c>
      <c r="C429" s="168" t="s">
        <v>248</v>
      </c>
      <c r="D429" s="168" t="s">
        <v>228</v>
      </c>
      <c r="F429" s="179"/>
      <c r="G429" s="171"/>
      <c r="H429" s="171"/>
    </row>
    <row r="430" spans="2:8" ht="18.75" x14ac:dyDescent="0.15">
      <c r="B430" s="167">
        <v>52677</v>
      </c>
      <c r="C430" s="168" t="s">
        <v>234</v>
      </c>
      <c r="D430" s="168" t="s">
        <v>231</v>
      </c>
      <c r="F430" s="179"/>
      <c r="G430" s="171"/>
      <c r="H430" s="171"/>
    </row>
    <row r="431" spans="2:8" ht="18.75" x14ac:dyDescent="0.15">
      <c r="B431" s="167">
        <v>52716</v>
      </c>
      <c r="C431" s="168" t="s">
        <v>223</v>
      </c>
      <c r="D431" s="168" t="s">
        <v>238</v>
      </c>
      <c r="F431" s="179"/>
      <c r="G431" s="171"/>
      <c r="H431" s="171"/>
    </row>
    <row r="432" spans="2:8" ht="18.75" x14ac:dyDescent="0.15">
      <c r="B432" s="167">
        <v>52720</v>
      </c>
      <c r="C432" s="168" t="s">
        <v>227</v>
      </c>
      <c r="D432" s="168" t="s">
        <v>233</v>
      </c>
      <c r="F432" s="179"/>
      <c r="G432" s="171"/>
      <c r="H432" s="171"/>
    </row>
    <row r="433" spans="2:8" ht="18.75" x14ac:dyDescent="0.15">
      <c r="B433" s="167">
        <v>52721</v>
      </c>
      <c r="C433" s="168" t="s">
        <v>230</v>
      </c>
      <c r="D433" s="168" t="s">
        <v>224</v>
      </c>
      <c r="F433" s="179"/>
      <c r="G433" s="171"/>
      <c r="H433" s="171"/>
    </row>
    <row r="434" spans="2:8" ht="18.75" x14ac:dyDescent="0.15">
      <c r="B434" s="167">
        <v>52722</v>
      </c>
      <c r="C434" s="168" t="s">
        <v>232</v>
      </c>
      <c r="D434" s="168" t="s">
        <v>236</v>
      </c>
      <c r="F434" s="179"/>
      <c r="G434" s="171"/>
      <c r="H434" s="171"/>
    </row>
    <row r="435" spans="2:8" ht="18.75" x14ac:dyDescent="0.15">
      <c r="B435" s="167">
        <v>52796</v>
      </c>
      <c r="C435" s="168" t="s">
        <v>235</v>
      </c>
      <c r="D435" s="168" t="s">
        <v>231</v>
      </c>
      <c r="F435" s="179"/>
      <c r="G435" s="171"/>
      <c r="H435" s="171"/>
    </row>
    <row r="436" spans="2:8" ht="18.75" x14ac:dyDescent="0.15">
      <c r="B436" s="167">
        <v>52820</v>
      </c>
      <c r="C436" s="168" t="s">
        <v>239</v>
      </c>
      <c r="D436" s="168" t="s">
        <v>236</v>
      </c>
      <c r="F436" s="179"/>
      <c r="G436" s="171"/>
      <c r="H436" s="171"/>
    </row>
    <row r="437" spans="2:8" ht="18.75" x14ac:dyDescent="0.15">
      <c r="B437" s="167">
        <v>52859</v>
      </c>
      <c r="C437" s="168" t="s">
        <v>240</v>
      </c>
      <c r="D437" s="168" t="s">
        <v>231</v>
      </c>
      <c r="F437" s="179"/>
      <c r="G437" s="171"/>
      <c r="H437" s="171"/>
    </row>
    <row r="438" spans="2:8" ht="18.75" x14ac:dyDescent="0.15">
      <c r="B438" s="167">
        <v>52862</v>
      </c>
      <c r="C438" s="168" t="s">
        <v>241</v>
      </c>
      <c r="D438" s="168" t="s">
        <v>236</v>
      </c>
      <c r="F438" s="179"/>
      <c r="G438" s="171"/>
      <c r="H438" s="171"/>
    </row>
    <row r="439" spans="2:8" ht="18.75" x14ac:dyDescent="0.15">
      <c r="B439" s="167">
        <v>52880</v>
      </c>
      <c r="C439" s="168" t="s">
        <v>237</v>
      </c>
      <c r="D439" s="168" t="s">
        <v>231</v>
      </c>
      <c r="F439" s="179"/>
      <c r="G439" s="171"/>
      <c r="H439" s="171"/>
    </row>
    <row r="440" spans="2:8" ht="18.75" x14ac:dyDescent="0.15">
      <c r="B440" s="167">
        <v>52904</v>
      </c>
      <c r="C440" s="168" t="s">
        <v>242</v>
      </c>
      <c r="D440" s="168" t="s">
        <v>236</v>
      </c>
      <c r="F440" s="179"/>
      <c r="G440" s="171"/>
      <c r="H440" s="171"/>
    </row>
    <row r="441" spans="2:8" ht="18.75" x14ac:dyDescent="0.15">
      <c r="B441" s="167">
        <v>52924</v>
      </c>
      <c r="C441" s="168" t="s">
        <v>243</v>
      </c>
      <c r="D441" s="168" t="s">
        <v>224</v>
      </c>
      <c r="F441" s="179"/>
      <c r="G441" s="171"/>
      <c r="H441" s="171"/>
    </row>
    <row r="442" spans="2:8" ht="18.75" x14ac:dyDescent="0.15">
      <c r="B442" s="167">
        <v>52963</v>
      </c>
      <c r="C442" s="168" t="s">
        <v>244</v>
      </c>
      <c r="D442" s="168" t="s">
        <v>228</v>
      </c>
      <c r="F442" s="179"/>
      <c r="G442" s="171"/>
      <c r="H442" s="171"/>
    </row>
    <row r="443" spans="2:8" ht="18.75" x14ac:dyDescent="0.15">
      <c r="B443" s="167">
        <v>52964</v>
      </c>
      <c r="C443" s="168" t="s">
        <v>234</v>
      </c>
      <c r="D443" s="168" t="s">
        <v>231</v>
      </c>
      <c r="F443" s="179"/>
      <c r="G443" s="171"/>
      <c r="H443" s="171"/>
    </row>
    <row r="444" spans="2:8" ht="18.75" x14ac:dyDescent="0.15">
      <c r="B444" s="167">
        <v>52971</v>
      </c>
      <c r="C444" s="168" t="s">
        <v>245</v>
      </c>
      <c r="D444" s="168" t="s">
        <v>231</v>
      </c>
      <c r="F444" s="179"/>
      <c r="G444" s="171"/>
      <c r="H444" s="171"/>
    </row>
    <row r="445" spans="2:8" ht="18.75" x14ac:dyDescent="0.15">
      <c r="B445" s="167">
        <v>53004</v>
      </c>
      <c r="C445" s="168" t="s">
        <v>246</v>
      </c>
      <c r="D445" s="168" t="s">
        <v>249</v>
      </c>
      <c r="F445" s="179"/>
      <c r="G445" s="171"/>
      <c r="H445" s="171"/>
    </row>
    <row r="446" spans="2:8" ht="18.75" x14ac:dyDescent="0.15">
      <c r="B446" s="167">
        <v>53016</v>
      </c>
      <c r="C446" s="168" t="s">
        <v>247</v>
      </c>
      <c r="D446" s="168" t="s">
        <v>236</v>
      </c>
      <c r="F446" s="179"/>
      <c r="G446" s="171"/>
      <c r="H446" s="171"/>
    </row>
    <row r="447" spans="2:8" ht="18.75" x14ac:dyDescent="0.15">
      <c r="B447" s="167">
        <v>53041</v>
      </c>
      <c r="C447" s="168" t="s">
        <v>248</v>
      </c>
      <c r="D447" s="168" t="s">
        <v>231</v>
      </c>
      <c r="F447" s="179"/>
      <c r="G447" s="171"/>
      <c r="H447" s="171"/>
    </row>
    <row r="448" spans="2:8" ht="18.75" x14ac:dyDescent="0.15">
      <c r="B448" s="167">
        <v>53081</v>
      </c>
      <c r="C448" s="168" t="s">
        <v>223</v>
      </c>
      <c r="D448" s="168" t="s">
        <v>249</v>
      </c>
      <c r="F448" s="179"/>
      <c r="G448" s="171"/>
      <c r="H448" s="171"/>
    </row>
    <row r="449" spans="2:8" ht="18.75" x14ac:dyDescent="0.15">
      <c r="B449" s="167">
        <v>53085</v>
      </c>
      <c r="C449" s="168" t="s">
        <v>227</v>
      </c>
      <c r="D449" s="168" t="s">
        <v>224</v>
      </c>
      <c r="F449" s="179"/>
      <c r="G449" s="171"/>
      <c r="H449" s="171"/>
    </row>
    <row r="450" spans="2:8" ht="18.75" x14ac:dyDescent="0.15">
      <c r="B450" s="167">
        <v>53086</v>
      </c>
      <c r="C450" s="168" t="s">
        <v>230</v>
      </c>
      <c r="D450" s="168" t="s">
        <v>236</v>
      </c>
      <c r="F450" s="179"/>
      <c r="G450" s="171"/>
      <c r="H450" s="171"/>
    </row>
    <row r="451" spans="2:8" ht="18.75" x14ac:dyDescent="0.15">
      <c r="B451" s="167">
        <v>53087</v>
      </c>
      <c r="C451" s="168" t="s">
        <v>232</v>
      </c>
      <c r="D451" s="168" t="s">
        <v>238</v>
      </c>
      <c r="F451" s="179"/>
      <c r="G451" s="171"/>
      <c r="H451" s="171"/>
    </row>
    <row r="452" spans="2:8" ht="18.75" x14ac:dyDescent="0.15">
      <c r="B452" s="167">
        <v>53160</v>
      </c>
      <c r="C452" s="168" t="s">
        <v>235</v>
      </c>
      <c r="D452" s="168" t="s">
        <v>231</v>
      </c>
      <c r="F452" s="179"/>
      <c r="G452" s="171"/>
      <c r="H452" s="171"/>
    </row>
    <row r="453" spans="2:8" ht="18.75" x14ac:dyDescent="0.15">
      <c r="B453" s="167">
        <v>53185</v>
      </c>
      <c r="C453" s="168" t="s">
        <v>239</v>
      </c>
      <c r="D453" s="168" t="s">
        <v>238</v>
      </c>
      <c r="F453" s="179"/>
      <c r="G453" s="171"/>
      <c r="H453" s="171"/>
    </row>
    <row r="454" spans="2:8" ht="18.75" x14ac:dyDescent="0.15">
      <c r="B454" s="167">
        <v>53223</v>
      </c>
      <c r="C454" s="168" t="s">
        <v>240</v>
      </c>
      <c r="D454" s="168" t="s">
        <v>231</v>
      </c>
      <c r="F454" s="179"/>
      <c r="G454" s="171"/>
      <c r="H454" s="171"/>
    </row>
    <row r="455" spans="2:8" ht="18.75" x14ac:dyDescent="0.15">
      <c r="B455" s="167">
        <v>53227</v>
      </c>
      <c r="C455" s="168" t="s">
        <v>241</v>
      </c>
      <c r="D455" s="168" t="s">
        <v>238</v>
      </c>
      <c r="F455" s="179"/>
      <c r="G455" s="171"/>
      <c r="H455" s="171"/>
    </row>
    <row r="456" spans="2:8" ht="18.75" x14ac:dyDescent="0.15">
      <c r="B456" s="167">
        <v>53244</v>
      </c>
      <c r="C456" s="168" t="s">
        <v>237</v>
      </c>
      <c r="D456" s="168" t="s">
        <v>231</v>
      </c>
      <c r="F456" s="179"/>
      <c r="G456" s="171"/>
      <c r="H456" s="171"/>
    </row>
    <row r="457" spans="2:8" ht="18.75" x14ac:dyDescent="0.15">
      <c r="B457" s="167">
        <v>53269</v>
      </c>
      <c r="C457" s="168" t="s">
        <v>242</v>
      </c>
      <c r="D457" s="168" t="s">
        <v>238</v>
      </c>
      <c r="F457" s="179"/>
      <c r="G457" s="171"/>
      <c r="H457" s="171"/>
    </row>
    <row r="458" spans="2:8" ht="18.75" x14ac:dyDescent="0.15">
      <c r="B458" s="167">
        <v>53289</v>
      </c>
      <c r="C458" s="168" t="s">
        <v>243</v>
      </c>
      <c r="D458" s="168" t="s">
        <v>236</v>
      </c>
      <c r="F458" s="179"/>
      <c r="G458" s="171"/>
      <c r="H458" s="171"/>
    </row>
    <row r="459" spans="2:8" ht="18.75" x14ac:dyDescent="0.15">
      <c r="B459" s="167">
        <v>53328</v>
      </c>
      <c r="C459" s="168" t="s">
        <v>244</v>
      </c>
      <c r="D459" s="168" t="s">
        <v>231</v>
      </c>
      <c r="F459" s="179"/>
      <c r="G459" s="171"/>
      <c r="H459" s="171"/>
    </row>
    <row r="460" spans="2:8" ht="18.75" x14ac:dyDescent="0.15">
      <c r="B460" s="167">
        <v>53335</v>
      </c>
      <c r="C460" s="168" t="s">
        <v>245</v>
      </c>
      <c r="D460" s="168" t="s">
        <v>231</v>
      </c>
      <c r="F460" s="179"/>
      <c r="G460" s="171"/>
      <c r="H460" s="171"/>
    </row>
    <row r="461" spans="2:8" ht="18.75" x14ac:dyDescent="0.15">
      <c r="B461" s="167">
        <v>53369</v>
      </c>
      <c r="C461" s="168" t="s">
        <v>246</v>
      </c>
      <c r="D461" s="168" t="s">
        <v>228</v>
      </c>
      <c r="F461" s="179"/>
      <c r="G461" s="171"/>
      <c r="H461" s="171"/>
    </row>
    <row r="462" spans="2:8" ht="18.75" x14ac:dyDescent="0.15">
      <c r="B462" s="167">
        <v>53370</v>
      </c>
      <c r="C462" s="168" t="s">
        <v>234</v>
      </c>
      <c r="D462" s="168" t="s">
        <v>231</v>
      </c>
      <c r="F462" s="179"/>
      <c r="G462" s="171"/>
      <c r="H462" s="171"/>
    </row>
    <row r="463" spans="2:8" ht="18.75" x14ac:dyDescent="0.15">
      <c r="B463" s="167">
        <v>53381</v>
      </c>
      <c r="C463" s="168" t="s">
        <v>247</v>
      </c>
      <c r="D463" s="168" t="s">
        <v>238</v>
      </c>
      <c r="F463" s="179"/>
      <c r="G463" s="171"/>
      <c r="H463" s="171"/>
    </row>
    <row r="464" spans="2:8" ht="18.75" x14ac:dyDescent="0.15">
      <c r="B464" s="167">
        <v>53406</v>
      </c>
      <c r="C464" s="168" t="s">
        <v>248</v>
      </c>
      <c r="D464" s="168" t="s">
        <v>233</v>
      </c>
      <c r="F464" s="179"/>
      <c r="G464" s="171"/>
      <c r="H464" s="171"/>
    </row>
    <row r="465" spans="2:8" ht="18.75" x14ac:dyDescent="0.15">
      <c r="B465" s="167">
        <v>53446</v>
      </c>
      <c r="C465" s="168" t="s">
        <v>223</v>
      </c>
      <c r="D465" s="168" t="s">
        <v>228</v>
      </c>
      <c r="F465" s="179"/>
      <c r="G465" s="171"/>
      <c r="H465" s="171"/>
    </row>
    <row r="466" spans="2:8" ht="18.75" x14ac:dyDescent="0.15">
      <c r="B466" s="167">
        <v>53447</v>
      </c>
      <c r="C466" s="168" t="s">
        <v>234</v>
      </c>
      <c r="D466" s="168" t="s">
        <v>231</v>
      </c>
      <c r="F466" s="179"/>
      <c r="G466" s="171"/>
      <c r="H466" s="171"/>
    </row>
    <row r="467" spans="2:8" ht="18.75" x14ac:dyDescent="0.15">
      <c r="B467" s="167">
        <v>53450</v>
      </c>
      <c r="C467" s="168" t="s">
        <v>227</v>
      </c>
      <c r="D467" s="168" t="s">
        <v>236</v>
      </c>
      <c r="F467" s="179"/>
      <c r="G467" s="171"/>
      <c r="H467" s="171"/>
    </row>
    <row r="468" spans="2:8" ht="18.75" x14ac:dyDescent="0.15">
      <c r="B468" s="167">
        <v>53451</v>
      </c>
      <c r="C468" s="168" t="s">
        <v>230</v>
      </c>
      <c r="D468" s="168" t="s">
        <v>238</v>
      </c>
      <c r="F468" s="179"/>
      <c r="G468" s="171"/>
      <c r="H468" s="171"/>
    </row>
    <row r="469" spans="2:8" ht="18.75" x14ac:dyDescent="0.15">
      <c r="B469" s="167">
        <v>53452</v>
      </c>
      <c r="C469" s="168" t="s">
        <v>232</v>
      </c>
      <c r="D469" s="168" t="s">
        <v>249</v>
      </c>
      <c r="F469" s="179"/>
      <c r="G469" s="171"/>
      <c r="H469" s="171"/>
    </row>
    <row r="470" spans="2:8" ht="18.75" x14ac:dyDescent="0.15">
      <c r="B470" s="167">
        <v>53524</v>
      </c>
      <c r="C470" s="168" t="s">
        <v>235</v>
      </c>
      <c r="D470" s="168" t="s">
        <v>231</v>
      </c>
      <c r="F470" s="179"/>
      <c r="G470" s="171"/>
      <c r="H470" s="171"/>
    </row>
    <row r="471" spans="2:8" ht="18.75" x14ac:dyDescent="0.15">
      <c r="B471" s="167">
        <v>53550</v>
      </c>
      <c r="C471" s="168" t="s">
        <v>239</v>
      </c>
      <c r="D471" s="168" t="s">
        <v>249</v>
      </c>
      <c r="F471" s="179"/>
      <c r="G471" s="171"/>
      <c r="H471" s="171"/>
    </row>
    <row r="472" spans="2:8" ht="18.75" x14ac:dyDescent="0.15">
      <c r="B472" s="167">
        <v>53587</v>
      </c>
      <c r="C472" s="168" t="s">
        <v>240</v>
      </c>
      <c r="D472" s="168" t="s">
        <v>231</v>
      </c>
      <c r="F472" s="179"/>
      <c r="G472" s="171"/>
      <c r="H472" s="171"/>
    </row>
    <row r="473" spans="2:8" ht="18.75" x14ac:dyDescent="0.15">
      <c r="B473" s="167">
        <v>53593</v>
      </c>
      <c r="C473" s="168" t="s">
        <v>241</v>
      </c>
      <c r="D473" s="168" t="s">
        <v>228</v>
      </c>
      <c r="F473" s="179"/>
      <c r="G473" s="171"/>
      <c r="H473" s="171"/>
    </row>
    <row r="474" spans="2:8" ht="18.75" x14ac:dyDescent="0.15">
      <c r="B474" s="167">
        <v>53594</v>
      </c>
      <c r="C474" s="168" t="s">
        <v>234</v>
      </c>
      <c r="D474" s="168" t="s">
        <v>231</v>
      </c>
      <c r="F474" s="179"/>
      <c r="G474" s="171"/>
      <c r="H474" s="171"/>
    </row>
    <row r="475" spans="2:8" ht="18.75" x14ac:dyDescent="0.15">
      <c r="B475" s="167">
        <v>53608</v>
      </c>
      <c r="C475" s="168" t="s">
        <v>237</v>
      </c>
      <c r="D475" s="168" t="s">
        <v>231</v>
      </c>
      <c r="F475" s="179"/>
      <c r="G475" s="171"/>
      <c r="H475" s="171"/>
    </row>
    <row r="476" spans="2:8" ht="18.75" x14ac:dyDescent="0.15">
      <c r="B476" s="167">
        <v>53634</v>
      </c>
      <c r="C476" s="168" t="s">
        <v>242</v>
      </c>
      <c r="D476" s="168" t="s">
        <v>249</v>
      </c>
      <c r="F476" s="179"/>
      <c r="G476" s="171"/>
      <c r="H476" s="171"/>
    </row>
    <row r="477" spans="2:8" ht="18.75" x14ac:dyDescent="0.15">
      <c r="B477" s="167">
        <v>53654</v>
      </c>
      <c r="C477" s="168" t="s">
        <v>243</v>
      </c>
      <c r="D477" s="168" t="s">
        <v>238</v>
      </c>
      <c r="F477" s="179"/>
      <c r="G477" s="171"/>
      <c r="H477" s="171"/>
    </row>
    <row r="478" spans="2:8" ht="18.75" x14ac:dyDescent="0.15">
      <c r="B478" s="167">
        <v>53693</v>
      </c>
      <c r="C478" s="168" t="s">
        <v>244</v>
      </c>
      <c r="D478" s="168" t="s">
        <v>233</v>
      </c>
      <c r="F478" s="179"/>
      <c r="G478" s="171"/>
      <c r="H478" s="171"/>
    </row>
    <row r="479" spans="2:8" ht="18.75" x14ac:dyDescent="0.15">
      <c r="B479" s="167">
        <v>53706</v>
      </c>
      <c r="C479" s="168" t="s">
        <v>245</v>
      </c>
      <c r="D479" s="168" t="s">
        <v>231</v>
      </c>
      <c r="F479" s="179"/>
      <c r="G479" s="171"/>
      <c r="H479" s="171"/>
    </row>
    <row r="480" spans="2:8" ht="18.75" x14ac:dyDescent="0.15">
      <c r="B480" s="167">
        <v>53734</v>
      </c>
      <c r="C480" s="168" t="s">
        <v>246</v>
      </c>
      <c r="D480" s="168" t="s">
        <v>231</v>
      </c>
      <c r="F480" s="179"/>
      <c r="G480" s="171"/>
      <c r="H480" s="171"/>
    </row>
    <row r="481" spans="2:4" ht="18.75" x14ac:dyDescent="0.15">
      <c r="B481" s="167">
        <v>53746</v>
      </c>
      <c r="C481" s="168" t="s">
        <v>247</v>
      </c>
      <c r="D481" s="168" t="s">
        <v>249</v>
      </c>
    </row>
    <row r="482" spans="2:4" ht="18.75" x14ac:dyDescent="0.15">
      <c r="B482" s="167">
        <v>53772</v>
      </c>
      <c r="C482" s="168" t="s">
        <v>248</v>
      </c>
      <c r="D482" s="168" t="s">
        <v>236</v>
      </c>
    </row>
    <row r="483" spans="2:4" ht="18.75" x14ac:dyDescent="0.15">
      <c r="B483" s="167">
        <v>53811</v>
      </c>
      <c r="C483" s="168" t="s">
        <v>223</v>
      </c>
      <c r="D483" s="168" t="s">
        <v>231</v>
      </c>
    </row>
    <row r="484" spans="2:4" ht="18.75" x14ac:dyDescent="0.15">
      <c r="B484" s="167">
        <v>53815</v>
      </c>
      <c r="C484" s="168" t="s">
        <v>227</v>
      </c>
      <c r="D484" s="168" t="s">
        <v>238</v>
      </c>
    </row>
    <row r="485" spans="2:4" ht="18.75" x14ac:dyDescent="0.15">
      <c r="B485" s="167">
        <v>53816</v>
      </c>
      <c r="C485" s="168" t="s">
        <v>230</v>
      </c>
      <c r="D485" s="168" t="s">
        <v>249</v>
      </c>
    </row>
    <row r="486" spans="2:4" ht="18.75" x14ac:dyDescent="0.15">
      <c r="B486" s="167">
        <v>53817</v>
      </c>
      <c r="C486" s="168" t="s">
        <v>232</v>
      </c>
      <c r="D486" s="168" t="s">
        <v>228</v>
      </c>
    </row>
    <row r="487" spans="2:4" ht="18.75" x14ac:dyDescent="0.15">
      <c r="B487" s="167">
        <v>53818</v>
      </c>
      <c r="C487" s="168" t="s">
        <v>234</v>
      </c>
      <c r="D487" s="168" t="s">
        <v>231</v>
      </c>
    </row>
    <row r="488" spans="2:4" ht="18.75" x14ac:dyDescent="0.15">
      <c r="B488" s="167">
        <v>53888</v>
      </c>
      <c r="C488" s="168" t="s">
        <v>235</v>
      </c>
      <c r="D488" s="168" t="s">
        <v>231</v>
      </c>
    </row>
    <row r="489" spans="2:4" ht="18.75" x14ac:dyDescent="0.15">
      <c r="B489" s="167">
        <v>53915</v>
      </c>
      <c r="C489" s="168" t="s">
        <v>239</v>
      </c>
      <c r="D489" s="168" t="s">
        <v>228</v>
      </c>
    </row>
    <row r="490" spans="2:4" ht="18.75" x14ac:dyDescent="0.15">
      <c r="B490" s="167">
        <v>53916</v>
      </c>
      <c r="C490" s="168" t="s">
        <v>234</v>
      </c>
      <c r="D490" s="168" t="s">
        <v>231</v>
      </c>
    </row>
    <row r="491" spans="2:4" ht="18.75" x14ac:dyDescent="0.15">
      <c r="B491" s="167">
        <v>53951</v>
      </c>
      <c r="C491" s="168" t="s">
        <v>240</v>
      </c>
      <c r="D491" s="168" t="s">
        <v>231</v>
      </c>
    </row>
    <row r="492" spans="2:4" ht="18.75" x14ac:dyDescent="0.15">
      <c r="B492" s="167">
        <v>53958</v>
      </c>
      <c r="C492" s="168" t="s">
        <v>241</v>
      </c>
      <c r="D492" s="168" t="s">
        <v>231</v>
      </c>
    </row>
    <row r="493" spans="2:4" ht="18.75" x14ac:dyDescent="0.15">
      <c r="B493" s="167">
        <v>53979</v>
      </c>
      <c r="C493" s="168" t="s">
        <v>237</v>
      </c>
      <c r="D493" s="168" t="s">
        <v>231</v>
      </c>
    </row>
    <row r="494" spans="2:4" ht="18.75" x14ac:dyDescent="0.15">
      <c r="B494" s="167">
        <v>53999</v>
      </c>
      <c r="C494" s="168" t="s">
        <v>242</v>
      </c>
      <c r="D494" s="168" t="s">
        <v>228</v>
      </c>
    </row>
    <row r="495" spans="2:4" ht="18.75" x14ac:dyDescent="0.15">
      <c r="B495" s="167">
        <v>54000</v>
      </c>
      <c r="C495" s="168" t="s">
        <v>234</v>
      </c>
      <c r="D495" s="168" t="s">
        <v>231</v>
      </c>
    </row>
    <row r="496" spans="2:4" ht="18.75" x14ac:dyDescent="0.15">
      <c r="B496" s="167">
        <v>54019</v>
      </c>
      <c r="C496" s="168" t="s">
        <v>243</v>
      </c>
      <c r="D496" s="168" t="s">
        <v>249</v>
      </c>
    </row>
    <row r="497" spans="2:4" ht="18.75" x14ac:dyDescent="0.15">
      <c r="B497" s="167">
        <v>54058</v>
      </c>
      <c r="C497" s="168" t="s">
        <v>244</v>
      </c>
      <c r="D497" s="168" t="s">
        <v>224</v>
      </c>
    </row>
    <row r="498" spans="2:4" ht="18.75" x14ac:dyDescent="0.15">
      <c r="B498" s="167">
        <v>54070</v>
      </c>
      <c r="C498" s="168" t="s">
        <v>245</v>
      </c>
      <c r="D498" s="168" t="s">
        <v>231</v>
      </c>
    </row>
    <row r="499" spans="2:4" ht="18.75" x14ac:dyDescent="0.15">
      <c r="B499" s="167">
        <v>54099</v>
      </c>
      <c r="C499" s="168" t="s">
        <v>246</v>
      </c>
      <c r="D499" s="168" t="s">
        <v>233</v>
      </c>
    </row>
    <row r="500" spans="2:4" ht="18.75" x14ac:dyDescent="0.15">
      <c r="B500" s="167">
        <v>54111</v>
      </c>
      <c r="C500" s="168" t="s">
        <v>247</v>
      </c>
      <c r="D500" s="168" t="s">
        <v>228</v>
      </c>
    </row>
    <row r="501" spans="2:4" ht="18.75" x14ac:dyDescent="0.15">
      <c r="B501" s="167">
        <v>54112</v>
      </c>
      <c r="C501" s="168" t="s">
        <v>234</v>
      </c>
      <c r="D501" s="168" t="s">
        <v>231</v>
      </c>
    </row>
    <row r="502" spans="2:4" ht="18.75" x14ac:dyDescent="0.15">
      <c r="B502" s="167">
        <v>54137</v>
      </c>
      <c r="C502" s="168" t="s">
        <v>248</v>
      </c>
      <c r="D502" s="168" t="s">
        <v>238</v>
      </c>
    </row>
    <row r="503" spans="2:4" ht="18.75" x14ac:dyDescent="0.15">
      <c r="B503" s="167">
        <v>54177</v>
      </c>
      <c r="C503" s="168" t="s">
        <v>223</v>
      </c>
      <c r="D503" s="168" t="s">
        <v>224</v>
      </c>
    </row>
    <row r="504" spans="2:4" ht="18.75" x14ac:dyDescent="0.15">
      <c r="B504" s="167">
        <v>54181</v>
      </c>
      <c r="C504" s="168" t="s">
        <v>227</v>
      </c>
      <c r="D504" s="168" t="s">
        <v>228</v>
      </c>
    </row>
    <row r="505" spans="2:4" ht="18.75" x14ac:dyDescent="0.15">
      <c r="B505" s="167">
        <v>54182</v>
      </c>
      <c r="C505" s="168" t="s">
        <v>230</v>
      </c>
      <c r="D505" s="168" t="s">
        <v>231</v>
      </c>
    </row>
    <row r="506" spans="2:4" ht="18.75" x14ac:dyDescent="0.15">
      <c r="B506" s="167">
        <v>54183</v>
      </c>
      <c r="C506" s="168" t="s">
        <v>232</v>
      </c>
      <c r="D506" s="168" t="s">
        <v>233</v>
      </c>
    </row>
    <row r="507" spans="2:4" ht="18.75" x14ac:dyDescent="0.15">
      <c r="B507" s="167">
        <v>54184</v>
      </c>
      <c r="C507" s="168" t="s">
        <v>234</v>
      </c>
      <c r="D507" s="168" t="s">
        <v>224</v>
      </c>
    </row>
    <row r="508" spans="2:4" ht="18.75" x14ac:dyDescent="0.15">
      <c r="B508" s="167">
        <v>54259</v>
      </c>
      <c r="C508" s="168" t="s">
        <v>235</v>
      </c>
      <c r="D508" s="168" t="s">
        <v>231</v>
      </c>
    </row>
    <row r="509" spans="2:4" ht="18.75" x14ac:dyDescent="0.15">
      <c r="B509" s="167">
        <v>54281</v>
      </c>
      <c r="C509" s="168" t="s">
        <v>239</v>
      </c>
      <c r="D509" s="168" t="s">
        <v>233</v>
      </c>
    </row>
    <row r="510" spans="2:4" ht="18.75" x14ac:dyDescent="0.15">
      <c r="B510" s="167">
        <v>54322</v>
      </c>
      <c r="C510" s="168" t="s">
        <v>240</v>
      </c>
      <c r="D510" s="168" t="s">
        <v>231</v>
      </c>
    </row>
    <row r="511" spans="2:4" ht="18.75" x14ac:dyDescent="0.15">
      <c r="B511" s="167">
        <v>54323</v>
      </c>
      <c r="C511" s="168" t="s">
        <v>241</v>
      </c>
      <c r="D511" s="168" t="s">
        <v>233</v>
      </c>
    </row>
    <row r="512" spans="2:4" ht="18.75" x14ac:dyDescent="0.15">
      <c r="B512" s="167">
        <v>54343</v>
      </c>
      <c r="C512" s="168" t="s">
        <v>237</v>
      </c>
      <c r="D512" s="168" t="s">
        <v>231</v>
      </c>
    </row>
    <row r="513" spans="2:4" ht="18.75" x14ac:dyDescent="0.15">
      <c r="B513" s="167">
        <v>54365</v>
      </c>
      <c r="C513" s="168" t="s">
        <v>242</v>
      </c>
      <c r="D513" s="168" t="s">
        <v>233</v>
      </c>
    </row>
    <row r="514" spans="2:4" ht="18.75" x14ac:dyDescent="0.15">
      <c r="B514" s="167">
        <v>54385</v>
      </c>
      <c r="C514" s="168" t="s">
        <v>243</v>
      </c>
      <c r="D514" s="168" t="s">
        <v>231</v>
      </c>
    </row>
    <row r="515" spans="2:4" ht="18.75" x14ac:dyDescent="0.15">
      <c r="B515" s="167">
        <v>54424</v>
      </c>
      <c r="C515" s="168" t="s">
        <v>244</v>
      </c>
      <c r="D515" s="168" t="s">
        <v>238</v>
      </c>
    </row>
    <row r="516" spans="2:4" ht="18.75" x14ac:dyDescent="0.15">
      <c r="B516" s="167">
        <v>54434</v>
      </c>
      <c r="C516" s="168" t="s">
        <v>245</v>
      </c>
      <c r="D516" s="168" t="s">
        <v>231</v>
      </c>
    </row>
    <row r="517" spans="2:4" ht="18.75" x14ac:dyDescent="0.15">
      <c r="B517" s="167">
        <v>54465</v>
      </c>
      <c r="C517" s="168" t="s">
        <v>246</v>
      </c>
      <c r="D517" s="168" t="s">
        <v>236</v>
      </c>
    </row>
    <row r="518" spans="2:4" ht="18.75" x14ac:dyDescent="0.15">
      <c r="B518" s="167">
        <v>54477</v>
      </c>
      <c r="C518" s="168" t="s">
        <v>247</v>
      </c>
      <c r="D518" s="168" t="s">
        <v>233</v>
      </c>
    </row>
    <row r="519" spans="2:4" ht="18.75" x14ac:dyDescent="0.15">
      <c r="B519" s="167">
        <v>54502</v>
      </c>
      <c r="C519" s="168" t="s">
        <v>248</v>
      </c>
      <c r="D519" s="168" t="s">
        <v>249</v>
      </c>
    </row>
    <row r="520" spans="2:4" ht="18.75" x14ac:dyDescent="0.15">
      <c r="B520" s="167">
        <v>54542</v>
      </c>
      <c r="C520" s="168" t="s">
        <v>223</v>
      </c>
      <c r="D520" s="168" t="s">
        <v>236</v>
      </c>
    </row>
    <row r="521" spans="2:4" ht="18.75" x14ac:dyDescent="0.15">
      <c r="B521" s="167">
        <v>54546</v>
      </c>
      <c r="C521" s="168" t="s">
        <v>227</v>
      </c>
      <c r="D521" s="168" t="s">
        <v>231</v>
      </c>
    </row>
    <row r="522" spans="2:4" ht="18.75" x14ac:dyDescent="0.15">
      <c r="B522" s="167">
        <v>54547</v>
      </c>
      <c r="C522" s="168" t="s">
        <v>230</v>
      </c>
      <c r="D522" s="168" t="s">
        <v>233</v>
      </c>
    </row>
    <row r="523" spans="2:4" ht="18.75" x14ac:dyDescent="0.15">
      <c r="B523" s="167">
        <v>54548</v>
      </c>
      <c r="C523" s="168" t="s">
        <v>232</v>
      </c>
      <c r="D523" s="168" t="s">
        <v>224</v>
      </c>
    </row>
    <row r="524" spans="2:4" ht="18.75" x14ac:dyDescent="0.15">
      <c r="B524" s="167">
        <v>54623</v>
      </c>
      <c r="C524" s="168" t="s">
        <v>235</v>
      </c>
      <c r="D524" s="168" t="s">
        <v>231</v>
      </c>
    </row>
    <row r="525" spans="2:4" ht="18.75" x14ac:dyDescent="0.15">
      <c r="B525" s="167">
        <v>54646</v>
      </c>
      <c r="C525" s="168" t="s">
        <v>239</v>
      </c>
      <c r="D525" s="168" t="s">
        <v>224</v>
      </c>
    </row>
    <row r="526" spans="2:4" ht="18.75" x14ac:dyDescent="0.15">
      <c r="B526" s="167">
        <v>54686</v>
      </c>
      <c r="C526" s="168" t="s">
        <v>240</v>
      </c>
      <c r="D526" s="168" t="s">
        <v>231</v>
      </c>
    </row>
    <row r="527" spans="2:4" ht="18.75" x14ac:dyDescent="0.15">
      <c r="B527" s="167">
        <v>54687</v>
      </c>
      <c r="C527" s="168" t="s">
        <v>250</v>
      </c>
      <c r="D527" s="168" t="s">
        <v>233</v>
      </c>
    </row>
    <row r="528" spans="2:4" ht="18.75" x14ac:dyDescent="0.15">
      <c r="B528" s="167">
        <v>54688</v>
      </c>
      <c r="C528" s="168" t="s">
        <v>241</v>
      </c>
      <c r="D528" s="168" t="s">
        <v>224</v>
      </c>
    </row>
    <row r="529" spans="2:4" ht="18.75" x14ac:dyDescent="0.15">
      <c r="B529" s="167">
        <v>54707</v>
      </c>
      <c r="C529" s="168" t="s">
        <v>237</v>
      </c>
      <c r="D529" s="168" t="s">
        <v>231</v>
      </c>
    </row>
    <row r="530" spans="2:4" ht="18.75" x14ac:dyDescent="0.15">
      <c r="B530" s="167">
        <v>54730</v>
      </c>
      <c r="C530" s="168" t="s">
        <v>242</v>
      </c>
      <c r="D530" s="168" t="s">
        <v>224</v>
      </c>
    </row>
    <row r="531" spans="2:4" ht="18.75" x14ac:dyDescent="0.15">
      <c r="B531" s="167">
        <v>54750</v>
      </c>
      <c r="C531" s="168" t="s">
        <v>243</v>
      </c>
      <c r="D531" s="168" t="s">
        <v>233</v>
      </c>
    </row>
    <row r="532" spans="2:4" ht="18.75" x14ac:dyDescent="0.15">
      <c r="B532" s="167">
        <v>54789</v>
      </c>
      <c r="C532" s="168" t="s">
        <v>244</v>
      </c>
      <c r="D532" s="168" t="s">
        <v>249</v>
      </c>
    </row>
    <row r="533" spans="2:4" ht="18.75" x14ac:dyDescent="0.15">
      <c r="B533" s="167">
        <v>54798</v>
      </c>
      <c r="C533" s="168" t="s">
        <v>245</v>
      </c>
      <c r="D533" s="168" t="s">
        <v>231</v>
      </c>
    </row>
    <row r="534" spans="2:4" ht="18.75" x14ac:dyDescent="0.15">
      <c r="B534" s="167">
        <v>54830</v>
      </c>
      <c r="C534" s="168" t="s">
        <v>246</v>
      </c>
      <c r="D534" s="168" t="s">
        <v>238</v>
      </c>
    </row>
    <row r="535" spans="2:4" ht="18.75" x14ac:dyDescent="0.15">
      <c r="B535" s="167">
        <v>54842</v>
      </c>
      <c r="C535" s="168" t="s">
        <v>247</v>
      </c>
      <c r="D535" s="168" t="s">
        <v>224</v>
      </c>
    </row>
    <row r="536" spans="2:4" ht="18.75" x14ac:dyDescent="0.15">
      <c r="B536" s="167">
        <v>54867</v>
      </c>
      <c r="C536" s="168" t="s">
        <v>248</v>
      </c>
      <c r="D536" s="168" t="s">
        <v>228</v>
      </c>
    </row>
    <row r="537" spans="2:4" ht="18.75" x14ac:dyDescent="0.15">
      <c r="B537" s="167">
        <v>54868</v>
      </c>
      <c r="C537" s="168" t="s">
        <v>234</v>
      </c>
      <c r="D537" s="168" t="s">
        <v>231</v>
      </c>
    </row>
    <row r="538" spans="2:4" ht="18.75" x14ac:dyDescent="0.15">
      <c r="B538" s="167">
        <v>54907</v>
      </c>
      <c r="C538" s="168" t="s">
        <v>223</v>
      </c>
      <c r="D538" s="168" t="s">
        <v>238</v>
      </c>
    </row>
    <row r="539" spans="2:4" ht="18.75" x14ac:dyDescent="0.15">
      <c r="B539" s="167">
        <v>54911</v>
      </c>
      <c r="C539" s="168" t="s">
        <v>227</v>
      </c>
      <c r="D539" s="168" t="s">
        <v>233</v>
      </c>
    </row>
    <row r="540" spans="2:4" ht="18.75" x14ac:dyDescent="0.15">
      <c r="B540" s="167">
        <v>54912</v>
      </c>
      <c r="C540" s="168" t="s">
        <v>230</v>
      </c>
      <c r="D540" s="168" t="s">
        <v>224</v>
      </c>
    </row>
    <row r="541" spans="2:4" ht="18.75" x14ac:dyDescent="0.15">
      <c r="B541" s="167">
        <v>54913</v>
      </c>
      <c r="C541" s="168" t="s">
        <v>232</v>
      </c>
      <c r="D541" s="168" t="s">
        <v>236</v>
      </c>
    </row>
    <row r="542" spans="2:4" ht="18.75" x14ac:dyDescent="0.15">
      <c r="B542" s="167">
        <v>54987</v>
      </c>
      <c r="C542" s="168" t="s">
        <v>235</v>
      </c>
      <c r="D542" s="168" t="s">
        <v>231</v>
      </c>
    </row>
    <row r="543" spans="2:4" ht="18.75" x14ac:dyDescent="0.15">
      <c r="B543" s="167">
        <v>55011</v>
      </c>
      <c r="C543" s="168" t="s">
        <v>239</v>
      </c>
      <c r="D543" s="168" t="s">
        <v>236</v>
      </c>
    </row>
    <row r="544" spans="2:4" ht="18.75" x14ac:dyDescent="0.15">
      <c r="B544" s="167">
        <v>55050</v>
      </c>
      <c r="C544" s="168" t="s">
        <v>240</v>
      </c>
      <c r="D544" s="168" t="s">
        <v>231</v>
      </c>
    </row>
    <row r="545" spans="2:4" ht="18.75" x14ac:dyDescent="0.15">
      <c r="B545" s="175">
        <v>55054</v>
      </c>
      <c r="C545" s="176" t="s">
        <v>241</v>
      </c>
      <c r="D545" s="176" t="s">
        <v>238</v>
      </c>
    </row>
    <row r="546" spans="2:4" ht="18.75" x14ac:dyDescent="0.15">
      <c r="B546" s="167">
        <v>55071</v>
      </c>
      <c r="C546" s="168" t="s">
        <v>237</v>
      </c>
      <c r="D546" s="168" t="s">
        <v>231</v>
      </c>
    </row>
    <row r="547" spans="2:4" ht="18.75" x14ac:dyDescent="0.15">
      <c r="B547" s="181">
        <v>55095</v>
      </c>
      <c r="C547" s="182" t="s">
        <v>242</v>
      </c>
      <c r="D547" s="182" t="s">
        <v>236</v>
      </c>
    </row>
    <row r="548" spans="2:4" ht="18.75" x14ac:dyDescent="0.15">
      <c r="B548" s="183">
        <v>55115</v>
      </c>
      <c r="C548" s="184" t="s">
        <v>243</v>
      </c>
      <c r="D548" s="184" t="s">
        <v>224</v>
      </c>
    </row>
    <row r="549" spans="2:4" ht="18.75" x14ac:dyDescent="0.15">
      <c r="B549" s="179"/>
      <c r="C549" s="171"/>
      <c r="D549" s="171"/>
    </row>
    <row r="550" spans="2:4" ht="18.75" x14ac:dyDescent="0.15">
      <c r="B550" s="179"/>
      <c r="C550" s="171"/>
      <c r="D550" s="171"/>
    </row>
    <row r="551" spans="2:4" ht="18.75" x14ac:dyDescent="0.15">
      <c r="B551" s="179"/>
      <c r="C551" s="171"/>
      <c r="D551" s="171"/>
    </row>
    <row r="552" spans="2:4" ht="18.75" x14ac:dyDescent="0.15">
      <c r="B552" s="179"/>
      <c r="C552" s="171"/>
      <c r="D552" s="171"/>
    </row>
    <row r="553" spans="2:4" ht="18.75" x14ac:dyDescent="0.15">
      <c r="B553" s="179"/>
      <c r="C553" s="171"/>
      <c r="D553" s="171"/>
    </row>
    <row r="554" spans="2:4" ht="18.75" x14ac:dyDescent="0.15">
      <c r="B554" s="179"/>
      <c r="C554" s="171"/>
      <c r="D554" s="171"/>
    </row>
    <row r="555" spans="2:4" ht="18.75" x14ac:dyDescent="0.15">
      <c r="B555" s="179"/>
      <c r="C555" s="171"/>
      <c r="D555" s="171"/>
    </row>
    <row r="556" spans="2:4" ht="18.75" x14ac:dyDescent="0.15">
      <c r="B556" s="179"/>
      <c r="C556" s="171"/>
      <c r="D556" s="171"/>
    </row>
    <row r="557" spans="2:4" ht="18.75" x14ac:dyDescent="0.15">
      <c r="B557" s="179"/>
      <c r="C557" s="171"/>
      <c r="D557" s="171"/>
    </row>
    <row r="558" spans="2:4" ht="18.75" x14ac:dyDescent="0.15">
      <c r="B558" s="179"/>
      <c r="C558" s="171"/>
      <c r="D558" s="171"/>
    </row>
    <row r="559" spans="2:4" ht="18.75" x14ac:dyDescent="0.15">
      <c r="B559" s="179"/>
      <c r="C559" s="171"/>
      <c r="D559" s="171"/>
    </row>
    <row r="560" spans="2:4" ht="18.75" x14ac:dyDescent="0.15">
      <c r="B560" s="179"/>
      <c r="C560" s="171"/>
      <c r="D560" s="171"/>
    </row>
    <row r="561" spans="2:4" ht="18.75" x14ac:dyDescent="0.15">
      <c r="B561" s="179"/>
      <c r="C561" s="171"/>
      <c r="D561" s="171"/>
    </row>
    <row r="562" spans="2:4" ht="18.75" x14ac:dyDescent="0.15">
      <c r="B562" s="179"/>
      <c r="C562" s="171"/>
      <c r="D562" s="171"/>
    </row>
    <row r="563" spans="2:4" ht="18.75" x14ac:dyDescent="0.15">
      <c r="B563" s="179"/>
      <c r="C563" s="171"/>
      <c r="D563" s="171"/>
    </row>
    <row r="564" spans="2:4" ht="18.75" x14ac:dyDescent="0.15">
      <c r="B564" s="179"/>
      <c r="C564" s="171"/>
      <c r="D564" s="171"/>
    </row>
    <row r="565" spans="2:4" ht="18.75" x14ac:dyDescent="0.15">
      <c r="B565" s="179"/>
      <c r="C565" s="171"/>
      <c r="D565" s="171"/>
    </row>
    <row r="566" spans="2:4" ht="18.75" x14ac:dyDescent="0.15">
      <c r="B566" s="179"/>
      <c r="C566" s="171"/>
      <c r="D566" s="171"/>
    </row>
    <row r="567" spans="2:4" ht="18.75" x14ac:dyDescent="0.15">
      <c r="B567" s="179"/>
      <c r="C567" s="171"/>
      <c r="D567" s="171"/>
    </row>
    <row r="568" spans="2:4" ht="18.75" x14ac:dyDescent="0.15">
      <c r="B568" s="179"/>
      <c r="C568" s="171"/>
      <c r="D568" s="171"/>
    </row>
    <row r="569" spans="2:4" ht="18.75" x14ac:dyDescent="0.15">
      <c r="B569" s="179"/>
      <c r="C569" s="171"/>
      <c r="D569" s="171"/>
    </row>
    <row r="570" spans="2:4" ht="18.75" x14ac:dyDescent="0.15">
      <c r="B570" s="179"/>
      <c r="C570" s="171"/>
      <c r="D570" s="171"/>
    </row>
    <row r="571" spans="2:4" ht="18.75" x14ac:dyDescent="0.15">
      <c r="B571" s="179"/>
      <c r="C571" s="171"/>
      <c r="D571" s="171"/>
    </row>
    <row r="572" spans="2:4" ht="18.75" x14ac:dyDescent="0.15">
      <c r="B572" s="179"/>
      <c r="C572" s="171"/>
      <c r="D572" s="171"/>
    </row>
    <row r="573" spans="2:4" ht="18.75" x14ac:dyDescent="0.15">
      <c r="B573" s="179"/>
      <c r="C573" s="171"/>
      <c r="D573" s="171"/>
    </row>
    <row r="574" spans="2:4" ht="18.75" x14ac:dyDescent="0.15">
      <c r="B574" s="179"/>
      <c r="C574" s="171"/>
      <c r="D574" s="171"/>
    </row>
    <row r="575" spans="2:4" ht="18.75" x14ac:dyDescent="0.15">
      <c r="B575" s="179"/>
      <c r="C575" s="171"/>
      <c r="D575" s="171"/>
    </row>
    <row r="576" spans="2:4" ht="18.75" x14ac:dyDescent="0.15">
      <c r="B576" s="179"/>
      <c r="C576" s="171"/>
      <c r="D576" s="171"/>
    </row>
    <row r="577" spans="2:4" ht="18.75" x14ac:dyDescent="0.15">
      <c r="B577" s="179"/>
      <c r="C577" s="171"/>
      <c r="D577" s="171"/>
    </row>
    <row r="578" spans="2:4" ht="18.75" x14ac:dyDescent="0.15">
      <c r="B578" s="179"/>
      <c r="C578" s="171"/>
      <c r="D578" s="171"/>
    </row>
    <row r="579" spans="2:4" ht="18.75" x14ac:dyDescent="0.15">
      <c r="B579" s="179"/>
      <c r="C579" s="171"/>
      <c r="D579" s="171"/>
    </row>
    <row r="580" spans="2:4" ht="18.75" x14ac:dyDescent="0.15">
      <c r="B580" s="179"/>
      <c r="C580" s="171"/>
      <c r="D580" s="171"/>
    </row>
    <row r="581" spans="2:4" ht="18.75" x14ac:dyDescent="0.15">
      <c r="B581" s="179"/>
      <c r="C581" s="171"/>
      <c r="D581" s="171"/>
    </row>
    <row r="582" spans="2:4" ht="18.75" x14ac:dyDescent="0.15">
      <c r="B582" s="179"/>
      <c r="C582" s="171"/>
      <c r="D582" s="171"/>
    </row>
    <row r="583" spans="2:4" ht="18.75" x14ac:dyDescent="0.15">
      <c r="B583" s="179"/>
      <c r="C583" s="171"/>
      <c r="D583" s="171"/>
    </row>
    <row r="584" spans="2:4" ht="18.75" x14ac:dyDescent="0.15">
      <c r="B584" s="179"/>
      <c r="C584" s="171"/>
      <c r="D584" s="171"/>
    </row>
    <row r="585" spans="2:4" ht="18.75" x14ac:dyDescent="0.15">
      <c r="B585" s="179"/>
      <c r="C585" s="171"/>
      <c r="D585" s="171"/>
    </row>
    <row r="586" spans="2:4" ht="18.75" x14ac:dyDescent="0.15">
      <c r="B586" s="179"/>
      <c r="C586" s="171"/>
      <c r="D586" s="171"/>
    </row>
    <row r="587" spans="2:4" ht="18.75" x14ac:dyDescent="0.15">
      <c r="B587" s="179"/>
      <c r="C587" s="171"/>
      <c r="D587" s="171"/>
    </row>
    <row r="588" spans="2:4" ht="18.75" x14ac:dyDescent="0.15">
      <c r="B588" s="179"/>
      <c r="C588" s="171"/>
      <c r="D588" s="171"/>
    </row>
    <row r="589" spans="2:4" ht="18.75" x14ac:dyDescent="0.15">
      <c r="B589" s="179"/>
      <c r="C589" s="171"/>
      <c r="D589" s="171"/>
    </row>
    <row r="590" spans="2:4" ht="18.75" x14ac:dyDescent="0.15">
      <c r="B590" s="179"/>
      <c r="C590" s="171"/>
      <c r="D590" s="171"/>
    </row>
    <row r="591" spans="2:4" ht="18.75" x14ac:dyDescent="0.15">
      <c r="B591" s="179"/>
      <c r="C591" s="171"/>
      <c r="D591" s="171"/>
    </row>
    <row r="592" spans="2:4" ht="18.75" x14ac:dyDescent="0.15">
      <c r="B592" s="179"/>
      <c r="C592" s="171"/>
      <c r="D592" s="171"/>
    </row>
    <row r="593" spans="2:4" ht="18.75" x14ac:dyDescent="0.15">
      <c r="B593" s="179"/>
      <c r="C593" s="171"/>
      <c r="D593" s="171"/>
    </row>
    <row r="594" spans="2:4" ht="18.75" x14ac:dyDescent="0.15">
      <c r="B594" s="179"/>
      <c r="C594" s="171"/>
      <c r="D594" s="171"/>
    </row>
    <row r="595" spans="2:4" ht="18.75" x14ac:dyDescent="0.15">
      <c r="B595" s="179"/>
      <c r="C595" s="171"/>
      <c r="D595" s="171"/>
    </row>
    <row r="596" spans="2:4" ht="18.75" x14ac:dyDescent="0.15">
      <c r="B596" s="179"/>
      <c r="C596" s="171"/>
      <c r="D596" s="171"/>
    </row>
    <row r="597" spans="2:4" ht="18.75" x14ac:dyDescent="0.15">
      <c r="B597" s="179"/>
      <c r="C597" s="171"/>
      <c r="D597" s="171"/>
    </row>
    <row r="598" spans="2:4" ht="18.75" x14ac:dyDescent="0.15">
      <c r="B598" s="179"/>
      <c r="C598" s="171"/>
      <c r="D598" s="171"/>
    </row>
    <row r="599" spans="2:4" ht="18.75" x14ac:dyDescent="0.15">
      <c r="B599" s="179"/>
      <c r="C599" s="171"/>
      <c r="D599" s="171"/>
    </row>
    <row r="600" spans="2:4" ht="18.75" x14ac:dyDescent="0.15">
      <c r="B600" s="179"/>
      <c r="C600" s="171"/>
      <c r="D600" s="171"/>
    </row>
    <row r="601" spans="2:4" ht="18.75" x14ac:dyDescent="0.15">
      <c r="B601" s="179"/>
      <c r="C601" s="171"/>
      <c r="D601" s="171"/>
    </row>
    <row r="602" spans="2:4" ht="18.75" x14ac:dyDescent="0.15">
      <c r="B602" s="179"/>
      <c r="C602" s="171"/>
      <c r="D602" s="171"/>
    </row>
    <row r="603" spans="2:4" ht="18.75" x14ac:dyDescent="0.15">
      <c r="B603" s="179"/>
      <c r="C603" s="171"/>
      <c r="D603" s="171"/>
    </row>
    <row r="604" spans="2:4" ht="18.75" x14ac:dyDescent="0.15">
      <c r="B604" s="179"/>
      <c r="C604" s="171"/>
      <c r="D604" s="171"/>
    </row>
    <row r="605" spans="2:4" ht="18.75" x14ac:dyDescent="0.15">
      <c r="B605" s="179"/>
      <c r="C605" s="171"/>
      <c r="D605" s="171"/>
    </row>
    <row r="606" spans="2:4" ht="18.75" x14ac:dyDescent="0.15">
      <c r="B606" s="179"/>
      <c r="C606" s="171"/>
      <c r="D606" s="171"/>
    </row>
    <row r="607" spans="2:4" ht="18.75" x14ac:dyDescent="0.15">
      <c r="B607" s="179"/>
      <c r="C607" s="171"/>
      <c r="D607" s="171"/>
    </row>
    <row r="608" spans="2:4" ht="18.75" x14ac:dyDescent="0.15">
      <c r="B608" s="179"/>
      <c r="C608" s="171"/>
      <c r="D608" s="171"/>
    </row>
    <row r="609" spans="2:4" ht="18.75" x14ac:dyDescent="0.15">
      <c r="B609" s="179"/>
      <c r="C609" s="171"/>
      <c r="D609" s="171"/>
    </row>
    <row r="610" spans="2:4" ht="18.75" x14ac:dyDescent="0.15">
      <c r="B610" s="179"/>
      <c r="C610" s="171"/>
      <c r="D610" s="171"/>
    </row>
    <row r="611" spans="2:4" ht="18.75" x14ac:dyDescent="0.15">
      <c r="B611" s="179"/>
      <c r="C611" s="171"/>
      <c r="D611" s="171"/>
    </row>
    <row r="612" spans="2:4" ht="18.75" x14ac:dyDescent="0.15">
      <c r="B612" s="179"/>
      <c r="C612" s="171"/>
      <c r="D612" s="171"/>
    </row>
    <row r="613" spans="2:4" ht="18.75" x14ac:dyDescent="0.15">
      <c r="B613" s="179"/>
      <c r="C613" s="171"/>
      <c r="D613" s="171"/>
    </row>
    <row r="614" spans="2:4" ht="18.75" x14ac:dyDescent="0.15">
      <c r="B614" s="179"/>
      <c r="C614" s="171"/>
      <c r="D614" s="171"/>
    </row>
    <row r="615" spans="2:4" ht="18.75" x14ac:dyDescent="0.15">
      <c r="B615" s="179"/>
      <c r="C615" s="171"/>
      <c r="D615" s="171"/>
    </row>
    <row r="616" spans="2:4" ht="18.75" x14ac:dyDescent="0.15">
      <c r="B616" s="179"/>
      <c r="C616" s="171"/>
      <c r="D616" s="171"/>
    </row>
    <row r="617" spans="2:4" ht="18.75" x14ac:dyDescent="0.15">
      <c r="B617" s="179"/>
      <c r="C617" s="171"/>
      <c r="D617" s="171"/>
    </row>
    <row r="618" spans="2:4" ht="18.75" x14ac:dyDescent="0.15">
      <c r="B618" s="179"/>
      <c r="C618" s="171"/>
      <c r="D618" s="171"/>
    </row>
    <row r="619" spans="2:4" ht="18.75" x14ac:dyDescent="0.15">
      <c r="B619" s="179"/>
      <c r="C619" s="171"/>
      <c r="D619" s="171"/>
    </row>
    <row r="620" spans="2:4" ht="18.75" x14ac:dyDescent="0.15">
      <c r="B620" s="179"/>
      <c r="C620" s="171"/>
      <c r="D620" s="171"/>
    </row>
    <row r="621" spans="2:4" ht="18.75" x14ac:dyDescent="0.15">
      <c r="B621" s="179"/>
      <c r="C621" s="171"/>
      <c r="D621" s="171"/>
    </row>
    <row r="622" spans="2:4" ht="18.75" x14ac:dyDescent="0.15">
      <c r="B622" s="179"/>
      <c r="C622" s="171"/>
      <c r="D622" s="171"/>
    </row>
    <row r="623" spans="2:4" ht="18.75" x14ac:dyDescent="0.15">
      <c r="B623" s="179"/>
      <c r="C623" s="171"/>
      <c r="D623" s="171"/>
    </row>
    <row r="624" spans="2:4" ht="18.75" x14ac:dyDescent="0.15">
      <c r="B624" s="179"/>
      <c r="C624" s="171"/>
      <c r="D624" s="171"/>
    </row>
    <row r="625" spans="2:4" ht="18.75" x14ac:dyDescent="0.15">
      <c r="B625" s="179"/>
      <c r="C625" s="171"/>
      <c r="D625" s="171"/>
    </row>
    <row r="626" spans="2:4" ht="18.75" x14ac:dyDescent="0.15">
      <c r="B626" s="179"/>
      <c r="C626" s="171"/>
      <c r="D626" s="171"/>
    </row>
    <row r="627" spans="2:4" ht="18.75" x14ac:dyDescent="0.15">
      <c r="B627" s="179"/>
      <c r="C627" s="171"/>
      <c r="D627" s="171"/>
    </row>
    <row r="628" spans="2:4" ht="18.75" x14ac:dyDescent="0.15">
      <c r="B628" s="179"/>
      <c r="C628" s="171"/>
      <c r="D628" s="171"/>
    </row>
    <row r="629" spans="2:4" ht="18.75" x14ac:dyDescent="0.15">
      <c r="B629" s="179"/>
      <c r="C629" s="171"/>
      <c r="D629" s="171"/>
    </row>
    <row r="630" spans="2:4" ht="18.75" x14ac:dyDescent="0.15">
      <c r="B630" s="179"/>
      <c r="C630" s="171"/>
      <c r="D630" s="171"/>
    </row>
    <row r="631" spans="2:4" ht="18.75" x14ac:dyDescent="0.15">
      <c r="B631" s="179"/>
      <c r="C631" s="171"/>
      <c r="D631" s="171"/>
    </row>
    <row r="632" spans="2:4" ht="18.75" x14ac:dyDescent="0.15">
      <c r="B632" s="179"/>
      <c r="C632" s="171"/>
      <c r="D632" s="171"/>
    </row>
    <row r="633" spans="2:4" ht="18.75" x14ac:dyDescent="0.15">
      <c r="B633" s="179"/>
      <c r="C633" s="171"/>
      <c r="D633" s="171"/>
    </row>
    <row r="634" spans="2:4" ht="18.75" x14ac:dyDescent="0.15">
      <c r="B634" s="179"/>
      <c r="C634" s="171"/>
      <c r="D634" s="171"/>
    </row>
    <row r="635" spans="2:4" ht="18.75" x14ac:dyDescent="0.15">
      <c r="B635" s="179"/>
      <c r="C635" s="171"/>
      <c r="D635" s="171"/>
    </row>
    <row r="636" spans="2:4" ht="18.75" x14ac:dyDescent="0.15">
      <c r="B636" s="179"/>
      <c r="C636" s="171"/>
      <c r="D636" s="171"/>
    </row>
    <row r="637" spans="2:4" ht="18.75" x14ac:dyDescent="0.15">
      <c r="B637" s="179"/>
      <c r="C637" s="171"/>
      <c r="D637" s="171"/>
    </row>
    <row r="638" spans="2:4" ht="18.75" x14ac:dyDescent="0.15">
      <c r="B638" s="179"/>
      <c r="C638" s="171"/>
      <c r="D638" s="171"/>
    </row>
    <row r="639" spans="2:4" ht="18.75" x14ac:dyDescent="0.15">
      <c r="B639" s="179"/>
      <c r="C639" s="171"/>
      <c r="D639" s="171"/>
    </row>
    <row r="640" spans="2:4" ht="18.75" x14ac:dyDescent="0.15">
      <c r="B640" s="179"/>
      <c r="C640" s="171"/>
      <c r="D640" s="171"/>
    </row>
    <row r="641" spans="2:4" ht="18.75" x14ac:dyDescent="0.15">
      <c r="B641" s="179"/>
      <c r="C641" s="171"/>
      <c r="D641" s="171"/>
    </row>
    <row r="642" spans="2:4" ht="18.75" x14ac:dyDescent="0.15">
      <c r="B642" s="179"/>
      <c r="C642" s="171"/>
      <c r="D642" s="171"/>
    </row>
    <row r="643" spans="2:4" ht="18.75" x14ac:dyDescent="0.15">
      <c r="B643" s="179"/>
      <c r="C643" s="171"/>
      <c r="D643" s="171"/>
    </row>
    <row r="644" spans="2:4" ht="18.75" x14ac:dyDescent="0.15">
      <c r="B644" s="179"/>
      <c r="C644" s="171"/>
      <c r="D644" s="171"/>
    </row>
    <row r="645" spans="2:4" ht="18.75" x14ac:dyDescent="0.15">
      <c r="B645" s="179"/>
      <c r="C645" s="171"/>
      <c r="D645" s="171"/>
    </row>
    <row r="646" spans="2:4" ht="18.75" x14ac:dyDescent="0.15">
      <c r="B646" s="179"/>
      <c r="C646" s="171"/>
      <c r="D646" s="171"/>
    </row>
    <row r="647" spans="2:4" ht="18.75" x14ac:dyDescent="0.15">
      <c r="B647" s="179"/>
      <c r="C647" s="171"/>
      <c r="D647" s="171"/>
    </row>
    <row r="648" spans="2:4" ht="18.75" x14ac:dyDescent="0.15">
      <c r="B648" s="179"/>
      <c r="C648" s="171"/>
      <c r="D648" s="171"/>
    </row>
    <row r="649" spans="2:4" ht="18.75" x14ac:dyDescent="0.15">
      <c r="B649" s="179"/>
      <c r="C649" s="171"/>
      <c r="D649" s="171"/>
    </row>
    <row r="650" spans="2:4" ht="18.75" x14ac:dyDescent="0.15">
      <c r="B650" s="179"/>
      <c r="C650" s="171"/>
      <c r="D650" s="171"/>
    </row>
    <row r="651" spans="2:4" ht="18.75" x14ac:dyDescent="0.15">
      <c r="B651" s="179"/>
      <c r="C651" s="171"/>
      <c r="D651" s="171"/>
    </row>
    <row r="652" spans="2:4" ht="18.75" x14ac:dyDescent="0.15">
      <c r="B652" s="179"/>
      <c r="C652" s="171"/>
      <c r="D652" s="171"/>
    </row>
    <row r="653" spans="2:4" ht="18.75" x14ac:dyDescent="0.15">
      <c r="B653" s="179"/>
      <c r="C653" s="171"/>
      <c r="D653" s="171"/>
    </row>
    <row r="654" spans="2:4" ht="18.75" x14ac:dyDescent="0.15">
      <c r="B654" s="179"/>
      <c r="C654" s="171"/>
      <c r="D654" s="171"/>
    </row>
    <row r="655" spans="2:4" ht="18.75" x14ac:dyDescent="0.15">
      <c r="B655" s="179"/>
      <c r="C655" s="171"/>
      <c r="D655" s="171"/>
    </row>
    <row r="656" spans="2:4" ht="18.75" x14ac:dyDescent="0.15">
      <c r="B656" s="179"/>
      <c r="C656" s="171"/>
      <c r="D656" s="171"/>
    </row>
    <row r="657" spans="2:4" ht="18.75" x14ac:dyDescent="0.15">
      <c r="B657" s="179"/>
      <c r="C657" s="171"/>
      <c r="D657" s="171"/>
    </row>
    <row r="658" spans="2:4" ht="18.75" x14ac:dyDescent="0.15">
      <c r="B658" s="179"/>
      <c r="C658" s="171"/>
      <c r="D658" s="171"/>
    </row>
    <row r="659" spans="2:4" ht="18.75" x14ac:dyDescent="0.15">
      <c r="B659" s="179"/>
      <c r="C659" s="171"/>
      <c r="D659" s="171"/>
    </row>
    <row r="660" spans="2:4" ht="18.75" x14ac:dyDescent="0.15">
      <c r="B660" s="179"/>
      <c r="C660" s="171"/>
      <c r="D660" s="171"/>
    </row>
    <row r="661" spans="2:4" ht="18.75" x14ac:dyDescent="0.15">
      <c r="B661" s="179"/>
      <c r="C661" s="171"/>
      <c r="D661" s="171"/>
    </row>
    <row r="662" spans="2:4" ht="18.75" x14ac:dyDescent="0.15">
      <c r="B662" s="179"/>
      <c r="C662" s="171"/>
      <c r="D662" s="171"/>
    </row>
    <row r="663" spans="2:4" ht="18.75" x14ac:dyDescent="0.15">
      <c r="B663" s="179"/>
      <c r="C663" s="171"/>
      <c r="D663" s="171"/>
    </row>
    <row r="664" spans="2:4" ht="18.75" x14ac:dyDescent="0.15">
      <c r="B664" s="179"/>
      <c r="C664" s="171"/>
      <c r="D664" s="171"/>
    </row>
    <row r="665" spans="2:4" ht="18.75" x14ac:dyDescent="0.15">
      <c r="B665" s="179"/>
      <c r="C665" s="171"/>
      <c r="D665" s="171"/>
    </row>
    <row r="666" spans="2:4" ht="18.75" x14ac:dyDescent="0.15">
      <c r="B666" s="179"/>
      <c r="C666" s="171"/>
      <c r="D666" s="171"/>
    </row>
    <row r="667" spans="2:4" ht="18.75" x14ac:dyDescent="0.15">
      <c r="B667" s="179"/>
      <c r="C667" s="171"/>
      <c r="D667" s="171"/>
    </row>
    <row r="668" spans="2:4" ht="18.75" x14ac:dyDescent="0.15">
      <c r="B668" s="179"/>
      <c r="C668" s="171"/>
      <c r="D668" s="171"/>
    </row>
    <row r="669" spans="2:4" ht="18.75" x14ac:dyDescent="0.15">
      <c r="B669" s="179"/>
      <c r="C669" s="171"/>
      <c r="D669" s="171"/>
    </row>
    <row r="670" spans="2:4" ht="18.75" x14ac:dyDescent="0.15">
      <c r="B670" s="179"/>
      <c r="C670" s="171"/>
      <c r="D670" s="171"/>
    </row>
    <row r="671" spans="2:4" ht="18.75" x14ac:dyDescent="0.15">
      <c r="B671" s="179"/>
      <c r="C671" s="171"/>
      <c r="D671" s="171"/>
    </row>
    <row r="672" spans="2:4" ht="18.75" x14ac:dyDescent="0.15">
      <c r="B672" s="179"/>
      <c r="C672" s="171"/>
      <c r="D672" s="171"/>
    </row>
    <row r="673" spans="2:4" ht="18.75" x14ac:dyDescent="0.15">
      <c r="B673" s="179"/>
      <c r="C673" s="171"/>
      <c r="D673" s="171"/>
    </row>
    <row r="674" spans="2:4" ht="18.75" x14ac:dyDescent="0.15">
      <c r="B674" s="179"/>
      <c r="C674" s="171"/>
      <c r="D674" s="171"/>
    </row>
    <row r="675" spans="2:4" ht="18.75" x14ac:dyDescent="0.15">
      <c r="B675" s="179"/>
      <c r="C675" s="171"/>
      <c r="D675" s="171"/>
    </row>
    <row r="676" spans="2:4" ht="18.75" x14ac:dyDescent="0.15">
      <c r="B676" s="179"/>
      <c r="C676" s="171"/>
      <c r="D676" s="171"/>
    </row>
    <row r="677" spans="2:4" ht="18.75" x14ac:dyDescent="0.15">
      <c r="B677" s="179"/>
      <c r="C677" s="171"/>
      <c r="D677" s="171"/>
    </row>
    <row r="678" spans="2:4" ht="18.75" x14ac:dyDescent="0.15">
      <c r="B678" s="179"/>
      <c r="C678" s="171"/>
      <c r="D678" s="171"/>
    </row>
    <row r="679" spans="2:4" ht="18.75" x14ac:dyDescent="0.15">
      <c r="B679" s="179"/>
      <c r="C679" s="171"/>
      <c r="D679" s="171"/>
    </row>
    <row r="680" spans="2:4" ht="18.75" x14ac:dyDescent="0.15">
      <c r="B680" s="179"/>
      <c r="C680" s="171"/>
      <c r="D680" s="171"/>
    </row>
    <row r="681" spans="2:4" ht="18.75" x14ac:dyDescent="0.15">
      <c r="B681" s="179"/>
      <c r="C681" s="171"/>
      <c r="D681" s="171"/>
    </row>
    <row r="682" spans="2:4" ht="18.75" x14ac:dyDescent="0.15">
      <c r="B682" s="179"/>
      <c r="C682" s="171"/>
      <c r="D682" s="171"/>
    </row>
    <row r="683" spans="2:4" ht="18.75" x14ac:dyDescent="0.15">
      <c r="B683" s="179"/>
      <c r="C683" s="171"/>
      <c r="D683" s="171"/>
    </row>
    <row r="684" spans="2:4" ht="18.75" x14ac:dyDescent="0.15">
      <c r="B684" s="179"/>
      <c r="C684" s="171"/>
      <c r="D684" s="171"/>
    </row>
    <row r="685" spans="2:4" ht="18.75" x14ac:dyDescent="0.15">
      <c r="B685" s="179"/>
      <c r="C685" s="171"/>
      <c r="D685" s="171"/>
    </row>
    <row r="686" spans="2:4" ht="18.75" x14ac:dyDescent="0.15">
      <c r="B686" s="179"/>
      <c r="C686" s="171"/>
      <c r="D686" s="171"/>
    </row>
    <row r="687" spans="2:4" ht="18.75" x14ac:dyDescent="0.15">
      <c r="B687" s="179"/>
      <c r="C687" s="171"/>
      <c r="D687" s="171"/>
    </row>
    <row r="688" spans="2:4" ht="18.75" x14ac:dyDescent="0.15">
      <c r="B688" s="179"/>
      <c r="C688" s="171"/>
      <c r="D688" s="171"/>
    </row>
    <row r="689" spans="2:4" ht="18.75" x14ac:dyDescent="0.15">
      <c r="B689" s="179"/>
      <c r="C689" s="171"/>
      <c r="D689" s="171"/>
    </row>
    <row r="690" spans="2:4" ht="18.75" x14ac:dyDescent="0.15">
      <c r="B690" s="179"/>
      <c r="C690" s="171"/>
      <c r="D690" s="171"/>
    </row>
    <row r="691" spans="2:4" ht="18.75" x14ac:dyDescent="0.15">
      <c r="B691" s="179"/>
      <c r="C691" s="171"/>
      <c r="D691" s="171"/>
    </row>
    <row r="692" spans="2:4" ht="18.75" x14ac:dyDescent="0.15">
      <c r="B692" s="179"/>
      <c r="C692" s="171"/>
      <c r="D692" s="171"/>
    </row>
    <row r="693" spans="2:4" ht="18.75" x14ac:dyDescent="0.15">
      <c r="B693" s="179"/>
      <c r="C693" s="171"/>
      <c r="D693" s="171"/>
    </row>
    <row r="694" spans="2:4" ht="18.75" x14ac:dyDescent="0.15">
      <c r="B694" s="179"/>
      <c r="C694" s="171"/>
      <c r="D694" s="171"/>
    </row>
    <row r="695" spans="2:4" ht="18.75" x14ac:dyDescent="0.15">
      <c r="B695" s="179"/>
      <c r="C695" s="171"/>
      <c r="D695" s="171"/>
    </row>
    <row r="696" spans="2:4" ht="18.75" x14ac:dyDescent="0.15">
      <c r="B696" s="179"/>
      <c r="C696" s="171"/>
      <c r="D696" s="171"/>
    </row>
    <row r="697" spans="2:4" ht="18.75" x14ac:dyDescent="0.15">
      <c r="B697" s="179"/>
      <c r="C697" s="171"/>
      <c r="D697" s="171"/>
    </row>
    <row r="698" spans="2:4" ht="18.75" x14ac:dyDescent="0.15">
      <c r="B698" s="179"/>
      <c r="C698" s="171"/>
      <c r="D698" s="171"/>
    </row>
    <row r="699" spans="2:4" ht="18.75" x14ac:dyDescent="0.15">
      <c r="B699" s="179"/>
      <c r="C699" s="171"/>
      <c r="D699" s="171"/>
    </row>
    <row r="700" spans="2:4" ht="18.75" x14ac:dyDescent="0.15">
      <c r="B700" s="179"/>
      <c r="C700" s="171"/>
      <c r="D700" s="171"/>
    </row>
    <row r="701" spans="2:4" ht="18.75" x14ac:dyDescent="0.15">
      <c r="B701" s="179"/>
      <c r="C701" s="171"/>
      <c r="D701" s="171"/>
    </row>
    <row r="702" spans="2:4" ht="18.75" x14ac:dyDescent="0.15">
      <c r="B702" s="179"/>
      <c r="C702" s="171"/>
      <c r="D702" s="171"/>
    </row>
    <row r="703" spans="2:4" ht="18.75" x14ac:dyDescent="0.15">
      <c r="B703" s="179"/>
      <c r="C703" s="171"/>
      <c r="D703" s="171"/>
    </row>
    <row r="704" spans="2:4" ht="18.75" x14ac:dyDescent="0.15">
      <c r="B704" s="179"/>
      <c r="C704" s="171"/>
      <c r="D704" s="171"/>
    </row>
    <row r="705" spans="2:4" ht="18.75" x14ac:dyDescent="0.15">
      <c r="B705" s="179"/>
      <c r="C705" s="171"/>
      <c r="D705" s="171"/>
    </row>
    <row r="706" spans="2:4" ht="18.75" x14ac:dyDescent="0.15">
      <c r="B706" s="179"/>
      <c r="C706" s="171"/>
      <c r="D706" s="171"/>
    </row>
    <row r="707" spans="2:4" ht="18.75" x14ac:dyDescent="0.15">
      <c r="B707" s="179"/>
      <c r="C707" s="171"/>
      <c r="D707" s="171"/>
    </row>
    <row r="708" spans="2:4" ht="18.75" x14ac:dyDescent="0.15">
      <c r="B708" s="179"/>
      <c r="C708" s="171"/>
      <c r="D708" s="171"/>
    </row>
    <row r="709" spans="2:4" ht="18.75" x14ac:dyDescent="0.15">
      <c r="B709" s="179"/>
      <c r="C709" s="171"/>
      <c r="D709" s="171"/>
    </row>
    <row r="710" spans="2:4" ht="18.75" x14ac:dyDescent="0.15">
      <c r="B710" s="179"/>
      <c r="C710" s="171"/>
      <c r="D710" s="171"/>
    </row>
    <row r="711" spans="2:4" ht="18.75" x14ac:dyDescent="0.15">
      <c r="B711" s="179"/>
      <c r="C711" s="171"/>
      <c r="D711" s="171"/>
    </row>
    <row r="712" spans="2:4" ht="18.75" x14ac:dyDescent="0.15">
      <c r="B712" s="179"/>
      <c r="C712" s="171"/>
      <c r="D712" s="171"/>
    </row>
    <row r="713" spans="2:4" ht="18.75" x14ac:dyDescent="0.15">
      <c r="B713" s="179"/>
      <c r="C713" s="171"/>
      <c r="D713" s="171"/>
    </row>
    <row r="714" spans="2:4" ht="18.75" x14ac:dyDescent="0.15">
      <c r="B714" s="179"/>
      <c r="C714" s="171"/>
      <c r="D714" s="171"/>
    </row>
    <row r="715" spans="2:4" ht="18.75" x14ac:dyDescent="0.15">
      <c r="B715" s="179"/>
      <c r="C715" s="171"/>
      <c r="D715" s="171"/>
    </row>
    <row r="716" spans="2:4" ht="18.75" x14ac:dyDescent="0.15">
      <c r="B716" s="179"/>
      <c r="C716" s="171"/>
      <c r="D716" s="171"/>
    </row>
    <row r="717" spans="2:4" ht="18.75" x14ac:dyDescent="0.15">
      <c r="B717" s="179"/>
      <c r="C717" s="171"/>
      <c r="D717" s="171"/>
    </row>
    <row r="718" spans="2:4" ht="18.75" x14ac:dyDescent="0.15">
      <c r="B718" s="179"/>
      <c r="C718" s="171"/>
      <c r="D718" s="171"/>
    </row>
    <row r="719" spans="2:4" ht="18.75" x14ac:dyDescent="0.15">
      <c r="B719" s="179"/>
      <c r="C719" s="171"/>
      <c r="D719" s="171"/>
    </row>
    <row r="720" spans="2:4" ht="18.75" x14ac:dyDescent="0.15">
      <c r="B720" s="179"/>
      <c r="C720" s="171"/>
      <c r="D720" s="171"/>
    </row>
    <row r="721" spans="2:4" ht="18.75" x14ac:dyDescent="0.15">
      <c r="B721" s="179"/>
      <c r="C721" s="171"/>
      <c r="D721" s="171"/>
    </row>
    <row r="722" spans="2:4" ht="18.75" x14ac:dyDescent="0.15">
      <c r="B722" s="179"/>
      <c r="C722" s="171"/>
      <c r="D722" s="171"/>
    </row>
    <row r="723" spans="2:4" ht="18.75" x14ac:dyDescent="0.15">
      <c r="B723" s="179"/>
      <c r="C723" s="171"/>
      <c r="D723" s="171"/>
    </row>
    <row r="724" spans="2:4" ht="18.75" x14ac:dyDescent="0.15">
      <c r="B724" s="179"/>
      <c r="C724" s="171"/>
      <c r="D724" s="171"/>
    </row>
    <row r="725" spans="2:4" ht="18.75" x14ac:dyDescent="0.15">
      <c r="B725" s="179"/>
      <c r="C725" s="171"/>
      <c r="D725" s="171"/>
    </row>
    <row r="726" spans="2:4" ht="18.75" x14ac:dyDescent="0.15">
      <c r="B726" s="179"/>
      <c r="C726" s="171"/>
      <c r="D726" s="171"/>
    </row>
    <row r="727" spans="2:4" ht="18.75" x14ac:dyDescent="0.15">
      <c r="B727" s="179"/>
      <c r="C727" s="171"/>
      <c r="D727" s="171"/>
    </row>
    <row r="728" spans="2:4" ht="18.75" x14ac:dyDescent="0.15">
      <c r="B728" s="179"/>
      <c r="C728" s="171"/>
      <c r="D728" s="171"/>
    </row>
    <row r="729" spans="2:4" ht="18.75" x14ac:dyDescent="0.15">
      <c r="B729" s="179"/>
      <c r="C729" s="171"/>
      <c r="D729" s="171"/>
    </row>
    <row r="730" spans="2:4" ht="18.75" x14ac:dyDescent="0.15">
      <c r="B730" s="179"/>
      <c r="C730" s="171"/>
      <c r="D730" s="171"/>
    </row>
    <row r="731" spans="2:4" ht="18.75" x14ac:dyDescent="0.15">
      <c r="B731" s="179"/>
      <c r="C731" s="171"/>
      <c r="D731" s="171"/>
    </row>
    <row r="732" spans="2:4" ht="18.75" x14ac:dyDescent="0.15">
      <c r="B732" s="179"/>
      <c r="C732" s="171"/>
      <c r="D732" s="171"/>
    </row>
    <row r="733" spans="2:4" ht="18.75" x14ac:dyDescent="0.15">
      <c r="B733" s="179"/>
      <c r="C733" s="171"/>
      <c r="D733" s="171"/>
    </row>
    <row r="734" spans="2:4" ht="18.75" x14ac:dyDescent="0.15">
      <c r="B734" s="179"/>
      <c r="C734" s="171"/>
      <c r="D734" s="171"/>
    </row>
    <row r="735" spans="2:4" ht="18.75" x14ac:dyDescent="0.15">
      <c r="B735" s="179"/>
      <c r="C735" s="171"/>
      <c r="D735" s="171"/>
    </row>
    <row r="736" spans="2:4" ht="18.75" x14ac:dyDescent="0.15">
      <c r="B736" s="179"/>
      <c r="C736" s="171"/>
      <c r="D736" s="171"/>
    </row>
    <row r="737" spans="2:4" ht="18.75" x14ac:dyDescent="0.15">
      <c r="B737" s="179"/>
      <c r="C737" s="171"/>
      <c r="D737" s="171"/>
    </row>
    <row r="738" spans="2:4" ht="18.75" x14ac:dyDescent="0.15">
      <c r="B738" s="179"/>
      <c r="C738" s="171"/>
      <c r="D738" s="171"/>
    </row>
    <row r="739" spans="2:4" ht="18.75" x14ac:dyDescent="0.15">
      <c r="B739" s="179"/>
      <c r="C739" s="171"/>
      <c r="D739" s="171"/>
    </row>
    <row r="740" spans="2:4" ht="18.75" x14ac:dyDescent="0.15">
      <c r="B740" s="179"/>
      <c r="C740" s="171"/>
      <c r="D740" s="171"/>
    </row>
    <row r="741" spans="2:4" ht="18.75" x14ac:dyDescent="0.15">
      <c r="B741" s="179"/>
      <c r="C741" s="171"/>
      <c r="D741" s="171"/>
    </row>
    <row r="742" spans="2:4" ht="18.75" x14ac:dyDescent="0.15">
      <c r="B742" s="179"/>
      <c r="C742" s="171"/>
      <c r="D742" s="171"/>
    </row>
    <row r="743" spans="2:4" ht="18.75" x14ac:dyDescent="0.15">
      <c r="B743" s="179"/>
      <c r="C743" s="171"/>
      <c r="D743" s="171"/>
    </row>
    <row r="744" spans="2:4" ht="18.75" x14ac:dyDescent="0.15">
      <c r="B744" s="179"/>
      <c r="C744" s="171"/>
      <c r="D744" s="171"/>
    </row>
    <row r="745" spans="2:4" ht="18.75" x14ac:dyDescent="0.15">
      <c r="B745" s="179"/>
      <c r="C745" s="171"/>
      <c r="D745" s="171"/>
    </row>
    <row r="746" spans="2:4" ht="18.75" x14ac:dyDescent="0.15">
      <c r="B746" s="179"/>
      <c r="C746" s="171"/>
      <c r="D746" s="171"/>
    </row>
    <row r="747" spans="2:4" ht="18.75" x14ac:dyDescent="0.15">
      <c r="B747" s="179"/>
      <c r="C747" s="171"/>
      <c r="D747" s="171"/>
    </row>
    <row r="748" spans="2:4" ht="18.75" x14ac:dyDescent="0.15">
      <c r="B748" s="179"/>
      <c r="C748" s="171"/>
      <c r="D748" s="171"/>
    </row>
    <row r="749" spans="2:4" ht="18.75" x14ac:dyDescent="0.15">
      <c r="B749" s="179"/>
      <c r="C749" s="171"/>
      <c r="D749" s="171"/>
    </row>
    <row r="750" spans="2:4" ht="18.75" x14ac:dyDescent="0.15">
      <c r="B750" s="179"/>
      <c r="C750" s="171"/>
      <c r="D750" s="171"/>
    </row>
    <row r="751" spans="2:4" ht="18.75" x14ac:dyDescent="0.15">
      <c r="B751" s="179"/>
      <c r="C751" s="171"/>
      <c r="D751" s="171"/>
    </row>
    <row r="752" spans="2:4" ht="18.75" x14ac:dyDescent="0.15">
      <c r="B752" s="179"/>
      <c r="C752" s="171"/>
      <c r="D752" s="171"/>
    </row>
    <row r="753" spans="2:4" ht="18.75" x14ac:dyDescent="0.15">
      <c r="B753" s="179"/>
      <c r="C753" s="171"/>
      <c r="D753" s="171"/>
    </row>
    <row r="754" spans="2:4" ht="18.75" x14ac:dyDescent="0.15">
      <c r="B754" s="179"/>
      <c r="C754" s="171"/>
      <c r="D754" s="171"/>
    </row>
    <row r="755" spans="2:4" ht="18.75" x14ac:dyDescent="0.15">
      <c r="B755" s="179"/>
      <c r="C755" s="171"/>
      <c r="D755" s="171"/>
    </row>
    <row r="756" spans="2:4" ht="18.75" x14ac:dyDescent="0.15">
      <c r="B756" s="179"/>
      <c r="C756" s="171"/>
      <c r="D756" s="171"/>
    </row>
    <row r="757" spans="2:4" ht="18.75" x14ac:dyDescent="0.15">
      <c r="B757" s="179"/>
      <c r="C757" s="171"/>
      <c r="D757" s="171"/>
    </row>
    <row r="758" spans="2:4" ht="18.75" x14ac:dyDescent="0.15">
      <c r="B758" s="179"/>
      <c r="C758" s="171"/>
      <c r="D758" s="171"/>
    </row>
    <row r="759" spans="2:4" ht="18.75" x14ac:dyDescent="0.15">
      <c r="B759" s="179"/>
      <c r="C759" s="171"/>
      <c r="D759" s="171"/>
    </row>
    <row r="760" spans="2:4" ht="18.75" x14ac:dyDescent="0.15">
      <c r="B760" s="179"/>
      <c r="C760" s="171"/>
      <c r="D760" s="171"/>
    </row>
    <row r="761" spans="2:4" ht="18.75" x14ac:dyDescent="0.15">
      <c r="B761" s="179"/>
      <c r="C761" s="171"/>
      <c r="D761" s="171"/>
    </row>
    <row r="762" spans="2:4" ht="18.75" x14ac:dyDescent="0.15">
      <c r="B762" s="179"/>
      <c r="C762" s="171"/>
      <c r="D762" s="171"/>
    </row>
    <row r="763" spans="2:4" ht="18.75" x14ac:dyDescent="0.15">
      <c r="B763" s="179"/>
      <c r="C763" s="171"/>
      <c r="D763" s="171"/>
    </row>
    <row r="764" spans="2:4" ht="18.75" x14ac:dyDescent="0.15">
      <c r="B764" s="179"/>
      <c r="C764" s="171"/>
      <c r="D764" s="171"/>
    </row>
    <row r="765" spans="2:4" ht="18.75" x14ac:dyDescent="0.15">
      <c r="B765" s="179"/>
      <c r="C765" s="171"/>
      <c r="D765" s="171"/>
    </row>
    <row r="766" spans="2:4" ht="18.75" x14ac:dyDescent="0.15">
      <c r="B766" s="179"/>
      <c r="C766" s="171"/>
      <c r="D766" s="171"/>
    </row>
    <row r="767" spans="2:4" ht="18.75" x14ac:dyDescent="0.15">
      <c r="B767" s="179"/>
      <c r="C767" s="171"/>
      <c r="D767" s="171"/>
    </row>
    <row r="768" spans="2:4" ht="18.75" x14ac:dyDescent="0.15">
      <c r="B768" s="179"/>
      <c r="C768" s="171"/>
      <c r="D768" s="171"/>
    </row>
    <row r="769" spans="2:4" ht="18.75" x14ac:dyDescent="0.15">
      <c r="B769" s="179"/>
      <c r="C769" s="171"/>
      <c r="D769" s="171"/>
    </row>
    <row r="770" spans="2:4" ht="18.75" x14ac:dyDescent="0.15">
      <c r="B770" s="179"/>
      <c r="C770" s="171"/>
      <c r="D770" s="171"/>
    </row>
    <row r="771" spans="2:4" ht="18.75" x14ac:dyDescent="0.15">
      <c r="B771" s="179"/>
      <c r="C771" s="171"/>
      <c r="D771" s="171"/>
    </row>
    <row r="772" spans="2:4" ht="18.75" x14ac:dyDescent="0.15">
      <c r="B772" s="179"/>
      <c r="C772" s="171"/>
      <c r="D772" s="171"/>
    </row>
    <row r="773" spans="2:4" ht="18.75" x14ac:dyDescent="0.15">
      <c r="B773" s="179"/>
      <c r="C773" s="171"/>
      <c r="D773" s="171"/>
    </row>
    <row r="774" spans="2:4" ht="18.75" x14ac:dyDescent="0.15">
      <c r="B774" s="179"/>
      <c r="C774" s="171"/>
      <c r="D774" s="171"/>
    </row>
    <row r="775" spans="2:4" ht="18.75" x14ac:dyDescent="0.15">
      <c r="B775" s="179"/>
      <c r="C775" s="171"/>
      <c r="D775" s="171"/>
    </row>
    <row r="776" spans="2:4" ht="18.75" x14ac:dyDescent="0.15">
      <c r="B776" s="179"/>
      <c r="C776" s="171"/>
      <c r="D776" s="171"/>
    </row>
    <row r="777" spans="2:4" ht="18.75" x14ac:dyDescent="0.15">
      <c r="B777" s="179"/>
      <c r="C777" s="171"/>
      <c r="D777" s="171"/>
    </row>
    <row r="778" spans="2:4" ht="18.75" x14ac:dyDescent="0.15">
      <c r="B778" s="179"/>
      <c r="C778" s="171"/>
      <c r="D778" s="171"/>
    </row>
    <row r="779" spans="2:4" ht="18.75" x14ac:dyDescent="0.15">
      <c r="B779" s="179"/>
      <c r="C779" s="171"/>
      <c r="D779" s="171"/>
    </row>
    <row r="780" spans="2:4" ht="18.75" x14ac:dyDescent="0.15">
      <c r="B780" s="179"/>
      <c r="C780" s="171"/>
      <c r="D780" s="171"/>
    </row>
    <row r="781" spans="2:4" ht="18.75" x14ac:dyDescent="0.15">
      <c r="B781" s="179"/>
      <c r="C781" s="171"/>
      <c r="D781" s="171"/>
    </row>
    <row r="782" spans="2:4" ht="18.75" x14ac:dyDescent="0.15">
      <c r="B782" s="179"/>
      <c r="C782" s="171"/>
      <c r="D782" s="171"/>
    </row>
    <row r="783" spans="2:4" ht="18.75" x14ac:dyDescent="0.15">
      <c r="B783" s="179"/>
      <c r="C783" s="171"/>
      <c r="D783" s="171"/>
    </row>
    <row r="784" spans="2:4" ht="18.75" x14ac:dyDescent="0.15">
      <c r="B784" s="179"/>
      <c r="C784" s="171"/>
      <c r="D784" s="171"/>
    </row>
    <row r="785" spans="2:4" ht="18.75" x14ac:dyDescent="0.15">
      <c r="B785" s="179"/>
      <c r="C785" s="171"/>
      <c r="D785" s="171"/>
    </row>
    <row r="786" spans="2:4" ht="18.75" x14ac:dyDescent="0.15">
      <c r="B786" s="179"/>
      <c r="C786" s="171"/>
      <c r="D786" s="171"/>
    </row>
    <row r="787" spans="2:4" ht="18.75" x14ac:dyDescent="0.15">
      <c r="B787" s="179"/>
      <c r="C787" s="171"/>
      <c r="D787" s="171"/>
    </row>
    <row r="788" spans="2:4" ht="18.75" x14ac:dyDescent="0.15">
      <c r="B788" s="179"/>
      <c r="C788" s="171"/>
      <c r="D788" s="171"/>
    </row>
    <row r="789" spans="2:4" ht="18.75" x14ac:dyDescent="0.15">
      <c r="B789" s="179"/>
      <c r="C789" s="171"/>
      <c r="D789" s="171"/>
    </row>
    <row r="790" spans="2:4" ht="18.75" x14ac:dyDescent="0.15">
      <c r="B790" s="179"/>
      <c r="C790" s="171"/>
      <c r="D790" s="171"/>
    </row>
    <row r="791" spans="2:4" ht="18.75" x14ac:dyDescent="0.15">
      <c r="B791" s="179"/>
      <c r="C791" s="171"/>
      <c r="D791" s="171"/>
    </row>
    <row r="792" spans="2:4" ht="18.75" x14ac:dyDescent="0.15">
      <c r="B792" s="179"/>
      <c r="C792" s="171"/>
      <c r="D792" s="171"/>
    </row>
    <row r="793" spans="2:4" ht="18.75" x14ac:dyDescent="0.15">
      <c r="B793" s="179"/>
      <c r="C793" s="171"/>
      <c r="D793" s="171"/>
    </row>
    <row r="794" spans="2:4" ht="18.75" x14ac:dyDescent="0.15">
      <c r="B794" s="179"/>
      <c r="C794" s="171"/>
      <c r="D794" s="171"/>
    </row>
    <row r="795" spans="2:4" ht="18.75" x14ac:dyDescent="0.15">
      <c r="B795" s="179"/>
      <c r="C795" s="171"/>
      <c r="D795" s="171"/>
    </row>
    <row r="796" spans="2:4" ht="18.75" x14ac:dyDescent="0.15">
      <c r="B796" s="179"/>
      <c r="C796" s="171"/>
      <c r="D796" s="171"/>
    </row>
    <row r="797" spans="2:4" ht="18.75" x14ac:dyDescent="0.15">
      <c r="B797" s="179"/>
      <c r="C797" s="171"/>
      <c r="D797" s="171"/>
    </row>
    <row r="798" spans="2:4" ht="18.75" x14ac:dyDescent="0.15">
      <c r="B798" s="179"/>
      <c r="C798" s="171"/>
      <c r="D798" s="171"/>
    </row>
    <row r="799" spans="2:4" ht="18.75" x14ac:dyDescent="0.15">
      <c r="B799" s="179"/>
      <c r="C799" s="171"/>
      <c r="D799" s="171"/>
    </row>
    <row r="800" spans="2:4" ht="18.75" x14ac:dyDescent="0.15">
      <c r="B800" s="179"/>
      <c r="C800" s="171"/>
      <c r="D800" s="171"/>
    </row>
    <row r="801" spans="2:4" ht="18.75" x14ac:dyDescent="0.15">
      <c r="B801" s="179"/>
      <c r="C801" s="171"/>
      <c r="D801" s="171"/>
    </row>
    <row r="802" spans="2:4" ht="18.75" x14ac:dyDescent="0.15">
      <c r="B802" s="179"/>
      <c r="C802" s="171"/>
      <c r="D802" s="171"/>
    </row>
    <row r="803" spans="2:4" ht="18.75" x14ac:dyDescent="0.15">
      <c r="B803" s="179"/>
      <c r="C803" s="171"/>
      <c r="D803" s="171"/>
    </row>
    <row r="804" spans="2:4" ht="18.75" x14ac:dyDescent="0.15">
      <c r="B804" s="179"/>
      <c r="C804" s="171"/>
      <c r="D804" s="171"/>
    </row>
    <row r="805" spans="2:4" ht="18.75" x14ac:dyDescent="0.15">
      <c r="B805" s="179"/>
      <c r="C805" s="171"/>
      <c r="D805" s="171"/>
    </row>
    <row r="806" spans="2:4" ht="18.75" x14ac:dyDescent="0.15">
      <c r="B806" s="179"/>
      <c r="C806" s="171"/>
      <c r="D806" s="171"/>
    </row>
    <row r="807" spans="2:4" ht="18.75" x14ac:dyDescent="0.15">
      <c r="B807" s="179"/>
      <c r="C807" s="171"/>
      <c r="D807" s="171"/>
    </row>
    <row r="808" spans="2:4" ht="18.75" x14ac:dyDescent="0.15">
      <c r="B808" s="179"/>
      <c r="C808" s="171"/>
      <c r="D808" s="171"/>
    </row>
    <row r="809" spans="2:4" ht="18.75" x14ac:dyDescent="0.15">
      <c r="B809" s="179"/>
      <c r="C809" s="171"/>
      <c r="D809" s="171"/>
    </row>
    <row r="810" spans="2:4" ht="18.75" x14ac:dyDescent="0.15">
      <c r="B810" s="179"/>
      <c r="C810" s="171"/>
      <c r="D810" s="171"/>
    </row>
    <row r="811" spans="2:4" ht="18.75" x14ac:dyDescent="0.15">
      <c r="B811" s="179"/>
      <c r="C811" s="171"/>
      <c r="D811" s="171"/>
    </row>
    <row r="812" spans="2:4" ht="18.75" x14ac:dyDescent="0.15">
      <c r="B812" s="179"/>
      <c r="C812" s="171"/>
      <c r="D812" s="171"/>
    </row>
    <row r="813" spans="2:4" ht="18.75" x14ac:dyDescent="0.15">
      <c r="B813" s="179"/>
      <c r="C813" s="171"/>
      <c r="D813" s="171"/>
    </row>
    <row r="814" spans="2:4" ht="18.75" x14ac:dyDescent="0.15">
      <c r="B814" s="179"/>
      <c r="C814" s="171"/>
      <c r="D814" s="171"/>
    </row>
    <row r="815" spans="2:4" ht="18.75" x14ac:dyDescent="0.15">
      <c r="B815" s="179"/>
      <c r="C815" s="171"/>
      <c r="D815" s="171"/>
    </row>
    <row r="816" spans="2:4" ht="18.75" x14ac:dyDescent="0.15">
      <c r="B816" s="179"/>
      <c r="C816" s="171"/>
      <c r="D816" s="171"/>
    </row>
    <row r="817" spans="2:4" ht="18.75" x14ac:dyDescent="0.15">
      <c r="B817" s="179"/>
      <c r="C817" s="171"/>
      <c r="D817" s="171"/>
    </row>
    <row r="818" spans="2:4" ht="18.75" x14ac:dyDescent="0.15">
      <c r="B818" s="179"/>
      <c r="C818" s="171"/>
      <c r="D818" s="171"/>
    </row>
    <row r="819" spans="2:4" ht="18.75" x14ac:dyDescent="0.15">
      <c r="B819" s="179"/>
      <c r="C819" s="171"/>
      <c r="D819" s="171"/>
    </row>
    <row r="820" spans="2:4" ht="18.75" x14ac:dyDescent="0.15">
      <c r="B820" s="179"/>
      <c r="C820" s="171"/>
      <c r="D820" s="171"/>
    </row>
    <row r="821" spans="2:4" ht="18.75" x14ac:dyDescent="0.15">
      <c r="B821" s="179"/>
      <c r="C821" s="171"/>
      <c r="D821" s="171"/>
    </row>
    <row r="822" spans="2:4" ht="18.75" x14ac:dyDescent="0.15">
      <c r="B822" s="179"/>
      <c r="C822" s="171"/>
      <c r="D822" s="171"/>
    </row>
    <row r="823" spans="2:4" ht="18.75" x14ac:dyDescent="0.15">
      <c r="B823" s="179"/>
      <c r="C823" s="171"/>
      <c r="D823" s="171"/>
    </row>
    <row r="824" spans="2:4" ht="18.75" x14ac:dyDescent="0.15">
      <c r="B824" s="179"/>
      <c r="C824" s="171"/>
      <c r="D824" s="171"/>
    </row>
    <row r="825" spans="2:4" ht="18.75" x14ac:dyDescent="0.15">
      <c r="B825" s="179"/>
      <c r="C825" s="171"/>
      <c r="D825" s="171"/>
    </row>
    <row r="826" spans="2:4" ht="18.75" x14ac:dyDescent="0.15">
      <c r="B826" s="179"/>
      <c r="C826" s="171"/>
      <c r="D826" s="171"/>
    </row>
    <row r="827" spans="2:4" ht="18.75" x14ac:dyDescent="0.15">
      <c r="B827" s="179"/>
      <c r="C827" s="171"/>
      <c r="D827" s="171"/>
    </row>
    <row r="828" spans="2:4" ht="18.75" x14ac:dyDescent="0.15">
      <c r="B828" s="179"/>
      <c r="C828" s="171"/>
      <c r="D828" s="171"/>
    </row>
    <row r="829" spans="2:4" ht="18.75" x14ac:dyDescent="0.15">
      <c r="B829" s="179"/>
      <c r="C829" s="171"/>
      <c r="D829" s="171"/>
    </row>
    <row r="830" spans="2:4" ht="18.75" x14ac:dyDescent="0.15">
      <c r="B830" s="179"/>
      <c r="C830" s="171"/>
      <c r="D830" s="171"/>
    </row>
    <row r="831" spans="2:4" ht="18.75" x14ac:dyDescent="0.15">
      <c r="B831" s="179"/>
      <c r="C831" s="171"/>
      <c r="D831" s="171"/>
    </row>
    <row r="832" spans="2:4" ht="18.75" x14ac:dyDescent="0.15">
      <c r="B832" s="179"/>
      <c r="C832" s="171"/>
      <c r="D832" s="171"/>
    </row>
    <row r="833" spans="2:4" ht="18.75" x14ac:dyDescent="0.15">
      <c r="B833" s="179"/>
      <c r="C833" s="171"/>
      <c r="D833" s="171"/>
    </row>
    <row r="834" spans="2:4" ht="18.75" x14ac:dyDescent="0.15">
      <c r="B834" s="179"/>
      <c r="C834" s="171"/>
      <c r="D834" s="171"/>
    </row>
    <row r="835" spans="2:4" ht="18.75" x14ac:dyDescent="0.15">
      <c r="B835" s="179"/>
      <c r="C835" s="171"/>
      <c r="D835" s="171"/>
    </row>
    <row r="836" spans="2:4" ht="18.75" x14ac:dyDescent="0.15">
      <c r="B836" s="179"/>
      <c r="C836" s="171"/>
      <c r="D836" s="171"/>
    </row>
    <row r="837" spans="2:4" ht="18.75" x14ac:dyDescent="0.15">
      <c r="B837" s="179"/>
      <c r="C837" s="171"/>
      <c r="D837" s="171"/>
    </row>
    <row r="838" spans="2:4" ht="18.75" x14ac:dyDescent="0.15">
      <c r="B838" s="179"/>
      <c r="C838" s="171"/>
      <c r="D838" s="171"/>
    </row>
    <row r="839" spans="2:4" ht="18.75" x14ac:dyDescent="0.15">
      <c r="B839" s="179"/>
      <c r="C839" s="171"/>
      <c r="D839" s="171"/>
    </row>
    <row r="840" spans="2:4" ht="18.75" x14ac:dyDescent="0.15">
      <c r="B840" s="179"/>
      <c r="C840" s="171"/>
      <c r="D840" s="171"/>
    </row>
    <row r="841" spans="2:4" ht="18.75" x14ac:dyDescent="0.15">
      <c r="B841" s="179"/>
      <c r="C841" s="171"/>
      <c r="D841" s="171"/>
    </row>
    <row r="842" spans="2:4" ht="18.75" x14ac:dyDescent="0.15">
      <c r="B842" s="179"/>
      <c r="C842" s="171"/>
      <c r="D842" s="171"/>
    </row>
    <row r="843" spans="2:4" ht="18.75" x14ac:dyDescent="0.15">
      <c r="B843" s="179"/>
      <c r="C843" s="171"/>
      <c r="D843" s="171"/>
    </row>
    <row r="844" spans="2:4" ht="18.75" x14ac:dyDescent="0.15">
      <c r="B844" s="179"/>
      <c r="C844" s="171"/>
      <c r="D844" s="171"/>
    </row>
    <row r="845" spans="2:4" ht="18.75" x14ac:dyDescent="0.15">
      <c r="B845" s="179"/>
      <c r="C845" s="171"/>
      <c r="D845" s="171"/>
    </row>
    <row r="846" spans="2:4" ht="18.75" x14ac:dyDescent="0.15">
      <c r="B846" s="179"/>
      <c r="C846" s="171"/>
      <c r="D846" s="171"/>
    </row>
    <row r="847" spans="2:4" ht="18.75" x14ac:dyDescent="0.15">
      <c r="B847" s="179"/>
      <c r="C847" s="171"/>
      <c r="D847" s="171"/>
    </row>
    <row r="848" spans="2:4" ht="18.75" x14ac:dyDescent="0.15">
      <c r="B848" s="179"/>
      <c r="C848" s="171"/>
      <c r="D848" s="171"/>
    </row>
    <row r="849" spans="2:4" ht="18.75" x14ac:dyDescent="0.15">
      <c r="B849" s="179"/>
      <c r="C849" s="171"/>
      <c r="D849" s="171"/>
    </row>
    <row r="850" spans="2:4" ht="18.75" x14ac:dyDescent="0.15">
      <c r="B850" s="179"/>
      <c r="C850" s="171"/>
      <c r="D850" s="171"/>
    </row>
    <row r="851" spans="2:4" ht="18.75" x14ac:dyDescent="0.15">
      <c r="B851" s="179"/>
      <c r="C851" s="171"/>
      <c r="D851" s="171"/>
    </row>
    <row r="852" spans="2:4" ht="18.75" x14ac:dyDescent="0.15">
      <c r="B852" s="179"/>
      <c r="C852" s="171"/>
      <c r="D852" s="171"/>
    </row>
    <row r="853" spans="2:4" ht="18.75" x14ac:dyDescent="0.15">
      <c r="B853" s="179"/>
      <c r="C853" s="171"/>
      <c r="D853" s="171"/>
    </row>
    <row r="854" spans="2:4" ht="18.75" x14ac:dyDescent="0.15">
      <c r="B854" s="179"/>
      <c r="C854" s="171"/>
      <c r="D854" s="171"/>
    </row>
    <row r="855" spans="2:4" ht="18.75" x14ac:dyDescent="0.15">
      <c r="B855" s="179"/>
      <c r="C855" s="171"/>
      <c r="D855" s="171"/>
    </row>
    <row r="856" spans="2:4" ht="18.75" x14ac:dyDescent="0.15">
      <c r="B856" s="179"/>
      <c r="C856" s="171"/>
      <c r="D856" s="171"/>
    </row>
    <row r="857" spans="2:4" ht="18.75" x14ac:dyDescent="0.15">
      <c r="B857" s="179"/>
      <c r="C857" s="171"/>
      <c r="D857" s="171"/>
    </row>
    <row r="858" spans="2:4" ht="18.75" x14ac:dyDescent="0.15">
      <c r="B858" s="179"/>
      <c r="C858" s="171"/>
      <c r="D858" s="171"/>
    </row>
    <row r="859" spans="2:4" ht="18.75" x14ac:dyDescent="0.15">
      <c r="B859" s="179"/>
      <c r="C859" s="171"/>
      <c r="D859" s="171"/>
    </row>
    <row r="860" spans="2:4" ht="18.75" x14ac:dyDescent="0.15">
      <c r="B860" s="179"/>
      <c r="C860" s="171"/>
      <c r="D860" s="171"/>
    </row>
    <row r="861" spans="2:4" ht="18.75" x14ac:dyDescent="0.15">
      <c r="B861" s="179"/>
      <c r="C861" s="171"/>
      <c r="D861" s="171"/>
    </row>
    <row r="862" spans="2:4" ht="18.75" x14ac:dyDescent="0.15">
      <c r="B862" s="179"/>
      <c r="C862" s="171"/>
      <c r="D862" s="171"/>
    </row>
    <row r="863" spans="2:4" ht="18.75" x14ac:dyDescent="0.15">
      <c r="B863" s="179"/>
      <c r="C863" s="171"/>
      <c r="D863" s="171"/>
    </row>
    <row r="864" spans="2:4" ht="18.75" x14ac:dyDescent="0.15">
      <c r="B864" s="179"/>
      <c r="C864" s="171"/>
      <c r="D864" s="171"/>
    </row>
    <row r="865" spans="2:4" ht="18.75" x14ac:dyDescent="0.15">
      <c r="B865" s="179"/>
      <c r="C865" s="171"/>
      <c r="D865" s="171"/>
    </row>
    <row r="866" spans="2:4" ht="18.75" x14ac:dyDescent="0.15">
      <c r="B866" s="179"/>
      <c r="C866" s="171"/>
      <c r="D866" s="171"/>
    </row>
    <row r="867" spans="2:4" ht="18.75" x14ac:dyDescent="0.15">
      <c r="B867" s="179"/>
      <c r="C867" s="171"/>
      <c r="D867" s="171"/>
    </row>
    <row r="868" spans="2:4" ht="18.75" x14ac:dyDescent="0.15">
      <c r="B868" s="179"/>
      <c r="C868" s="171"/>
      <c r="D868" s="171"/>
    </row>
    <row r="869" spans="2:4" ht="18.75" x14ac:dyDescent="0.15">
      <c r="B869" s="179"/>
      <c r="C869" s="171"/>
      <c r="D869" s="171"/>
    </row>
    <row r="870" spans="2:4" ht="18.75" x14ac:dyDescent="0.15">
      <c r="B870" s="179"/>
      <c r="C870" s="171"/>
      <c r="D870" s="171"/>
    </row>
    <row r="871" spans="2:4" ht="18.75" x14ac:dyDescent="0.15">
      <c r="B871" s="179"/>
      <c r="C871" s="171"/>
      <c r="D871" s="171"/>
    </row>
    <row r="872" spans="2:4" ht="18.75" x14ac:dyDescent="0.15">
      <c r="B872" s="179"/>
      <c r="C872" s="171"/>
      <c r="D872" s="171"/>
    </row>
    <row r="873" spans="2:4" ht="18.75" x14ac:dyDescent="0.15">
      <c r="B873" s="179"/>
      <c r="C873" s="171"/>
      <c r="D873" s="171"/>
    </row>
    <row r="874" spans="2:4" ht="18.75" x14ac:dyDescent="0.15">
      <c r="B874" s="179"/>
      <c r="C874" s="171"/>
      <c r="D874" s="171"/>
    </row>
    <row r="875" spans="2:4" ht="18.75" x14ac:dyDescent="0.15">
      <c r="B875" s="179"/>
      <c r="C875" s="171"/>
      <c r="D875" s="171"/>
    </row>
    <row r="876" spans="2:4" ht="18.75" x14ac:dyDescent="0.15">
      <c r="B876" s="179"/>
      <c r="C876" s="171"/>
      <c r="D876" s="171"/>
    </row>
    <row r="877" spans="2:4" ht="18.75" x14ac:dyDescent="0.15">
      <c r="B877" s="179"/>
      <c r="C877" s="171"/>
      <c r="D877" s="171"/>
    </row>
    <row r="878" spans="2:4" ht="18.75" x14ac:dyDescent="0.15">
      <c r="B878" s="179"/>
      <c r="C878" s="171"/>
      <c r="D878" s="171"/>
    </row>
    <row r="879" spans="2:4" ht="18.75" x14ac:dyDescent="0.15">
      <c r="B879" s="179"/>
      <c r="C879" s="171"/>
      <c r="D879" s="171"/>
    </row>
    <row r="880" spans="2:4" ht="18.75" x14ac:dyDescent="0.15">
      <c r="B880" s="179"/>
      <c r="C880" s="171"/>
      <c r="D880" s="171"/>
    </row>
    <row r="881" spans="2:4" ht="18.75" x14ac:dyDescent="0.15">
      <c r="B881" s="179"/>
      <c r="C881" s="171"/>
      <c r="D881" s="171"/>
    </row>
    <row r="882" spans="2:4" ht="18.75" x14ac:dyDescent="0.15">
      <c r="B882" s="179"/>
      <c r="C882" s="171"/>
      <c r="D882" s="171"/>
    </row>
    <row r="883" spans="2:4" ht="18.75" x14ac:dyDescent="0.15">
      <c r="B883" s="179"/>
      <c r="C883" s="171"/>
      <c r="D883" s="171"/>
    </row>
    <row r="884" spans="2:4" ht="18.75" x14ac:dyDescent="0.15">
      <c r="B884" s="179"/>
      <c r="C884" s="171"/>
      <c r="D884" s="171"/>
    </row>
    <row r="885" spans="2:4" ht="18.75" x14ac:dyDescent="0.15">
      <c r="B885" s="179"/>
      <c r="C885" s="171"/>
      <c r="D885" s="171"/>
    </row>
    <row r="886" spans="2:4" ht="18.75" x14ac:dyDescent="0.15">
      <c r="B886" s="179"/>
      <c r="C886" s="171"/>
      <c r="D886" s="171"/>
    </row>
    <row r="887" spans="2:4" ht="18.75" x14ac:dyDescent="0.15">
      <c r="B887" s="179"/>
      <c r="C887" s="171"/>
      <c r="D887" s="171"/>
    </row>
    <row r="888" spans="2:4" ht="18.75" x14ac:dyDescent="0.15">
      <c r="B888" s="179"/>
      <c r="C888" s="171"/>
      <c r="D888" s="171"/>
    </row>
    <row r="889" spans="2:4" ht="18.75" x14ac:dyDescent="0.15">
      <c r="B889" s="179"/>
      <c r="C889" s="171"/>
      <c r="D889" s="171"/>
    </row>
    <row r="890" spans="2:4" ht="18.75" x14ac:dyDescent="0.15">
      <c r="B890" s="179"/>
      <c r="C890" s="171"/>
      <c r="D890" s="171"/>
    </row>
    <row r="891" spans="2:4" ht="18.75" x14ac:dyDescent="0.15">
      <c r="B891" s="179"/>
      <c r="C891" s="171"/>
      <c r="D891" s="171"/>
    </row>
    <row r="892" spans="2:4" ht="18.75" x14ac:dyDescent="0.15">
      <c r="B892" s="179"/>
      <c r="C892" s="171"/>
      <c r="D892" s="171"/>
    </row>
    <row r="893" spans="2:4" ht="18.75" x14ac:dyDescent="0.15">
      <c r="B893" s="179"/>
      <c r="C893" s="171"/>
      <c r="D893" s="171"/>
    </row>
    <row r="894" spans="2:4" ht="18.75" x14ac:dyDescent="0.15">
      <c r="B894" s="179"/>
      <c r="C894" s="171"/>
      <c r="D894" s="171"/>
    </row>
    <row r="895" spans="2:4" ht="18.75" x14ac:dyDescent="0.15">
      <c r="B895" s="179"/>
      <c r="C895" s="171"/>
      <c r="D895" s="171"/>
    </row>
    <row r="896" spans="2:4" ht="18.75" x14ac:dyDescent="0.15">
      <c r="B896" s="179"/>
      <c r="C896" s="171"/>
      <c r="D896" s="171"/>
    </row>
    <row r="897" spans="2:4" ht="18.75" x14ac:dyDescent="0.15">
      <c r="B897" s="179"/>
      <c r="C897" s="171"/>
      <c r="D897" s="171"/>
    </row>
    <row r="898" spans="2:4" ht="18.75" x14ac:dyDescent="0.15">
      <c r="B898" s="179"/>
      <c r="C898" s="171"/>
      <c r="D898" s="171"/>
    </row>
    <row r="899" spans="2:4" ht="18.75" x14ac:dyDescent="0.15">
      <c r="B899" s="179"/>
      <c r="C899" s="171"/>
      <c r="D899" s="171"/>
    </row>
    <row r="900" spans="2:4" ht="18.75" x14ac:dyDescent="0.15">
      <c r="B900" s="179"/>
      <c r="C900" s="171"/>
      <c r="D900" s="171"/>
    </row>
    <row r="901" spans="2:4" ht="18.75" x14ac:dyDescent="0.15">
      <c r="B901" s="179"/>
      <c r="C901" s="171"/>
      <c r="D901" s="171"/>
    </row>
    <row r="902" spans="2:4" ht="18.75" x14ac:dyDescent="0.15">
      <c r="B902" s="179"/>
      <c r="C902" s="171"/>
      <c r="D902" s="171"/>
    </row>
    <row r="903" spans="2:4" ht="18.75" x14ac:dyDescent="0.15">
      <c r="B903" s="179"/>
      <c r="C903" s="171"/>
      <c r="D903" s="171"/>
    </row>
    <row r="904" spans="2:4" ht="18.75" x14ac:dyDescent="0.15">
      <c r="B904" s="179"/>
      <c r="C904" s="171"/>
      <c r="D904" s="171"/>
    </row>
    <row r="905" spans="2:4" ht="18.75" x14ac:dyDescent="0.15">
      <c r="B905" s="179"/>
      <c r="C905" s="171"/>
      <c r="D905" s="171"/>
    </row>
    <row r="906" spans="2:4" ht="18.75" x14ac:dyDescent="0.15">
      <c r="B906" s="179"/>
      <c r="C906" s="171"/>
      <c r="D906" s="171"/>
    </row>
    <row r="907" spans="2:4" ht="18.75" x14ac:dyDescent="0.15">
      <c r="B907" s="179"/>
      <c r="C907" s="171"/>
      <c r="D907" s="171"/>
    </row>
    <row r="908" spans="2:4" ht="18.75" x14ac:dyDescent="0.15">
      <c r="B908" s="179"/>
      <c r="C908" s="171"/>
      <c r="D908" s="171"/>
    </row>
    <row r="909" spans="2:4" ht="18.75" x14ac:dyDescent="0.15">
      <c r="B909" s="179"/>
      <c r="C909" s="171"/>
      <c r="D909" s="171"/>
    </row>
    <row r="910" spans="2:4" ht="18.75" x14ac:dyDescent="0.15">
      <c r="B910" s="179"/>
      <c r="C910" s="171"/>
      <c r="D910" s="171"/>
    </row>
    <row r="911" spans="2:4" ht="18.75" x14ac:dyDescent="0.15">
      <c r="B911" s="179"/>
      <c r="C911" s="171"/>
      <c r="D911" s="171"/>
    </row>
    <row r="912" spans="2:4" ht="18.75" x14ac:dyDescent="0.15">
      <c r="B912" s="179"/>
      <c r="C912" s="171"/>
      <c r="D912" s="171"/>
    </row>
    <row r="913" spans="2:4" ht="18.75" x14ac:dyDescent="0.15">
      <c r="B913" s="179"/>
      <c r="C913" s="171"/>
      <c r="D913" s="171"/>
    </row>
    <row r="914" spans="2:4" ht="18.75" x14ac:dyDescent="0.15">
      <c r="B914" s="179"/>
      <c r="C914" s="171"/>
      <c r="D914" s="171"/>
    </row>
    <row r="915" spans="2:4" ht="18.75" x14ac:dyDescent="0.15">
      <c r="B915" s="179"/>
      <c r="C915" s="171"/>
      <c r="D915" s="171"/>
    </row>
    <row r="916" spans="2:4" ht="18.75" x14ac:dyDescent="0.15">
      <c r="B916" s="179"/>
      <c r="C916" s="171"/>
      <c r="D916" s="171"/>
    </row>
    <row r="917" spans="2:4" ht="18.75" x14ac:dyDescent="0.15">
      <c r="B917" s="179"/>
      <c r="C917" s="171"/>
      <c r="D917" s="171"/>
    </row>
    <row r="918" spans="2:4" ht="18.75" x14ac:dyDescent="0.15">
      <c r="B918" s="179"/>
      <c r="C918" s="171"/>
      <c r="D918" s="171"/>
    </row>
    <row r="919" spans="2:4" ht="18.75" x14ac:dyDescent="0.15">
      <c r="B919" s="179"/>
      <c r="C919" s="171"/>
      <c r="D919" s="171"/>
    </row>
    <row r="920" spans="2:4" ht="18.75" x14ac:dyDescent="0.15">
      <c r="B920" s="179"/>
      <c r="C920" s="171"/>
      <c r="D920" s="171"/>
    </row>
    <row r="921" spans="2:4" ht="18.75" x14ac:dyDescent="0.15">
      <c r="B921" s="179"/>
      <c r="C921" s="171"/>
      <c r="D921" s="171"/>
    </row>
    <row r="922" spans="2:4" ht="18.75" x14ac:dyDescent="0.15">
      <c r="B922" s="179"/>
      <c r="C922" s="171"/>
      <c r="D922" s="171"/>
    </row>
    <row r="923" spans="2:4" ht="18.75" x14ac:dyDescent="0.15">
      <c r="B923" s="179"/>
      <c r="C923" s="171"/>
      <c r="D923" s="171"/>
    </row>
    <row r="924" spans="2:4" ht="18.75" x14ac:dyDescent="0.15">
      <c r="B924" s="179"/>
      <c r="C924" s="171"/>
      <c r="D924" s="171"/>
    </row>
    <row r="925" spans="2:4" ht="18.75" x14ac:dyDescent="0.15">
      <c r="B925" s="179"/>
      <c r="C925" s="171"/>
      <c r="D925" s="171"/>
    </row>
    <row r="926" spans="2:4" ht="18.75" x14ac:dyDescent="0.15">
      <c r="B926" s="179"/>
      <c r="C926" s="171"/>
      <c r="D926" s="171"/>
    </row>
    <row r="927" spans="2:4" ht="18.75" x14ac:dyDescent="0.15">
      <c r="B927" s="179"/>
      <c r="C927" s="171"/>
      <c r="D927" s="171"/>
    </row>
    <row r="928" spans="2:4" ht="18.75" x14ac:dyDescent="0.15">
      <c r="B928" s="179"/>
      <c r="C928" s="171"/>
      <c r="D928" s="171"/>
    </row>
    <row r="929" spans="2:4" ht="18.75" x14ac:dyDescent="0.15">
      <c r="B929" s="179"/>
      <c r="C929" s="171"/>
      <c r="D929" s="171"/>
    </row>
    <row r="930" spans="2:4" ht="18.75" x14ac:dyDescent="0.15">
      <c r="B930" s="179"/>
      <c r="C930" s="171"/>
      <c r="D930" s="171"/>
    </row>
    <row r="931" spans="2:4" ht="18.75" x14ac:dyDescent="0.15">
      <c r="B931" s="179"/>
      <c r="C931" s="171"/>
      <c r="D931" s="171"/>
    </row>
    <row r="932" spans="2:4" ht="18.75" x14ac:dyDescent="0.15">
      <c r="B932" s="179"/>
      <c r="C932" s="171"/>
      <c r="D932" s="171"/>
    </row>
    <row r="933" spans="2:4" ht="18.75" x14ac:dyDescent="0.15">
      <c r="B933" s="179"/>
      <c r="C933" s="171"/>
      <c r="D933" s="171"/>
    </row>
    <row r="934" spans="2:4" ht="18.75" x14ac:dyDescent="0.15">
      <c r="B934" s="179"/>
      <c r="C934" s="171"/>
      <c r="D934" s="171"/>
    </row>
    <row r="935" spans="2:4" ht="18.75" x14ac:dyDescent="0.15">
      <c r="B935" s="179"/>
      <c r="C935" s="171"/>
      <c r="D935" s="171"/>
    </row>
    <row r="936" spans="2:4" ht="18.75" x14ac:dyDescent="0.15">
      <c r="B936" s="179"/>
      <c r="C936" s="171"/>
      <c r="D936" s="171"/>
    </row>
    <row r="937" spans="2:4" ht="18.75" x14ac:dyDescent="0.15">
      <c r="B937" s="179"/>
      <c r="C937" s="171"/>
      <c r="D937" s="171"/>
    </row>
    <row r="938" spans="2:4" ht="18.75" x14ac:dyDescent="0.15">
      <c r="B938" s="179"/>
      <c r="C938" s="171"/>
      <c r="D938" s="171"/>
    </row>
    <row r="939" spans="2:4" ht="18.75" x14ac:dyDescent="0.15">
      <c r="B939" s="179"/>
      <c r="C939" s="171"/>
      <c r="D939" s="171"/>
    </row>
    <row r="940" spans="2:4" ht="18.75" x14ac:dyDescent="0.15">
      <c r="B940" s="179"/>
      <c r="C940" s="171"/>
      <c r="D940" s="171"/>
    </row>
    <row r="941" spans="2:4" ht="18.75" x14ac:dyDescent="0.15">
      <c r="B941" s="179"/>
      <c r="C941" s="171"/>
      <c r="D941" s="171"/>
    </row>
    <row r="942" spans="2:4" ht="18.75" x14ac:dyDescent="0.15">
      <c r="B942" s="179"/>
      <c r="C942" s="171"/>
      <c r="D942" s="171"/>
    </row>
    <row r="943" spans="2:4" ht="18.75" x14ac:dyDescent="0.15">
      <c r="B943" s="179"/>
      <c r="C943" s="171"/>
      <c r="D943" s="171"/>
    </row>
    <row r="944" spans="2:4" ht="18.75" x14ac:dyDescent="0.15">
      <c r="B944" s="179"/>
      <c r="C944" s="171"/>
      <c r="D944" s="171"/>
    </row>
    <row r="945" spans="2:4" ht="18.75" x14ac:dyDescent="0.15">
      <c r="B945" s="179"/>
      <c r="C945" s="171"/>
      <c r="D945" s="171"/>
    </row>
    <row r="946" spans="2:4" ht="18.75" x14ac:dyDescent="0.15">
      <c r="B946" s="179"/>
      <c r="C946" s="171"/>
      <c r="D946" s="171"/>
    </row>
    <row r="947" spans="2:4" ht="18.75" x14ac:dyDescent="0.15">
      <c r="B947" s="179"/>
      <c r="C947" s="171"/>
      <c r="D947" s="171"/>
    </row>
    <row r="948" spans="2:4" ht="18.75" x14ac:dyDescent="0.15">
      <c r="B948" s="179"/>
      <c r="C948" s="171"/>
      <c r="D948" s="171"/>
    </row>
    <row r="949" spans="2:4" ht="18.75" x14ac:dyDescent="0.15">
      <c r="B949" s="179"/>
      <c r="C949" s="171"/>
      <c r="D949" s="171"/>
    </row>
    <row r="950" spans="2:4" ht="18.75" x14ac:dyDescent="0.15">
      <c r="B950" s="179"/>
      <c r="C950" s="171"/>
      <c r="D950" s="171"/>
    </row>
    <row r="951" spans="2:4" ht="18.75" x14ac:dyDescent="0.15">
      <c r="B951" s="179"/>
      <c r="C951" s="171"/>
      <c r="D951" s="171"/>
    </row>
    <row r="952" spans="2:4" ht="18.75" x14ac:dyDescent="0.15">
      <c r="B952" s="179"/>
      <c r="C952" s="171"/>
      <c r="D952" s="171"/>
    </row>
    <row r="953" spans="2:4" ht="18.75" x14ac:dyDescent="0.15">
      <c r="B953" s="179"/>
      <c r="C953" s="171"/>
      <c r="D953" s="171"/>
    </row>
    <row r="954" spans="2:4" ht="18.75" x14ac:dyDescent="0.15">
      <c r="B954" s="179"/>
      <c r="C954" s="171"/>
      <c r="D954" s="171"/>
    </row>
    <row r="955" spans="2:4" ht="18.75" x14ac:dyDescent="0.15">
      <c r="B955" s="179"/>
      <c r="C955" s="171"/>
      <c r="D955" s="171"/>
    </row>
    <row r="956" spans="2:4" ht="18.75" x14ac:dyDescent="0.15">
      <c r="B956" s="179"/>
      <c r="C956" s="171"/>
      <c r="D956" s="171"/>
    </row>
    <row r="957" spans="2:4" ht="18.75" x14ac:dyDescent="0.15">
      <c r="B957" s="179"/>
      <c r="C957" s="171"/>
      <c r="D957" s="171"/>
    </row>
    <row r="958" spans="2:4" ht="18.75" x14ac:dyDescent="0.15">
      <c r="B958" s="179"/>
      <c r="C958" s="171"/>
      <c r="D958" s="171"/>
    </row>
    <row r="959" spans="2:4" ht="18.75" x14ac:dyDescent="0.15">
      <c r="B959" s="179"/>
      <c r="C959" s="171"/>
      <c r="D959" s="171"/>
    </row>
    <row r="960" spans="2:4" ht="18.75" x14ac:dyDescent="0.15">
      <c r="B960" s="179"/>
      <c r="C960" s="171"/>
      <c r="D960" s="171"/>
    </row>
    <row r="961" spans="2:4" ht="18.75" x14ac:dyDescent="0.15">
      <c r="B961" s="179"/>
      <c r="C961" s="171"/>
      <c r="D961" s="171"/>
    </row>
    <row r="962" spans="2:4" ht="18.75" x14ac:dyDescent="0.15">
      <c r="B962" s="179"/>
      <c r="C962" s="171"/>
      <c r="D962" s="171"/>
    </row>
    <row r="963" spans="2:4" ht="18.75" x14ac:dyDescent="0.15">
      <c r="B963" s="179"/>
      <c r="C963" s="171"/>
      <c r="D963" s="171"/>
    </row>
    <row r="964" spans="2:4" ht="18.75" x14ac:dyDescent="0.15">
      <c r="B964" s="179"/>
      <c r="C964" s="171"/>
      <c r="D964" s="171"/>
    </row>
    <row r="965" spans="2:4" ht="18.75" x14ac:dyDescent="0.15">
      <c r="B965" s="179"/>
      <c r="C965" s="171"/>
      <c r="D965" s="171"/>
    </row>
    <row r="966" spans="2:4" ht="18.75" x14ac:dyDescent="0.15">
      <c r="B966" s="179"/>
      <c r="C966" s="171"/>
      <c r="D966" s="171"/>
    </row>
    <row r="967" spans="2:4" ht="18.75" x14ac:dyDescent="0.15">
      <c r="B967" s="179"/>
      <c r="C967" s="171"/>
      <c r="D967" s="171"/>
    </row>
    <row r="968" spans="2:4" ht="18.75" x14ac:dyDescent="0.15">
      <c r="B968" s="179"/>
      <c r="C968" s="171"/>
      <c r="D968" s="171"/>
    </row>
    <row r="969" spans="2:4" ht="18.75" x14ac:dyDescent="0.15">
      <c r="B969" s="179"/>
      <c r="C969" s="171"/>
      <c r="D969" s="171"/>
    </row>
    <row r="970" spans="2:4" ht="18.75" x14ac:dyDescent="0.15">
      <c r="B970" s="179"/>
      <c r="C970" s="171"/>
      <c r="D970" s="171"/>
    </row>
    <row r="971" spans="2:4" ht="18.75" x14ac:dyDescent="0.15">
      <c r="B971" s="179"/>
      <c r="C971" s="171"/>
      <c r="D971" s="171"/>
    </row>
    <row r="972" spans="2:4" ht="18.75" x14ac:dyDescent="0.15">
      <c r="B972" s="179"/>
      <c r="C972" s="171"/>
      <c r="D972" s="171"/>
    </row>
    <row r="973" spans="2:4" ht="18.75" x14ac:dyDescent="0.15">
      <c r="B973" s="179"/>
      <c r="C973" s="171"/>
      <c r="D973" s="171"/>
    </row>
    <row r="974" spans="2:4" ht="18.75" x14ac:dyDescent="0.15">
      <c r="B974" s="179"/>
      <c r="C974" s="171"/>
      <c r="D974" s="171"/>
    </row>
    <row r="975" spans="2:4" ht="18.75" x14ac:dyDescent="0.15">
      <c r="B975" s="179"/>
      <c r="C975" s="171"/>
      <c r="D975" s="171"/>
    </row>
    <row r="976" spans="2:4" ht="18.75" x14ac:dyDescent="0.15">
      <c r="B976" s="179"/>
      <c r="C976" s="171"/>
      <c r="D976" s="171"/>
    </row>
    <row r="977" spans="2:4" ht="18.75" x14ac:dyDescent="0.15">
      <c r="B977" s="179"/>
      <c r="C977" s="171"/>
      <c r="D977" s="171"/>
    </row>
    <row r="978" spans="2:4" ht="18.75" x14ac:dyDescent="0.15">
      <c r="B978" s="179"/>
      <c r="C978" s="171"/>
      <c r="D978" s="171"/>
    </row>
    <row r="979" spans="2:4" ht="18.75" x14ac:dyDescent="0.15">
      <c r="B979" s="179"/>
      <c r="C979" s="171"/>
      <c r="D979" s="171"/>
    </row>
    <row r="980" spans="2:4" ht="18.75" x14ac:dyDescent="0.15">
      <c r="B980" s="179"/>
      <c r="C980" s="171"/>
      <c r="D980" s="171"/>
    </row>
    <row r="981" spans="2:4" ht="18.75" x14ac:dyDescent="0.15">
      <c r="B981" s="179"/>
      <c r="C981" s="171"/>
      <c r="D981" s="171"/>
    </row>
    <row r="982" spans="2:4" ht="18.75" x14ac:dyDescent="0.15">
      <c r="B982" s="179"/>
      <c r="C982" s="171"/>
      <c r="D982" s="171"/>
    </row>
    <row r="983" spans="2:4" ht="18.75" x14ac:dyDescent="0.15">
      <c r="B983" s="179"/>
      <c r="C983" s="171"/>
      <c r="D983" s="171"/>
    </row>
    <row r="984" spans="2:4" ht="18.75" x14ac:dyDescent="0.15">
      <c r="B984" s="179"/>
      <c r="C984" s="171"/>
      <c r="D984" s="171"/>
    </row>
    <row r="985" spans="2:4" ht="18.75" x14ac:dyDescent="0.15">
      <c r="B985" s="179"/>
      <c r="C985" s="171"/>
      <c r="D985" s="171"/>
    </row>
    <row r="986" spans="2:4" ht="18.75" x14ac:dyDescent="0.15">
      <c r="B986" s="179"/>
      <c r="C986" s="171"/>
      <c r="D986" s="171"/>
    </row>
    <row r="987" spans="2:4" ht="18.75" x14ac:dyDescent="0.15">
      <c r="B987" s="179"/>
      <c r="C987" s="171"/>
      <c r="D987" s="171"/>
    </row>
    <row r="988" spans="2:4" ht="18.75" x14ac:dyDescent="0.15">
      <c r="B988" s="179"/>
      <c r="C988" s="171"/>
      <c r="D988" s="171"/>
    </row>
    <row r="989" spans="2:4" ht="18.75" x14ac:dyDescent="0.15">
      <c r="B989" s="179"/>
      <c r="C989" s="171"/>
      <c r="D989" s="171"/>
    </row>
    <row r="990" spans="2:4" ht="18.75" x14ac:dyDescent="0.15">
      <c r="B990" s="179"/>
      <c r="C990" s="171"/>
      <c r="D990" s="171"/>
    </row>
    <row r="991" spans="2:4" ht="18.75" x14ac:dyDescent="0.15">
      <c r="B991" s="179"/>
      <c r="C991" s="171"/>
      <c r="D991" s="171"/>
    </row>
    <row r="992" spans="2:4" ht="18.75" x14ac:dyDescent="0.15">
      <c r="B992" s="179"/>
      <c r="C992" s="171"/>
      <c r="D992" s="171"/>
    </row>
    <row r="993" spans="2:4" ht="18.75" x14ac:dyDescent="0.15">
      <c r="B993" s="179"/>
      <c r="C993" s="171"/>
      <c r="D993" s="171"/>
    </row>
    <row r="994" spans="2:4" ht="18.75" x14ac:dyDescent="0.15">
      <c r="B994" s="179"/>
      <c r="C994" s="171"/>
      <c r="D994" s="171"/>
    </row>
    <row r="995" spans="2:4" ht="18.75" x14ac:dyDescent="0.15">
      <c r="B995" s="179"/>
      <c r="C995" s="171"/>
      <c r="D995" s="171"/>
    </row>
    <row r="996" spans="2:4" ht="18.75" x14ac:dyDescent="0.15">
      <c r="B996" s="179"/>
      <c r="C996" s="171"/>
      <c r="D996" s="171"/>
    </row>
    <row r="997" spans="2:4" ht="18.75" x14ac:dyDescent="0.15">
      <c r="B997" s="179"/>
      <c r="C997" s="171"/>
      <c r="D997" s="171"/>
    </row>
    <row r="998" spans="2:4" ht="18.75" x14ac:dyDescent="0.15">
      <c r="B998" s="179"/>
      <c r="C998" s="171"/>
      <c r="D998" s="171"/>
    </row>
    <row r="999" spans="2:4" ht="18.75" x14ac:dyDescent="0.15">
      <c r="B999" s="179"/>
      <c r="C999" s="171"/>
      <c r="D999" s="171"/>
    </row>
    <row r="1000" spans="2:4" ht="18.75" x14ac:dyDescent="0.15">
      <c r="B1000" s="179"/>
      <c r="C1000" s="171"/>
      <c r="D1000" s="171"/>
    </row>
    <row r="1001" spans="2:4" ht="18.75" x14ac:dyDescent="0.15">
      <c r="B1001" s="179"/>
      <c r="C1001" s="171"/>
      <c r="D1001" s="171"/>
    </row>
    <row r="1002" spans="2:4" ht="18.75" x14ac:dyDescent="0.15">
      <c r="B1002" s="179"/>
      <c r="C1002" s="171"/>
      <c r="D1002" s="171"/>
    </row>
    <row r="1003" spans="2:4" ht="18.75" x14ac:dyDescent="0.15">
      <c r="B1003" s="179"/>
      <c r="C1003" s="171"/>
      <c r="D1003" s="171"/>
    </row>
    <row r="1004" spans="2:4" ht="18.75" x14ac:dyDescent="0.15">
      <c r="B1004" s="179"/>
      <c r="C1004" s="171"/>
      <c r="D1004" s="171"/>
    </row>
    <row r="1005" spans="2:4" ht="18.75" x14ac:dyDescent="0.15">
      <c r="B1005" s="179"/>
      <c r="C1005" s="171"/>
      <c r="D1005" s="171"/>
    </row>
    <row r="1006" spans="2:4" ht="18.75" x14ac:dyDescent="0.15">
      <c r="B1006" s="179"/>
      <c r="C1006" s="171"/>
      <c r="D1006" s="171"/>
    </row>
    <row r="1007" spans="2:4" ht="18.75" x14ac:dyDescent="0.15">
      <c r="B1007" s="179"/>
      <c r="C1007" s="171"/>
      <c r="D1007" s="171"/>
    </row>
    <row r="1008" spans="2:4" ht="18.75" x14ac:dyDescent="0.15">
      <c r="B1008" s="179"/>
      <c r="C1008" s="171"/>
      <c r="D1008" s="171"/>
    </row>
    <row r="1009" spans="2:4" ht="18.75" x14ac:dyDescent="0.15">
      <c r="B1009" s="179"/>
      <c r="C1009" s="171"/>
      <c r="D1009" s="171"/>
    </row>
    <row r="1010" spans="2:4" ht="18.75" x14ac:dyDescent="0.15">
      <c r="B1010" s="179"/>
      <c r="C1010" s="171"/>
      <c r="D1010" s="171"/>
    </row>
    <row r="1011" spans="2:4" ht="18.75" x14ac:dyDescent="0.15">
      <c r="B1011" s="179"/>
      <c r="C1011" s="171"/>
      <c r="D1011" s="171"/>
    </row>
    <row r="1012" spans="2:4" ht="18.75" x14ac:dyDescent="0.15">
      <c r="B1012" s="179"/>
      <c r="C1012" s="171"/>
      <c r="D1012" s="171"/>
    </row>
    <row r="1013" spans="2:4" ht="18.75" x14ac:dyDescent="0.15">
      <c r="B1013" s="179"/>
      <c r="C1013" s="171"/>
      <c r="D1013" s="171"/>
    </row>
    <row r="1014" spans="2:4" ht="18.75" x14ac:dyDescent="0.15">
      <c r="B1014" s="179"/>
      <c r="C1014" s="171"/>
      <c r="D1014" s="171"/>
    </row>
    <row r="1015" spans="2:4" ht="18.75" x14ac:dyDescent="0.15">
      <c r="B1015" s="179"/>
      <c r="C1015" s="171"/>
      <c r="D1015" s="171"/>
    </row>
    <row r="1016" spans="2:4" ht="18.75" x14ac:dyDescent="0.15">
      <c r="B1016" s="179"/>
      <c r="C1016" s="171"/>
      <c r="D1016" s="171"/>
    </row>
    <row r="1017" spans="2:4" ht="18.75" x14ac:dyDescent="0.15">
      <c r="B1017" s="179"/>
      <c r="C1017" s="171"/>
      <c r="D1017" s="171"/>
    </row>
    <row r="1018" spans="2:4" ht="18.75" x14ac:dyDescent="0.15">
      <c r="B1018" s="179"/>
      <c r="C1018" s="171"/>
      <c r="D1018" s="171"/>
    </row>
    <row r="1019" spans="2:4" ht="18.75" x14ac:dyDescent="0.15">
      <c r="B1019" s="179"/>
      <c r="C1019" s="171"/>
      <c r="D1019" s="171"/>
    </row>
    <row r="1020" spans="2:4" ht="18.75" x14ac:dyDescent="0.15">
      <c r="B1020" s="179"/>
      <c r="C1020" s="171"/>
      <c r="D1020" s="171"/>
    </row>
    <row r="1021" spans="2:4" ht="18.75" x14ac:dyDescent="0.15">
      <c r="B1021" s="179"/>
      <c r="C1021" s="171"/>
      <c r="D1021" s="171"/>
    </row>
    <row r="1022" spans="2:4" ht="18.75" x14ac:dyDescent="0.15">
      <c r="B1022" s="179"/>
      <c r="C1022" s="171"/>
      <c r="D1022" s="171"/>
    </row>
    <row r="1023" spans="2:4" ht="18.75" x14ac:dyDescent="0.15">
      <c r="B1023" s="179"/>
      <c r="C1023" s="171"/>
      <c r="D1023" s="171"/>
    </row>
    <row r="1024" spans="2:4" ht="18.75" x14ac:dyDescent="0.15">
      <c r="B1024" s="179"/>
      <c r="C1024" s="171"/>
      <c r="D1024" s="171"/>
    </row>
    <row r="1025" spans="2:4" ht="18.75" x14ac:dyDescent="0.15">
      <c r="B1025" s="179"/>
      <c r="C1025" s="171"/>
      <c r="D1025" s="171"/>
    </row>
    <row r="1026" spans="2:4" ht="18.75" x14ac:dyDescent="0.15">
      <c r="B1026" s="179"/>
      <c r="C1026" s="171"/>
      <c r="D1026" s="171"/>
    </row>
  </sheetData>
  <mergeCells count="2">
    <mergeCell ref="B2:D2"/>
    <mergeCell ref="F2:G2"/>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1184-FE99-4E7D-8294-6056E6A93028}">
  <sheetPr>
    <pageSetUpPr fitToPage="1"/>
  </sheetPr>
  <dimension ref="B1:BB62"/>
  <sheetViews>
    <sheetView view="pageBreakPreview" topLeftCell="A17" zoomScaleNormal="95" zoomScaleSheetLayoutView="100" workbookViewId="0">
      <selection activeCell="AD40" sqref="AD40"/>
    </sheetView>
  </sheetViews>
  <sheetFormatPr defaultRowHeight="18.75" x14ac:dyDescent="0.4"/>
  <cols>
    <col min="1" max="1" width="39.375" style="35" customWidth="1"/>
    <col min="2" max="19" width="3.375" style="35" customWidth="1"/>
    <col min="20" max="20" width="1.125" style="35" customWidth="1"/>
    <col min="21" max="165" width="3.375" style="35" customWidth="1"/>
    <col min="166" max="258" width="9" style="35"/>
    <col min="259" max="421" width="3.375" style="35" customWidth="1"/>
    <col min="422" max="514" width="9" style="35"/>
    <col min="515" max="677" width="3.375" style="35" customWidth="1"/>
    <col min="678" max="770" width="9" style="35"/>
    <col min="771" max="933" width="3.375" style="35" customWidth="1"/>
    <col min="934" max="1026" width="9" style="35"/>
    <col min="1027" max="1189" width="3.375" style="35" customWidth="1"/>
    <col min="1190" max="1282" width="9" style="35"/>
    <col min="1283" max="1445" width="3.375" style="35" customWidth="1"/>
    <col min="1446" max="1538" width="9" style="35"/>
    <col min="1539" max="1701" width="3.375" style="35" customWidth="1"/>
    <col min="1702" max="1794" width="9" style="35"/>
    <col min="1795" max="1957" width="3.375" style="35" customWidth="1"/>
    <col min="1958" max="2050" width="9" style="35"/>
    <col min="2051" max="2213" width="3.375" style="35" customWidth="1"/>
    <col min="2214" max="2306" width="9" style="35"/>
    <col min="2307" max="2469" width="3.375" style="35" customWidth="1"/>
    <col min="2470" max="2562" width="9" style="35"/>
    <col min="2563" max="2725" width="3.375" style="35" customWidth="1"/>
    <col min="2726" max="2818" width="9" style="35"/>
    <col min="2819" max="2981" width="3.375" style="35" customWidth="1"/>
    <col min="2982" max="3074" width="9" style="35"/>
    <col min="3075" max="3237" width="3.375" style="35" customWidth="1"/>
    <col min="3238" max="3330" width="9" style="35"/>
    <col min="3331" max="3493" width="3.375" style="35" customWidth="1"/>
    <col min="3494" max="3586" width="9" style="35"/>
    <col min="3587" max="3749" width="3.375" style="35" customWidth="1"/>
    <col min="3750" max="3842" width="9" style="35"/>
    <col min="3843" max="4005" width="3.375" style="35" customWidth="1"/>
    <col min="4006" max="4098" width="9" style="35"/>
    <col min="4099" max="4261" width="3.375" style="35" customWidth="1"/>
    <col min="4262" max="4354" width="9" style="35"/>
    <col min="4355" max="4517" width="3.375" style="35" customWidth="1"/>
    <col min="4518" max="4610" width="9" style="35"/>
    <col min="4611" max="4773" width="3.375" style="35" customWidth="1"/>
    <col min="4774" max="4866" width="9" style="35"/>
    <col min="4867" max="5029" width="3.375" style="35" customWidth="1"/>
    <col min="5030" max="5122" width="9" style="35"/>
    <col min="5123" max="5285" width="3.375" style="35" customWidth="1"/>
    <col min="5286" max="5378" width="9" style="35"/>
    <col min="5379" max="5541" width="3.375" style="35" customWidth="1"/>
    <col min="5542" max="5634" width="9" style="35"/>
    <col min="5635" max="5797" width="3.375" style="35" customWidth="1"/>
    <col min="5798" max="5890" width="9" style="35"/>
    <col min="5891" max="6053" width="3.375" style="35" customWidth="1"/>
    <col min="6054" max="6146" width="9" style="35"/>
    <col min="6147" max="6309" width="3.375" style="35" customWidth="1"/>
    <col min="6310" max="6402" width="9" style="35"/>
    <col min="6403" max="6565" width="3.375" style="35" customWidth="1"/>
    <col min="6566" max="6658" width="9" style="35"/>
    <col min="6659" max="6821" width="3.375" style="35" customWidth="1"/>
    <col min="6822" max="6914" width="9" style="35"/>
    <col min="6915" max="7077" width="3.375" style="35" customWidth="1"/>
    <col min="7078" max="7170" width="9" style="35"/>
    <col min="7171" max="7333" width="3.375" style="35" customWidth="1"/>
    <col min="7334" max="7426" width="9" style="35"/>
    <col min="7427" max="7589" width="3.375" style="35" customWidth="1"/>
    <col min="7590" max="7682" width="9" style="35"/>
    <col min="7683" max="7845" width="3.375" style="35" customWidth="1"/>
    <col min="7846" max="7938" width="9" style="35"/>
    <col min="7939" max="8101" width="3.375" style="35" customWidth="1"/>
    <col min="8102" max="8194" width="9" style="35"/>
    <col min="8195" max="8357" width="3.375" style="35" customWidth="1"/>
    <col min="8358" max="8450" width="9" style="35"/>
    <col min="8451" max="8613" width="3.375" style="35" customWidth="1"/>
    <col min="8614" max="8706" width="9" style="35"/>
    <col min="8707" max="8869" width="3.375" style="35" customWidth="1"/>
    <col min="8870" max="8962" width="9" style="35"/>
    <col min="8963" max="9125" width="3.375" style="35" customWidth="1"/>
    <col min="9126" max="9218" width="9" style="35"/>
    <col min="9219" max="9381" width="3.375" style="35" customWidth="1"/>
    <col min="9382" max="9474" width="9" style="35"/>
    <col min="9475" max="9637" width="3.375" style="35" customWidth="1"/>
    <col min="9638" max="9730" width="9" style="35"/>
    <col min="9731" max="9893" width="3.375" style="35" customWidth="1"/>
    <col min="9894" max="9986" width="9" style="35"/>
    <col min="9987" max="10149" width="3.375" style="35" customWidth="1"/>
    <col min="10150" max="10242" width="9" style="35"/>
    <col min="10243" max="10405" width="3.375" style="35" customWidth="1"/>
    <col min="10406" max="10498" width="9" style="35"/>
    <col min="10499" max="10661" width="3.375" style="35" customWidth="1"/>
    <col min="10662" max="10754" width="9" style="35"/>
    <col min="10755" max="10917" width="3.375" style="35" customWidth="1"/>
    <col min="10918" max="11010" width="9" style="35"/>
    <col min="11011" max="11173" width="3.375" style="35" customWidth="1"/>
    <col min="11174" max="11266" width="9" style="35"/>
    <col min="11267" max="11429" width="3.375" style="35" customWidth="1"/>
    <col min="11430" max="11522" width="9" style="35"/>
    <col min="11523" max="11685" width="3.375" style="35" customWidth="1"/>
    <col min="11686" max="11778" width="9" style="35"/>
    <col min="11779" max="11941" width="3.375" style="35" customWidth="1"/>
    <col min="11942" max="12034" width="9" style="35"/>
    <col min="12035" max="12197" width="3.375" style="35" customWidth="1"/>
    <col min="12198" max="12290" width="9" style="35"/>
    <col min="12291" max="12453" width="3.375" style="35" customWidth="1"/>
    <col min="12454" max="12546" width="9" style="35"/>
    <col min="12547" max="12709" width="3.375" style="35" customWidth="1"/>
    <col min="12710" max="12802" width="9" style="35"/>
    <col min="12803" max="12965" width="3.375" style="35" customWidth="1"/>
    <col min="12966" max="13058" width="9" style="35"/>
    <col min="13059" max="13221" width="3.375" style="35" customWidth="1"/>
    <col min="13222" max="13314" width="9" style="35"/>
    <col min="13315" max="13477" width="3.375" style="35" customWidth="1"/>
    <col min="13478" max="13570" width="9" style="35"/>
    <col min="13571" max="13733" width="3.375" style="35" customWidth="1"/>
    <col min="13734" max="13826" width="9" style="35"/>
    <col min="13827" max="13989" width="3.375" style="35" customWidth="1"/>
    <col min="13990" max="14082" width="9" style="35"/>
    <col min="14083" max="14245" width="3.375" style="35" customWidth="1"/>
    <col min="14246" max="14338" width="9" style="35"/>
    <col min="14339" max="14501" width="3.375" style="35" customWidth="1"/>
    <col min="14502" max="14594" width="9" style="35"/>
    <col min="14595" max="14757" width="3.375" style="35" customWidth="1"/>
    <col min="14758" max="14850" width="9" style="35"/>
    <col min="14851" max="15013" width="3.375" style="35" customWidth="1"/>
    <col min="15014" max="15106" width="9" style="35"/>
    <col min="15107" max="15269" width="3.375" style="35" customWidth="1"/>
    <col min="15270" max="15362" width="9" style="35"/>
    <col min="15363" max="15525" width="3.375" style="35" customWidth="1"/>
    <col min="15526" max="15618" width="9" style="35"/>
    <col min="15619" max="15781" width="3.375" style="35" customWidth="1"/>
    <col min="15782" max="15874" width="9" style="35"/>
    <col min="15875" max="16037" width="3.375" style="35" customWidth="1"/>
    <col min="16038" max="16130" width="9" style="35"/>
    <col min="16131" max="16293" width="3.375" style="35" customWidth="1"/>
    <col min="16294" max="16384" width="9" style="35"/>
  </cols>
  <sheetData>
    <row r="1" spans="2:54" ht="23.25" customHeight="1" x14ac:dyDescent="0.4"/>
    <row r="2" spans="2:54" s="13" customFormat="1" ht="13.5" x14ac:dyDescent="0.4">
      <c r="B2" s="12" t="s">
        <v>23</v>
      </c>
    </row>
    <row r="3" spans="2:54" s="13" customFormat="1" ht="30" customHeight="1" thickBot="1" x14ac:dyDescent="0.45">
      <c r="B3" s="433" t="s">
        <v>275</v>
      </c>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2:54" s="13" customFormat="1" ht="26.1" customHeight="1" x14ac:dyDescent="0.4">
      <c r="B4" s="434" t="s">
        <v>24</v>
      </c>
      <c r="C4" s="435"/>
      <c r="D4" s="435"/>
      <c r="E4" s="436"/>
      <c r="F4" s="437" t="s">
        <v>277</v>
      </c>
      <c r="G4" s="438"/>
      <c r="H4" s="438"/>
      <c r="I4" s="435" t="s">
        <v>278</v>
      </c>
      <c r="J4" s="438"/>
      <c r="K4" s="439"/>
      <c r="L4" s="440" t="s">
        <v>25</v>
      </c>
      <c r="M4" s="435"/>
      <c r="N4" s="441"/>
      <c r="O4" s="442"/>
      <c r="P4" s="443"/>
      <c r="Q4" s="443"/>
      <c r="R4" s="443"/>
      <c r="S4" s="443"/>
      <c r="T4" s="443"/>
      <c r="U4" s="443"/>
      <c r="V4" s="443"/>
      <c r="W4" s="443"/>
      <c r="X4" s="443"/>
      <c r="Y4" s="443"/>
      <c r="Z4" s="444"/>
      <c r="AB4" s="78" t="s">
        <v>153</v>
      </c>
    </row>
    <row r="5" spans="2:54" s="13" customFormat="1" ht="26.1" customHeight="1" x14ac:dyDescent="0.4">
      <c r="B5" s="419" t="s">
        <v>26</v>
      </c>
      <c r="C5" s="420"/>
      <c r="D5" s="420"/>
      <c r="E5" s="421"/>
      <c r="F5" s="422" t="s">
        <v>27</v>
      </c>
      <c r="G5" s="423"/>
      <c r="H5" s="423"/>
      <c r="I5" s="423"/>
      <c r="J5" s="423"/>
      <c r="K5" s="423"/>
      <c r="L5" s="423"/>
      <c r="M5" s="423"/>
      <c r="N5" s="423"/>
      <c r="O5" s="423"/>
      <c r="P5" s="423"/>
      <c r="Q5" s="423"/>
      <c r="R5" s="423"/>
      <c r="S5" s="423"/>
      <c r="T5" s="423"/>
      <c r="U5" s="423"/>
      <c r="V5" s="423"/>
      <c r="W5" s="423"/>
      <c r="X5" s="423"/>
      <c r="Y5" s="423"/>
      <c r="Z5" s="424"/>
      <c r="AB5" s="13" t="s">
        <v>154</v>
      </c>
    </row>
    <row r="6" spans="2:54" s="13" customFormat="1" ht="26.1" customHeight="1" x14ac:dyDescent="0.4">
      <c r="B6" s="419"/>
      <c r="C6" s="420"/>
      <c r="D6" s="420"/>
      <c r="E6" s="421"/>
      <c r="F6" s="425" t="s">
        <v>28</v>
      </c>
      <c r="G6" s="425"/>
      <c r="H6" s="425"/>
      <c r="I6" s="14" t="s">
        <v>29</v>
      </c>
      <c r="J6" s="426"/>
      <c r="K6" s="426"/>
      <c r="L6" s="426"/>
      <c r="M6" s="426"/>
      <c r="N6" s="426"/>
      <c r="O6" s="426"/>
      <c r="P6" s="426"/>
      <c r="Q6" s="426"/>
      <c r="R6" s="426"/>
      <c r="S6" s="426"/>
      <c r="T6" s="426"/>
      <c r="U6" s="426"/>
      <c r="V6" s="426"/>
      <c r="W6" s="426"/>
      <c r="X6" s="426"/>
      <c r="Y6" s="426"/>
      <c r="Z6" s="15" t="s">
        <v>30</v>
      </c>
    </row>
    <row r="7" spans="2:54" s="13" customFormat="1" ht="26.1" customHeight="1" thickBot="1" x14ac:dyDescent="0.45">
      <c r="B7" s="427" t="s">
        <v>264</v>
      </c>
      <c r="C7" s="428"/>
      <c r="D7" s="428"/>
      <c r="E7" s="429"/>
      <c r="F7" s="430" t="str">
        <f>IF(基本情報入力!J4="","",基本情報入力!J4)</f>
        <v/>
      </c>
      <c r="G7" s="431"/>
      <c r="H7" s="431"/>
      <c r="I7" s="431"/>
      <c r="J7" s="431"/>
      <c r="K7" s="431"/>
      <c r="L7" s="431"/>
      <c r="M7" s="431"/>
      <c r="N7" s="431"/>
      <c r="O7" s="431"/>
      <c r="P7" s="431"/>
      <c r="Q7" s="431"/>
      <c r="R7" s="431"/>
      <c r="S7" s="431"/>
      <c r="T7" s="431"/>
      <c r="U7" s="431"/>
      <c r="V7" s="431"/>
      <c r="W7" s="431"/>
      <c r="X7" s="431"/>
      <c r="Y7" s="431"/>
      <c r="Z7" s="432"/>
    </row>
    <row r="8" spans="2:54" s="13" customFormat="1" ht="13.5" x14ac:dyDescent="0.4">
      <c r="B8" s="16"/>
      <c r="C8" s="17" t="s">
        <v>31</v>
      </c>
      <c r="D8" s="17"/>
      <c r="E8" s="17"/>
      <c r="F8" s="17"/>
      <c r="G8" s="17"/>
      <c r="H8" s="17"/>
      <c r="I8" s="17"/>
      <c r="J8" s="17"/>
      <c r="K8" s="17"/>
      <c r="L8" s="17"/>
      <c r="M8" s="17"/>
      <c r="N8" s="17"/>
      <c r="O8" s="17"/>
      <c r="P8" s="17"/>
      <c r="Q8" s="17"/>
      <c r="R8" s="17"/>
      <c r="S8" s="17"/>
      <c r="T8" s="17"/>
      <c r="U8" s="17"/>
      <c r="V8" s="17"/>
      <c r="W8" s="17"/>
      <c r="X8" s="17"/>
      <c r="Y8" s="17"/>
      <c r="Z8" s="18"/>
    </row>
    <row r="9" spans="2:54" s="13" customFormat="1" ht="18" customHeight="1" x14ac:dyDescent="0.4">
      <c r="B9" s="19"/>
      <c r="C9" s="75" t="s">
        <v>87</v>
      </c>
      <c r="D9" s="75"/>
      <c r="E9" s="75"/>
      <c r="F9" s="75"/>
      <c r="G9" s="75"/>
      <c r="H9" s="75"/>
      <c r="I9" s="75"/>
      <c r="J9" s="75"/>
      <c r="K9" s="75"/>
      <c r="L9" s="75"/>
      <c r="M9" s="75"/>
      <c r="N9" s="75"/>
      <c r="O9" s="75"/>
      <c r="P9" s="75"/>
      <c r="Q9" s="75"/>
      <c r="R9" s="75"/>
      <c r="S9" s="75"/>
      <c r="T9" s="75"/>
      <c r="U9" s="75"/>
      <c r="V9" s="75"/>
      <c r="W9" s="75"/>
      <c r="X9" s="75"/>
      <c r="Y9" s="75"/>
      <c r="Z9" s="76"/>
      <c r="AF9" s="74"/>
      <c r="AG9" s="74"/>
      <c r="AH9" s="74"/>
      <c r="AI9" s="74"/>
      <c r="AJ9" s="74"/>
      <c r="AK9" s="74"/>
      <c r="AL9" s="74"/>
      <c r="AM9" s="74"/>
      <c r="AN9" s="74"/>
      <c r="AO9" s="74"/>
      <c r="AP9" s="74"/>
      <c r="AQ9" s="74"/>
      <c r="AR9" s="74"/>
      <c r="AS9" s="74"/>
      <c r="AT9" s="74"/>
      <c r="AU9" s="74"/>
      <c r="AV9" s="74"/>
      <c r="AW9" s="74"/>
      <c r="AX9" s="74"/>
      <c r="AY9" s="74"/>
      <c r="AZ9" s="74"/>
      <c r="BA9" s="74"/>
      <c r="BB9" s="74"/>
    </row>
    <row r="10" spans="2:54" s="13" customFormat="1" ht="18" customHeight="1" x14ac:dyDescent="0.4">
      <c r="B10" s="19"/>
      <c r="C10" s="75"/>
      <c r="D10" s="75"/>
      <c r="E10" s="75"/>
      <c r="F10" s="75"/>
      <c r="G10" s="75"/>
      <c r="H10" s="75"/>
      <c r="I10" s="75"/>
      <c r="J10" s="75"/>
      <c r="K10" s="75"/>
      <c r="L10" s="75"/>
      <c r="M10" s="75"/>
      <c r="N10" s="75"/>
      <c r="O10" s="75"/>
      <c r="P10" s="75"/>
      <c r="Q10" s="75"/>
      <c r="R10" s="75"/>
      <c r="S10" s="75"/>
      <c r="T10" s="75"/>
      <c r="U10" s="75"/>
      <c r="V10" s="75"/>
      <c r="W10" s="75"/>
      <c r="X10" s="75"/>
      <c r="Y10" s="75"/>
      <c r="Z10" s="76"/>
      <c r="AF10" s="74"/>
      <c r="AG10" s="74"/>
      <c r="AH10" s="74"/>
      <c r="AI10" s="74"/>
      <c r="AJ10" s="74"/>
      <c r="AK10" s="74"/>
      <c r="AL10" s="74"/>
      <c r="AM10" s="74"/>
      <c r="AN10" s="74"/>
      <c r="AO10" s="74"/>
      <c r="AP10" s="74"/>
      <c r="AQ10" s="74"/>
      <c r="AR10" s="74"/>
      <c r="AS10" s="74"/>
      <c r="AT10" s="74"/>
      <c r="AU10" s="74"/>
      <c r="AV10" s="74"/>
      <c r="AW10" s="74"/>
      <c r="AX10" s="74"/>
      <c r="AY10" s="74"/>
      <c r="AZ10" s="74"/>
      <c r="BA10" s="74"/>
      <c r="BB10" s="74"/>
    </row>
    <row r="11" spans="2:54" s="13" customFormat="1" ht="18" customHeight="1" x14ac:dyDescent="0.4">
      <c r="B11" s="19"/>
      <c r="C11" s="75" t="s">
        <v>279</v>
      </c>
      <c r="D11" s="75"/>
      <c r="E11" s="75"/>
      <c r="F11" s="75"/>
      <c r="G11" s="75"/>
      <c r="H11" s="75"/>
      <c r="I11" s="75"/>
      <c r="J11" s="75"/>
      <c r="K11" s="75"/>
      <c r="L11" s="75"/>
      <c r="M11" s="75"/>
      <c r="N11" s="75"/>
      <c r="O11" s="75"/>
      <c r="P11" s="75"/>
      <c r="Q11" s="75"/>
      <c r="R11" s="75"/>
      <c r="S11" s="75"/>
      <c r="T11" s="75"/>
      <c r="U11" s="75"/>
      <c r="V11" s="75"/>
      <c r="W11" s="75"/>
      <c r="X11" s="75"/>
      <c r="Y11" s="75"/>
      <c r="Z11" s="76"/>
      <c r="AF11" s="74"/>
      <c r="AG11" s="74"/>
      <c r="AH11" s="74"/>
      <c r="AI11" s="74"/>
      <c r="AJ11" s="74"/>
      <c r="AK11" s="74"/>
      <c r="AL11" s="74"/>
      <c r="AM11" s="74"/>
      <c r="AN11" s="74"/>
      <c r="AO11" s="74"/>
      <c r="AP11" s="74"/>
      <c r="AQ11" s="74"/>
      <c r="AR11" s="74"/>
      <c r="AS11" s="74"/>
      <c r="AT11" s="74"/>
      <c r="AU11" s="74"/>
      <c r="AV11" s="74"/>
      <c r="AW11" s="74"/>
      <c r="AX11" s="74"/>
      <c r="AY11" s="74"/>
      <c r="AZ11" s="74"/>
      <c r="BA11" s="74"/>
      <c r="BB11" s="74"/>
    </row>
    <row r="12" spans="2:54" s="13" customFormat="1" ht="18" customHeight="1" x14ac:dyDescent="0.4">
      <c r="B12" s="19"/>
      <c r="C12" s="75" t="s">
        <v>276</v>
      </c>
      <c r="D12" s="75"/>
      <c r="E12" s="75"/>
      <c r="F12" s="75"/>
      <c r="G12" s="75"/>
      <c r="H12" s="75"/>
      <c r="I12" s="75"/>
      <c r="J12" s="75"/>
      <c r="K12" s="75"/>
      <c r="L12" s="75"/>
      <c r="M12" s="75"/>
      <c r="N12" s="75"/>
      <c r="O12" s="75"/>
      <c r="P12" s="75"/>
      <c r="Q12" s="75"/>
      <c r="R12" s="75"/>
      <c r="S12" s="75"/>
      <c r="T12" s="75"/>
      <c r="U12" s="75"/>
      <c r="V12" s="75"/>
      <c r="W12" s="75"/>
      <c r="X12" s="75"/>
      <c r="Y12" s="75"/>
      <c r="Z12" s="76"/>
      <c r="AF12" s="74"/>
      <c r="AG12" s="74"/>
      <c r="AH12" s="74"/>
      <c r="AI12" s="74"/>
      <c r="AJ12" s="74"/>
      <c r="AK12" s="74"/>
      <c r="AL12" s="74"/>
      <c r="AM12" s="74"/>
      <c r="AN12" s="74"/>
      <c r="AO12" s="74"/>
      <c r="AP12" s="74"/>
      <c r="AQ12" s="74"/>
      <c r="AR12" s="74"/>
      <c r="AS12" s="74"/>
      <c r="AT12" s="74"/>
      <c r="AU12" s="74"/>
      <c r="AV12" s="74"/>
      <c r="AW12" s="74"/>
      <c r="AX12" s="74"/>
      <c r="AY12" s="74"/>
      <c r="AZ12" s="74"/>
      <c r="BA12" s="74"/>
      <c r="BB12" s="74"/>
    </row>
    <row r="13" spans="2:54" s="13" customFormat="1" ht="18" customHeight="1" x14ac:dyDescent="0.4">
      <c r="B13" s="19"/>
      <c r="C13" s="75"/>
      <c r="D13" s="75"/>
      <c r="E13" s="75"/>
      <c r="F13" s="75"/>
      <c r="G13" s="75"/>
      <c r="H13" s="75"/>
      <c r="I13" s="75"/>
      <c r="J13" s="75"/>
      <c r="K13" s="75"/>
      <c r="L13" s="75"/>
      <c r="M13" s="75"/>
      <c r="N13" s="75"/>
      <c r="O13" s="75"/>
      <c r="P13" s="75"/>
      <c r="Q13" s="75"/>
      <c r="R13" s="75"/>
      <c r="S13" s="75"/>
      <c r="T13" s="75"/>
      <c r="U13" s="75"/>
      <c r="V13" s="75"/>
      <c r="W13" s="75"/>
      <c r="X13" s="75"/>
      <c r="Y13" s="75"/>
      <c r="Z13" s="76"/>
      <c r="AF13" s="74"/>
      <c r="AG13" s="74"/>
      <c r="AH13" s="74"/>
      <c r="AI13" s="74"/>
      <c r="AJ13" s="74"/>
      <c r="AK13" s="74"/>
      <c r="AL13" s="74"/>
      <c r="AM13" s="74"/>
      <c r="AN13" s="74"/>
      <c r="AO13" s="74"/>
      <c r="AP13" s="74"/>
      <c r="AQ13" s="74"/>
      <c r="AR13" s="74"/>
      <c r="AS13" s="74"/>
      <c r="AT13" s="74"/>
      <c r="AU13" s="74"/>
      <c r="AV13" s="74"/>
      <c r="AW13" s="74"/>
      <c r="AX13" s="74"/>
      <c r="AY13" s="74"/>
      <c r="AZ13" s="74"/>
      <c r="BA13" s="74"/>
      <c r="BB13" s="74"/>
    </row>
    <row r="14" spans="2:54" s="13" customFormat="1" ht="18" customHeight="1" x14ac:dyDescent="0.4">
      <c r="B14" s="19"/>
      <c r="C14" s="75" t="s">
        <v>89</v>
      </c>
      <c r="D14" s="75"/>
      <c r="E14" s="75"/>
      <c r="F14" s="75"/>
      <c r="G14" s="75"/>
      <c r="H14" s="75"/>
      <c r="I14" s="75"/>
      <c r="J14" s="75"/>
      <c r="L14" s="506"/>
      <c r="M14" s="506"/>
      <c r="N14" s="506"/>
      <c r="O14" s="506"/>
      <c r="P14" s="506"/>
      <c r="Q14" s="506"/>
      <c r="R14" s="506"/>
      <c r="S14" s="75" t="s">
        <v>88</v>
      </c>
      <c r="T14" s="75"/>
      <c r="U14" s="75"/>
      <c r="V14" s="75"/>
      <c r="W14" s="75"/>
      <c r="X14" s="75"/>
      <c r="Y14" s="75"/>
      <c r="Z14" s="76"/>
      <c r="AB14" s="78" t="s">
        <v>216</v>
      </c>
      <c r="AF14" s="74"/>
      <c r="AG14" s="74"/>
      <c r="AH14" s="74"/>
      <c r="AI14" s="74"/>
      <c r="AJ14" s="74"/>
      <c r="AK14" s="74"/>
      <c r="AL14" s="74"/>
      <c r="AM14" s="74"/>
      <c r="AN14" s="74"/>
      <c r="AO14" s="74"/>
      <c r="AP14" s="74"/>
      <c r="AQ14" s="74"/>
      <c r="AR14" s="74"/>
      <c r="AS14" s="74"/>
      <c r="AT14" s="74"/>
      <c r="AU14" s="74"/>
      <c r="AV14" s="74"/>
      <c r="AW14" s="74"/>
      <c r="AX14" s="74"/>
      <c r="AY14" s="74"/>
      <c r="AZ14" s="74"/>
      <c r="BA14" s="74"/>
      <c r="BB14" s="74"/>
    </row>
    <row r="15" spans="2:54" s="13" customFormat="1" ht="18" customHeight="1" x14ac:dyDescent="0.4">
      <c r="B15" s="19"/>
      <c r="C15" s="75"/>
      <c r="D15" s="75"/>
      <c r="E15" s="75"/>
      <c r="F15" s="75"/>
      <c r="G15" s="75"/>
      <c r="H15" s="75"/>
      <c r="I15" s="75"/>
      <c r="J15" s="75"/>
      <c r="K15" s="75"/>
      <c r="L15" s="75"/>
      <c r="M15" s="75"/>
      <c r="N15" s="75"/>
      <c r="O15" s="75"/>
      <c r="P15" s="75"/>
      <c r="Q15" s="75"/>
      <c r="R15" s="75"/>
      <c r="S15" s="75"/>
      <c r="T15" s="75"/>
      <c r="U15" s="75"/>
      <c r="V15" s="75"/>
      <c r="W15" s="75"/>
      <c r="X15" s="75"/>
      <c r="Y15" s="75"/>
      <c r="Z15" s="76"/>
      <c r="AF15" s="74"/>
      <c r="AG15" s="74"/>
      <c r="AH15" s="74"/>
      <c r="AI15" s="74"/>
      <c r="AJ15" s="74"/>
      <c r="AK15" s="74"/>
      <c r="AL15" s="74"/>
      <c r="AM15" s="74"/>
      <c r="AN15" s="74"/>
      <c r="AO15" s="74"/>
      <c r="AP15" s="74"/>
      <c r="AQ15" s="74"/>
      <c r="AR15" s="74"/>
      <c r="AS15" s="74"/>
      <c r="AT15" s="74"/>
      <c r="AU15" s="74"/>
      <c r="AV15" s="74"/>
      <c r="AW15" s="74"/>
      <c r="AX15" s="74"/>
      <c r="AY15" s="74"/>
      <c r="AZ15" s="74"/>
      <c r="BA15" s="74"/>
      <c r="BB15" s="74"/>
    </row>
    <row r="16" spans="2:54" s="13" customFormat="1" ht="18" customHeight="1" x14ac:dyDescent="0.4">
      <c r="B16" s="19"/>
      <c r="C16" s="75" t="s">
        <v>280</v>
      </c>
      <c r="D16" s="75"/>
      <c r="E16" s="75"/>
      <c r="F16" s="75"/>
      <c r="G16" s="75"/>
      <c r="H16" s="75"/>
      <c r="I16" s="75"/>
      <c r="J16" s="75"/>
      <c r="K16" s="75"/>
      <c r="L16" s="75"/>
      <c r="M16" s="75"/>
      <c r="N16" s="75"/>
      <c r="O16" s="75"/>
      <c r="P16" s="75"/>
      <c r="Q16" s="75"/>
      <c r="R16" s="75"/>
      <c r="S16" s="75"/>
      <c r="T16" s="75"/>
      <c r="U16" s="75"/>
      <c r="V16" s="75"/>
      <c r="W16" s="75"/>
      <c r="X16" s="75"/>
      <c r="Y16" s="75"/>
      <c r="Z16" s="76"/>
      <c r="AF16" s="74"/>
      <c r="AG16" s="74"/>
      <c r="AH16" s="74"/>
      <c r="AI16" s="74"/>
      <c r="AJ16" s="74"/>
      <c r="AK16" s="74"/>
      <c r="AL16" s="74"/>
      <c r="AM16" s="74"/>
      <c r="AN16" s="74"/>
      <c r="AO16" s="74"/>
      <c r="AP16" s="74"/>
      <c r="AQ16" s="74"/>
      <c r="AR16" s="74"/>
      <c r="AS16" s="74"/>
      <c r="AT16" s="74"/>
      <c r="AU16" s="74"/>
      <c r="AV16" s="74"/>
      <c r="AW16" s="74"/>
      <c r="AX16" s="74"/>
      <c r="AY16" s="74"/>
      <c r="AZ16" s="74"/>
      <c r="BA16" s="74"/>
      <c r="BB16" s="74"/>
    </row>
    <row r="17" spans="2:54" s="13" customFormat="1" ht="18" customHeight="1" x14ac:dyDescent="0.4">
      <c r="B17" s="19"/>
      <c r="C17" s="75"/>
      <c r="D17" s="75"/>
      <c r="E17" s="75"/>
      <c r="F17" s="75"/>
      <c r="G17" s="75"/>
      <c r="H17" s="75"/>
      <c r="I17" s="75"/>
      <c r="J17" s="75"/>
      <c r="K17" s="75"/>
      <c r="L17" s="75"/>
      <c r="M17" s="75"/>
      <c r="N17" s="75"/>
      <c r="O17" s="75"/>
      <c r="P17" s="75"/>
      <c r="Q17" s="75"/>
      <c r="R17" s="75"/>
      <c r="S17" s="75"/>
      <c r="T17" s="75"/>
      <c r="U17" s="75"/>
      <c r="V17" s="75"/>
      <c r="W17" s="75"/>
      <c r="X17" s="75"/>
      <c r="Y17" s="75"/>
      <c r="Z17" s="76"/>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2:54" s="13" customFormat="1" ht="18" customHeight="1" x14ac:dyDescent="0.4">
      <c r="B18" s="19"/>
      <c r="C18" s="75"/>
      <c r="D18" s="75"/>
      <c r="E18" s="75"/>
      <c r="F18" s="75"/>
      <c r="G18" s="75"/>
      <c r="H18" s="75"/>
      <c r="I18" s="75"/>
      <c r="J18" s="75"/>
      <c r="K18" s="75"/>
      <c r="L18" s="75"/>
      <c r="M18" s="75"/>
      <c r="N18" s="75"/>
      <c r="O18" s="75"/>
      <c r="P18" s="75"/>
      <c r="Q18" s="75"/>
      <c r="R18" s="75"/>
      <c r="S18" s="75"/>
      <c r="T18" s="75"/>
      <c r="U18" s="75"/>
      <c r="V18" s="75"/>
      <c r="W18" s="75"/>
      <c r="X18" s="75"/>
      <c r="Y18" s="75"/>
      <c r="Z18" s="76"/>
      <c r="AF18" s="74"/>
      <c r="AG18" s="74"/>
      <c r="AH18" s="74"/>
      <c r="AI18" s="74"/>
      <c r="AJ18" s="74"/>
      <c r="AK18" s="74"/>
      <c r="AL18" s="74"/>
      <c r="AM18" s="74"/>
      <c r="AN18" s="74"/>
      <c r="AO18" s="74"/>
      <c r="AP18" s="74"/>
      <c r="AQ18" s="74"/>
      <c r="AR18" s="74"/>
      <c r="AS18" s="74"/>
      <c r="AT18" s="74"/>
      <c r="AU18" s="74"/>
      <c r="AV18" s="74"/>
      <c r="AW18" s="74"/>
      <c r="AX18" s="74"/>
      <c r="AY18" s="74"/>
      <c r="AZ18" s="74"/>
      <c r="BA18" s="74"/>
      <c r="BB18" s="74"/>
    </row>
    <row r="19" spans="2:54" s="13" customFormat="1" ht="18" customHeight="1" x14ac:dyDescent="0.4">
      <c r="B19" s="19"/>
      <c r="C19" s="75"/>
      <c r="D19" s="75"/>
      <c r="E19" s="75"/>
      <c r="F19" s="75"/>
      <c r="G19" s="75"/>
      <c r="H19" s="75"/>
      <c r="I19" s="75"/>
      <c r="J19" s="75"/>
      <c r="K19" s="75"/>
      <c r="L19" s="75"/>
      <c r="M19" s="75"/>
      <c r="N19" s="75"/>
      <c r="O19" s="75"/>
      <c r="P19" s="75"/>
      <c r="Q19" s="75"/>
      <c r="R19" s="75"/>
      <c r="S19" s="75"/>
      <c r="T19" s="75"/>
      <c r="U19" s="75"/>
      <c r="V19" s="75"/>
      <c r="W19" s="75"/>
      <c r="X19" s="75"/>
      <c r="Y19" s="75"/>
      <c r="Z19" s="76"/>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2:54" s="13" customFormat="1" ht="18" customHeight="1" x14ac:dyDescent="0.4">
      <c r="B20" s="19"/>
      <c r="C20" s="75"/>
      <c r="D20" s="75"/>
      <c r="E20" s="75"/>
      <c r="F20" s="75"/>
      <c r="G20" s="75"/>
      <c r="H20" s="75"/>
      <c r="I20" s="75"/>
      <c r="J20" s="75"/>
      <c r="K20" s="75"/>
      <c r="L20" s="75"/>
      <c r="M20" s="75"/>
      <c r="N20" s="75"/>
      <c r="O20" s="75"/>
      <c r="P20" s="75"/>
      <c r="Q20" s="75"/>
      <c r="R20" s="75"/>
      <c r="S20" s="75"/>
      <c r="T20" s="75"/>
      <c r="U20" s="75"/>
      <c r="V20" s="75"/>
      <c r="W20" s="75"/>
      <c r="X20" s="75"/>
      <c r="Y20" s="75"/>
      <c r="Z20" s="76"/>
      <c r="AF20" s="74"/>
      <c r="AG20" s="74"/>
      <c r="AH20" s="74"/>
      <c r="AI20" s="74"/>
      <c r="AJ20" s="74"/>
      <c r="AK20" s="74"/>
      <c r="AL20" s="74"/>
      <c r="AM20" s="74"/>
      <c r="AN20" s="74"/>
      <c r="AO20" s="74"/>
      <c r="AP20" s="74"/>
      <c r="AQ20" s="74"/>
      <c r="AR20" s="74"/>
      <c r="AS20" s="74"/>
      <c r="AT20" s="74"/>
      <c r="AU20" s="74"/>
      <c r="AV20" s="74"/>
      <c r="AW20" s="74"/>
      <c r="AX20" s="74"/>
      <c r="AY20" s="74"/>
      <c r="AZ20" s="74"/>
      <c r="BA20" s="74"/>
      <c r="BB20" s="74"/>
    </row>
    <row r="21" spans="2:54" s="13" customFormat="1" ht="18" customHeight="1" x14ac:dyDescent="0.4">
      <c r="B21" s="19"/>
      <c r="C21" s="75"/>
      <c r="D21" s="75"/>
      <c r="E21" s="75"/>
      <c r="F21" s="75"/>
      <c r="G21" s="75"/>
      <c r="H21" s="75"/>
      <c r="I21" s="75"/>
      <c r="J21" s="75"/>
      <c r="K21" s="75"/>
      <c r="L21" s="75"/>
      <c r="M21" s="75"/>
      <c r="N21" s="75"/>
      <c r="O21" s="75"/>
      <c r="P21" s="75"/>
      <c r="Q21" s="75"/>
      <c r="R21" s="75"/>
      <c r="S21" s="75"/>
      <c r="T21" s="75"/>
      <c r="U21" s="75"/>
      <c r="V21" s="75"/>
      <c r="W21" s="75"/>
      <c r="X21" s="75"/>
      <c r="Y21" s="75"/>
      <c r="Z21" s="76"/>
      <c r="AF21" s="74"/>
      <c r="AG21" s="74"/>
      <c r="AH21" s="74"/>
      <c r="AI21" s="74"/>
      <c r="AJ21" s="74"/>
      <c r="AK21" s="74"/>
      <c r="AL21" s="74"/>
      <c r="AM21" s="74"/>
      <c r="AN21" s="74"/>
      <c r="AO21" s="74"/>
      <c r="AP21" s="74"/>
      <c r="AQ21" s="74"/>
      <c r="AR21" s="74"/>
      <c r="AS21" s="74"/>
      <c r="AT21" s="74"/>
      <c r="AU21" s="74"/>
      <c r="AV21" s="74"/>
      <c r="AW21" s="74"/>
      <c r="AX21" s="74"/>
      <c r="AY21" s="74"/>
      <c r="AZ21" s="74"/>
      <c r="BA21" s="74"/>
      <c r="BB21" s="74"/>
    </row>
    <row r="22" spans="2:54" s="13" customFormat="1" ht="18" customHeight="1" x14ac:dyDescent="0.4">
      <c r="B22" s="19"/>
      <c r="C22" s="75"/>
      <c r="D22" s="75"/>
      <c r="E22" s="75"/>
      <c r="F22" s="75"/>
      <c r="G22" s="75"/>
      <c r="H22" s="75"/>
      <c r="I22" s="75"/>
      <c r="J22" s="75"/>
      <c r="K22" s="75"/>
      <c r="L22" s="75"/>
      <c r="M22" s="75"/>
      <c r="N22" s="75"/>
      <c r="O22" s="75"/>
      <c r="P22" s="75"/>
      <c r="Q22" s="75"/>
      <c r="R22" s="75"/>
      <c r="S22" s="75"/>
      <c r="T22" s="75"/>
      <c r="U22" s="75"/>
      <c r="V22" s="75"/>
      <c r="W22" s="75"/>
      <c r="X22" s="75"/>
      <c r="Y22" s="75"/>
      <c r="Z22" s="76"/>
      <c r="AF22" s="74"/>
      <c r="AG22" s="74"/>
      <c r="AH22" s="74"/>
      <c r="AI22" s="74"/>
      <c r="AJ22" s="74"/>
      <c r="AK22" s="74"/>
      <c r="AL22" s="74"/>
      <c r="AM22" s="74"/>
      <c r="AN22" s="74"/>
      <c r="AO22" s="74"/>
      <c r="AP22" s="74"/>
      <c r="AQ22" s="74"/>
      <c r="AR22" s="74"/>
      <c r="AS22" s="74"/>
      <c r="AT22" s="74"/>
      <c r="AU22" s="74"/>
      <c r="AV22" s="74"/>
      <c r="AW22" s="74"/>
      <c r="AX22" s="74"/>
      <c r="AY22" s="74"/>
      <c r="AZ22" s="74"/>
      <c r="BA22" s="74"/>
      <c r="BB22" s="74"/>
    </row>
    <row r="23" spans="2:54" s="13" customFormat="1" ht="18" customHeight="1" x14ac:dyDescent="0.4">
      <c r="B23" s="19"/>
      <c r="C23" s="75"/>
      <c r="D23" s="75"/>
      <c r="E23" s="75"/>
      <c r="F23" s="75"/>
      <c r="G23" s="75"/>
      <c r="H23" s="75"/>
      <c r="I23" s="75"/>
      <c r="J23" s="75"/>
      <c r="K23" s="75"/>
      <c r="L23" s="75"/>
      <c r="M23" s="75"/>
      <c r="N23" s="75"/>
      <c r="O23" s="75"/>
      <c r="P23" s="75"/>
      <c r="Q23" s="75"/>
      <c r="R23" s="75"/>
      <c r="S23" s="75"/>
      <c r="T23" s="75"/>
      <c r="U23" s="75"/>
      <c r="V23" s="75"/>
      <c r="W23" s="75"/>
      <c r="X23" s="75"/>
      <c r="Y23" s="75"/>
      <c r="Z23" s="76"/>
      <c r="AF23" s="74"/>
      <c r="AG23" s="74"/>
      <c r="AH23" s="74"/>
      <c r="AI23" s="74"/>
      <c r="AJ23" s="74"/>
      <c r="AK23" s="74"/>
      <c r="AL23" s="74"/>
      <c r="AM23" s="74"/>
      <c r="AN23" s="74"/>
      <c r="AO23" s="74"/>
      <c r="AP23" s="74"/>
      <c r="AQ23" s="74"/>
      <c r="AR23" s="74"/>
      <c r="AS23" s="74"/>
      <c r="AT23" s="74"/>
      <c r="AU23" s="74"/>
      <c r="AV23" s="74"/>
      <c r="AW23" s="74"/>
      <c r="AX23" s="74"/>
      <c r="AY23" s="74"/>
      <c r="AZ23" s="74"/>
      <c r="BA23" s="74"/>
      <c r="BB23" s="74"/>
    </row>
    <row r="24" spans="2:54" s="13" customFormat="1" ht="26.1" customHeight="1" thickBot="1" x14ac:dyDescent="0.45">
      <c r="B24" s="20"/>
      <c r="C24" s="445" t="s">
        <v>32</v>
      </c>
      <c r="D24" s="445"/>
      <c r="E24" s="445"/>
      <c r="F24" s="445"/>
      <c r="G24" s="445"/>
      <c r="H24" s="445" t="s">
        <v>33</v>
      </c>
      <c r="I24" s="445"/>
      <c r="J24" s="445"/>
      <c r="K24" s="445"/>
      <c r="L24" s="445"/>
      <c r="M24" s="446"/>
      <c r="N24" s="446"/>
      <c r="O24" s="446"/>
      <c r="P24" s="446"/>
      <c r="Q24" s="446"/>
      <c r="R24" s="446"/>
      <c r="S24" s="446"/>
      <c r="T24" s="446"/>
      <c r="U24" s="446"/>
      <c r="V24" s="446"/>
      <c r="W24" s="446"/>
      <c r="X24" s="446"/>
      <c r="Y24" s="446"/>
      <c r="Z24" s="21"/>
      <c r="AB24" s="78" t="s">
        <v>216</v>
      </c>
    </row>
    <row r="25" spans="2:54" s="13" customFormat="1" ht="15.95" customHeight="1" x14ac:dyDescent="0.4">
      <c r="B25" s="22"/>
      <c r="C25" s="447" t="s">
        <v>281</v>
      </c>
      <c r="D25" s="425" t="s">
        <v>34</v>
      </c>
      <c r="E25" s="425"/>
      <c r="F25" s="425"/>
      <c r="G25" s="425"/>
      <c r="H25" s="450" t="s">
        <v>35</v>
      </c>
      <c r="I25" s="450"/>
      <c r="J25" s="425"/>
      <c r="K25" s="452" t="s">
        <v>36</v>
      </c>
      <c r="L25" s="452"/>
      <c r="M25" s="425"/>
      <c r="N25" s="452" t="s">
        <v>37</v>
      </c>
      <c r="O25" s="452"/>
      <c r="P25" s="425"/>
      <c r="Q25" s="452" t="s">
        <v>38</v>
      </c>
      <c r="R25" s="452"/>
      <c r="S25" s="425"/>
      <c r="T25" s="23"/>
      <c r="U25" s="452" t="s">
        <v>39</v>
      </c>
      <c r="V25" s="452"/>
      <c r="W25" s="425" t="s">
        <v>40</v>
      </c>
      <c r="X25" s="425"/>
      <c r="Y25" s="425"/>
      <c r="Z25" s="15"/>
    </row>
    <row r="26" spans="2:54" s="13" customFormat="1" ht="15.95" customHeight="1" x14ac:dyDescent="0.4">
      <c r="B26" s="453" t="s">
        <v>41</v>
      </c>
      <c r="C26" s="448"/>
      <c r="D26" s="425"/>
      <c r="E26" s="425"/>
      <c r="F26" s="425"/>
      <c r="G26" s="425"/>
      <c r="H26" s="451"/>
      <c r="I26" s="451"/>
      <c r="J26" s="425"/>
      <c r="K26" s="425"/>
      <c r="L26" s="425"/>
      <c r="M26" s="425"/>
      <c r="N26" s="425"/>
      <c r="O26" s="425"/>
      <c r="P26" s="425"/>
      <c r="Q26" s="425"/>
      <c r="R26" s="425"/>
      <c r="S26" s="425"/>
      <c r="T26" s="23"/>
      <c r="U26" s="425"/>
      <c r="V26" s="425"/>
      <c r="W26" s="425"/>
      <c r="X26" s="425"/>
      <c r="Y26" s="425"/>
      <c r="Z26" s="15"/>
    </row>
    <row r="27" spans="2:54" s="13" customFormat="1" ht="15.95" customHeight="1" x14ac:dyDescent="0.4">
      <c r="B27" s="453"/>
      <c r="C27" s="448"/>
      <c r="H27" s="426" t="s">
        <v>42</v>
      </c>
      <c r="I27" s="426"/>
      <c r="J27" s="426"/>
      <c r="K27" s="77" t="s">
        <v>283</v>
      </c>
      <c r="L27" s="77"/>
      <c r="M27" s="77"/>
      <c r="N27" s="77"/>
      <c r="O27" s="77"/>
      <c r="P27" s="77"/>
      <c r="Q27" s="77"/>
      <c r="R27" s="77"/>
      <c r="S27" s="77"/>
      <c r="T27" s="77"/>
      <c r="U27" s="77"/>
      <c r="V27" s="77"/>
      <c r="W27" s="77"/>
      <c r="X27" s="77"/>
      <c r="Z27" s="15"/>
    </row>
    <row r="28" spans="2:54" s="13" customFormat="1" ht="15.95" customHeight="1" x14ac:dyDescent="0.4">
      <c r="B28" s="453"/>
      <c r="C28" s="448"/>
      <c r="H28" s="426"/>
      <c r="I28" s="426"/>
      <c r="J28" s="426"/>
      <c r="K28" s="77"/>
      <c r="L28" s="77"/>
      <c r="M28" s="77"/>
      <c r="N28" s="77"/>
      <c r="O28" s="77"/>
      <c r="P28" s="77"/>
      <c r="Q28" s="77"/>
      <c r="R28" s="77"/>
      <c r="S28" s="77"/>
      <c r="T28" s="77"/>
      <c r="U28" s="77"/>
      <c r="V28" s="77"/>
      <c r="W28" s="77"/>
      <c r="X28" s="77"/>
      <c r="Z28" s="15"/>
    </row>
    <row r="29" spans="2:54" s="13" customFormat="1" ht="15.95" customHeight="1" x14ac:dyDescent="0.4">
      <c r="B29" s="453"/>
      <c r="C29" s="448"/>
      <c r="H29" s="426"/>
      <c r="I29" s="426"/>
      <c r="J29" s="426"/>
      <c r="K29" s="77"/>
      <c r="L29" s="77"/>
      <c r="M29" s="77"/>
      <c r="N29" s="77"/>
      <c r="O29" s="507"/>
      <c r="P29" s="507"/>
      <c r="Q29" s="507"/>
      <c r="R29" s="507"/>
      <c r="S29" s="77"/>
      <c r="T29" s="77"/>
      <c r="U29" s="77"/>
      <c r="V29" s="77"/>
      <c r="W29" s="77"/>
      <c r="X29" s="77"/>
      <c r="Z29" s="15"/>
      <c r="AB29" s="78" t="s">
        <v>216</v>
      </c>
    </row>
    <row r="30" spans="2:54" s="13" customFormat="1" ht="15.95" customHeight="1" x14ac:dyDescent="0.4">
      <c r="B30" s="24" t="s">
        <v>43</v>
      </c>
      <c r="C30" s="449"/>
      <c r="D30" s="25"/>
      <c r="E30" s="25"/>
      <c r="F30" s="25"/>
      <c r="G30" s="25"/>
      <c r="H30" s="25"/>
      <c r="I30" s="25"/>
      <c r="J30" s="25"/>
      <c r="K30" s="25"/>
      <c r="L30" s="25"/>
      <c r="M30" s="25"/>
      <c r="N30" s="454"/>
      <c r="O30" s="454"/>
      <c r="P30" s="454" t="s">
        <v>44</v>
      </c>
      <c r="Q30" s="454"/>
      <c r="R30" s="455"/>
      <c r="S30" s="455"/>
      <c r="T30" s="455"/>
      <c r="U30" s="455"/>
      <c r="V30" s="455"/>
      <c r="W30" s="455"/>
      <c r="X30" s="455"/>
      <c r="Y30" s="455"/>
      <c r="Z30" s="26"/>
      <c r="AB30" s="13" t="s">
        <v>154</v>
      </c>
    </row>
    <row r="31" spans="2:54" s="13" customFormat="1" ht="15.95" customHeight="1" x14ac:dyDescent="0.4">
      <c r="B31" s="27"/>
      <c r="C31" s="459" t="s">
        <v>282</v>
      </c>
      <c r="D31" s="428" t="s">
        <v>34</v>
      </c>
      <c r="E31" s="428"/>
      <c r="F31" s="428"/>
      <c r="G31" s="428"/>
      <c r="H31" s="461" t="s">
        <v>45</v>
      </c>
      <c r="I31" s="423"/>
      <c r="J31" s="428"/>
      <c r="K31" s="428" t="s">
        <v>37</v>
      </c>
      <c r="L31" s="428"/>
      <c r="M31" s="428"/>
      <c r="N31" s="428" t="s">
        <v>38</v>
      </c>
      <c r="O31" s="428"/>
      <c r="P31" s="428"/>
      <c r="Q31" s="428" t="s">
        <v>46</v>
      </c>
      <c r="R31" s="428"/>
      <c r="S31" s="428"/>
      <c r="T31" s="28"/>
      <c r="U31" s="458" t="s">
        <v>47</v>
      </c>
      <c r="V31" s="428"/>
      <c r="W31" s="428" t="s">
        <v>40</v>
      </c>
      <c r="X31" s="428"/>
      <c r="Y31" s="428"/>
      <c r="Z31" s="29"/>
    </row>
    <row r="32" spans="2:54" s="13" customFormat="1" ht="15.95" customHeight="1" x14ac:dyDescent="0.4">
      <c r="B32" s="453" t="s">
        <v>48</v>
      </c>
      <c r="C32" s="448"/>
      <c r="D32" s="425"/>
      <c r="E32" s="425"/>
      <c r="F32" s="425"/>
      <c r="G32" s="425"/>
      <c r="H32" s="426"/>
      <c r="I32" s="426"/>
      <c r="J32" s="425"/>
      <c r="K32" s="425"/>
      <c r="L32" s="425"/>
      <c r="M32" s="425"/>
      <c r="N32" s="425"/>
      <c r="O32" s="425"/>
      <c r="P32" s="425"/>
      <c r="Q32" s="425"/>
      <c r="R32" s="425"/>
      <c r="S32" s="425"/>
      <c r="T32" s="23"/>
      <c r="U32" s="425"/>
      <c r="V32" s="425"/>
      <c r="W32" s="425"/>
      <c r="X32" s="425"/>
      <c r="Y32" s="425"/>
      <c r="Z32" s="15"/>
    </row>
    <row r="33" spans="2:26" s="13" customFormat="1" ht="15.95" customHeight="1" x14ac:dyDescent="0.4">
      <c r="B33" s="453"/>
      <c r="C33" s="448"/>
      <c r="H33" s="426" t="s">
        <v>49</v>
      </c>
      <c r="I33" s="426"/>
      <c r="J33" s="426"/>
      <c r="K33" s="456"/>
      <c r="L33" s="456"/>
      <c r="M33" s="456"/>
      <c r="N33" s="456"/>
      <c r="O33" s="456"/>
      <c r="P33" s="456"/>
      <c r="Q33" s="456"/>
      <c r="R33" s="456"/>
      <c r="S33" s="456"/>
      <c r="T33" s="456"/>
      <c r="U33" s="456"/>
      <c r="V33" s="456"/>
      <c r="W33" s="456"/>
      <c r="X33" s="456"/>
      <c r="Z33" s="15"/>
    </row>
    <row r="34" spans="2:26" s="13" customFormat="1" ht="15.95" customHeight="1" x14ac:dyDescent="0.4">
      <c r="B34" s="453"/>
      <c r="C34" s="448"/>
      <c r="H34" s="426"/>
      <c r="I34" s="426"/>
      <c r="J34" s="426"/>
      <c r="K34" s="456"/>
      <c r="L34" s="456"/>
      <c r="M34" s="456"/>
      <c r="N34" s="456"/>
      <c r="O34" s="456"/>
      <c r="P34" s="456"/>
      <c r="Q34" s="456"/>
      <c r="R34" s="456"/>
      <c r="S34" s="456"/>
      <c r="T34" s="456"/>
      <c r="U34" s="456"/>
      <c r="V34" s="456"/>
      <c r="W34" s="456"/>
      <c r="X34" s="456"/>
      <c r="Z34" s="15"/>
    </row>
    <row r="35" spans="2:26" s="13" customFormat="1" ht="15.95" customHeight="1" x14ac:dyDescent="0.4">
      <c r="B35" s="453"/>
      <c r="C35" s="448"/>
      <c r="H35" s="426"/>
      <c r="I35" s="426"/>
      <c r="J35" s="426"/>
      <c r="K35" s="456"/>
      <c r="L35" s="456"/>
      <c r="M35" s="456"/>
      <c r="N35" s="456"/>
      <c r="O35" s="456"/>
      <c r="P35" s="456"/>
      <c r="Q35" s="456"/>
      <c r="R35" s="456"/>
      <c r="S35" s="456"/>
      <c r="T35" s="456"/>
      <c r="U35" s="456"/>
      <c r="V35" s="456"/>
      <c r="W35" s="456"/>
      <c r="X35" s="456"/>
      <c r="Z35" s="15"/>
    </row>
    <row r="36" spans="2:26" s="13" customFormat="1" ht="15.95" customHeight="1" thickBot="1" x14ac:dyDescent="0.45">
      <c r="B36" s="30"/>
      <c r="C36" s="460"/>
      <c r="D36" s="31"/>
      <c r="E36" s="31"/>
      <c r="F36" s="31"/>
      <c r="G36" s="31"/>
      <c r="H36" s="31"/>
      <c r="I36" s="31"/>
      <c r="J36" s="31"/>
      <c r="K36" s="31"/>
      <c r="L36" s="31"/>
      <c r="M36" s="31"/>
      <c r="N36" s="445"/>
      <c r="O36" s="445"/>
      <c r="P36" s="445" t="s">
        <v>44</v>
      </c>
      <c r="Q36" s="445"/>
      <c r="R36" s="457"/>
      <c r="S36" s="457"/>
      <c r="T36" s="457"/>
      <c r="U36" s="457"/>
      <c r="V36" s="457"/>
      <c r="W36" s="457"/>
      <c r="X36" s="457"/>
      <c r="Y36" s="457"/>
      <c r="Z36" s="21"/>
    </row>
    <row r="37" spans="2:26" s="13" customFormat="1" ht="14.25" thickBot="1" x14ac:dyDescent="0.45"/>
    <row r="38" spans="2:26" s="13" customFormat="1" ht="13.5" customHeight="1" x14ac:dyDescent="0.4">
      <c r="B38" s="481" t="str">
        <f>基本情報入力!E24</f>
        <v>課長</v>
      </c>
      <c r="C38" s="482"/>
      <c r="D38" s="482"/>
      <c r="E38" s="483" t="str">
        <f>基本情報入力!H24</f>
        <v>副課長</v>
      </c>
      <c r="F38" s="482"/>
      <c r="G38" s="482"/>
      <c r="H38" s="484" t="str">
        <f>基本情報入力!K24</f>
        <v>課長補佐</v>
      </c>
      <c r="I38" s="482"/>
      <c r="J38" s="482"/>
      <c r="K38" s="485" t="str">
        <f>基本情報入力!N24</f>
        <v>主査</v>
      </c>
      <c r="L38" s="486"/>
      <c r="M38" s="487"/>
      <c r="N38" s="485" t="str">
        <f>基本情報入力!Q24</f>
        <v>調査職員</v>
      </c>
      <c r="O38" s="486"/>
      <c r="P38" s="486"/>
      <c r="Q38" s="486"/>
      <c r="R38" s="486"/>
      <c r="S38" s="494"/>
      <c r="T38" s="32"/>
      <c r="U38" s="497" t="str">
        <f>IF(基本情報入力!U24="","",基本情報入力!U24)</f>
        <v/>
      </c>
      <c r="V38" s="435"/>
      <c r="W38" s="441"/>
      <c r="X38" s="508" t="str">
        <f>基本情報入力!X24</f>
        <v>管理技術者</v>
      </c>
      <c r="Y38" s="435"/>
      <c r="Z38" s="436"/>
    </row>
    <row r="39" spans="2:26" s="13" customFormat="1" ht="13.5" x14ac:dyDescent="0.4">
      <c r="B39" s="462"/>
      <c r="C39" s="463"/>
      <c r="D39" s="463"/>
      <c r="E39" s="463"/>
      <c r="F39" s="463"/>
      <c r="G39" s="463"/>
      <c r="H39" s="466"/>
      <c r="I39" s="463"/>
      <c r="J39" s="463"/>
      <c r="K39" s="488"/>
      <c r="L39" s="489"/>
      <c r="M39" s="490"/>
      <c r="N39" s="488"/>
      <c r="O39" s="489"/>
      <c r="P39" s="489"/>
      <c r="Q39" s="489"/>
      <c r="R39" s="489"/>
      <c r="S39" s="495"/>
      <c r="T39" s="32"/>
      <c r="U39" s="419"/>
      <c r="V39" s="420"/>
      <c r="W39" s="466"/>
      <c r="X39" s="478"/>
      <c r="Y39" s="420"/>
      <c r="Z39" s="421"/>
    </row>
    <row r="40" spans="2:26" s="13" customFormat="1" ht="13.5" x14ac:dyDescent="0.4">
      <c r="B40" s="462"/>
      <c r="C40" s="463"/>
      <c r="D40" s="463"/>
      <c r="E40" s="463"/>
      <c r="F40" s="463"/>
      <c r="G40" s="463"/>
      <c r="H40" s="466"/>
      <c r="I40" s="463"/>
      <c r="J40" s="463"/>
      <c r="K40" s="488"/>
      <c r="L40" s="489"/>
      <c r="M40" s="490"/>
      <c r="N40" s="488"/>
      <c r="O40" s="489"/>
      <c r="P40" s="489"/>
      <c r="Q40" s="489"/>
      <c r="R40" s="489"/>
      <c r="S40" s="495"/>
      <c r="T40" s="32"/>
      <c r="U40" s="419"/>
      <c r="V40" s="420"/>
      <c r="W40" s="466"/>
      <c r="X40" s="478"/>
      <c r="Y40" s="420"/>
      <c r="Z40" s="421"/>
    </row>
    <row r="41" spans="2:26" s="13" customFormat="1" ht="13.5" x14ac:dyDescent="0.4">
      <c r="B41" s="462"/>
      <c r="C41" s="463"/>
      <c r="D41" s="463"/>
      <c r="E41" s="463"/>
      <c r="F41" s="463"/>
      <c r="G41" s="463"/>
      <c r="H41" s="466"/>
      <c r="I41" s="463"/>
      <c r="J41" s="463"/>
      <c r="K41" s="491"/>
      <c r="L41" s="492"/>
      <c r="M41" s="493"/>
      <c r="N41" s="491"/>
      <c r="O41" s="492"/>
      <c r="P41" s="492"/>
      <c r="Q41" s="492"/>
      <c r="R41" s="492"/>
      <c r="S41" s="496"/>
      <c r="T41" s="32"/>
      <c r="U41" s="419"/>
      <c r="V41" s="420"/>
      <c r="W41" s="466"/>
      <c r="X41" s="478"/>
      <c r="Y41" s="420"/>
      <c r="Z41" s="421"/>
    </row>
    <row r="42" spans="2:26" s="13" customFormat="1" ht="18" customHeight="1" x14ac:dyDescent="0.4">
      <c r="B42" s="462"/>
      <c r="C42" s="463"/>
      <c r="D42" s="463"/>
      <c r="E42" s="463"/>
      <c r="F42" s="463"/>
      <c r="G42" s="463"/>
      <c r="H42" s="466"/>
      <c r="I42" s="463"/>
      <c r="J42" s="463"/>
      <c r="K42" s="468"/>
      <c r="L42" s="428"/>
      <c r="M42" s="469"/>
      <c r="N42" s="468"/>
      <c r="O42" s="428"/>
      <c r="P42" s="428"/>
      <c r="Q42" s="428"/>
      <c r="R42" s="428"/>
      <c r="S42" s="429"/>
      <c r="T42" s="33"/>
      <c r="U42" s="419"/>
      <c r="V42" s="420"/>
      <c r="W42" s="466"/>
      <c r="X42" s="478"/>
      <c r="Y42" s="420"/>
      <c r="Z42" s="421"/>
    </row>
    <row r="43" spans="2:26" s="13" customFormat="1" ht="18" customHeight="1" x14ac:dyDescent="0.4">
      <c r="B43" s="462"/>
      <c r="C43" s="463"/>
      <c r="D43" s="463"/>
      <c r="E43" s="463"/>
      <c r="F43" s="463"/>
      <c r="G43" s="463"/>
      <c r="H43" s="466"/>
      <c r="I43" s="463"/>
      <c r="J43" s="463"/>
      <c r="K43" s="470"/>
      <c r="L43" s="425"/>
      <c r="M43" s="471"/>
      <c r="N43" s="470"/>
      <c r="O43" s="425"/>
      <c r="P43" s="425"/>
      <c r="Q43" s="425"/>
      <c r="R43" s="425"/>
      <c r="S43" s="474"/>
      <c r="T43" s="33"/>
      <c r="U43" s="419"/>
      <c r="V43" s="420"/>
      <c r="W43" s="466"/>
      <c r="X43" s="478"/>
      <c r="Y43" s="420"/>
      <c r="Z43" s="421"/>
    </row>
    <row r="44" spans="2:26" s="13" customFormat="1" ht="18" customHeight="1" x14ac:dyDescent="0.4">
      <c r="B44" s="462"/>
      <c r="C44" s="463"/>
      <c r="D44" s="463"/>
      <c r="E44" s="463"/>
      <c r="F44" s="463"/>
      <c r="G44" s="463"/>
      <c r="H44" s="466"/>
      <c r="I44" s="463"/>
      <c r="J44" s="463"/>
      <c r="K44" s="470"/>
      <c r="L44" s="425"/>
      <c r="M44" s="471"/>
      <c r="N44" s="470"/>
      <c r="O44" s="425"/>
      <c r="P44" s="425"/>
      <c r="Q44" s="425"/>
      <c r="R44" s="425"/>
      <c r="S44" s="474"/>
      <c r="T44" s="33"/>
      <c r="U44" s="419"/>
      <c r="V44" s="420"/>
      <c r="W44" s="466"/>
      <c r="X44" s="478"/>
      <c r="Y44" s="420"/>
      <c r="Z44" s="421"/>
    </row>
    <row r="45" spans="2:26" s="13" customFormat="1" ht="18.600000000000001" customHeight="1" thickBot="1" x14ac:dyDescent="0.45">
      <c r="B45" s="464"/>
      <c r="C45" s="465"/>
      <c r="D45" s="465"/>
      <c r="E45" s="465"/>
      <c r="F45" s="465"/>
      <c r="G45" s="465"/>
      <c r="H45" s="467"/>
      <c r="I45" s="465"/>
      <c r="J45" s="465"/>
      <c r="K45" s="472"/>
      <c r="L45" s="445"/>
      <c r="M45" s="473"/>
      <c r="N45" s="472"/>
      <c r="O45" s="445"/>
      <c r="P45" s="445"/>
      <c r="Q45" s="445"/>
      <c r="R45" s="445"/>
      <c r="S45" s="475"/>
      <c r="T45" s="33"/>
      <c r="U45" s="476"/>
      <c r="V45" s="477"/>
      <c r="W45" s="467"/>
      <c r="X45" s="479"/>
      <c r="Y45" s="477"/>
      <c r="Z45" s="480"/>
    </row>
    <row r="46" spans="2:26" ht="19.5" thickBot="1" x14ac:dyDescent="0.45">
      <c r="B46" s="34" t="s">
        <v>52</v>
      </c>
    </row>
    <row r="47" spans="2:26" ht="9.9499999999999993" customHeight="1" x14ac:dyDescent="0.4">
      <c r="B47" s="498" t="s">
        <v>53</v>
      </c>
      <c r="C47" s="501" t="s">
        <v>54</v>
      </c>
      <c r="D47" s="482"/>
      <c r="E47" s="482"/>
      <c r="F47" s="482" t="s">
        <v>55</v>
      </c>
      <c r="G47" s="482"/>
      <c r="H47" s="482"/>
      <c r="I47" s="484" t="s">
        <v>56</v>
      </c>
      <c r="J47" s="482"/>
      <c r="K47" s="482"/>
      <c r="L47" s="483" t="s">
        <v>57</v>
      </c>
      <c r="M47" s="483"/>
      <c r="N47" s="483"/>
      <c r="O47" s="486" t="s">
        <v>58</v>
      </c>
      <c r="P47" s="486"/>
      <c r="Q47" s="494"/>
      <c r="R47" s="13"/>
      <c r="S47" s="497" t="s">
        <v>50</v>
      </c>
      <c r="T47" s="435"/>
      <c r="U47" s="441"/>
      <c r="V47" s="508" t="s">
        <v>51</v>
      </c>
      <c r="W47" s="435"/>
      <c r="X47" s="436"/>
      <c r="Y47" s="13"/>
    </row>
    <row r="48" spans="2:26" ht="9.9499999999999993" customHeight="1" x14ac:dyDescent="0.4">
      <c r="B48" s="499"/>
      <c r="C48" s="462"/>
      <c r="D48" s="463"/>
      <c r="E48" s="463"/>
      <c r="F48" s="463"/>
      <c r="G48" s="463"/>
      <c r="H48" s="463"/>
      <c r="I48" s="466"/>
      <c r="J48" s="463"/>
      <c r="K48" s="463"/>
      <c r="L48" s="502"/>
      <c r="M48" s="502"/>
      <c r="N48" s="502"/>
      <c r="O48" s="489"/>
      <c r="P48" s="489"/>
      <c r="Q48" s="495"/>
      <c r="R48" s="13"/>
      <c r="S48" s="419"/>
      <c r="T48" s="420"/>
      <c r="U48" s="466"/>
      <c r="V48" s="478"/>
      <c r="W48" s="420"/>
      <c r="X48" s="421"/>
      <c r="Y48" s="13"/>
    </row>
    <row r="49" spans="2:34" ht="9.9499999999999993" customHeight="1" x14ac:dyDescent="0.4">
      <c r="B49" s="499"/>
      <c r="C49" s="462"/>
      <c r="D49" s="463"/>
      <c r="E49" s="463"/>
      <c r="F49" s="463"/>
      <c r="G49" s="463"/>
      <c r="H49" s="463"/>
      <c r="I49" s="466"/>
      <c r="J49" s="463"/>
      <c r="K49" s="463"/>
      <c r="L49" s="502"/>
      <c r="M49" s="502"/>
      <c r="N49" s="502"/>
      <c r="O49" s="489"/>
      <c r="P49" s="489"/>
      <c r="Q49" s="495"/>
      <c r="R49" s="13"/>
      <c r="S49" s="419"/>
      <c r="T49" s="420"/>
      <c r="U49" s="466"/>
      <c r="V49" s="478"/>
      <c r="W49" s="420"/>
      <c r="X49" s="421"/>
      <c r="Y49" s="13"/>
    </row>
    <row r="50" spans="2:34" ht="9.9499999999999993" customHeight="1" x14ac:dyDescent="0.4">
      <c r="B50" s="499"/>
      <c r="C50" s="462"/>
      <c r="D50" s="463"/>
      <c r="E50" s="463"/>
      <c r="F50" s="463"/>
      <c r="G50" s="463"/>
      <c r="H50" s="463"/>
      <c r="I50" s="466"/>
      <c r="J50" s="463"/>
      <c r="K50" s="463"/>
      <c r="L50" s="502"/>
      <c r="M50" s="502"/>
      <c r="N50" s="502"/>
      <c r="O50" s="492"/>
      <c r="P50" s="492"/>
      <c r="Q50" s="496"/>
      <c r="R50" s="13"/>
      <c r="S50" s="419"/>
      <c r="T50" s="420"/>
      <c r="U50" s="466"/>
      <c r="V50" s="478"/>
      <c r="W50" s="420"/>
      <c r="X50" s="421"/>
      <c r="Y50" s="13"/>
    </row>
    <row r="51" spans="2:34" ht="12" customHeight="1" x14ac:dyDescent="0.4">
      <c r="B51" s="499"/>
      <c r="C51" s="462"/>
      <c r="D51" s="463"/>
      <c r="E51" s="463"/>
      <c r="F51" s="463"/>
      <c r="G51" s="463"/>
      <c r="H51" s="463"/>
      <c r="I51" s="466"/>
      <c r="J51" s="463"/>
      <c r="K51" s="463"/>
      <c r="L51" s="463"/>
      <c r="M51" s="463"/>
      <c r="N51" s="463"/>
      <c r="O51" s="428"/>
      <c r="P51" s="428"/>
      <c r="Q51" s="429"/>
      <c r="R51" s="13"/>
      <c r="S51" s="419"/>
      <c r="T51" s="420"/>
      <c r="U51" s="466"/>
      <c r="V51" s="478"/>
      <c r="W51" s="420"/>
      <c r="X51" s="421"/>
      <c r="Y51" s="13"/>
    </row>
    <row r="52" spans="2:34" ht="12" customHeight="1" x14ac:dyDescent="0.4">
      <c r="B52" s="499"/>
      <c r="C52" s="462"/>
      <c r="D52" s="463"/>
      <c r="E52" s="463"/>
      <c r="F52" s="463"/>
      <c r="G52" s="463"/>
      <c r="H52" s="463"/>
      <c r="I52" s="466"/>
      <c r="J52" s="463"/>
      <c r="K52" s="463"/>
      <c r="L52" s="463"/>
      <c r="M52" s="463"/>
      <c r="N52" s="463"/>
      <c r="O52" s="425"/>
      <c r="P52" s="425"/>
      <c r="Q52" s="474"/>
      <c r="R52" s="13"/>
      <c r="S52" s="419"/>
      <c r="T52" s="420"/>
      <c r="U52" s="466"/>
      <c r="V52" s="478"/>
      <c r="W52" s="420"/>
      <c r="X52" s="421"/>
      <c r="Y52" s="13"/>
    </row>
    <row r="53" spans="2:34" ht="12" customHeight="1" x14ac:dyDescent="0.4">
      <c r="B53" s="499"/>
      <c r="C53" s="462"/>
      <c r="D53" s="463"/>
      <c r="E53" s="463"/>
      <c r="F53" s="463"/>
      <c r="G53" s="463"/>
      <c r="H53" s="463"/>
      <c r="I53" s="466"/>
      <c r="J53" s="463"/>
      <c r="K53" s="463"/>
      <c r="L53" s="463"/>
      <c r="M53" s="463"/>
      <c r="N53" s="463"/>
      <c r="O53" s="425"/>
      <c r="P53" s="425"/>
      <c r="Q53" s="474"/>
      <c r="R53" s="13"/>
      <c r="S53" s="419"/>
      <c r="T53" s="420"/>
      <c r="U53" s="466"/>
      <c r="V53" s="478"/>
      <c r="W53" s="420"/>
      <c r="X53" s="421"/>
      <c r="Y53" s="13"/>
    </row>
    <row r="54" spans="2:34" ht="12" customHeight="1" thickBot="1" x14ac:dyDescent="0.45">
      <c r="B54" s="500"/>
      <c r="C54" s="464"/>
      <c r="D54" s="465"/>
      <c r="E54" s="465"/>
      <c r="F54" s="465"/>
      <c r="G54" s="465"/>
      <c r="H54" s="465"/>
      <c r="I54" s="467"/>
      <c r="J54" s="465"/>
      <c r="K54" s="465"/>
      <c r="L54" s="465"/>
      <c r="M54" s="465"/>
      <c r="N54" s="465"/>
      <c r="O54" s="445"/>
      <c r="P54" s="445"/>
      <c r="Q54" s="475"/>
      <c r="R54" s="13"/>
      <c r="S54" s="476"/>
      <c r="T54" s="477"/>
      <c r="U54" s="467"/>
      <c r="V54" s="479"/>
      <c r="W54" s="477"/>
      <c r="X54" s="480"/>
      <c r="Y54" s="13"/>
    </row>
    <row r="55" spans="2:34" ht="9.9499999999999993" customHeight="1" x14ac:dyDescent="0.4">
      <c r="B55" s="498" t="s">
        <v>59</v>
      </c>
      <c r="C55" s="441" t="s">
        <v>54</v>
      </c>
      <c r="D55" s="482"/>
      <c r="E55" s="482"/>
      <c r="F55" s="482" t="s">
        <v>55</v>
      </c>
      <c r="G55" s="482"/>
      <c r="H55" s="482"/>
      <c r="I55" s="483" t="s">
        <v>61</v>
      </c>
      <c r="J55" s="483"/>
      <c r="K55" s="483"/>
      <c r="L55" s="485" t="s">
        <v>58</v>
      </c>
      <c r="M55" s="486"/>
      <c r="N55" s="494"/>
      <c r="O55" s="36"/>
      <c r="P55" s="36"/>
      <c r="Q55" s="36"/>
      <c r="R55"/>
      <c r="S55" s="505"/>
      <c r="T55" s="425"/>
      <c r="U55" s="425"/>
      <c r="V55" s="425"/>
      <c r="W55" s="425"/>
      <c r="X55" s="425"/>
      <c r="Y55" s="425"/>
      <c r="Z55" s="489"/>
      <c r="AA55" s="425"/>
      <c r="AB55" s="425"/>
      <c r="AC55" s="489"/>
      <c r="AD55" s="489"/>
      <c r="AE55" s="489"/>
      <c r="AF55" s="489"/>
      <c r="AG55" s="489"/>
      <c r="AH55" s="489"/>
    </row>
    <row r="56" spans="2:34" ht="9.9499999999999993" customHeight="1" x14ac:dyDescent="0.4">
      <c r="B56" s="499"/>
      <c r="C56" s="466"/>
      <c r="D56" s="463"/>
      <c r="E56" s="463"/>
      <c r="F56" s="463"/>
      <c r="G56" s="463"/>
      <c r="H56" s="463"/>
      <c r="I56" s="502"/>
      <c r="J56" s="502"/>
      <c r="K56" s="502"/>
      <c r="L56" s="488"/>
      <c r="M56" s="489"/>
      <c r="N56" s="495"/>
      <c r="O56" s="36"/>
      <c r="P56" s="36"/>
      <c r="Q56" s="36"/>
      <c r="S56" s="505"/>
      <c r="T56" s="425"/>
      <c r="U56" s="425"/>
      <c r="V56" s="425"/>
      <c r="W56" s="425"/>
      <c r="X56" s="425"/>
      <c r="Y56" s="425"/>
      <c r="Z56" s="425"/>
      <c r="AA56" s="425"/>
      <c r="AB56" s="425"/>
      <c r="AC56" s="489"/>
      <c r="AD56" s="489"/>
      <c r="AE56" s="489"/>
      <c r="AF56" s="489"/>
      <c r="AG56" s="489"/>
      <c r="AH56" s="489"/>
    </row>
    <row r="57" spans="2:34" ht="9.9499999999999993" customHeight="1" x14ac:dyDescent="0.4">
      <c r="B57" s="499"/>
      <c r="C57" s="466"/>
      <c r="D57" s="463"/>
      <c r="E57" s="463"/>
      <c r="F57" s="463"/>
      <c r="G57" s="463"/>
      <c r="H57" s="463"/>
      <c r="I57" s="502"/>
      <c r="J57" s="502"/>
      <c r="K57" s="502"/>
      <c r="L57" s="488"/>
      <c r="M57" s="489"/>
      <c r="N57" s="495"/>
      <c r="O57" s="36"/>
      <c r="P57" s="36"/>
      <c r="Q57" s="36"/>
      <c r="S57" s="505"/>
      <c r="T57" s="425"/>
      <c r="U57" s="425"/>
      <c r="V57" s="425"/>
      <c r="W57" s="425"/>
      <c r="X57" s="425"/>
      <c r="Y57" s="425"/>
      <c r="Z57" s="425"/>
      <c r="AA57" s="425"/>
      <c r="AB57" s="425"/>
      <c r="AC57" s="489"/>
      <c r="AD57" s="489"/>
      <c r="AE57" s="489"/>
      <c r="AF57" s="489"/>
      <c r="AG57" s="489"/>
      <c r="AH57" s="489"/>
    </row>
    <row r="58" spans="2:34" ht="9.9499999999999993" customHeight="1" x14ac:dyDescent="0.4">
      <c r="B58" s="499"/>
      <c r="C58" s="466"/>
      <c r="D58" s="463"/>
      <c r="E58" s="463"/>
      <c r="F58" s="463"/>
      <c r="G58" s="463"/>
      <c r="H58" s="463"/>
      <c r="I58" s="502"/>
      <c r="J58" s="502"/>
      <c r="K58" s="502"/>
      <c r="L58" s="491"/>
      <c r="M58" s="492"/>
      <c r="N58" s="496"/>
      <c r="O58" s="36"/>
      <c r="P58" s="36"/>
      <c r="Q58" s="36"/>
      <c r="S58" s="505"/>
      <c r="T58" s="425"/>
      <c r="U58" s="425"/>
      <c r="V58" s="425"/>
      <c r="W58" s="425"/>
      <c r="X58" s="425"/>
      <c r="Y58" s="425"/>
      <c r="Z58" s="425"/>
      <c r="AA58" s="425"/>
      <c r="AB58" s="425"/>
      <c r="AC58" s="489"/>
      <c r="AD58" s="489"/>
      <c r="AE58" s="489"/>
      <c r="AF58" s="489"/>
      <c r="AG58" s="489"/>
      <c r="AH58" s="489"/>
    </row>
    <row r="59" spans="2:34" ht="12" customHeight="1" x14ac:dyDescent="0.4">
      <c r="B59" s="499"/>
      <c r="C59" s="466"/>
      <c r="D59" s="463"/>
      <c r="E59" s="463"/>
      <c r="F59" s="463"/>
      <c r="G59" s="463"/>
      <c r="H59" s="463"/>
      <c r="I59" s="466"/>
      <c r="J59" s="463"/>
      <c r="K59" s="463"/>
      <c r="L59" s="463"/>
      <c r="M59" s="463"/>
      <c r="N59" s="503"/>
      <c r="O59" s="19"/>
      <c r="P59" s="13"/>
      <c r="Q59" s="13"/>
      <c r="S59" s="505"/>
      <c r="T59" s="425"/>
      <c r="U59" s="425"/>
      <c r="V59" s="425"/>
      <c r="W59" s="425"/>
      <c r="X59" s="425"/>
      <c r="Y59" s="425"/>
      <c r="Z59" s="425"/>
      <c r="AA59" s="425"/>
      <c r="AB59" s="425"/>
      <c r="AC59" s="425"/>
      <c r="AD59" s="425"/>
      <c r="AE59" s="425"/>
      <c r="AF59" s="425"/>
      <c r="AG59" s="425"/>
      <c r="AH59" s="425"/>
    </row>
    <row r="60" spans="2:34" ht="12" customHeight="1" x14ac:dyDescent="0.4">
      <c r="B60" s="499"/>
      <c r="C60" s="466"/>
      <c r="D60" s="463"/>
      <c r="E60" s="463"/>
      <c r="F60" s="463"/>
      <c r="G60" s="463"/>
      <c r="H60" s="463"/>
      <c r="I60" s="466"/>
      <c r="J60" s="463"/>
      <c r="K60" s="463"/>
      <c r="L60" s="463"/>
      <c r="M60" s="463"/>
      <c r="N60" s="503"/>
      <c r="O60" s="13"/>
      <c r="P60" s="13"/>
      <c r="Q60" s="13"/>
      <c r="S60" s="505"/>
      <c r="T60" s="425"/>
      <c r="U60" s="425"/>
      <c r="V60" s="425"/>
      <c r="W60" s="425"/>
      <c r="X60" s="425"/>
      <c r="Y60" s="425"/>
      <c r="Z60" s="425"/>
      <c r="AA60" s="425"/>
      <c r="AB60" s="425"/>
      <c r="AC60" s="425"/>
      <c r="AD60" s="425"/>
      <c r="AE60" s="425"/>
      <c r="AF60" s="425"/>
      <c r="AG60" s="425"/>
      <c r="AH60" s="425"/>
    </row>
    <row r="61" spans="2:34" ht="12" customHeight="1" x14ac:dyDescent="0.4">
      <c r="B61" s="499"/>
      <c r="C61" s="466"/>
      <c r="D61" s="463"/>
      <c r="E61" s="463"/>
      <c r="F61" s="463"/>
      <c r="G61" s="463"/>
      <c r="H61" s="463"/>
      <c r="I61" s="466"/>
      <c r="J61" s="463"/>
      <c r="K61" s="463"/>
      <c r="L61" s="463"/>
      <c r="M61" s="463"/>
      <c r="N61" s="503"/>
      <c r="O61" s="13"/>
      <c r="P61" s="13"/>
      <c r="Q61" s="13"/>
      <c r="S61" s="505"/>
      <c r="T61" s="425"/>
      <c r="U61" s="425"/>
      <c r="V61" s="425"/>
      <c r="W61" s="425"/>
      <c r="X61" s="425"/>
      <c r="Y61" s="425"/>
      <c r="Z61" s="425"/>
      <c r="AA61" s="425"/>
      <c r="AB61" s="425"/>
      <c r="AC61" s="425"/>
      <c r="AD61" s="425"/>
      <c r="AE61" s="425"/>
      <c r="AF61" s="425"/>
      <c r="AG61" s="425"/>
      <c r="AH61" s="425"/>
    </row>
    <row r="62" spans="2:34" ht="12" customHeight="1" thickBot="1" x14ac:dyDescent="0.45">
      <c r="B62" s="500"/>
      <c r="C62" s="467"/>
      <c r="D62" s="465"/>
      <c r="E62" s="465"/>
      <c r="F62" s="465"/>
      <c r="G62" s="465"/>
      <c r="H62" s="465"/>
      <c r="I62" s="467"/>
      <c r="J62" s="465"/>
      <c r="K62" s="465"/>
      <c r="L62" s="465"/>
      <c r="M62" s="465"/>
      <c r="N62" s="504"/>
      <c r="O62" s="13"/>
      <c r="P62" s="13"/>
      <c r="Q62" s="13"/>
      <c r="S62" s="505"/>
      <c r="T62" s="425"/>
      <c r="U62" s="425"/>
      <c r="V62" s="425"/>
      <c r="W62" s="425"/>
      <c r="X62" s="425"/>
      <c r="Y62" s="425"/>
      <c r="Z62" s="425"/>
      <c r="AA62" s="425"/>
      <c r="AB62" s="425"/>
      <c r="AC62" s="425"/>
      <c r="AD62" s="425"/>
      <c r="AE62" s="425"/>
      <c r="AF62" s="425"/>
      <c r="AG62" s="425"/>
      <c r="AH62" s="425"/>
    </row>
  </sheetData>
  <mergeCells count="102">
    <mergeCell ref="W59:Y62"/>
    <mergeCell ref="Z59:AB62"/>
    <mergeCell ref="AC59:AE62"/>
    <mergeCell ref="AF59:AH62"/>
    <mergeCell ref="L14:R14"/>
    <mergeCell ref="O29:R29"/>
    <mergeCell ref="T55:V58"/>
    <mergeCell ref="W55:Y58"/>
    <mergeCell ref="Z55:AB58"/>
    <mergeCell ref="AC55:AE58"/>
    <mergeCell ref="AF55:AH58"/>
    <mergeCell ref="S47:U50"/>
    <mergeCell ref="V47:X50"/>
    <mergeCell ref="X38:Z41"/>
    <mergeCell ref="W25:Y26"/>
    <mergeCell ref="C59:E62"/>
    <mergeCell ref="F59:H62"/>
    <mergeCell ref="I59:K62"/>
    <mergeCell ref="L59:N62"/>
    <mergeCell ref="T59:V62"/>
    <mergeCell ref="B55:B62"/>
    <mergeCell ref="C55:E58"/>
    <mergeCell ref="F55:H58"/>
    <mergeCell ref="I55:K58"/>
    <mergeCell ref="L55:N58"/>
    <mergeCell ref="S55:S62"/>
    <mergeCell ref="C51:E54"/>
    <mergeCell ref="F51:H54"/>
    <mergeCell ref="I51:K54"/>
    <mergeCell ref="L51:N54"/>
    <mergeCell ref="O51:Q54"/>
    <mergeCell ref="S51:U54"/>
    <mergeCell ref="V51:X54"/>
    <mergeCell ref="B47:B54"/>
    <mergeCell ref="C47:E50"/>
    <mergeCell ref="F47:H50"/>
    <mergeCell ref="I47:K50"/>
    <mergeCell ref="L47:N50"/>
    <mergeCell ref="O47:Q50"/>
    <mergeCell ref="B42:D45"/>
    <mergeCell ref="E42:G45"/>
    <mergeCell ref="H42:J45"/>
    <mergeCell ref="K42:M45"/>
    <mergeCell ref="N42:S45"/>
    <mergeCell ref="U42:W45"/>
    <mergeCell ref="X42:Z45"/>
    <mergeCell ref="B38:D41"/>
    <mergeCell ref="E38:G41"/>
    <mergeCell ref="H38:J41"/>
    <mergeCell ref="K38:M41"/>
    <mergeCell ref="N38:S41"/>
    <mergeCell ref="U38:W41"/>
    <mergeCell ref="B32:B35"/>
    <mergeCell ref="H33:J35"/>
    <mergeCell ref="K33:X35"/>
    <mergeCell ref="N36:O36"/>
    <mergeCell ref="P36:Q36"/>
    <mergeCell ref="R36:Y36"/>
    <mergeCell ref="N31:O32"/>
    <mergeCell ref="P31:P32"/>
    <mergeCell ref="Q31:R32"/>
    <mergeCell ref="S31:S32"/>
    <mergeCell ref="U31:V32"/>
    <mergeCell ref="W31:Y32"/>
    <mergeCell ref="C31:C36"/>
    <mergeCell ref="D31:G32"/>
    <mergeCell ref="H31:I32"/>
    <mergeCell ref="J31:J32"/>
    <mergeCell ref="K31:L32"/>
    <mergeCell ref="M31:M32"/>
    <mergeCell ref="B26:B29"/>
    <mergeCell ref="H27:J29"/>
    <mergeCell ref="N30:O30"/>
    <mergeCell ref="P30:Q30"/>
    <mergeCell ref="R30:Y30"/>
    <mergeCell ref="M25:M26"/>
    <mergeCell ref="N25:O26"/>
    <mergeCell ref="P25:P26"/>
    <mergeCell ref="Q25:R26"/>
    <mergeCell ref="S25:S26"/>
    <mergeCell ref="U25:V26"/>
    <mergeCell ref="C24:E24"/>
    <mergeCell ref="F24:G24"/>
    <mergeCell ref="H24:L24"/>
    <mergeCell ref="M24:Y24"/>
    <mergeCell ref="C25:C30"/>
    <mergeCell ref="D25:G26"/>
    <mergeCell ref="H25:I26"/>
    <mergeCell ref="J25:J26"/>
    <mergeCell ref="K25:L26"/>
    <mergeCell ref="B5:E6"/>
    <mergeCell ref="F5:Z5"/>
    <mergeCell ref="F6:H6"/>
    <mergeCell ref="J6:Y6"/>
    <mergeCell ref="B7:E7"/>
    <mergeCell ref="F7:Z7"/>
    <mergeCell ref="B3:Z3"/>
    <mergeCell ref="B4:E4"/>
    <mergeCell ref="F4:H4"/>
    <mergeCell ref="I4:K4"/>
    <mergeCell ref="L4:N4"/>
    <mergeCell ref="O4:Z4"/>
  </mergeCells>
  <phoneticPr fontId="3"/>
  <conditionalFormatting sqref="L14">
    <cfRule type="containsBlanks" dxfId="7" priority="7">
      <formula>LEN(TRIM(L14))=0</formula>
    </cfRule>
  </conditionalFormatting>
  <conditionalFormatting sqref="O4:Z4">
    <cfRule type="containsBlanks" dxfId="6" priority="5">
      <formula>LEN(TRIM(O4))=0</formula>
    </cfRule>
  </conditionalFormatting>
  <conditionalFormatting sqref="F24:G24">
    <cfRule type="containsBlanks" dxfId="5" priority="8">
      <formula>LEN(TRIM(F24))=0</formula>
    </cfRule>
  </conditionalFormatting>
  <conditionalFormatting sqref="R30:Y30">
    <cfRule type="containsBlanks" dxfId="4" priority="2">
      <formula>LEN(TRIM(R30))=0</formula>
    </cfRule>
  </conditionalFormatting>
  <conditionalFormatting sqref="F7:Z7">
    <cfRule type="containsBlanks" dxfId="3" priority="1">
      <formula>LEN(TRIM(F7))=0</formula>
    </cfRule>
  </conditionalFormatting>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7113-0652-47D2-B711-3197E051701E}">
  <sheetPr>
    <pageSetUpPr fitToPage="1"/>
  </sheetPr>
  <dimension ref="B1:O25"/>
  <sheetViews>
    <sheetView view="pageBreakPreview" zoomScaleNormal="100" zoomScaleSheetLayoutView="100" workbookViewId="0"/>
  </sheetViews>
  <sheetFormatPr defaultRowHeight="18.75" x14ac:dyDescent="0.4"/>
  <cols>
    <col min="1" max="1" width="39.5" style="37" customWidth="1"/>
    <col min="2" max="4" width="9" style="37"/>
    <col min="5" max="5" width="36.875" style="38" customWidth="1"/>
    <col min="6" max="6" width="18.375" style="37" hidden="1" customWidth="1"/>
    <col min="7" max="7" width="9" style="37"/>
    <col min="8" max="8" width="0" style="37" hidden="1" customWidth="1"/>
    <col min="9" max="9" width="9" style="37"/>
    <col min="10" max="10" width="8.5" style="37" customWidth="1"/>
    <col min="11" max="11" width="8.875" style="37" customWidth="1"/>
    <col min="12" max="12" width="4.625" style="37" hidden="1" customWidth="1"/>
    <col min="13" max="260" width="9" style="37"/>
    <col min="261" max="261" width="36.875" style="37" customWidth="1"/>
    <col min="262" max="262" width="0" style="37" hidden="1" customWidth="1"/>
    <col min="263" max="263" width="9" style="37"/>
    <col min="264" max="264" width="0" style="37" hidden="1" customWidth="1"/>
    <col min="265" max="265" width="9" style="37"/>
    <col min="266" max="266" width="8.5" style="37" customWidth="1"/>
    <col min="267" max="267" width="8.875" style="37" customWidth="1"/>
    <col min="268" max="268" width="0" style="37" hidden="1" customWidth="1"/>
    <col min="269" max="516" width="9" style="37"/>
    <col min="517" max="517" width="36.875" style="37" customWidth="1"/>
    <col min="518" max="518" width="0" style="37" hidden="1" customWidth="1"/>
    <col min="519" max="519" width="9" style="37"/>
    <col min="520" max="520" width="0" style="37" hidden="1" customWidth="1"/>
    <col min="521" max="521" width="9" style="37"/>
    <col min="522" max="522" width="8.5" style="37" customWidth="1"/>
    <col min="523" max="523" width="8.875" style="37" customWidth="1"/>
    <col min="524" max="524" width="0" style="37" hidden="1" customWidth="1"/>
    <col min="525" max="772" width="9" style="37"/>
    <col min="773" max="773" width="36.875" style="37" customWidth="1"/>
    <col min="774" max="774" width="0" style="37" hidden="1" customWidth="1"/>
    <col min="775" max="775" width="9" style="37"/>
    <col min="776" max="776" width="0" style="37" hidden="1" customWidth="1"/>
    <col min="777" max="777" width="9" style="37"/>
    <col min="778" max="778" width="8.5" style="37" customWidth="1"/>
    <col min="779" max="779" width="8.875" style="37" customWidth="1"/>
    <col min="780" max="780" width="0" style="37" hidden="1" customWidth="1"/>
    <col min="781" max="1028" width="9" style="37"/>
    <col min="1029" max="1029" width="36.875" style="37" customWidth="1"/>
    <col min="1030" max="1030" width="0" style="37" hidden="1" customWidth="1"/>
    <col min="1031" max="1031" width="9" style="37"/>
    <col min="1032" max="1032" width="0" style="37" hidden="1" customWidth="1"/>
    <col min="1033" max="1033" width="9" style="37"/>
    <col min="1034" max="1034" width="8.5" style="37" customWidth="1"/>
    <col min="1035" max="1035" width="8.875" style="37" customWidth="1"/>
    <col min="1036" max="1036" width="0" style="37" hidden="1" customWidth="1"/>
    <col min="1037" max="1284" width="9" style="37"/>
    <col min="1285" max="1285" width="36.875" style="37" customWidth="1"/>
    <col min="1286" max="1286" width="0" style="37" hidden="1" customWidth="1"/>
    <col min="1287" max="1287" width="9" style="37"/>
    <col min="1288" max="1288" width="0" style="37" hidden="1" customWidth="1"/>
    <col min="1289" max="1289" width="9" style="37"/>
    <col min="1290" max="1290" width="8.5" style="37" customWidth="1"/>
    <col min="1291" max="1291" width="8.875" style="37" customWidth="1"/>
    <col min="1292" max="1292" width="0" style="37" hidden="1" customWidth="1"/>
    <col min="1293" max="1540" width="9" style="37"/>
    <col min="1541" max="1541" width="36.875" style="37" customWidth="1"/>
    <col min="1542" max="1542" width="0" style="37" hidden="1" customWidth="1"/>
    <col min="1543" max="1543" width="9" style="37"/>
    <col min="1544" max="1544" width="0" style="37" hidden="1" customWidth="1"/>
    <col min="1545" max="1545" width="9" style="37"/>
    <col min="1546" max="1546" width="8.5" style="37" customWidth="1"/>
    <col min="1547" max="1547" width="8.875" style="37" customWidth="1"/>
    <col min="1548" max="1548" width="0" style="37" hidden="1" customWidth="1"/>
    <col min="1549" max="1796" width="9" style="37"/>
    <col min="1797" max="1797" width="36.875" style="37" customWidth="1"/>
    <col min="1798" max="1798" width="0" style="37" hidden="1" customWidth="1"/>
    <col min="1799" max="1799" width="9" style="37"/>
    <col min="1800" max="1800" width="0" style="37" hidden="1" customWidth="1"/>
    <col min="1801" max="1801" width="9" style="37"/>
    <col min="1802" max="1802" width="8.5" style="37" customWidth="1"/>
    <col min="1803" max="1803" width="8.875" style="37" customWidth="1"/>
    <col min="1804" max="1804" width="0" style="37" hidden="1" customWidth="1"/>
    <col min="1805" max="2052" width="9" style="37"/>
    <col min="2053" max="2053" width="36.875" style="37" customWidth="1"/>
    <col min="2054" max="2054" width="0" style="37" hidden="1" customWidth="1"/>
    <col min="2055" max="2055" width="9" style="37"/>
    <col min="2056" max="2056" width="0" style="37" hidden="1" customWidth="1"/>
    <col min="2057" max="2057" width="9" style="37"/>
    <col min="2058" max="2058" width="8.5" style="37" customWidth="1"/>
    <col min="2059" max="2059" width="8.875" style="37" customWidth="1"/>
    <col min="2060" max="2060" width="0" style="37" hidden="1" customWidth="1"/>
    <col min="2061" max="2308" width="9" style="37"/>
    <col min="2309" max="2309" width="36.875" style="37" customWidth="1"/>
    <col min="2310" max="2310" width="0" style="37" hidden="1" customWidth="1"/>
    <col min="2311" max="2311" width="9" style="37"/>
    <col min="2312" max="2312" width="0" style="37" hidden="1" customWidth="1"/>
    <col min="2313" max="2313" width="9" style="37"/>
    <col min="2314" max="2314" width="8.5" style="37" customWidth="1"/>
    <col min="2315" max="2315" width="8.875" style="37" customWidth="1"/>
    <col min="2316" max="2316" width="0" style="37" hidden="1" customWidth="1"/>
    <col min="2317" max="2564" width="9" style="37"/>
    <col min="2565" max="2565" width="36.875" style="37" customWidth="1"/>
    <col min="2566" max="2566" width="0" style="37" hidden="1" customWidth="1"/>
    <col min="2567" max="2567" width="9" style="37"/>
    <col min="2568" max="2568" width="0" style="37" hidden="1" customWidth="1"/>
    <col min="2569" max="2569" width="9" style="37"/>
    <col min="2570" max="2570" width="8.5" style="37" customWidth="1"/>
    <col min="2571" max="2571" width="8.875" style="37" customWidth="1"/>
    <col min="2572" max="2572" width="0" style="37" hidden="1" customWidth="1"/>
    <col min="2573" max="2820" width="9" style="37"/>
    <col min="2821" max="2821" width="36.875" style="37" customWidth="1"/>
    <col min="2822" max="2822" width="0" style="37" hidden="1" customWidth="1"/>
    <col min="2823" max="2823" width="9" style="37"/>
    <col min="2824" max="2824" width="0" style="37" hidden="1" customWidth="1"/>
    <col min="2825" max="2825" width="9" style="37"/>
    <col min="2826" max="2826" width="8.5" style="37" customWidth="1"/>
    <col min="2827" max="2827" width="8.875" style="37" customWidth="1"/>
    <col min="2828" max="2828" width="0" style="37" hidden="1" customWidth="1"/>
    <col min="2829" max="3076" width="9" style="37"/>
    <col min="3077" max="3077" width="36.875" style="37" customWidth="1"/>
    <col min="3078" max="3078" width="0" style="37" hidden="1" customWidth="1"/>
    <col min="3079" max="3079" width="9" style="37"/>
    <col min="3080" max="3080" width="0" style="37" hidden="1" customWidth="1"/>
    <col min="3081" max="3081" width="9" style="37"/>
    <col min="3082" max="3082" width="8.5" style="37" customWidth="1"/>
    <col min="3083" max="3083" width="8.875" style="37" customWidth="1"/>
    <col min="3084" max="3084" width="0" style="37" hidden="1" customWidth="1"/>
    <col min="3085" max="3332" width="9" style="37"/>
    <col min="3333" max="3333" width="36.875" style="37" customWidth="1"/>
    <col min="3334" max="3334" width="0" style="37" hidden="1" customWidth="1"/>
    <col min="3335" max="3335" width="9" style="37"/>
    <col min="3336" max="3336" width="0" style="37" hidden="1" customWidth="1"/>
    <col min="3337" max="3337" width="9" style="37"/>
    <col min="3338" max="3338" width="8.5" style="37" customWidth="1"/>
    <col min="3339" max="3339" width="8.875" style="37" customWidth="1"/>
    <col min="3340" max="3340" width="0" style="37" hidden="1" customWidth="1"/>
    <col min="3341" max="3588" width="9" style="37"/>
    <col min="3589" max="3589" width="36.875" style="37" customWidth="1"/>
    <col min="3590" max="3590" width="0" style="37" hidden="1" customWidth="1"/>
    <col min="3591" max="3591" width="9" style="37"/>
    <col min="3592" max="3592" width="0" style="37" hidden="1" customWidth="1"/>
    <col min="3593" max="3593" width="9" style="37"/>
    <col min="3594" max="3594" width="8.5" style="37" customWidth="1"/>
    <col min="3595" max="3595" width="8.875" style="37" customWidth="1"/>
    <col min="3596" max="3596" width="0" style="37" hidden="1" customWidth="1"/>
    <col min="3597" max="3844" width="9" style="37"/>
    <col min="3845" max="3845" width="36.875" style="37" customWidth="1"/>
    <col min="3846" max="3846" width="0" style="37" hidden="1" customWidth="1"/>
    <col min="3847" max="3847" width="9" style="37"/>
    <col min="3848" max="3848" width="0" style="37" hidden="1" customWidth="1"/>
    <col min="3849" max="3849" width="9" style="37"/>
    <col min="3850" max="3850" width="8.5" style="37" customWidth="1"/>
    <col min="3851" max="3851" width="8.875" style="37" customWidth="1"/>
    <col min="3852" max="3852" width="0" style="37" hidden="1" customWidth="1"/>
    <col min="3853" max="4100" width="9" style="37"/>
    <col min="4101" max="4101" width="36.875" style="37" customWidth="1"/>
    <col min="4102" max="4102" width="0" style="37" hidden="1" customWidth="1"/>
    <col min="4103" max="4103" width="9" style="37"/>
    <col min="4104" max="4104" width="0" style="37" hidden="1" customWidth="1"/>
    <col min="4105" max="4105" width="9" style="37"/>
    <col min="4106" max="4106" width="8.5" style="37" customWidth="1"/>
    <col min="4107" max="4107" width="8.875" style="37" customWidth="1"/>
    <col min="4108" max="4108" width="0" style="37" hidden="1" customWidth="1"/>
    <col min="4109" max="4356" width="9" style="37"/>
    <col min="4357" max="4357" width="36.875" style="37" customWidth="1"/>
    <col min="4358" max="4358" width="0" style="37" hidden="1" customWidth="1"/>
    <col min="4359" max="4359" width="9" style="37"/>
    <col min="4360" max="4360" width="0" style="37" hidden="1" customWidth="1"/>
    <col min="4361" max="4361" width="9" style="37"/>
    <col min="4362" max="4362" width="8.5" style="37" customWidth="1"/>
    <col min="4363" max="4363" width="8.875" style="37" customWidth="1"/>
    <col min="4364" max="4364" width="0" style="37" hidden="1" customWidth="1"/>
    <col min="4365" max="4612" width="9" style="37"/>
    <col min="4613" max="4613" width="36.875" style="37" customWidth="1"/>
    <col min="4614" max="4614" width="0" style="37" hidden="1" customWidth="1"/>
    <col min="4615" max="4615" width="9" style="37"/>
    <col min="4616" max="4616" width="0" style="37" hidden="1" customWidth="1"/>
    <col min="4617" max="4617" width="9" style="37"/>
    <col min="4618" max="4618" width="8.5" style="37" customWidth="1"/>
    <col min="4619" max="4619" width="8.875" style="37" customWidth="1"/>
    <col min="4620" max="4620" width="0" style="37" hidden="1" customWidth="1"/>
    <col min="4621" max="4868" width="9" style="37"/>
    <col min="4869" max="4869" width="36.875" style="37" customWidth="1"/>
    <col min="4870" max="4870" width="0" style="37" hidden="1" customWidth="1"/>
    <col min="4871" max="4871" width="9" style="37"/>
    <col min="4872" max="4872" width="0" style="37" hidden="1" customWidth="1"/>
    <col min="4873" max="4873" width="9" style="37"/>
    <col min="4874" max="4874" width="8.5" style="37" customWidth="1"/>
    <col min="4875" max="4875" width="8.875" style="37" customWidth="1"/>
    <col min="4876" max="4876" width="0" style="37" hidden="1" customWidth="1"/>
    <col min="4877" max="5124" width="9" style="37"/>
    <col min="5125" max="5125" width="36.875" style="37" customWidth="1"/>
    <col min="5126" max="5126" width="0" style="37" hidden="1" customWidth="1"/>
    <col min="5127" max="5127" width="9" style="37"/>
    <col min="5128" max="5128" width="0" style="37" hidden="1" customWidth="1"/>
    <col min="5129" max="5129" width="9" style="37"/>
    <col min="5130" max="5130" width="8.5" style="37" customWidth="1"/>
    <col min="5131" max="5131" width="8.875" style="37" customWidth="1"/>
    <col min="5132" max="5132" width="0" style="37" hidden="1" customWidth="1"/>
    <col min="5133" max="5380" width="9" style="37"/>
    <col min="5381" max="5381" width="36.875" style="37" customWidth="1"/>
    <col min="5382" max="5382" width="0" style="37" hidden="1" customWidth="1"/>
    <col min="5383" max="5383" width="9" style="37"/>
    <col min="5384" max="5384" width="0" style="37" hidden="1" customWidth="1"/>
    <col min="5385" max="5385" width="9" style="37"/>
    <col min="5386" max="5386" width="8.5" style="37" customWidth="1"/>
    <col min="5387" max="5387" width="8.875" style="37" customWidth="1"/>
    <col min="5388" max="5388" width="0" style="37" hidden="1" customWidth="1"/>
    <col min="5389" max="5636" width="9" style="37"/>
    <col min="5637" max="5637" width="36.875" style="37" customWidth="1"/>
    <col min="5638" max="5638" width="0" style="37" hidden="1" customWidth="1"/>
    <col min="5639" max="5639" width="9" style="37"/>
    <col min="5640" max="5640" width="0" style="37" hidden="1" customWidth="1"/>
    <col min="5641" max="5641" width="9" style="37"/>
    <col min="5642" max="5642" width="8.5" style="37" customWidth="1"/>
    <col min="5643" max="5643" width="8.875" style="37" customWidth="1"/>
    <col min="5644" max="5644" width="0" style="37" hidden="1" customWidth="1"/>
    <col min="5645" max="5892" width="9" style="37"/>
    <col min="5893" max="5893" width="36.875" style="37" customWidth="1"/>
    <col min="5894" max="5894" width="0" style="37" hidden="1" customWidth="1"/>
    <col min="5895" max="5895" width="9" style="37"/>
    <col min="5896" max="5896" width="0" style="37" hidden="1" customWidth="1"/>
    <col min="5897" max="5897" width="9" style="37"/>
    <col min="5898" max="5898" width="8.5" style="37" customWidth="1"/>
    <col min="5899" max="5899" width="8.875" style="37" customWidth="1"/>
    <col min="5900" max="5900" width="0" style="37" hidden="1" customWidth="1"/>
    <col min="5901" max="6148" width="9" style="37"/>
    <col min="6149" max="6149" width="36.875" style="37" customWidth="1"/>
    <col min="6150" max="6150" width="0" style="37" hidden="1" customWidth="1"/>
    <col min="6151" max="6151" width="9" style="37"/>
    <col min="6152" max="6152" width="0" style="37" hidden="1" customWidth="1"/>
    <col min="6153" max="6153" width="9" style="37"/>
    <col min="6154" max="6154" width="8.5" style="37" customWidth="1"/>
    <col min="6155" max="6155" width="8.875" style="37" customWidth="1"/>
    <col min="6156" max="6156" width="0" style="37" hidden="1" customWidth="1"/>
    <col min="6157" max="6404" width="9" style="37"/>
    <col min="6405" max="6405" width="36.875" style="37" customWidth="1"/>
    <col min="6406" max="6406" width="0" style="37" hidden="1" customWidth="1"/>
    <col min="6407" max="6407" width="9" style="37"/>
    <col min="6408" max="6408" width="0" style="37" hidden="1" customWidth="1"/>
    <col min="6409" max="6409" width="9" style="37"/>
    <col min="6410" max="6410" width="8.5" style="37" customWidth="1"/>
    <col min="6411" max="6411" width="8.875" style="37" customWidth="1"/>
    <col min="6412" max="6412" width="0" style="37" hidden="1" customWidth="1"/>
    <col min="6413" max="6660" width="9" style="37"/>
    <col min="6661" max="6661" width="36.875" style="37" customWidth="1"/>
    <col min="6662" max="6662" width="0" style="37" hidden="1" customWidth="1"/>
    <col min="6663" max="6663" width="9" style="37"/>
    <col min="6664" max="6664" width="0" style="37" hidden="1" customWidth="1"/>
    <col min="6665" max="6665" width="9" style="37"/>
    <col min="6666" max="6666" width="8.5" style="37" customWidth="1"/>
    <col min="6667" max="6667" width="8.875" style="37" customWidth="1"/>
    <col min="6668" max="6668" width="0" style="37" hidden="1" customWidth="1"/>
    <col min="6669" max="6916" width="9" style="37"/>
    <col min="6917" max="6917" width="36.875" style="37" customWidth="1"/>
    <col min="6918" max="6918" width="0" style="37" hidden="1" customWidth="1"/>
    <col min="6919" max="6919" width="9" style="37"/>
    <col min="6920" max="6920" width="0" style="37" hidden="1" customWidth="1"/>
    <col min="6921" max="6921" width="9" style="37"/>
    <col min="6922" max="6922" width="8.5" style="37" customWidth="1"/>
    <col min="6923" max="6923" width="8.875" style="37" customWidth="1"/>
    <col min="6924" max="6924" width="0" style="37" hidden="1" customWidth="1"/>
    <col min="6925" max="7172" width="9" style="37"/>
    <col min="7173" max="7173" width="36.875" style="37" customWidth="1"/>
    <col min="7174" max="7174" width="0" style="37" hidden="1" customWidth="1"/>
    <col min="7175" max="7175" width="9" style="37"/>
    <col min="7176" max="7176" width="0" style="37" hidden="1" customWidth="1"/>
    <col min="7177" max="7177" width="9" style="37"/>
    <col min="7178" max="7178" width="8.5" style="37" customWidth="1"/>
    <col min="7179" max="7179" width="8.875" style="37" customWidth="1"/>
    <col min="7180" max="7180" width="0" style="37" hidden="1" customWidth="1"/>
    <col min="7181" max="7428" width="9" style="37"/>
    <col min="7429" max="7429" width="36.875" style="37" customWidth="1"/>
    <col min="7430" max="7430" width="0" style="37" hidden="1" customWidth="1"/>
    <col min="7431" max="7431" width="9" style="37"/>
    <col min="7432" max="7432" width="0" style="37" hidden="1" customWidth="1"/>
    <col min="7433" max="7433" width="9" style="37"/>
    <col min="7434" max="7434" width="8.5" style="37" customWidth="1"/>
    <col min="7435" max="7435" width="8.875" style="37" customWidth="1"/>
    <col min="7436" max="7436" width="0" style="37" hidden="1" customWidth="1"/>
    <col min="7437" max="7684" width="9" style="37"/>
    <col min="7685" max="7685" width="36.875" style="37" customWidth="1"/>
    <col min="7686" max="7686" width="0" style="37" hidden="1" customWidth="1"/>
    <col min="7687" max="7687" width="9" style="37"/>
    <col min="7688" max="7688" width="0" style="37" hidden="1" customWidth="1"/>
    <col min="7689" max="7689" width="9" style="37"/>
    <col min="7690" max="7690" width="8.5" style="37" customWidth="1"/>
    <col min="7691" max="7691" width="8.875" style="37" customWidth="1"/>
    <col min="7692" max="7692" width="0" style="37" hidden="1" customWidth="1"/>
    <col min="7693" max="7940" width="9" style="37"/>
    <col min="7941" max="7941" width="36.875" style="37" customWidth="1"/>
    <col min="7942" max="7942" width="0" style="37" hidden="1" customWidth="1"/>
    <col min="7943" max="7943" width="9" style="37"/>
    <col min="7944" max="7944" width="0" style="37" hidden="1" customWidth="1"/>
    <col min="7945" max="7945" width="9" style="37"/>
    <col min="7946" max="7946" width="8.5" style="37" customWidth="1"/>
    <col min="7947" max="7947" width="8.875" style="37" customWidth="1"/>
    <col min="7948" max="7948" width="0" style="37" hidden="1" customWidth="1"/>
    <col min="7949" max="8196" width="9" style="37"/>
    <col min="8197" max="8197" width="36.875" style="37" customWidth="1"/>
    <col min="8198" max="8198" width="0" style="37" hidden="1" customWidth="1"/>
    <col min="8199" max="8199" width="9" style="37"/>
    <col min="8200" max="8200" width="0" style="37" hidden="1" customWidth="1"/>
    <col min="8201" max="8201" width="9" style="37"/>
    <col min="8202" max="8202" width="8.5" style="37" customWidth="1"/>
    <col min="8203" max="8203" width="8.875" style="37" customWidth="1"/>
    <col min="8204" max="8204" width="0" style="37" hidden="1" customWidth="1"/>
    <col min="8205" max="8452" width="9" style="37"/>
    <col min="8453" max="8453" width="36.875" style="37" customWidth="1"/>
    <col min="8454" max="8454" width="0" style="37" hidden="1" customWidth="1"/>
    <col min="8455" max="8455" width="9" style="37"/>
    <col min="8456" max="8456" width="0" style="37" hidden="1" customWidth="1"/>
    <col min="8457" max="8457" width="9" style="37"/>
    <col min="8458" max="8458" width="8.5" style="37" customWidth="1"/>
    <col min="8459" max="8459" width="8.875" style="37" customWidth="1"/>
    <col min="8460" max="8460" width="0" style="37" hidden="1" customWidth="1"/>
    <col min="8461" max="8708" width="9" style="37"/>
    <col min="8709" max="8709" width="36.875" style="37" customWidth="1"/>
    <col min="8710" max="8710" width="0" style="37" hidden="1" customWidth="1"/>
    <col min="8711" max="8711" width="9" style="37"/>
    <col min="8712" max="8712" width="0" style="37" hidden="1" customWidth="1"/>
    <col min="8713" max="8713" width="9" style="37"/>
    <col min="8714" max="8714" width="8.5" style="37" customWidth="1"/>
    <col min="8715" max="8715" width="8.875" style="37" customWidth="1"/>
    <col min="8716" max="8716" width="0" style="37" hidden="1" customWidth="1"/>
    <col min="8717" max="8964" width="9" style="37"/>
    <col min="8965" max="8965" width="36.875" style="37" customWidth="1"/>
    <col min="8966" max="8966" width="0" style="37" hidden="1" customWidth="1"/>
    <col min="8967" max="8967" width="9" style="37"/>
    <col min="8968" max="8968" width="0" style="37" hidden="1" customWidth="1"/>
    <col min="8969" max="8969" width="9" style="37"/>
    <col min="8970" max="8970" width="8.5" style="37" customWidth="1"/>
    <col min="8971" max="8971" width="8.875" style="37" customWidth="1"/>
    <col min="8972" max="8972" width="0" style="37" hidden="1" customWidth="1"/>
    <col min="8973" max="9220" width="9" style="37"/>
    <col min="9221" max="9221" width="36.875" style="37" customWidth="1"/>
    <col min="9222" max="9222" width="0" style="37" hidden="1" customWidth="1"/>
    <col min="9223" max="9223" width="9" style="37"/>
    <col min="9224" max="9224" width="0" style="37" hidden="1" customWidth="1"/>
    <col min="9225" max="9225" width="9" style="37"/>
    <col min="9226" max="9226" width="8.5" style="37" customWidth="1"/>
    <col min="9227" max="9227" width="8.875" style="37" customWidth="1"/>
    <col min="9228" max="9228" width="0" style="37" hidden="1" customWidth="1"/>
    <col min="9229" max="9476" width="9" style="37"/>
    <col min="9477" max="9477" width="36.875" style="37" customWidth="1"/>
    <col min="9478" max="9478" width="0" style="37" hidden="1" customWidth="1"/>
    <col min="9479" max="9479" width="9" style="37"/>
    <col min="9480" max="9480" width="0" style="37" hidden="1" customWidth="1"/>
    <col min="9481" max="9481" width="9" style="37"/>
    <col min="9482" max="9482" width="8.5" style="37" customWidth="1"/>
    <col min="9483" max="9483" width="8.875" style="37" customWidth="1"/>
    <col min="9484" max="9484" width="0" style="37" hidden="1" customWidth="1"/>
    <col min="9485" max="9732" width="9" style="37"/>
    <col min="9733" max="9733" width="36.875" style="37" customWidth="1"/>
    <col min="9734" max="9734" width="0" style="37" hidden="1" customWidth="1"/>
    <col min="9735" max="9735" width="9" style="37"/>
    <col min="9736" max="9736" width="0" style="37" hidden="1" customWidth="1"/>
    <col min="9737" max="9737" width="9" style="37"/>
    <col min="9738" max="9738" width="8.5" style="37" customWidth="1"/>
    <col min="9739" max="9739" width="8.875" style="37" customWidth="1"/>
    <col min="9740" max="9740" width="0" style="37" hidden="1" customWidth="1"/>
    <col min="9741" max="9988" width="9" style="37"/>
    <col min="9989" max="9989" width="36.875" style="37" customWidth="1"/>
    <col min="9990" max="9990" width="0" style="37" hidden="1" customWidth="1"/>
    <col min="9991" max="9991" width="9" style="37"/>
    <col min="9992" max="9992" width="0" style="37" hidden="1" customWidth="1"/>
    <col min="9993" max="9993" width="9" style="37"/>
    <col min="9994" max="9994" width="8.5" style="37" customWidth="1"/>
    <col min="9995" max="9995" width="8.875" style="37" customWidth="1"/>
    <col min="9996" max="9996" width="0" style="37" hidden="1" customWidth="1"/>
    <col min="9997" max="10244" width="9" style="37"/>
    <col min="10245" max="10245" width="36.875" style="37" customWidth="1"/>
    <col min="10246" max="10246" width="0" style="37" hidden="1" customWidth="1"/>
    <col min="10247" max="10247" width="9" style="37"/>
    <col min="10248" max="10248" width="0" style="37" hidden="1" customWidth="1"/>
    <col min="10249" max="10249" width="9" style="37"/>
    <col min="10250" max="10250" width="8.5" style="37" customWidth="1"/>
    <col min="10251" max="10251" width="8.875" style="37" customWidth="1"/>
    <col min="10252" max="10252" width="0" style="37" hidden="1" customWidth="1"/>
    <col min="10253" max="10500" width="9" style="37"/>
    <col min="10501" max="10501" width="36.875" style="37" customWidth="1"/>
    <col min="10502" max="10502" width="0" style="37" hidden="1" customWidth="1"/>
    <col min="10503" max="10503" width="9" style="37"/>
    <col min="10504" max="10504" width="0" style="37" hidden="1" customWidth="1"/>
    <col min="10505" max="10505" width="9" style="37"/>
    <col min="10506" max="10506" width="8.5" style="37" customWidth="1"/>
    <col min="10507" max="10507" width="8.875" style="37" customWidth="1"/>
    <col min="10508" max="10508" width="0" style="37" hidden="1" customWidth="1"/>
    <col min="10509" max="10756" width="9" style="37"/>
    <col min="10757" max="10757" width="36.875" style="37" customWidth="1"/>
    <col min="10758" max="10758" width="0" style="37" hidden="1" customWidth="1"/>
    <col min="10759" max="10759" width="9" style="37"/>
    <col min="10760" max="10760" width="0" style="37" hidden="1" customWidth="1"/>
    <col min="10761" max="10761" width="9" style="37"/>
    <col min="10762" max="10762" width="8.5" style="37" customWidth="1"/>
    <col min="10763" max="10763" width="8.875" style="37" customWidth="1"/>
    <col min="10764" max="10764" width="0" style="37" hidden="1" customWidth="1"/>
    <col min="10765" max="11012" width="9" style="37"/>
    <col min="11013" max="11013" width="36.875" style="37" customWidth="1"/>
    <col min="11014" max="11014" width="0" style="37" hidden="1" customWidth="1"/>
    <col min="11015" max="11015" width="9" style="37"/>
    <col min="11016" max="11016" width="0" style="37" hidden="1" customWidth="1"/>
    <col min="11017" max="11017" width="9" style="37"/>
    <col min="11018" max="11018" width="8.5" style="37" customWidth="1"/>
    <col min="11019" max="11019" width="8.875" style="37" customWidth="1"/>
    <col min="11020" max="11020" width="0" style="37" hidden="1" customWidth="1"/>
    <col min="11021" max="11268" width="9" style="37"/>
    <col min="11269" max="11269" width="36.875" style="37" customWidth="1"/>
    <col min="11270" max="11270" width="0" style="37" hidden="1" customWidth="1"/>
    <col min="11271" max="11271" width="9" style="37"/>
    <col min="11272" max="11272" width="0" style="37" hidden="1" customWidth="1"/>
    <col min="11273" max="11273" width="9" style="37"/>
    <col min="11274" max="11274" width="8.5" style="37" customWidth="1"/>
    <col min="11275" max="11275" width="8.875" style="37" customWidth="1"/>
    <col min="11276" max="11276" width="0" style="37" hidden="1" customWidth="1"/>
    <col min="11277" max="11524" width="9" style="37"/>
    <col min="11525" max="11525" width="36.875" style="37" customWidth="1"/>
    <col min="11526" max="11526" width="0" style="37" hidden="1" customWidth="1"/>
    <col min="11527" max="11527" width="9" style="37"/>
    <col min="11528" max="11528" width="0" style="37" hidden="1" customWidth="1"/>
    <col min="11529" max="11529" width="9" style="37"/>
    <col min="11530" max="11530" width="8.5" style="37" customWidth="1"/>
    <col min="11531" max="11531" width="8.875" style="37" customWidth="1"/>
    <col min="11532" max="11532" width="0" style="37" hidden="1" customWidth="1"/>
    <col min="11533" max="11780" width="9" style="37"/>
    <col min="11781" max="11781" width="36.875" style="37" customWidth="1"/>
    <col min="11782" max="11782" width="0" style="37" hidden="1" customWidth="1"/>
    <col min="11783" max="11783" width="9" style="37"/>
    <col min="11784" max="11784" width="0" style="37" hidden="1" customWidth="1"/>
    <col min="11785" max="11785" width="9" style="37"/>
    <col min="11786" max="11786" width="8.5" style="37" customWidth="1"/>
    <col min="11787" max="11787" width="8.875" style="37" customWidth="1"/>
    <col min="11788" max="11788" width="0" style="37" hidden="1" customWidth="1"/>
    <col min="11789" max="12036" width="9" style="37"/>
    <col min="12037" max="12037" width="36.875" style="37" customWidth="1"/>
    <col min="12038" max="12038" width="0" style="37" hidden="1" customWidth="1"/>
    <col min="12039" max="12039" width="9" style="37"/>
    <col min="12040" max="12040" width="0" style="37" hidden="1" customWidth="1"/>
    <col min="12041" max="12041" width="9" style="37"/>
    <col min="12042" max="12042" width="8.5" style="37" customWidth="1"/>
    <col min="12043" max="12043" width="8.875" style="37" customWidth="1"/>
    <col min="12044" max="12044" width="0" style="37" hidden="1" customWidth="1"/>
    <col min="12045" max="12292" width="9" style="37"/>
    <col min="12293" max="12293" width="36.875" style="37" customWidth="1"/>
    <col min="12294" max="12294" width="0" style="37" hidden="1" customWidth="1"/>
    <col min="12295" max="12295" width="9" style="37"/>
    <col min="12296" max="12296" width="0" style="37" hidden="1" customWidth="1"/>
    <col min="12297" max="12297" width="9" style="37"/>
    <col min="12298" max="12298" width="8.5" style="37" customWidth="1"/>
    <col min="12299" max="12299" width="8.875" style="37" customWidth="1"/>
    <col min="12300" max="12300" width="0" style="37" hidden="1" customWidth="1"/>
    <col min="12301" max="12548" width="9" style="37"/>
    <col min="12549" max="12549" width="36.875" style="37" customWidth="1"/>
    <col min="12550" max="12550" width="0" style="37" hidden="1" customWidth="1"/>
    <col min="12551" max="12551" width="9" style="37"/>
    <col min="12552" max="12552" width="0" style="37" hidden="1" customWidth="1"/>
    <col min="12553" max="12553" width="9" style="37"/>
    <col min="12554" max="12554" width="8.5" style="37" customWidth="1"/>
    <col min="12555" max="12555" width="8.875" style="37" customWidth="1"/>
    <col min="12556" max="12556" width="0" style="37" hidden="1" customWidth="1"/>
    <col min="12557" max="12804" width="9" style="37"/>
    <col min="12805" max="12805" width="36.875" style="37" customWidth="1"/>
    <col min="12806" max="12806" width="0" style="37" hidden="1" customWidth="1"/>
    <col min="12807" max="12807" width="9" style="37"/>
    <col min="12808" max="12808" width="0" style="37" hidden="1" customWidth="1"/>
    <col min="12809" max="12809" width="9" style="37"/>
    <col min="12810" max="12810" width="8.5" style="37" customWidth="1"/>
    <col min="12811" max="12811" width="8.875" style="37" customWidth="1"/>
    <col min="12812" max="12812" width="0" style="37" hidden="1" customWidth="1"/>
    <col min="12813" max="13060" width="9" style="37"/>
    <col min="13061" max="13061" width="36.875" style="37" customWidth="1"/>
    <col min="13062" max="13062" width="0" style="37" hidden="1" customWidth="1"/>
    <col min="13063" max="13063" width="9" style="37"/>
    <col min="13064" max="13064" width="0" style="37" hidden="1" customWidth="1"/>
    <col min="13065" max="13065" width="9" style="37"/>
    <col min="13066" max="13066" width="8.5" style="37" customWidth="1"/>
    <col min="13067" max="13067" width="8.875" style="37" customWidth="1"/>
    <col min="13068" max="13068" width="0" style="37" hidden="1" customWidth="1"/>
    <col min="13069" max="13316" width="9" style="37"/>
    <col min="13317" max="13317" width="36.875" style="37" customWidth="1"/>
    <col min="13318" max="13318" width="0" style="37" hidden="1" customWidth="1"/>
    <col min="13319" max="13319" width="9" style="37"/>
    <col min="13320" max="13320" width="0" style="37" hidden="1" customWidth="1"/>
    <col min="13321" max="13321" width="9" style="37"/>
    <col min="13322" max="13322" width="8.5" style="37" customWidth="1"/>
    <col min="13323" max="13323" width="8.875" style="37" customWidth="1"/>
    <col min="13324" max="13324" width="0" style="37" hidden="1" customWidth="1"/>
    <col min="13325" max="13572" width="9" style="37"/>
    <col min="13573" max="13573" width="36.875" style="37" customWidth="1"/>
    <col min="13574" max="13574" width="0" style="37" hidden="1" customWidth="1"/>
    <col min="13575" max="13575" width="9" style="37"/>
    <col min="13576" max="13576" width="0" style="37" hidden="1" customWidth="1"/>
    <col min="13577" max="13577" width="9" style="37"/>
    <col min="13578" max="13578" width="8.5" style="37" customWidth="1"/>
    <col min="13579" max="13579" width="8.875" style="37" customWidth="1"/>
    <col min="13580" max="13580" width="0" style="37" hidden="1" customWidth="1"/>
    <col min="13581" max="13828" width="9" style="37"/>
    <col min="13829" max="13829" width="36.875" style="37" customWidth="1"/>
    <col min="13830" max="13830" width="0" style="37" hidden="1" customWidth="1"/>
    <col min="13831" max="13831" width="9" style="37"/>
    <col min="13832" max="13832" width="0" style="37" hidden="1" customWidth="1"/>
    <col min="13833" max="13833" width="9" style="37"/>
    <col min="13834" max="13834" width="8.5" style="37" customWidth="1"/>
    <col min="13835" max="13835" width="8.875" style="37" customWidth="1"/>
    <col min="13836" max="13836" width="0" style="37" hidden="1" customWidth="1"/>
    <col min="13837" max="14084" width="9" style="37"/>
    <col min="14085" max="14085" width="36.875" style="37" customWidth="1"/>
    <col min="14086" max="14086" width="0" style="37" hidden="1" customWidth="1"/>
    <col min="14087" max="14087" width="9" style="37"/>
    <col min="14088" max="14088" width="0" style="37" hidden="1" customWidth="1"/>
    <col min="14089" max="14089" width="9" style="37"/>
    <col min="14090" max="14090" width="8.5" style="37" customWidth="1"/>
    <col min="14091" max="14091" width="8.875" style="37" customWidth="1"/>
    <col min="14092" max="14092" width="0" style="37" hidden="1" customWidth="1"/>
    <col min="14093" max="14340" width="9" style="37"/>
    <col min="14341" max="14341" width="36.875" style="37" customWidth="1"/>
    <col min="14342" max="14342" width="0" style="37" hidden="1" customWidth="1"/>
    <col min="14343" max="14343" width="9" style="37"/>
    <col min="14344" max="14344" width="0" style="37" hidden="1" customWidth="1"/>
    <col min="14345" max="14345" width="9" style="37"/>
    <col min="14346" max="14346" width="8.5" style="37" customWidth="1"/>
    <col min="14347" max="14347" width="8.875" style="37" customWidth="1"/>
    <col min="14348" max="14348" width="0" style="37" hidden="1" customWidth="1"/>
    <col min="14349" max="14596" width="9" style="37"/>
    <col min="14597" max="14597" width="36.875" style="37" customWidth="1"/>
    <col min="14598" max="14598" width="0" style="37" hidden="1" customWidth="1"/>
    <col min="14599" max="14599" width="9" style="37"/>
    <col min="14600" max="14600" width="0" style="37" hidden="1" customWidth="1"/>
    <col min="14601" max="14601" width="9" style="37"/>
    <col min="14602" max="14602" width="8.5" style="37" customWidth="1"/>
    <col min="14603" max="14603" width="8.875" style="37" customWidth="1"/>
    <col min="14604" max="14604" width="0" style="37" hidden="1" customWidth="1"/>
    <col min="14605" max="14852" width="9" style="37"/>
    <col min="14853" max="14853" width="36.875" style="37" customWidth="1"/>
    <col min="14854" max="14854" width="0" style="37" hidden="1" customWidth="1"/>
    <col min="14855" max="14855" width="9" style="37"/>
    <col min="14856" max="14856" width="0" style="37" hidden="1" customWidth="1"/>
    <col min="14857" max="14857" width="9" style="37"/>
    <col min="14858" max="14858" width="8.5" style="37" customWidth="1"/>
    <col min="14859" max="14859" width="8.875" style="37" customWidth="1"/>
    <col min="14860" max="14860" width="0" style="37" hidden="1" customWidth="1"/>
    <col min="14861" max="15108" width="9" style="37"/>
    <col min="15109" max="15109" width="36.875" style="37" customWidth="1"/>
    <col min="15110" max="15110" width="0" style="37" hidden="1" customWidth="1"/>
    <col min="15111" max="15111" width="9" style="37"/>
    <col min="15112" max="15112" width="0" style="37" hidden="1" customWidth="1"/>
    <col min="15113" max="15113" width="9" style="37"/>
    <col min="15114" max="15114" width="8.5" style="37" customWidth="1"/>
    <col min="15115" max="15115" width="8.875" style="37" customWidth="1"/>
    <col min="15116" max="15116" width="0" style="37" hidden="1" customWidth="1"/>
    <col min="15117" max="15364" width="9" style="37"/>
    <col min="15365" max="15365" width="36.875" style="37" customWidth="1"/>
    <col min="15366" max="15366" width="0" style="37" hidden="1" customWidth="1"/>
    <col min="15367" max="15367" width="9" style="37"/>
    <col min="15368" max="15368" width="0" style="37" hidden="1" customWidth="1"/>
    <col min="15369" max="15369" width="9" style="37"/>
    <col min="15370" max="15370" width="8.5" style="37" customWidth="1"/>
    <col min="15371" max="15371" width="8.875" style="37" customWidth="1"/>
    <col min="15372" max="15372" width="0" style="37" hidden="1" customWidth="1"/>
    <col min="15373" max="15620" width="9" style="37"/>
    <col min="15621" max="15621" width="36.875" style="37" customWidth="1"/>
    <col min="15622" max="15622" width="0" style="37" hidden="1" customWidth="1"/>
    <col min="15623" max="15623" width="9" style="37"/>
    <col min="15624" max="15624" width="0" style="37" hidden="1" customWidth="1"/>
    <col min="15625" max="15625" width="9" style="37"/>
    <col min="15626" max="15626" width="8.5" style="37" customWidth="1"/>
    <col min="15627" max="15627" width="8.875" style="37" customWidth="1"/>
    <col min="15628" max="15628" width="0" style="37" hidden="1" customWidth="1"/>
    <col min="15629" max="15876" width="9" style="37"/>
    <col min="15877" max="15877" width="36.875" style="37" customWidth="1"/>
    <col min="15878" max="15878" width="0" style="37" hidden="1" customWidth="1"/>
    <col min="15879" max="15879" width="9" style="37"/>
    <col min="15880" max="15880" width="0" style="37" hidden="1" customWidth="1"/>
    <col min="15881" max="15881" width="9" style="37"/>
    <col min="15882" max="15882" width="8.5" style="37" customWidth="1"/>
    <col min="15883" max="15883" width="8.875" style="37" customWidth="1"/>
    <col min="15884" max="15884" width="0" style="37" hidden="1" customWidth="1"/>
    <col min="15885" max="16132" width="9" style="37"/>
    <col min="16133" max="16133" width="36.875" style="37" customWidth="1"/>
    <col min="16134" max="16134" width="0" style="37" hidden="1" customWidth="1"/>
    <col min="16135" max="16135" width="9" style="37"/>
    <col min="16136" max="16136" width="0" style="37" hidden="1" customWidth="1"/>
    <col min="16137" max="16137" width="9" style="37"/>
    <col min="16138" max="16138" width="8.5" style="37" customWidth="1"/>
    <col min="16139" max="16139" width="8.875" style="37" customWidth="1"/>
    <col min="16140" max="16140" width="0" style="37" hidden="1" customWidth="1"/>
    <col min="16141" max="16384" width="9" style="37"/>
  </cols>
  <sheetData>
    <row r="1" spans="2:15" ht="24" customHeight="1" x14ac:dyDescent="0.4"/>
    <row r="3" spans="2:15" ht="19.5" x14ac:dyDescent="0.4">
      <c r="K3" s="39" t="s">
        <v>62</v>
      </c>
    </row>
    <row r="4" spans="2:15" ht="24.75" x14ac:dyDescent="0.4">
      <c r="B4" s="40"/>
      <c r="C4" s="509" t="s">
        <v>63</v>
      </c>
      <c r="D4" s="509"/>
      <c r="E4" s="509"/>
      <c r="F4" s="509"/>
      <c r="G4" s="509"/>
      <c r="H4" s="509"/>
      <c r="I4" s="509"/>
      <c r="J4" s="509"/>
      <c r="K4" s="509"/>
      <c r="L4" s="509"/>
    </row>
    <row r="5" spans="2:15" x14ac:dyDescent="0.45">
      <c r="B5" s="40"/>
      <c r="C5" s="40"/>
      <c r="D5" s="40"/>
      <c r="E5" s="41"/>
      <c r="F5" s="40"/>
      <c r="G5" s="40"/>
      <c r="H5" s="40"/>
      <c r="I5" s="40"/>
      <c r="J5" s="40"/>
      <c r="K5" s="40"/>
      <c r="L5" s="40"/>
    </row>
    <row r="6" spans="2:15" x14ac:dyDescent="0.4">
      <c r="B6" s="40"/>
      <c r="C6" s="40"/>
      <c r="D6" s="40"/>
      <c r="E6" s="42"/>
      <c r="F6" s="43"/>
      <c r="G6" s="43"/>
      <c r="H6" s="43"/>
      <c r="I6" s="43"/>
      <c r="J6" s="43"/>
      <c r="K6" s="43"/>
      <c r="L6" s="43"/>
    </row>
    <row r="7" spans="2:15" ht="26.25" customHeight="1" x14ac:dyDescent="0.4">
      <c r="B7" s="40"/>
      <c r="C7" s="510" t="s">
        <v>285</v>
      </c>
      <c r="D7" s="511"/>
      <c r="E7" s="512" t="str">
        <f>IF(基本情報入力!$J$4="","",基本情報入力!$J$4)</f>
        <v/>
      </c>
      <c r="F7" s="512"/>
      <c r="G7" s="512"/>
      <c r="H7" s="512"/>
      <c r="I7" s="512"/>
      <c r="J7" s="512"/>
      <c r="K7" s="513"/>
      <c r="L7" s="40"/>
      <c r="O7" s="37" t="s">
        <v>214</v>
      </c>
    </row>
    <row r="8" spans="2:15" x14ac:dyDescent="0.4">
      <c r="B8" s="40"/>
      <c r="C8" s="44"/>
      <c r="D8" s="44"/>
      <c r="E8" s="45"/>
      <c r="F8" s="44"/>
      <c r="G8" s="44"/>
      <c r="H8" s="44"/>
      <c r="I8" s="44"/>
      <c r="J8" s="44"/>
      <c r="K8" s="44"/>
      <c r="L8" s="40"/>
    </row>
    <row r="9" spans="2:15" ht="26.25" customHeight="1" x14ac:dyDescent="0.4">
      <c r="B9" s="40"/>
      <c r="C9" s="510" t="s">
        <v>284</v>
      </c>
      <c r="D9" s="511"/>
      <c r="E9" s="162" t="str">
        <f>IF(基本情報入力!J13="","",基本情報入力!J13)</f>
        <v/>
      </c>
      <c r="F9" s="161"/>
      <c r="G9" s="514" t="str">
        <f>IF(基本情報入力!J14="","",基本情報入力!J14)</f>
        <v/>
      </c>
      <c r="H9" s="514"/>
      <c r="I9" s="514"/>
      <c r="J9" s="514"/>
      <c r="K9" s="515"/>
      <c r="L9" s="40"/>
      <c r="O9" s="37" t="s">
        <v>191</v>
      </c>
    </row>
    <row r="10" spans="2:15" x14ac:dyDescent="0.4">
      <c r="B10" s="40"/>
      <c r="C10" s="40"/>
      <c r="D10" s="40"/>
      <c r="E10" s="46"/>
      <c r="F10" s="40"/>
      <c r="G10" s="40"/>
      <c r="H10" s="40"/>
      <c r="I10" s="40"/>
      <c r="J10" s="40"/>
      <c r="K10" s="40"/>
      <c r="L10" s="40"/>
    </row>
    <row r="11" spans="2:15" x14ac:dyDescent="0.4">
      <c r="B11" s="40"/>
      <c r="C11" s="40" t="s">
        <v>64</v>
      </c>
      <c r="D11" s="40"/>
      <c r="E11" s="47"/>
      <c r="F11" s="40"/>
      <c r="G11" s="40"/>
      <c r="H11" s="40"/>
      <c r="I11" s="48"/>
      <c r="J11" s="40"/>
      <c r="K11" s="40"/>
      <c r="L11" s="40"/>
    </row>
    <row r="12" spans="2:15" ht="30" x14ac:dyDescent="0.4">
      <c r="B12" s="40"/>
      <c r="C12" s="186" t="s">
        <v>65</v>
      </c>
      <c r="D12" s="185" t="s">
        <v>66</v>
      </c>
      <c r="E12" s="49" t="s">
        <v>67</v>
      </c>
      <c r="F12" s="50" t="s">
        <v>68</v>
      </c>
      <c r="G12" s="51" t="s">
        <v>69</v>
      </c>
      <c r="H12" s="51" t="s">
        <v>70</v>
      </c>
      <c r="I12" s="50" t="s">
        <v>71</v>
      </c>
      <c r="J12" s="52" t="s">
        <v>72</v>
      </c>
      <c r="K12" s="53" t="s">
        <v>73</v>
      </c>
      <c r="L12" s="54" t="s">
        <v>74</v>
      </c>
    </row>
    <row r="13" spans="2:15" ht="24.95" customHeight="1" x14ac:dyDescent="0.4">
      <c r="B13" s="40"/>
      <c r="C13" s="187">
        <v>1</v>
      </c>
      <c r="D13" s="188" t="s">
        <v>287</v>
      </c>
      <c r="E13" s="55" t="s">
        <v>75</v>
      </c>
      <c r="F13" s="56" t="s">
        <v>76</v>
      </c>
      <c r="G13" s="56"/>
      <c r="H13" s="57"/>
      <c r="I13" s="58" t="s">
        <v>289</v>
      </c>
      <c r="J13" s="57" t="s">
        <v>77</v>
      </c>
      <c r="K13" s="59" t="s">
        <v>77</v>
      </c>
      <c r="L13" s="60"/>
      <c r="O13" s="160" t="s">
        <v>215</v>
      </c>
    </row>
    <row r="14" spans="2:15" ht="24.95" customHeight="1" x14ac:dyDescent="0.4">
      <c r="B14" s="40"/>
      <c r="C14" s="187">
        <v>2</v>
      </c>
      <c r="D14" s="188" t="s">
        <v>287</v>
      </c>
      <c r="E14" s="55" t="s">
        <v>75</v>
      </c>
      <c r="F14" s="56" t="s">
        <v>76</v>
      </c>
      <c r="G14" s="56"/>
      <c r="H14" s="57"/>
      <c r="I14" s="58"/>
      <c r="J14" s="57" t="s">
        <v>77</v>
      </c>
      <c r="K14" s="59" t="s">
        <v>77</v>
      </c>
      <c r="L14" s="60"/>
    </row>
    <row r="15" spans="2:15" ht="24.95" customHeight="1" x14ac:dyDescent="0.4">
      <c r="B15" s="40"/>
      <c r="C15" s="187">
        <v>3</v>
      </c>
      <c r="D15" s="188" t="s">
        <v>286</v>
      </c>
      <c r="E15" s="61" t="s">
        <v>78</v>
      </c>
      <c r="F15" s="62" t="s">
        <v>79</v>
      </c>
      <c r="G15" s="62" t="s">
        <v>53</v>
      </c>
      <c r="H15" s="63"/>
      <c r="I15" s="64" t="s">
        <v>288</v>
      </c>
      <c r="J15" s="63" t="s">
        <v>80</v>
      </c>
      <c r="K15" s="65" t="s">
        <v>80</v>
      </c>
      <c r="L15" s="60"/>
    </row>
    <row r="16" spans="2:15" ht="24.95" customHeight="1" x14ac:dyDescent="0.4">
      <c r="B16" s="40"/>
      <c r="C16" s="187">
        <v>4</v>
      </c>
      <c r="D16" s="188" t="s">
        <v>286</v>
      </c>
      <c r="E16" s="61" t="s">
        <v>78</v>
      </c>
      <c r="F16" s="62" t="s">
        <v>79</v>
      </c>
      <c r="G16" s="62" t="s">
        <v>53</v>
      </c>
      <c r="H16" s="63"/>
      <c r="I16" s="64" t="s">
        <v>290</v>
      </c>
      <c r="J16" s="63" t="s">
        <v>80</v>
      </c>
      <c r="K16" s="65" t="s">
        <v>80</v>
      </c>
      <c r="L16" s="60"/>
    </row>
    <row r="17" spans="2:12" ht="24.95" customHeight="1" x14ac:dyDescent="0.4">
      <c r="B17" s="40"/>
      <c r="C17" s="187">
        <v>5</v>
      </c>
      <c r="D17" s="188" t="s">
        <v>286</v>
      </c>
      <c r="E17" s="61" t="s">
        <v>78</v>
      </c>
      <c r="F17" s="62" t="s">
        <v>79</v>
      </c>
      <c r="G17" s="62" t="s">
        <v>53</v>
      </c>
      <c r="H17" s="63"/>
      <c r="I17" s="64" t="s">
        <v>81</v>
      </c>
      <c r="J17" s="63" t="s">
        <v>80</v>
      </c>
      <c r="K17" s="65" t="s">
        <v>80</v>
      </c>
      <c r="L17" s="60"/>
    </row>
    <row r="18" spans="2:12" ht="24.95" customHeight="1" x14ac:dyDescent="0.4">
      <c r="B18" s="40"/>
      <c r="C18" s="187">
        <v>6</v>
      </c>
      <c r="D18" s="188" t="s">
        <v>286</v>
      </c>
      <c r="E18" s="61" t="s">
        <v>78</v>
      </c>
      <c r="F18" s="62" t="s">
        <v>79</v>
      </c>
      <c r="G18" s="62" t="s">
        <v>53</v>
      </c>
      <c r="H18" s="63"/>
      <c r="I18" s="64" t="s">
        <v>55</v>
      </c>
      <c r="J18" s="63" t="s">
        <v>80</v>
      </c>
      <c r="K18" s="65" t="s">
        <v>80</v>
      </c>
      <c r="L18" s="60"/>
    </row>
    <row r="19" spans="2:12" ht="24.95" customHeight="1" x14ac:dyDescent="0.4">
      <c r="B19" s="40"/>
      <c r="C19" s="187">
        <v>7</v>
      </c>
      <c r="D19" s="188" t="s">
        <v>286</v>
      </c>
      <c r="E19" s="61" t="s">
        <v>78</v>
      </c>
      <c r="F19" s="62" t="s">
        <v>79</v>
      </c>
      <c r="G19" s="62" t="s">
        <v>53</v>
      </c>
      <c r="H19" s="63"/>
      <c r="I19" s="64" t="s">
        <v>82</v>
      </c>
      <c r="J19" s="63" t="s">
        <v>80</v>
      </c>
      <c r="K19" s="65" t="s">
        <v>80</v>
      </c>
      <c r="L19" s="60"/>
    </row>
    <row r="20" spans="2:12" ht="24.95" customHeight="1" x14ac:dyDescent="0.4">
      <c r="B20" s="40"/>
      <c r="C20" s="187">
        <v>8</v>
      </c>
      <c r="D20" s="188" t="s">
        <v>286</v>
      </c>
      <c r="E20" s="61" t="s">
        <v>78</v>
      </c>
      <c r="F20" s="62" t="s">
        <v>79</v>
      </c>
      <c r="G20" s="62" t="s">
        <v>59</v>
      </c>
      <c r="H20" s="63"/>
      <c r="I20" s="64" t="s">
        <v>288</v>
      </c>
      <c r="J20" s="63" t="s">
        <v>80</v>
      </c>
      <c r="K20" s="65" t="s">
        <v>80</v>
      </c>
      <c r="L20" s="60"/>
    </row>
    <row r="21" spans="2:12" ht="24.95" customHeight="1" x14ac:dyDescent="0.4">
      <c r="B21" s="40"/>
      <c r="C21" s="187">
        <v>9</v>
      </c>
      <c r="D21" s="188" t="s">
        <v>286</v>
      </c>
      <c r="E21" s="61" t="s">
        <v>78</v>
      </c>
      <c r="F21" s="62" t="s">
        <v>79</v>
      </c>
      <c r="G21" s="62" t="s">
        <v>59</v>
      </c>
      <c r="H21" s="63"/>
      <c r="I21" s="64" t="s">
        <v>60</v>
      </c>
      <c r="J21" s="63" t="s">
        <v>80</v>
      </c>
      <c r="K21" s="65" t="s">
        <v>80</v>
      </c>
      <c r="L21" s="60"/>
    </row>
    <row r="22" spans="2:12" ht="24.95" customHeight="1" x14ac:dyDescent="0.4">
      <c r="B22" s="40"/>
      <c r="C22" s="187">
        <v>10</v>
      </c>
      <c r="D22" s="188" t="s">
        <v>286</v>
      </c>
      <c r="E22" s="61" t="s">
        <v>78</v>
      </c>
      <c r="F22" s="62" t="s">
        <v>79</v>
      </c>
      <c r="G22" s="62" t="s">
        <v>59</v>
      </c>
      <c r="H22" s="63"/>
      <c r="I22" s="64" t="s">
        <v>55</v>
      </c>
      <c r="J22" s="63" t="s">
        <v>80</v>
      </c>
      <c r="K22" s="65" t="s">
        <v>80</v>
      </c>
      <c r="L22" s="60"/>
    </row>
    <row r="23" spans="2:12" ht="24.95" customHeight="1" x14ac:dyDescent="0.4">
      <c r="B23" s="40"/>
      <c r="C23" s="187">
        <v>11</v>
      </c>
      <c r="D23" s="188" t="s">
        <v>286</v>
      </c>
      <c r="E23" s="61" t="s">
        <v>78</v>
      </c>
      <c r="F23" s="62" t="s">
        <v>79</v>
      </c>
      <c r="G23" s="62" t="s">
        <v>59</v>
      </c>
      <c r="H23" s="63"/>
      <c r="I23" s="64" t="s">
        <v>82</v>
      </c>
      <c r="J23" s="63" t="s">
        <v>80</v>
      </c>
      <c r="K23" s="65" t="s">
        <v>80</v>
      </c>
      <c r="L23" s="60"/>
    </row>
    <row r="24" spans="2:12" ht="24.95" customHeight="1" x14ac:dyDescent="0.4">
      <c r="B24" s="40"/>
      <c r="C24" s="66">
        <v>12</v>
      </c>
      <c r="D24" s="189" t="s">
        <v>286</v>
      </c>
      <c r="E24" s="67" t="s">
        <v>78</v>
      </c>
      <c r="F24" s="68" t="s">
        <v>79</v>
      </c>
      <c r="G24" s="68" t="s">
        <v>59</v>
      </c>
      <c r="H24" s="69"/>
      <c r="I24" s="70" t="s">
        <v>82</v>
      </c>
      <c r="J24" s="69" t="s">
        <v>80</v>
      </c>
      <c r="K24" s="71" t="s">
        <v>80</v>
      </c>
      <c r="L24" s="72"/>
    </row>
    <row r="25" spans="2:12" x14ac:dyDescent="0.4">
      <c r="C25" s="37" t="s">
        <v>83</v>
      </c>
    </row>
  </sheetData>
  <mergeCells count="5">
    <mergeCell ref="C4:L4"/>
    <mergeCell ref="C7:D7"/>
    <mergeCell ref="E7:K7"/>
    <mergeCell ref="C9:D9"/>
    <mergeCell ref="G9:K9"/>
  </mergeCells>
  <phoneticPr fontId="3"/>
  <conditionalFormatting sqref="E7:K7">
    <cfRule type="containsBlanks" dxfId="2" priority="3">
      <formula>LEN(TRIM(E7))=0</formula>
    </cfRule>
  </conditionalFormatting>
  <conditionalFormatting sqref="E9">
    <cfRule type="containsBlanks" dxfId="1" priority="2">
      <formula>LEN(TRIM(E9))=0</formula>
    </cfRule>
  </conditionalFormatting>
  <conditionalFormatting sqref="G9:K9">
    <cfRule type="containsBlanks" dxfId="0" priority="1">
      <formula>LEN(TRIM(G9))=0</formula>
    </cfRule>
  </conditionalFormatting>
  <dataValidations count="2">
    <dataValidation type="list" allowBlank="1" showInputMessage="1" showErrorMessage="1" sqref="WVL983053:WVL983064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IZ13:IZ24 WVL13:WVL24 WLP13:WLP24 WBT13:WBT24 VRX13:VRX24 VIB13:VIB24 UYF13:UYF24 UOJ13:UOJ24 UEN13:UEN24 TUR13:TUR24 TKV13:TKV24 TAZ13:TAZ24 SRD13:SRD24 SHH13:SHH24 RXL13:RXL24 RNP13:RNP24 RDT13:RDT24 QTX13:QTX24 QKB13:QKB24 QAF13:QAF24 PQJ13:PQJ24 PGN13:PGN24 OWR13:OWR24 OMV13:OMV24 OCZ13:OCZ24 NTD13:NTD24 NJH13:NJH24 MZL13:MZL24 MPP13:MPP24 MFT13:MFT24 LVX13:LVX24 LMB13:LMB24 LCF13:LCF24 KSJ13:KSJ24 KIN13:KIN24 JYR13:JYR24 JOV13:JOV24 JEZ13:JEZ24 IVD13:IVD24 ILH13:ILH24 IBL13:IBL24 HRP13:HRP24 HHT13:HHT24 GXX13:GXX24 GOB13:GOB24 GEF13:GEF24 FUJ13:FUJ24 FKN13:FKN24 FAR13:FAR24 EQV13:EQV24 EGZ13:EGZ24 DXD13:DXD24 DNH13:DNH24 DDL13:DDL24 CTP13:CTP24 CJT13:CJT24 BZX13:BZX24 BQB13:BQB24 BGF13:BGF24 AWJ13:AWJ24 AMN13:AMN24 ACR13:ACR24 SV13:SV24" xr:uid="{A023958E-9754-48A2-A4F3-F043CA8915A1}">
      <formula1>"発注者,受注者"</formula1>
    </dataValidation>
    <dataValidation type="list" allowBlank="1" showInputMessage="1" sqref="RDY983053:RDY983064 QUC983053:QUC983064 RNU983053:RNU983064 JE65549:JE65560 TA65549:TA65560 ACW65549:ACW65560 AMS65549:AMS65560 AWO65549:AWO65560 BGK65549:BGK65560 BQG65549:BQG65560 CAC65549:CAC65560 CJY65549:CJY65560 CTU65549:CTU65560 DDQ65549:DDQ65560 DNM65549:DNM65560 DXI65549:DXI65560 EHE65549:EHE65560 ERA65549:ERA65560 FAW65549:FAW65560 FKS65549:FKS65560 FUO65549:FUO65560 GEK65549:GEK65560 GOG65549:GOG65560 GYC65549:GYC65560 HHY65549:HHY65560 HRU65549:HRU65560 IBQ65549:IBQ65560 ILM65549:ILM65560 IVI65549:IVI65560 JFE65549:JFE65560 JPA65549:JPA65560 JYW65549:JYW65560 KIS65549:KIS65560 KSO65549:KSO65560 LCK65549:LCK65560 LMG65549:LMG65560 LWC65549:LWC65560 MFY65549:MFY65560 MPU65549:MPU65560 MZQ65549:MZQ65560 NJM65549:NJM65560 NTI65549:NTI65560 ODE65549:ODE65560 ONA65549:ONA65560 OWW65549:OWW65560 PGS65549:PGS65560 PQO65549:PQO65560 QAK65549:QAK65560 QKG65549:QKG65560 QUC65549:QUC65560 RDY65549:RDY65560 RNU65549:RNU65560 RXQ65549:RXQ65560 SHM65549:SHM65560 SRI65549:SRI65560 TBE65549:TBE65560 TLA65549:TLA65560 TUW65549:TUW65560 UES65549:UES65560 UOO65549:UOO65560 UYK65549:UYK65560 VIG65549:VIG65560 VSC65549:VSC65560 WBY65549:WBY65560 WLU65549:WLU65560 WVQ65549:WVQ65560 RXQ983053:RXQ983064 JE131085:JE131096 TA131085:TA131096 ACW131085:ACW131096 AMS131085:AMS131096 AWO131085:AWO131096 BGK131085:BGK131096 BQG131085:BQG131096 CAC131085:CAC131096 CJY131085:CJY131096 CTU131085:CTU131096 DDQ131085:DDQ131096 DNM131085:DNM131096 DXI131085:DXI131096 EHE131085:EHE131096 ERA131085:ERA131096 FAW131085:FAW131096 FKS131085:FKS131096 FUO131085:FUO131096 GEK131085:GEK131096 GOG131085:GOG131096 GYC131085:GYC131096 HHY131085:HHY131096 HRU131085:HRU131096 IBQ131085:IBQ131096 ILM131085:ILM131096 IVI131085:IVI131096 JFE131085:JFE131096 JPA131085:JPA131096 JYW131085:JYW131096 KIS131085:KIS131096 KSO131085:KSO131096 LCK131085:LCK131096 LMG131085:LMG131096 LWC131085:LWC131096 MFY131085:MFY131096 MPU131085:MPU131096 MZQ131085:MZQ131096 NJM131085:NJM131096 NTI131085:NTI131096 ODE131085:ODE131096 ONA131085:ONA131096 OWW131085:OWW131096 PGS131085:PGS131096 PQO131085:PQO131096 QAK131085:QAK131096 QKG131085:QKG131096 QUC131085:QUC131096 RDY131085:RDY131096 RNU131085:RNU131096 RXQ131085:RXQ131096 SHM131085:SHM131096 SRI131085:SRI131096 TBE131085:TBE131096 TLA131085:TLA131096 TUW131085:TUW131096 UES131085:UES131096 UOO131085:UOO131096 UYK131085:UYK131096 VIG131085:VIG131096 VSC131085:VSC131096 WBY131085:WBY131096 WLU131085:WLU131096 WVQ131085:WVQ131096 SHM983053:SHM983064 JE196621:JE196632 TA196621:TA196632 ACW196621:ACW196632 AMS196621:AMS196632 AWO196621:AWO196632 BGK196621:BGK196632 BQG196621:BQG196632 CAC196621:CAC196632 CJY196621:CJY196632 CTU196621:CTU196632 DDQ196621:DDQ196632 DNM196621:DNM196632 DXI196621:DXI196632 EHE196621:EHE196632 ERA196621:ERA196632 FAW196621:FAW196632 FKS196621:FKS196632 FUO196621:FUO196632 GEK196621:GEK196632 GOG196621:GOG196632 GYC196621:GYC196632 HHY196621:HHY196632 HRU196621:HRU196632 IBQ196621:IBQ196632 ILM196621:ILM196632 IVI196621:IVI196632 JFE196621:JFE196632 JPA196621:JPA196632 JYW196621:JYW196632 KIS196621:KIS196632 KSO196621:KSO196632 LCK196621:LCK196632 LMG196621:LMG196632 LWC196621:LWC196632 MFY196621:MFY196632 MPU196621:MPU196632 MZQ196621:MZQ196632 NJM196621:NJM196632 NTI196621:NTI196632 ODE196621:ODE196632 ONA196621:ONA196632 OWW196621:OWW196632 PGS196621:PGS196632 PQO196621:PQO196632 QAK196621:QAK196632 QKG196621:QKG196632 QUC196621:QUC196632 RDY196621:RDY196632 RNU196621:RNU196632 RXQ196621:RXQ196632 SHM196621:SHM196632 SRI196621:SRI196632 TBE196621:TBE196632 TLA196621:TLA196632 TUW196621:TUW196632 UES196621:UES196632 UOO196621:UOO196632 UYK196621:UYK196632 VIG196621:VIG196632 VSC196621:VSC196632 WBY196621:WBY196632 WLU196621:WLU196632 WVQ196621:WVQ196632 SRI983053:SRI983064 JE262157:JE262168 TA262157:TA262168 ACW262157:ACW262168 AMS262157:AMS262168 AWO262157:AWO262168 BGK262157:BGK262168 BQG262157:BQG262168 CAC262157:CAC262168 CJY262157:CJY262168 CTU262157:CTU262168 DDQ262157:DDQ262168 DNM262157:DNM262168 DXI262157:DXI262168 EHE262157:EHE262168 ERA262157:ERA262168 FAW262157:FAW262168 FKS262157:FKS262168 FUO262157:FUO262168 GEK262157:GEK262168 GOG262157:GOG262168 GYC262157:GYC262168 HHY262157:HHY262168 HRU262157:HRU262168 IBQ262157:IBQ262168 ILM262157:ILM262168 IVI262157:IVI262168 JFE262157:JFE262168 JPA262157:JPA262168 JYW262157:JYW262168 KIS262157:KIS262168 KSO262157:KSO262168 LCK262157:LCK262168 LMG262157:LMG262168 LWC262157:LWC262168 MFY262157:MFY262168 MPU262157:MPU262168 MZQ262157:MZQ262168 NJM262157:NJM262168 NTI262157:NTI262168 ODE262157:ODE262168 ONA262157:ONA262168 OWW262157:OWW262168 PGS262157:PGS262168 PQO262157:PQO262168 QAK262157:QAK262168 QKG262157:QKG262168 QUC262157:QUC262168 RDY262157:RDY262168 RNU262157:RNU262168 RXQ262157:RXQ262168 SHM262157:SHM262168 SRI262157:SRI262168 TBE262157:TBE262168 TLA262157:TLA262168 TUW262157:TUW262168 UES262157:UES262168 UOO262157:UOO262168 UYK262157:UYK262168 VIG262157:VIG262168 VSC262157:VSC262168 WBY262157:WBY262168 WLU262157:WLU262168 WVQ262157:WVQ262168 TBE983053:TBE983064 JE327693:JE327704 TA327693:TA327704 ACW327693:ACW327704 AMS327693:AMS327704 AWO327693:AWO327704 BGK327693:BGK327704 BQG327693:BQG327704 CAC327693:CAC327704 CJY327693:CJY327704 CTU327693:CTU327704 DDQ327693:DDQ327704 DNM327693:DNM327704 DXI327693:DXI327704 EHE327693:EHE327704 ERA327693:ERA327704 FAW327693:FAW327704 FKS327693:FKS327704 FUO327693:FUO327704 GEK327693:GEK327704 GOG327693:GOG327704 GYC327693:GYC327704 HHY327693:HHY327704 HRU327693:HRU327704 IBQ327693:IBQ327704 ILM327693:ILM327704 IVI327693:IVI327704 JFE327693:JFE327704 JPA327693:JPA327704 JYW327693:JYW327704 KIS327693:KIS327704 KSO327693:KSO327704 LCK327693:LCK327704 LMG327693:LMG327704 LWC327693:LWC327704 MFY327693:MFY327704 MPU327693:MPU327704 MZQ327693:MZQ327704 NJM327693:NJM327704 NTI327693:NTI327704 ODE327693:ODE327704 ONA327693:ONA327704 OWW327693:OWW327704 PGS327693:PGS327704 PQO327693:PQO327704 QAK327693:QAK327704 QKG327693:QKG327704 QUC327693:QUC327704 RDY327693:RDY327704 RNU327693:RNU327704 RXQ327693:RXQ327704 SHM327693:SHM327704 SRI327693:SRI327704 TBE327693:TBE327704 TLA327693:TLA327704 TUW327693:TUW327704 UES327693:UES327704 UOO327693:UOO327704 UYK327693:UYK327704 VIG327693:VIG327704 VSC327693:VSC327704 WBY327693:WBY327704 WLU327693:WLU327704 WVQ327693:WVQ327704 TLA983053:TLA983064 JE393229:JE393240 TA393229:TA393240 ACW393229:ACW393240 AMS393229:AMS393240 AWO393229:AWO393240 BGK393229:BGK393240 BQG393229:BQG393240 CAC393229:CAC393240 CJY393229:CJY393240 CTU393229:CTU393240 DDQ393229:DDQ393240 DNM393229:DNM393240 DXI393229:DXI393240 EHE393229:EHE393240 ERA393229:ERA393240 FAW393229:FAW393240 FKS393229:FKS393240 FUO393229:FUO393240 GEK393229:GEK393240 GOG393229:GOG393240 GYC393229:GYC393240 HHY393229:HHY393240 HRU393229:HRU393240 IBQ393229:IBQ393240 ILM393229:ILM393240 IVI393229:IVI393240 JFE393229:JFE393240 JPA393229:JPA393240 JYW393229:JYW393240 KIS393229:KIS393240 KSO393229:KSO393240 LCK393229:LCK393240 LMG393229:LMG393240 LWC393229:LWC393240 MFY393229:MFY393240 MPU393229:MPU393240 MZQ393229:MZQ393240 NJM393229:NJM393240 NTI393229:NTI393240 ODE393229:ODE393240 ONA393229:ONA393240 OWW393229:OWW393240 PGS393229:PGS393240 PQO393229:PQO393240 QAK393229:QAK393240 QKG393229:QKG393240 QUC393229:QUC393240 RDY393229:RDY393240 RNU393229:RNU393240 RXQ393229:RXQ393240 SHM393229:SHM393240 SRI393229:SRI393240 TBE393229:TBE393240 TLA393229:TLA393240 TUW393229:TUW393240 UES393229:UES393240 UOO393229:UOO393240 UYK393229:UYK393240 VIG393229:VIG393240 VSC393229:VSC393240 WBY393229:WBY393240 WLU393229:WLU393240 WVQ393229:WVQ393240 TUW983053:TUW983064 JE458765:JE458776 TA458765:TA458776 ACW458765:ACW458776 AMS458765:AMS458776 AWO458765:AWO458776 BGK458765:BGK458776 BQG458765:BQG458776 CAC458765:CAC458776 CJY458765:CJY458776 CTU458765:CTU458776 DDQ458765:DDQ458776 DNM458765:DNM458776 DXI458765:DXI458776 EHE458765:EHE458776 ERA458765:ERA458776 FAW458765:FAW458776 FKS458765:FKS458776 FUO458765:FUO458776 GEK458765:GEK458776 GOG458765:GOG458776 GYC458765:GYC458776 HHY458765:HHY458776 HRU458765:HRU458776 IBQ458765:IBQ458776 ILM458765:ILM458776 IVI458765:IVI458776 JFE458765:JFE458776 JPA458765:JPA458776 JYW458765:JYW458776 KIS458765:KIS458776 KSO458765:KSO458776 LCK458765:LCK458776 LMG458765:LMG458776 LWC458765:LWC458776 MFY458765:MFY458776 MPU458765:MPU458776 MZQ458765:MZQ458776 NJM458765:NJM458776 NTI458765:NTI458776 ODE458765:ODE458776 ONA458765:ONA458776 OWW458765:OWW458776 PGS458765:PGS458776 PQO458765:PQO458776 QAK458765:QAK458776 QKG458765:QKG458776 QUC458765:QUC458776 RDY458765:RDY458776 RNU458765:RNU458776 RXQ458765:RXQ458776 SHM458765:SHM458776 SRI458765:SRI458776 TBE458765:TBE458776 TLA458765:TLA458776 TUW458765:TUW458776 UES458765:UES458776 UOO458765:UOO458776 UYK458765:UYK458776 VIG458765:VIG458776 VSC458765:VSC458776 WBY458765:WBY458776 WLU458765:WLU458776 WVQ458765:WVQ458776 UES983053:UES983064 JE524301:JE524312 TA524301:TA524312 ACW524301:ACW524312 AMS524301:AMS524312 AWO524301:AWO524312 BGK524301:BGK524312 BQG524301:BQG524312 CAC524301:CAC524312 CJY524301:CJY524312 CTU524301:CTU524312 DDQ524301:DDQ524312 DNM524301:DNM524312 DXI524301:DXI524312 EHE524301:EHE524312 ERA524301:ERA524312 FAW524301:FAW524312 FKS524301:FKS524312 FUO524301:FUO524312 GEK524301:GEK524312 GOG524301:GOG524312 GYC524301:GYC524312 HHY524301:HHY524312 HRU524301:HRU524312 IBQ524301:IBQ524312 ILM524301:ILM524312 IVI524301:IVI524312 JFE524301:JFE524312 JPA524301:JPA524312 JYW524301:JYW524312 KIS524301:KIS524312 KSO524301:KSO524312 LCK524301:LCK524312 LMG524301:LMG524312 LWC524301:LWC524312 MFY524301:MFY524312 MPU524301:MPU524312 MZQ524301:MZQ524312 NJM524301:NJM524312 NTI524301:NTI524312 ODE524301:ODE524312 ONA524301:ONA524312 OWW524301:OWW524312 PGS524301:PGS524312 PQO524301:PQO524312 QAK524301:QAK524312 QKG524301:QKG524312 QUC524301:QUC524312 RDY524301:RDY524312 RNU524301:RNU524312 RXQ524301:RXQ524312 SHM524301:SHM524312 SRI524301:SRI524312 TBE524301:TBE524312 TLA524301:TLA524312 TUW524301:TUW524312 UES524301:UES524312 UOO524301:UOO524312 UYK524301:UYK524312 VIG524301:VIG524312 VSC524301:VSC524312 WBY524301:WBY524312 WLU524301:WLU524312 WVQ524301:WVQ524312 UOO983053:UOO983064 JE589837:JE589848 TA589837:TA589848 ACW589837:ACW589848 AMS589837:AMS589848 AWO589837:AWO589848 BGK589837:BGK589848 BQG589837:BQG589848 CAC589837:CAC589848 CJY589837:CJY589848 CTU589837:CTU589848 DDQ589837:DDQ589848 DNM589837:DNM589848 DXI589837:DXI589848 EHE589837:EHE589848 ERA589837:ERA589848 FAW589837:FAW589848 FKS589837:FKS589848 FUO589837:FUO589848 GEK589837:GEK589848 GOG589837:GOG589848 GYC589837:GYC589848 HHY589837:HHY589848 HRU589837:HRU589848 IBQ589837:IBQ589848 ILM589837:ILM589848 IVI589837:IVI589848 JFE589837:JFE589848 JPA589837:JPA589848 JYW589837:JYW589848 KIS589837:KIS589848 KSO589837:KSO589848 LCK589837:LCK589848 LMG589837:LMG589848 LWC589837:LWC589848 MFY589837:MFY589848 MPU589837:MPU589848 MZQ589837:MZQ589848 NJM589837:NJM589848 NTI589837:NTI589848 ODE589837:ODE589848 ONA589837:ONA589848 OWW589837:OWW589848 PGS589837:PGS589848 PQO589837:PQO589848 QAK589837:QAK589848 QKG589837:QKG589848 QUC589837:QUC589848 RDY589837:RDY589848 RNU589837:RNU589848 RXQ589837:RXQ589848 SHM589837:SHM589848 SRI589837:SRI589848 TBE589837:TBE589848 TLA589837:TLA589848 TUW589837:TUW589848 UES589837:UES589848 UOO589837:UOO589848 UYK589837:UYK589848 VIG589837:VIG589848 VSC589837:VSC589848 WBY589837:WBY589848 WLU589837:WLU589848 WVQ589837:WVQ589848 UYK983053:UYK983064 JE655373:JE655384 TA655373:TA655384 ACW655373:ACW655384 AMS655373:AMS655384 AWO655373:AWO655384 BGK655373:BGK655384 BQG655373:BQG655384 CAC655373:CAC655384 CJY655373:CJY655384 CTU655373:CTU655384 DDQ655373:DDQ655384 DNM655373:DNM655384 DXI655373:DXI655384 EHE655373:EHE655384 ERA655373:ERA655384 FAW655373:FAW655384 FKS655373:FKS655384 FUO655373:FUO655384 GEK655373:GEK655384 GOG655373:GOG655384 GYC655373:GYC655384 HHY655373:HHY655384 HRU655373:HRU655384 IBQ655373:IBQ655384 ILM655373:ILM655384 IVI655373:IVI655384 JFE655373:JFE655384 JPA655373:JPA655384 JYW655373:JYW655384 KIS655373:KIS655384 KSO655373:KSO655384 LCK655373:LCK655384 LMG655373:LMG655384 LWC655373:LWC655384 MFY655373:MFY655384 MPU655373:MPU655384 MZQ655373:MZQ655384 NJM655373:NJM655384 NTI655373:NTI655384 ODE655373:ODE655384 ONA655373:ONA655384 OWW655373:OWW655384 PGS655373:PGS655384 PQO655373:PQO655384 QAK655373:QAK655384 QKG655373:QKG655384 QUC655373:QUC655384 RDY655373:RDY655384 RNU655373:RNU655384 RXQ655373:RXQ655384 SHM655373:SHM655384 SRI655373:SRI655384 TBE655373:TBE655384 TLA655373:TLA655384 TUW655373:TUW655384 UES655373:UES655384 UOO655373:UOO655384 UYK655373:UYK655384 VIG655373:VIG655384 VSC655373:VSC655384 WBY655373:WBY655384 WLU655373:WLU655384 WVQ655373:WVQ655384 VIG983053:VIG983064 JE720909:JE720920 TA720909:TA720920 ACW720909:ACW720920 AMS720909:AMS720920 AWO720909:AWO720920 BGK720909:BGK720920 BQG720909:BQG720920 CAC720909:CAC720920 CJY720909:CJY720920 CTU720909:CTU720920 DDQ720909:DDQ720920 DNM720909:DNM720920 DXI720909:DXI720920 EHE720909:EHE720920 ERA720909:ERA720920 FAW720909:FAW720920 FKS720909:FKS720920 FUO720909:FUO720920 GEK720909:GEK720920 GOG720909:GOG720920 GYC720909:GYC720920 HHY720909:HHY720920 HRU720909:HRU720920 IBQ720909:IBQ720920 ILM720909:ILM720920 IVI720909:IVI720920 JFE720909:JFE720920 JPA720909:JPA720920 JYW720909:JYW720920 KIS720909:KIS720920 KSO720909:KSO720920 LCK720909:LCK720920 LMG720909:LMG720920 LWC720909:LWC720920 MFY720909:MFY720920 MPU720909:MPU720920 MZQ720909:MZQ720920 NJM720909:NJM720920 NTI720909:NTI720920 ODE720909:ODE720920 ONA720909:ONA720920 OWW720909:OWW720920 PGS720909:PGS720920 PQO720909:PQO720920 QAK720909:QAK720920 QKG720909:QKG720920 QUC720909:QUC720920 RDY720909:RDY720920 RNU720909:RNU720920 RXQ720909:RXQ720920 SHM720909:SHM720920 SRI720909:SRI720920 TBE720909:TBE720920 TLA720909:TLA720920 TUW720909:TUW720920 UES720909:UES720920 UOO720909:UOO720920 UYK720909:UYK720920 VIG720909:VIG720920 VSC720909:VSC720920 WBY720909:WBY720920 WLU720909:WLU720920 WVQ720909:WVQ720920 VSC983053:VSC983064 JE786445:JE786456 TA786445:TA786456 ACW786445:ACW786456 AMS786445:AMS786456 AWO786445:AWO786456 BGK786445:BGK786456 BQG786445:BQG786456 CAC786445:CAC786456 CJY786445:CJY786456 CTU786445:CTU786456 DDQ786445:DDQ786456 DNM786445:DNM786456 DXI786445:DXI786456 EHE786445:EHE786456 ERA786445:ERA786456 FAW786445:FAW786456 FKS786445:FKS786456 FUO786445:FUO786456 GEK786445:GEK786456 GOG786445:GOG786456 GYC786445:GYC786456 HHY786445:HHY786456 HRU786445:HRU786456 IBQ786445:IBQ786456 ILM786445:ILM786456 IVI786445:IVI786456 JFE786445:JFE786456 JPA786445:JPA786456 JYW786445:JYW786456 KIS786445:KIS786456 KSO786445:KSO786456 LCK786445:LCK786456 LMG786445:LMG786456 LWC786445:LWC786456 MFY786445:MFY786456 MPU786445:MPU786456 MZQ786445:MZQ786456 NJM786445:NJM786456 NTI786445:NTI786456 ODE786445:ODE786456 ONA786445:ONA786456 OWW786445:OWW786456 PGS786445:PGS786456 PQO786445:PQO786456 QAK786445:QAK786456 QKG786445:QKG786456 QUC786445:QUC786456 RDY786445:RDY786456 RNU786445:RNU786456 RXQ786445:RXQ786456 SHM786445:SHM786456 SRI786445:SRI786456 TBE786445:TBE786456 TLA786445:TLA786456 TUW786445:TUW786456 UES786445:UES786456 UOO786445:UOO786456 UYK786445:UYK786456 VIG786445:VIG786456 VSC786445:VSC786456 WBY786445:WBY786456 WLU786445:WLU786456 WVQ786445:WVQ786456 WBY983053:WBY983064 JE851981:JE851992 TA851981:TA851992 ACW851981:ACW851992 AMS851981:AMS851992 AWO851981:AWO851992 BGK851981:BGK851992 BQG851981:BQG851992 CAC851981:CAC851992 CJY851981:CJY851992 CTU851981:CTU851992 DDQ851981:DDQ851992 DNM851981:DNM851992 DXI851981:DXI851992 EHE851981:EHE851992 ERA851981:ERA851992 FAW851981:FAW851992 FKS851981:FKS851992 FUO851981:FUO851992 GEK851981:GEK851992 GOG851981:GOG851992 GYC851981:GYC851992 HHY851981:HHY851992 HRU851981:HRU851992 IBQ851981:IBQ851992 ILM851981:ILM851992 IVI851981:IVI851992 JFE851981:JFE851992 JPA851981:JPA851992 JYW851981:JYW851992 KIS851981:KIS851992 KSO851981:KSO851992 LCK851981:LCK851992 LMG851981:LMG851992 LWC851981:LWC851992 MFY851981:MFY851992 MPU851981:MPU851992 MZQ851981:MZQ851992 NJM851981:NJM851992 NTI851981:NTI851992 ODE851981:ODE851992 ONA851981:ONA851992 OWW851981:OWW851992 PGS851981:PGS851992 PQO851981:PQO851992 QAK851981:QAK851992 QKG851981:QKG851992 QUC851981:QUC851992 RDY851981:RDY851992 RNU851981:RNU851992 RXQ851981:RXQ851992 SHM851981:SHM851992 SRI851981:SRI851992 TBE851981:TBE851992 TLA851981:TLA851992 TUW851981:TUW851992 UES851981:UES851992 UOO851981:UOO851992 UYK851981:UYK851992 VIG851981:VIG851992 VSC851981:VSC851992 WBY851981:WBY851992 WLU851981:WLU851992 WVQ851981:WVQ851992 WLU983053:WLU983064 JE917517:JE917528 TA917517:TA917528 ACW917517:ACW917528 AMS917517:AMS917528 AWO917517:AWO917528 BGK917517:BGK917528 BQG917517:BQG917528 CAC917517:CAC917528 CJY917517:CJY917528 CTU917517:CTU917528 DDQ917517:DDQ917528 DNM917517:DNM917528 DXI917517:DXI917528 EHE917517:EHE917528 ERA917517:ERA917528 FAW917517:FAW917528 FKS917517:FKS917528 FUO917517:FUO917528 GEK917517:GEK917528 GOG917517:GOG917528 GYC917517:GYC917528 HHY917517:HHY917528 HRU917517:HRU917528 IBQ917517:IBQ917528 ILM917517:ILM917528 IVI917517:IVI917528 JFE917517:JFE917528 JPA917517:JPA917528 JYW917517:JYW917528 KIS917517:KIS917528 KSO917517:KSO917528 LCK917517:LCK917528 LMG917517:LMG917528 LWC917517:LWC917528 MFY917517:MFY917528 MPU917517:MPU917528 MZQ917517:MZQ917528 NJM917517:NJM917528 NTI917517:NTI917528 ODE917517:ODE917528 ONA917517:ONA917528 OWW917517:OWW917528 PGS917517:PGS917528 PQO917517:PQO917528 QAK917517:QAK917528 QKG917517:QKG917528 QUC917517:QUC917528 RDY917517:RDY917528 RNU917517:RNU917528 RXQ917517:RXQ917528 SHM917517:SHM917528 SRI917517:SRI917528 TBE917517:TBE917528 TLA917517:TLA917528 TUW917517:TUW917528 UES917517:UES917528 UOO917517:UOO917528 UYK917517:UYK917528 VIG917517:VIG917528 VSC917517:VSC917528 WBY917517:WBY917528 WLU917517:WLU917528 WVQ917517:WVQ917528 WVQ983053:WVQ983064 JE983053:JE983064 TA983053:TA983064 ACW983053:ACW983064 AMS983053:AMS983064 AWO983053:AWO983064 BGK983053:BGK983064 BQG983053:BQG983064 CAC983053:CAC983064 CJY983053:CJY983064 CTU983053:CTU983064 DDQ983053:DDQ983064 DNM983053:DNM983064 DXI983053:DXI983064 EHE983053:EHE983064 ERA983053:ERA983064 FAW983053:FAW983064 FKS983053:FKS983064 FUO983053:FUO983064 GEK983053:GEK983064 GOG983053:GOG983064 GYC983053:GYC983064 HHY983053:HHY983064 HRU983053:HRU983064 IBQ983053:IBQ983064 ILM983053:ILM983064 IVI983053:IVI983064 JFE983053:JFE983064 JPA983053:JPA983064 JYW983053:JYW983064 KIS983053:KIS983064 KSO983053:KSO983064 LCK983053:LCK983064 LMG983053:LMG983064 LWC983053:LWC983064 MFY983053:MFY983064 MPU983053:MPU983064 MZQ983053:MZQ983064 NJM983053:NJM983064 NTI983053:NTI983064 ODE983053:ODE983064 ONA983053:ONA983064 OWW983053:OWW983064 PGS983053:PGS983064 PQO983053:PQO983064 QAK983053:QAK983064 QKG983053:QKG983064 WVQ13:WVQ24 WLU13:WLU24 WBY13:WBY24 VSC13:VSC24 VIG13:VIG24 UYK13:UYK24 UOO13:UOO24 UES13:UES24 TUW13:TUW24 TLA13:TLA24 TBE13:TBE24 SRI13:SRI24 SHM13:SHM24 RXQ13:RXQ24 RNU13:RNU24 RDY13:RDY24 QUC13:QUC24 QKG13:QKG24 QAK13:QAK24 PQO13:PQO24 PGS13:PGS24 OWW13:OWW24 ONA13:ONA24 ODE13:ODE24 NTI13:NTI24 NJM13:NJM24 MZQ13:MZQ24 MPU13:MPU24 MFY13:MFY24 LWC13:LWC24 LMG13:LMG24 LCK13:LCK24 KSO13:KSO24 KIS13:KIS24 JYW13:JYW24 JPA13:JPA24 JFE13:JFE24 IVI13:IVI24 ILM13:ILM24 IBQ13:IBQ24 HRU13:HRU24 HHY13:HHY24 GYC13:GYC24 GOG13:GOG24 GEK13:GEK24 FUO13:FUO24 FKS13:FKS24 FAW13:FAW24 ERA13:ERA24 EHE13:EHE24 DXI13:DXI24 DNM13:DNM24 DDQ13:DDQ24 CTU13:CTU24 CJY13:CJY24 CAC13:CAC24 BQG13:BQG24 BGK13:BGK24 AWO13:AWO24 AMS13:AMS24 ACW13:ACW24 TA13:TA24 JE13:JE24" xr:uid="{F875619C-4B62-461D-B53D-79DB1BB86BF8}">
      <formula1>"代表主任監督員,主任監督員,監督員,担当技術者,現場技術員"</formula1>
    </dataValidation>
  </dataValidations>
  <pageMargins left="0.25" right="0.25" top="0.75" bottom="0.75" header="0.3" footer="0.3"/>
  <pageSetup paperSize="9" scale="84" fitToHeight="0" orientation="portrait" r:id="rId1"/>
  <colBreaks count="1" manualBreakCount="1">
    <brk id="1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C18791-CC9B-4111-8B5D-471078BB51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更新履歴</vt:lpstr>
      <vt:lpstr>基本情報入力</vt:lpstr>
      <vt:lpstr>電子納品</vt:lpstr>
      <vt:lpstr>ウィークリースタンス実施</vt:lpstr>
      <vt:lpstr>ウィークリースタンス結果</vt:lpstr>
      <vt:lpstr>BD</vt:lpstr>
      <vt:lpstr>情報共有システム実施（希望型）</vt:lpstr>
      <vt:lpstr>別紙　利用ユーザー確認書</vt:lpstr>
      <vt:lpstr>ウィークリースタンス結果!page1</vt:lpstr>
      <vt:lpstr>ウィークリースタンス実施!page1</vt:lpstr>
      <vt:lpstr>電子納品!page1</vt:lpstr>
      <vt:lpstr>ウィークリースタンス結果!Print_Area</vt:lpstr>
      <vt:lpstr>ウィークリースタンス実施!Print_Area</vt:lpstr>
      <vt:lpstr>'情報共有システム実施（希望型）'!Print_Area</vt:lpstr>
      <vt:lpstr>電子納品!Print_Area</vt:lpstr>
      <vt:lpstr>'別紙　利用ユーザー確認書'!Print_Area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和哉</dc:creator>
  <cp:lastModifiedBy>後田　和哉</cp:lastModifiedBy>
  <cp:lastPrinted>2025-03-12T04:04:49Z</cp:lastPrinted>
  <dcterms:created xsi:type="dcterms:W3CDTF">2025-03-11T02:18:45Z</dcterms:created>
  <dcterms:modified xsi:type="dcterms:W3CDTF">2025-06-04T06:22:16Z</dcterms:modified>
</cp:coreProperties>
</file>