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c0153213\Desktop\"/>
    </mc:Choice>
  </mc:AlternateContent>
  <xr:revisionPtr revIDLastSave="0" documentId="13_ncr:1_{BE04CD9D-3355-4948-B487-9AE5AEFD4A69}" xr6:coauthVersionLast="47" xr6:coauthVersionMax="47" xr10:uidLastSave="{00000000-0000-0000-0000-000000000000}"/>
  <bookViews>
    <workbookView xWindow="6015" yWindow="660" windowWidth="19515" windowHeight="14145" activeTab="3" xr2:uid="{24D17981-97C3-4408-971F-5B9C96DABD16}"/>
  </bookViews>
  <sheets>
    <sheet name="更新履歴" sheetId="43" r:id="rId1"/>
    <sheet name="基本情報入力" sheetId="1" r:id="rId2"/>
    <sheet name="電子納品" sheetId="21" r:id="rId3"/>
    <sheet name="ウィークリースタンス実施" sheetId="30" r:id="rId4"/>
    <sheet name="ウィークリースタンス結果" sheetId="33" r:id="rId5"/>
    <sheet name="BD" sheetId="42" state="hidden" r:id="rId6"/>
    <sheet name="情報共有システム実施（希望型）" sheetId="17" r:id="rId7"/>
    <sheet name="別紙　利用ユーザー確認書" sheetId="34" r:id="rId8"/>
  </sheets>
  <externalReferences>
    <externalReference r:id="rId9"/>
    <externalReference r:id="rId10"/>
    <externalReference r:id="rId11"/>
    <externalReference r:id="rId12"/>
  </externalReferences>
  <definedNames>
    <definedName name="_1" localSheetId="0">#REF!</definedName>
    <definedName name="_1">#REF!</definedName>
    <definedName name="_10" localSheetId="0">#REF!</definedName>
    <definedName name="_10">#REF!</definedName>
    <definedName name="_11">#REF!</definedName>
    <definedName name="_12">#REF!</definedName>
    <definedName name="_13">#REF!</definedName>
    <definedName name="_14">#REF!</definedName>
    <definedName name="_15">#REF!</definedName>
    <definedName name="_16">#REF!</definedName>
    <definedName name="_17">#REF!</definedName>
    <definedName name="_18">#REF!</definedName>
    <definedName name="_19">#REF!</definedName>
    <definedName name="_2">#REF!</definedName>
    <definedName name="_20">#REF!</definedName>
    <definedName name="_21">#REF!</definedName>
    <definedName name="_22">#REF!</definedName>
    <definedName name="_23">#REF!</definedName>
    <definedName name="_24">#REF!</definedName>
    <definedName name="_25">#REF!</definedName>
    <definedName name="_26">#REF!</definedName>
    <definedName name="_27">#REF!</definedName>
    <definedName name="_28">#REF!</definedName>
    <definedName name="_29">#REF!</definedName>
    <definedName name="_3">#REF!</definedName>
    <definedName name="_30">#REF!</definedName>
    <definedName name="_31">#REF!</definedName>
    <definedName name="_4">#REF!</definedName>
    <definedName name="_5">#REF!</definedName>
    <definedName name="_6">#REF!</definedName>
    <definedName name="_7">#REF!</definedName>
    <definedName name="_8">#REF!</definedName>
    <definedName name="_9">#REF!</definedName>
    <definedName name="_aaa1" localSheetId="1">[1]内訳Ａ４!#REF!</definedName>
    <definedName name="_aaa1">[1]内訳Ａ４!#REF!</definedName>
    <definedName name="_aaa2" localSheetId="1">[1]内訳Ａ４!#REF!</definedName>
    <definedName name="_aaa2">[1]内訳Ａ４!#REF!</definedName>
    <definedName name="_Key1" localSheetId="1" hidden="1">#REF!</definedName>
    <definedName name="_Key1" localSheetId="7" hidden="1">#REF!</definedName>
    <definedName name="_Key1" hidden="1">#REF!</definedName>
    <definedName name="_Order1" hidden="1">255</definedName>
    <definedName name="_Order2" hidden="1">0</definedName>
    <definedName name="_Sort" localSheetId="1" hidden="1">#REF!</definedName>
    <definedName name="_Sort" localSheetId="7" hidden="1">#REF!</definedName>
    <definedName name="_Sort" hidden="1">#REF!</definedName>
    <definedName name="_火">#REF!</definedName>
    <definedName name="_休">#REF!</definedName>
    <definedName name="_金">#REF!</definedName>
    <definedName name="_月">#REF!</definedName>
    <definedName name="_祝">#REF!</definedName>
    <definedName name="_水">#REF!</definedName>
    <definedName name="_土">#REF!</definedName>
    <definedName name="_日">#REF!</definedName>
    <definedName name="_木">#REF!</definedName>
    <definedName name="\A" localSheetId="7">#REF!</definedName>
    <definedName name="\A">#REF!</definedName>
    <definedName name="aaa" localSheetId="1" hidden="1">#REF!</definedName>
    <definedName name="aaa" localSheetId="7" hidden="1">#REF!</definedName>
    <definedName name="aaa" hidden="1">[2]様式名称一覧表!#REF!</definedName>
    <definedName name="fff" localSheetId="1">#REF!</definedName>
    <definedName name="fff" localSheetId="7">#REF!</definedName>
    <definedName name="fff">#REF!</definedName>
    <definedName name="page1" localSheetId="4">ウィークリースタンス結果!$B$3:$R$33</definedName>
    <definedName name="page1" localSheetId="3">ウィークリースタンス実施!$B$3:$R$33</definedName>
    <definedName name="page1" localSheetId="1">#REF!</definedName>
    <definedName name="page1" localSheetId="2">電子納品!$B$3:$S$34</definedName>
    <definedName name="page1" localSheetId="7">#REF!</definedName>
    <definedName name="page1">#REF!</definedName>
    <definedName name="page10" localSheetId="7">#REF!</definedName>
    <definedName name="page10">#REF!</definedName>
    <definedName name="page2" localSheetId="4">ウィークリースタンス結果!#REF!</definedName>
    <definedName name="page2" localSheetId="3">ウィークリースタンス実施!#REF!</definedName>
    <definedName name="page2" localSheetId="1">[3]業務編!#REF!</definedName>
    <definedName name="page2" localSheetId="2">電子納品!#REF!</definedName>
    <definedName name="page2" localSheetId="7">#REF!</definedName>
    <definedName name="page2">[3]業務編!#REF!</definedName>
    <definedName name="_xlnm.Print_Area" localSheetId="4">ウィークリースタンス結果!$B$2:$R$46</definedName>
    <definedName name="_xlnm.Print_Area" localSheetId="3">ウィークリースタンス実施!$B$2:$R$46</definedName>
    <definedName name="_xlnm.Print_Area" localSheetId="1">#REF!</definedName>
    <definedName name="_xlnm.Print_Area" localSheetId="0">#REF!</definedName>
    <definedName name="_xlnm.Print_Area" localSheetId="6">'情報共有システム実施（希望型）'!$B$2:$Z$45</definedName>
    <definedName name="_xlnm.Print_Area" localSheetId="2">電子納品!$B$2:$S$46</definedName>
    <definedName name="_xlnm.Print_Area" localSheetId="7">'別紙　利用ユーザー確認書'!$B$2:$M$25</definedName>
    <definedName name="_xlnm.Print_Area">#REF!</definedName>
    <definedName name="ｓ" localSheetId="1" hidden="1">#REF!</definedName>
    <definedName name="ｓ" localSheetId="0" hidden="1">#REF!</definedName>
    <definedName name="ｓ" localSheetId="7" hidden="1">#REF!</definedName>
    <definedName name="ｓ" hidden="1">#REF!</definedName>
    <definedName name="あ" localSheetId="1">#REF!</definedName>
    <definedName name="あ" localSheetId="7">#REF!</definedName>
    <definedName name="あ">#REF!</definedName>
    <definedName name="ああ" localSheetId="1">[3]業務編!#REF!</definedName>
    <definedName name="ああ" localSheetId="7">[3]業務編!#REF!</definedName>
    <definedName name="ああ">[3]業務編!#REF!</definedName>
    <definedName name="ああああ">[3]業務編!#REF!</definedName>
    <definedName name="い" localSheetId="7">#REF!</definedName>
    <definedName name="い">#REF!</definedName>
    <definedName name="いい">#REF!</definedName>
    <definedName name="うう" hidden="1">#REF!</definedName>
    <definedName name="下">#REF!</definedName>
    <definedName name="下有">#REF!</definedName>
    <definedName name="火" localSheetId="0">#REF!</definedName>
    <definedName name="火">#REF!</definedName>
    <definedName name="休" localSheetId="0">#REF!</definedName>
    <definedName name="休">#REF!</definedName>
    <definedName name="協議書" localSheetId="1" hidden="1">#REF!</definedName>
    <definedName name="協議書" localSheetId="7" hidden="1">#REF!</definedName>
    <definedName name="協議書" hidden="1">#REF!</definedName>
    <definedName name="金">#REF!</definedName>
    <definedName name="月">#REF!</definedName>
    <definedName name="現場説明２" localSheetId="7">#REF!</definedName>
    <definedName name="現場説明２">#REF!</definedName>
    <definedName name="祝">#REF!</definedName>
    <definedName name="上">#REF!</definedName>
    <definedName name="上有">#REF!</definedName>
    <definedName name="水" localSheetId="0">#REF!</definedName>
    <definedName name="水">#REF!</definedName>
    <definedName name="成果品" localSheetId="1" hidden="1">#REF!</definedName>
    <definedName name="成果品" localSheetId="0" hidden="1">#REF!</definedName>
    <definedName name="成果品" hidden="1">#REF!</definedName>
    <definedName name="土">#REF!</definedName>
    <definedName name="日">#REF!</definedName>
    <definedName name="表紙タイトル">OFFSET([4]使い方!$M$1,1,,COUNTA([4]使い方!$M$1:$M$65536)-1,1)</definedName>
    <definedName name="木" localSheetId="0">#REF!</definedName>
    <definedName name="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33" l="1"/>
  <c r="G17" i="21"/>
  <c r="U38" i="17"/>
  <c r="D24" i="33"/>
  <c r="D28" i="33"/>
  <c r="D27" i="33"/>
  <c r="D26" i="33"/>
  <c r="D25" i="33"/>
  <c r="D23" i="33"/>
  <c r="D22" i="33"/>
  <c r="D21" i="33"/>
  <c r="X38" i="17"/>
  <c r="N38" i="17"/>
  <c r="K38" i="17"/>
  <c r="H38" i="17"/>
  <c r="E38" i="17"/>
  <c r="B38" i="17"/>
  <c r="R20" i="1"/>
  <c r="G7" i="30"/>
  <c r="G7" i="33" s="1"/>
  <c r="F30" i="42" l="1"/>
  <c r="G29" i="42"/>
  <c r="F29" i="42"/>
  <c r="F38" i="42" s="1"/>
  <c r="G28" i="42"/>
  <c r="F28" i="42"/>
  <c r="F37" i="42" s="1"/>
  <c r="G37" i="42" s="1"/>
  <c r="F23" i="42"/>
  <c r="F22" i="42"/>
  <c r="G21" i="42"/>
  <c r="F21" i="42"/>
  <c r="G20" i="42"/>
  <c r="F20" i="42"/>
  <c r="F19" i="42"/>
  <c r="G19" i="42" s="1"/>
  <c r="F18" i="42"/>
  <c r="G18" i="42" s="1"/>
  <c r="F17" i="42"/>
  <c r="F26" i="42" s="1"/>
  <c r="F35" i="42" s="1"/>
  <c r="F16" i="42"/>
  <c r="F15" i="42"/>
  <c r="G14" i="42"/>
  <c r="F14" i="42"/>
  <c r="F13" i="42"/>
  <c r="G13" i="42" s="1"/>
  <c r="F12" i="42"/>
  <c r="G12" i="42" s="1"/>
  <c r="G11" i="42"/>
  <c r="G10" i="42"/>
  <c r="G9" i="42"/>
  <c r="G8" i="42"/>
  <c r="G7" i="42"/>
  <c r="G6" i="42"/>
  <c r="G5" i="42"/>
  <c r="G4" i="42"/>
  <c r="G3" i="42"/>
  <c r="F44" i="42" l="1"/>
  <c r="G35" i="42"/>
  <c r="G30" i="42"/>
  <c r="F39" i="42"/>
  <c r="F25" i="42"/>
  <c r="G16" i="42"/>
  <c r="G38" i="42"/>
  <c r="F47" i="42"/>
  <c r="F24" i="42"/>
  <c r="G15" i="42"/>
  <c r="F32" i="42"/>
  <c r="G23" i="42"/>
  <c r="F31" i="42"/>
  <c r="G22" i="42"/>
  <c r="F46" i="42"/>
  <c r="G17" i="42"/>
  <c r="G26" i="42"/>
  <c r="F27" i="42"/>
  <c r="F36" i="42" l="1"/>
  <c r="G27" i="42"/>
  <c r="G39" i="42"/>
  <c r="F48" i="42"/>
  <c r="G25" i="42"/>
  <c r="F34" i="42"/>
  <c r="G32" i="42"/>
  <c r="F41" i="42"/>
  <c r="G31" i="42"/>
  <c r="F40" i="42"/>
  <c r="F53" i="42"/>
  <c r="G44" i="42"/>
  <c r="G24" i="42"/>
  <c r="F33" i="42"/>
  <c r="F55" i="42"/>
  <c r="G46" i="42"/>
  <c r="F56" i="42"/>
  <c r="G47" i="42"/>
  <c r="F49" i="42" l="1"/>
  <c r="G40" i="42"/>
  <c r="F50" i="42"/>
  <c r="G41" i="42"/>
  <c r="G36" i="42"/>
  <c r="F45" i="42"/>
  <c r="F43" i="42"/>
  <c r="G34" i="42"/>
  <c r="G55" i="42"/>
  <c r="F64" i="42"/>
  <c r="F65" i="42"/>
  <c r="G56" i="42"/>
  <c r="F62" i="42"/>
  <c r="G53" i="42"/>
  <c r="G48" i="42"/>
  <c r="F57" i="42"/>
  <c r="F42" i="42"/>
  <c r="G33" i="42"/>
  <c r="G49" i="42" l="1"/>
  <c r="F58" i="42"/>
  <c r="F71" i="42"/>
  <c r="G62" i="42"/>
  <c r="G43" i="42"/>
  <c r="F52" i="42"/>
  <c r="F73" i="42"/>
  <c r="G64" i="42"/>
  <c r="F59" i="42"/>
  <c r="G50" i="42"/>
  <c r="F66" i="42"/>
  <c r="G57" i="42"/>
  <c r="F74" i="42"/>
  <c r="G65" i="42"/>
  <c r="G42" i="42"/>
  <c r="F51" i="42"/>
  <c r="F54" i="42"/>
  <c r="G45" i="42"/>
  <c r="F67" i="42" l="1"/>
  <c r="G58" i="42"/>
  <c r="G66" i="42"/>
  <c r="F75" i="42"/>
  <c r="F83" i="42"/>
  <c r="G74" i="42"/>
  <c r="F61" i="42"/>
  <c r="G52" i="42"/>
  <c r="F60" i="42"/>
  <c r="G51" i="42"/>
  <c r="F68" i="42"/>
  <c r="G59" i="42"/>
  <c r="G73" i="42"/>
  <c r="F82" i="42"/>
  <c r="G54" i="42"/>
  <c r="F63" i="42"/>
  <c r="F80" i="42"/>
  <c r="G71" i="42"/>
  <c r="G67" i="42" l="1"/>
  <c r="F76" i="42"/>
  <c r="G61" i="42"/>
  <c r="F70" i="42"/>
  <c r="F91" i="42"/>
  <c r="G82" i="42"/>
  <c r="G60" i="42"/>
  <c r="F69" i="42"/>
  <c r="F72" i="42"/>
  <c r="G63" i="42"/>
  <c r="G68" i="42"/>
  <c r="F77" i="42"/>
  <c r="F92" i="42"/>
  <c r="G83" i="42"/>
  <c r="F89" i="42"/>
  <c r="G80" i="42"/>
  <c r="F84" i="42"/>
  <c r="G75" i="42"/>
  <c r="G92" i="42" l="1"/>
  <c r="F101" i="42"/>
  <c r="G72" i="42"/>
  <c r="F81" i="42"/>
  <c r="F85" i="42"/>
  <c r="G76" i="42"/>
  <c r="F86" i="42"/>
  <c r="G77" i="42"/>
  <c r="F98" i="42"/>
  <c r="G89" i="42"/>
  <c r="G84" i="42"/>
  <c r="F93" i="42"/>
  <c r="G91" i="42"/>
  <c r="F100" i="42"/>
  <c r="F78" i="42"/>
  <c r="G69" i="42"/>
  <c r="F79" i="42"/>
  <c r="G70" i="42"/>
  <c r="G78" i="42" l="1"/>
  <c r="F87" i="42"/>
  <c r="F102" i="42"/>
  <c r="G93" i="42"/>
  <c r="F95" i="42"/>
  <c r="G86" i="42"/>
  <c r="F90" i="42"/>
  <c r="G81" i="42"/>
  <c r="G79" i="42"/>
  <c r="F88" i="42"/>
  <c r="G85" i="42"/>
  <c r="F94" i="42"/>
  <c r="F109" i="42"/>
  <c r="G100" i="42"/>
  <c r="F110" i="42"/>
  <c r="G101" i="42"/>
  <c r="F107" i="42"/>
  <c r="G98" i="42"/>
  <c r="F97" i="42" l="1"/>
  <c r="G88" i="42"/>
  <c r="F116" i="42"/>
  <c r="G107" i="42"/>
  <c r="G109" i="42"/>
  <c r="F118" i="42"/>
  <c r="G90" i="42"/>
  <c r="F99" i="42"/>
  <c r="F103" i="42"/>
  <c r="G94" i="42"/>
  <c r="F104" i="42"/>
  <c r="G95" i="42"/>
  <c r="G102" i="42"/>
  <c r="F111" i="42"/>
  <c r="F119" i="42"/>
  <c r="G110" i="42"/>
  <c r="F96" i="42"/>
  <c r="G87" i="42"/>
  <c r="F113" i="42" l="1"/>
  <c r="G104" i="42"/>
  <c r="G97" i="42"/>
  <c r="F106" i="42"/>
  <c r="F125" i="42"/>
  <c r="G116" i="42"/>
  <c r="F128" i="42"/>
  <c r="G119" i="42"/>
  <c r="G103" i="42"/>
  <c r="F112" i="42"/>
  <c r="F127" i="42"/>
  <c r="G118" i="42"/>
  <c r="F120" i="42"/>
  <c r="G111" i="42"/>
  <c r="G96" i="42"/>
  <c r="F105" i="42"/>
  <c r="F108" i="42"/>
  <c r="G99" i="42"/>
  <c r="F134" i="42" l="1"/>
  <c r="G125" i="42"/>
  <c r="G108" i="42"/>
  <c r="F117" i="42"/>
  <c r="F114" i="42"/>
  <c r="G105" i="42"/>
  <c r="G120" i="42"/>
  <c r="F129" i="42"/>
  <c r="F122" i="42"/>
  <c r="G113" i="42"/>
  <c r="F137" i="42"/>
  <c r="G128" i="42"/>
  <c r="G127" i="42"/>
  <c r="F136" i="42"/>
  <c r="F121" i="42"/>
  <c r="G112" i="42"/>
  <c r="F115" i="42"/>
  <c r="G106" i="42"/>
  <c r="G115" i="42" l="1"/>
  <c r="F124" i="42"/>
  <c r="F145" i="42"/>
  <c r="G136" i="42"/>
  <c r="G114" i="42"/>
  <c r="F123" i="42"/>
  <c r="F126" i="42"/>
  <c r="G117" i="42"/>
  <c r="G121" i="42"/>
  <c r="F130" i="42"/>
  <c r="F146" i="42"/>
  <c r="G137" i="42"/>
  <c r="F131" i="42"/>
  <c r="G122" i="42"/>
  <c r="F138" i="42"/>
  <c r="G129" i="42"/>
  <c r="F143" i="42"/>
  <c r="G134" i="42"/>
  <c r="G138" i="42" l="1"/>
  <c r="F147" i="42"/>
  <c r="F133" i="42"/>
  <c r="G124" i="42"/>
  <c r="F139" i="42"/>
  <c r="G130" i="42"/>
  <c r="F152" i="42"/>
  <c r="G143" i="42"/>
  <c r="F155" i="42"/>
  <c r="G146" i="42"/>
  <c r="F140" i="42"/>
  <c r="G131" i="42"/>
  <c r="G126" i="42"/>
  <c r="F135" i="42"/>
  <c r="G145" i="42"/>
  <c r="F154" i="42"/>
  <c r="F132" i="42"/>
  <c r="G123" i="42"/>
  <c r="F144" i="42" l="1"/>
  <c r="G135" i="42"/>
  <c r="F149" i="42"/>
  <c r="G140" i="42"/>
  <c r="F161" i="42"/>
  <c r="G152" i="42"/>
  <c r="G139" i="42"/>
  <c r="F148" i="42"/>
  <c r="F164" i="42"/>
  <c r="G155" i="42"/>
  <c r="G133" i="42"/>
  <c r="F142" i="42"/>
  <c r="F156" i="42"/>
  <c r="G147" i="42"/>
  <c r="F163" i="42"/>
  <c r="G154" i="42"/>
  <c r="G132" i="42"/>
  <c r="F141" i="42"/>
  <c r="G163" i="42" l="1"/>
  <c r="F172" i="42"/>
  <c r="F150" i="42"/>
  <c r="G141" i="42"/>
  <c r="F151" i="42"/>
  <c r="G142" i="42"/>
  <c r="G156" i="42"/>
  <c r="F165" i="42"/>
  <c r="F173" i="42"/>
  <c r="G164" i="42"/>
  <c r="F157" i="42"/>
  <c r="G148" i="42"/>
  <c r="F170" i="42"/>
  <c r="G161" i="42"/>
  <c r="F158" i="42"/>
  <c r="G149" i="42"/>
  <c r="G144" i="42"/>
  <c r="F153" i="42"/>
  <c r="F162" i="42" l="1"/>
  <c r="G153" i="42"/>
  <c r="F174" i="42"/>
  <c r="G165" i="42"/>
  <c r="G150" i="42"/>
  <c r="F159" i="42"/>
  <c r="F182" i="42"/>
  <c r="G173" i="42"/>
  <c r="G151" i="42"/>
  <c r="F160" i="42"/>
  <c r="G170" i="42"/>
  <c r="F179" i="42"/>
  <c r="G157" i="42"/>
  <c r="F166" i="42"/>
  <c r="F181" i="42"/>
  <c r="G172" i="42"/>
  <c r="F167" i="42"/>
  <c r="G158" i="42"/>
  <c r="F175" i="42" l="1"/>
  <c r="G166" i="42"/>
  <c r="G162" i="42"/>
  <c r="F171" i="42"/>
  <c r="F169" i="42"/>
  <c r="G160" i="42"/>
  <c r="G181" i="42"/>
  <c r="F190" i="42"/>
  <c r="F168" i="42"/>
  <c r="G159" i="42"/>
  <c r="F188" i="42"/>
  <c r="G179" i="42"/>
  <c r="G174" i="42"/>
  <c r="F183" i="42"/>
  <c r="F176" i="42"/>
  <c r="G167" i="42"/>
  <c r="F191" i="42"/>
  <c r="G182" i="42"/>
  <c r="G175" i="42" l="1"/>
  <c r="F184" i="42"/>
  <c r="G168" i="42"/>
  <c r="F177" i="42"/>
  <c r="F180" i="42"/>
  <c r="G171" i="42"/>
  <c r="F192" i="42"/>
  <c r="G183" i="42"/>
  <c r="G188" i="42"/>
  <c r="F197" i="42"/>
  <c r="F199" i="42"/>
  <c r="G190" i="42"/>
  <c r="F185" i="42"/>
  <c r="G176" i="42"/>
  <c r="F200" i="42"/>
  <c r="G191" i="42"/>
  <c r="G169" i="42"/>
  <c r="F178" i="42"/>
  <c r="G180" i="42" l="1"/>
  <c r="F189" i="42"/>
  <c r="F209" i="42"/>
  <c r="G200" i="42"/>
  <c r="F208" i="42"/>
  <c r="G199" i="42"/>
  <c r="F194" i="42"/>
  <c r="G185" i="42"/>
  <c r="G192" i="42"/>
  <c r="F201" i="42"/>
  <c r="F186" i="42"/>
  <c r="G177" i="42"/>
  <c r="F193" i="42"/>
  <c r="G184" i="42"/>
  <c r="F206" i="42"/>
  <c r="G197" i="42"/>
  <c r="F187" i="42"/>
  <c r="G178" i="42"/>
  <c r="F196" i="42" l="1"/>
  <c r="G187" i="42"/>
  <c r="G206" i="42"/>
  <c r="F215" i="42"/>
  <c r="F202" i="42"/>
  <c r="G193" i="42"/>
  <c r="F217" i="42"/>
  <c r="G208" i="42"/>
  <c r="F210" i="42"/>
  <c r="G201" i="42"/>
  <c r="F218" i="42"/>
  <c r="G209" i="42"/>
  <c r="G186" i="42"/>
  <c r="F195" i="42"/>
  <c r="F198" i="42"/>
  <c r="G189" i="42"/>
  <c r="G194" i="42"/>
  <c r="F203" i="42"/>
  <c r="F204" i="42" l="1"/>
  <c r="G195" i="42"/>
  <c r="F224" i="42"/>
  <c r="G215" i="42"/>
  <c r="F212" i="42"/>
  <c r="G203" i="42"/>
  <c r="F205" i="42"/>
  <c r="G196" i="42"/>
  <c r="F226" i="42"/>
  <c r="G217" i="42"/>
  <c r="G218" i="42"/>
  <c r="F227" i="42"/>
  <c r="G210" i="42"/>
  <c r="F219" i="42"/>
  <c r="F211" i="42"/>
  <c r="G202" i="42"/>
  <c r="G198" i="42"/>
  <c r="F207" i="42"/>
  <c r="F214" i="42" l="1"/>
  <c r="G205" i="42"/>
  <c r="F220" i="42"/>
  <c r="G211" i="42"/>
  <c r="F233" i="42"/>
  <c r="G224" i="42"/>
  <c r="F216" i="42"/>
  <c r="G207" i="42"/>
  <c r="F228" i="42"/>
  <c r="G219" i="42"/>
  <c r="F235" i="42"/>
  <c r="G226" i="42"/>
  <c r="F221" i="42"/>
  <c r="G212" i="42"/>
  <c r="G204" i="42"/>
  <c r="F213" i="42"/>
  <c r="F236" i="42"/>
  <c r="G227" i="42"/>
  <c r="F244" i="42" l="1"/>
  <c r="G235" i="42"/>
  <c r="F230" i="42"/>
  <c r="G221" i="42"/>
  <c r="F242" i="42"/>
  <c r="G233" i="42"/>
  <c r="F245" i="42"/>
  <c r="G236" i="42"/>
  <c r="F223" i="42"/>
  <c r="G214" i="42"/>
  <c r="G228" i="42"/>
  <c r="F237" i="42"/>
  <c r="G216" i="42"/>
  <c r="F225" i="42"/>
  <c r="F222" i="42"/>
  <c r="G213" i="42"/>
  <c r="F229" i="42"/>
  <c r="G220" i="42"/>
  <c r="G222" i="42" l="1"/>
  <c r="F231" i="42"/>
  <c r="F232" i="42"/>
  <c r="G223" i="42"/>
  <c r="F253" i="42"/>
  <c r="G244" i="42"/>
  <c r="G230" i="42"/>
  <c r="F239" i="42"/>
  <c r="F234" i="42"/>
  <c r="G225" i="42"/>
  <c r="F246" i="42"/>
  <c r="G237" i="42"/>
  <c r="F238" i="42"/>
  <c r="G229" i="42"/>
  <c r="F254" i="42"/>
  <c r="G245" i="42"/>
  <c r="G242" i="42"/>
  <c r="F251" i="42"/>
  <c r="G254" i="42" l="1"/>
  <c r="F263" i="42"/>
  <c r="G246" i="42"/>
  <c r="F255" i="42"/>
  <c r="F262" i="42"/>
  <c r="G253" i="42"/>
  <c r="G234" i="42"/>
  <c r="F243" i="42"/>
  <c r="F247" i="42"/>
  <c r="G238" i="42"/>
  <c r="F260" i="42"/>
  <c r="G251" i="42"/>
  <c r="F248" i="42"/>
  <c r="G239" i="42"/>
  <c r="F241" i="42"/>
  <c r="G232" i="42"/>
  <c r="F240" i="42"/>
  <c r="G231" i="42"/>
  <c r="G240" i="42" l="1"/>
  <c r="F249" i="42"/>
  <c r="F256" i="42"/>
  <c r="G247" i="42"/>
  <c r="F271" i="42"/>
  <c r="G262" i="42"/>
  <c r="F252" i="42"/>
  <c r="G243" i="42"/>
  <c r="F250" i="42"/>
  <c r="G241" i="42"/>
  <c r="F264" i="42"/>
  <c r="G255" i="42"/>
  <c r="F269" i="42"/>
  <c r="G260" i="42"/>
  <c r="F272" i="42"/>
  <c r="G263" i="42"/>
  <c r="F257" i="42"/>
  <c r="G248" i="42"/>
  <c r="F259" i="42" l="1"/>
  <c r="G250" i="42"/>
  <c r="F265" i="42"/>
  <c r="G256" i="42"/>
  <c r="G252" i="42"/>
  <c r="F261" i="42"/>
  <c r="F266" i="42"/>
  <c r="G257" i="42"/>
  <c r="F281" i="42"/>
  <c r="G272" i="42"/>
  <c r="G264" i="42"/>
  <c r="F273" i="42"/>
  <c r="G273" i="42" s="1"/>
  <c r="F258" i="42"/>
  <c r="G249" i="42"/>
  <c r="F280" i="42"/>
  <c r="G280" i="42" s="1"/>
  <c r="G271" i="42"/>
  <c r="F278" i="42"/>
  <c r="G278" i="42" s="1"/>
  <c r="G269" i="42"/>
  <c r="G281" i="42" l="1"/>
  <c r="G258" i="42"/>
  <c r="F267" i="42"/>
  <c r="F274" i="42"/>
  <c r="G274" i="42" s="1"/>
  <c r="G265" i="42"/>
  <c r="F270" i="42"/>
  <c r="G261" i="42"/>
  <c r="G266" i="42"/>
  <c r="F275" i="42"/>
  <c r="F268" i="42"/>
  <c r="G259" i="42"/>
  <c r="G275" i="42" l="1"/>
  <c r="F277" i="42"/>
  <c r="G277" i="42" s="1"/>
  <c r="G268" i="42"/>
  <c r="G270" i="42"/>
  <c r="F279" i="42"/>
  <c r="F276" i="42"/>
  <c r="G276" i="42" s="1"/>
  <c r="G267" i="42"/>
  <c r="G279" i="42" l="1"/>
  <c r="J11" i="30" l="1"/>
  <c r="J11" i="33" s="1"/>
  <c r="J10" i="30"/>
  <c r="J10" i="33" s="1"/>
  <c r="J9" i="30"/>
  <c r="J9" i="33" s="1"/>
  <c r="J8" i="30"/>
  <c r="J8" i="33" s="1"/>
  <c r="L7" i="30"/>
  <c r="L7" i="33" s="1"/>
  <c r="G6" i="30"/>
  <c r="G6" i="33" s="1"/>
  <c r="G9" i="34"/>
  <c r="E9" i="34"/>
  <c r="E7" i="34"/>
  <c r="O17" i="33"/>
  <c r="O16" i="33"/>
  <c r="O15" i="33"/>
  <c r="G17" i="33"/>
  <c r="G16" i="33"/>
  <c r="P24" i="33"/>
  <c r="P25" i="33"/>
  <c r="P26" i="33"/>
  <c r="P27" i="33"/>
  <c r="P29" i="33"/>
  <c r="P30" i="33"/>
  <c r="D29" i="33"/>
  <c r="D30" i="33"/>
  <c r="BA11" i="1"/>
  <c r="R6" i="21" s="1"/>
  <c r="AZ11" i="1"/>
  <c r="O6" i="21" s="1"/>
  <c r="AY11" i="1"/>
  <c r="M6" i="21" s="1"/>
  <c r="AX11" i="1"/>
  <c r="J6" i="21" s="1"/>
  <c r="AW11" i="1"/>
  <c r="H6" i="21" s="1"/>
  <c r="F7" i="17"/>
  <c r="G15" i="21"/>
  <c r="G16" i="21"/>
  <c r="G7" i="21" l="1"/>
  <c r="J12" i="21"/>
  <c r="J11" i="21"/>
  <c r="J10" i="21"/>
  <c r="L8" i="21"/>
  <c r="G8" i="21"/>
  <c r="J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J4" authorId="0" shapeId="0" xr:uid="{A7A9C6A4-B163-44A0-BD73-319394CF2390}">
      <text>
        <r>
          <rPr>
            <b/>
            <sz val="10"/>
            <color indexed="81"/>
            <rFont val="メイリオ"/>
            <family val="3"/>
            <charset val="128"/>
          </rPr>
          <t>【総合評価方式】【技術要件設定型】【余裕工期あり】【JR近接】【管更生】等の文言は入力しないでください。</t>
        </r>
      </text>
    </comment>
    <comment ref="J7" authorId="0" shapeId="0" xr:uid="{312829E0-C2F9-49F9-A1A8-D7F70592FC6F}">
      <text>
        <r>
          <rPr>
            <b/>
            <sz val="10"/>
            <color indexed="81"/>
            <rFont val="メイリオ"/>
            <family val="3"/>
            <charset val="128"/>
          </rPr>
          <t>「和暦.月.日」又は「YYYY(西暦)/MM(月)/DD(日)」形式で入力。
入力例：「R4.10.1」又は「2022/10/01」
表示は「令和4年10月1日」となります。</t>
        </r>
      </text>
    </comment>
    <comment ref="J9" authorId="0" shapeId="0" xr:uid="{8233B4F0-0E50-49E4-BA8F-79008E27BADB}">
      <text>
        <r>
          <rPr>
            <b/>
            <sz val="10"/>
            <color indexed="81"/>
            <rFont val="メイリオ"/>
            <family val="3"/>
            <charset val="128"/>
          </rPr>
          <t>単価契約の場合は、予定総額を入力してください。</t>
        </r>
      </text>
    </comment>
  </commentList>
</comments>
</file>

<file path=xl/sharedStrings.xml><?xml version="1.0" encoding="utf-8"?>
<sst xmlns="http://schemas.openxmlformats.org/spreadsheetml/2006/main" count="1575" uniqueCount="306">
  <si>
    <t>【基本情報入力】黄色で着色されたセルに入力してください。</t>
    <rPh sb="1" eb="3">
      <t>キホン</t>
    </rPh>
    <rPh sb="3" eb="5">
      <t>ジョウホウ</t>
    </rPh>
    <rPh sb="5" eb="7">
      <t>ニュウリョク</t>
    </rPh>
    <rPh sb="8" eb="10">
      <t>キイロ</t>
    </rPh>
    <rPh sb="11" eb="13">
      <t>チャクショク</t>
    </rPh>
    <rPh sb="19" eb="21">
      <t>ニュウリョク</t>
    </rPh>
    <phoneticPr fontId="4"/>
  </si>
  <si>
    <t>◆着色セルに入力された内容が、各様式の該当箇所に自動で反映されますので正確に入力願います。</t>
    <rPh sb="1" eb="3">
      <t>チャクショク</t>
    </rPh>
    <rPh sb="6" eb="8">
      <t>ニュウリョク</t>
    </rPh>
    <rPh sb="11" eb="13">
      <t>ナイヨウ</t>
    </rPh>
    <rPh sb="15" eb="16">
      <t>カク</t>
    </rPh>
    <rPh sb="16" eb="18">
      <t>ヨウシキ</t>
    </rPh>
    <rPh sb="19" eb="21">
      <t>ガイトウ</t>
    </rPh>
    <rPh sb="21" eb="23">
      <t>カショ</t>
    </rPh>
    <rPh sb="24" eb="26">
      <t>ジドウ</t>
    </rPh>
    <rPh sb="27" eb="29">
      <t>ハンエイ</t>
    </rPh>
    <rPh sb="35" eb="37">
      <t>セイカク</t>
    </rPh>
    <rPh sb="38" eb="40">
      <t>ニュウリョク</t>
    </rPh>
    <rPh sb="40" eb="41">
      <t>ネガ</t>
    </rPh>
    <phoneticPr fontId="4"/>
  </si>
  <si>
    <t>入力例</t>
    <rPh sb="0" eb="2">
      <t>ニュウリョク</t>
    </rPh>
    <rPh sb="2" eb="3">
      <t>レイ</t>
    </rPh>
    <phoneticPr fontId="9"/>
  </si>
  <si>
    <t>○○○○○○○○○○○○○○○○工事</t>
    <rPh sb="16" eb="18">
      <t>コウジ</t>
    </rPh>
    <phoneticPr fontId="9"/>
  </si>
  <si>
    <t>熊本市○○区○○</t>
    <rPh sb="0" eb="2">
      <t>クマモト</t>
    </rPh>
    <rPh sb="2" eb="3">
      <t>シ</t>
    </rPh>
    <rPh sb="5" eb="6">
      <t>ク</t>
    </rPh>
    <phoneticPr fontId="9"/>
  </si>
  <si>
    <t>発注者</t>
    <rPh sb="0" eb="3">
      <t>ハッチュウシャ</t>
    </rPh>
    <phoneticPr fontId="4"/>
  </si>
  <si>
    <t>熊本市長</t>
    <phoneticPr fontId="3"/>
  </si>
  <si>
    <t>当初契約日</t>
    <rPh sb="0" eb="2">
      <t>トウショ</t>
    </rPh>
    <rPh sb="2" eb="5">
      <t>ケイヤクビ</t>
    </rPh>
    <phoneticPr fontId="4"/>
  </si>
  <si>
    <t>～</t>
    <phoneticPr fontId="3"/>
  </si>
  <si>
    <t>令和6年10月23日　～　令和7年10月15日</t>
    <rPh sb="0" eb="2">
      <t>レイワ</t>
    </rPh>
    <rPh sb="3" eb="4">
      <t>ネン</t>
    </rPh>
    <rPh sb="6" eb="7">
      <t>ガツ</t>
    </rPh>
    <rPh sb="9" eb="10">
      <t>ニチ</t>
    </rPh>
    <rPh sb="13" eb="15">
      <t>レイワ</t>
    </rPh>
    <rPh sb="16" eb="17">
      <t>ネン</t>
    </rPh>
    <rPh sb="19" eb="20">
      <t>ガツ</t>
    </rPh>
    <rPh sb="22" eb="23">
      <t>ニチ</t>
    </rPh>
    <phoneticPr fontId="3"/>
  </si>
  <si>
    <t>契約金額</t>
    <rPh sb="0" eb="2">
      <t>ケイヤク</t>
    </rPh>
    <rPh sb="2" eb="4">
      <t>キンガク</t>
    </rPh>
    <phoneticPr fontId="4"/>
  </si>
  <si>
    <t>郵便番号</t>
    <rPh sb="0" eb="4">
      <t>ユウビンバンゴウ</t>
    </rPh>
    <phoneticPr fontId="9"/>
  </si>
  <si>
    <t>〒</t>
    <phoneticPr fontId="9"/>
  </si>
  <si>
    <t>－</t>
    <phoneticPr fontId="9"/>
  </si>
  <si>
    <t>860</t>
    <phoneticPr fontId="9"/>
  </si>
  <si>
    <t>8601</t>
    <phoneticPr fontId="9"/>
  </si>
  <si>
    <t>住所</t>
    <rPh sb="0" eb="2">
      <t>ジュウショ</t>
    </rPh>
    <phoneticPr fontId="9"/>
  </si>
  <si>
    <t>熊本市中央区手取本町１－１</t>
    <rPh sb="0" eb="2">
      <t>クマモト</t>
    </rPh>
    <rPh sb="2" eb="3">
      <t>シ</t>
    </rPh>
    <rPh sb="3" eb="5">
      <t>チュウオウ</t>
    </rPh>
    <rPh sb="5" eb="6">
      <t>ク</t>
    </rPh>
    <rPh sb="6" eb="10">
      <t>テトリホンチョウ</t>
    </rPh>
    <phoneticPr fontId="9"/>
  </si>
  <si>
    <t>商号又は
名称</t>
    <rPh sb="0" eb="2">
      <t>ショウゴウ</t>
    </rPh>
    <rPh sb="2" eb="3">
      <t>マタ</t>
    </rPh>
    <rPh sb="5" eb="7">
      <t>メイショウ</t>
    </rPh>
    <phoneticPr fontId="9"/>
  </si>
  <si>
    <t>株式会社　熊本工事</t>
    <rPh sb="0" eb="4">
      <t>カブシキガイシャ</t>
    </rPh>
    <rPh sb="5" eb="7">
      <t>クマモト</t>
    </rPh>
    <rPh sb="7" eb="9">
      <t>コウジ</t>
    </rPh>
    <phoneticPr fontId="9"/>
  </si>
  <si>
    <t>代表者
職・氏名</t>
    <rPh sb="0" eb="3">
      <t>ダイヒョウシャ</t>
    </rPh>
    <rPh sb="4" eb="5">
      <t>ショク</t>
    </rPh>
    <rPh sb="6" eb="8">
      <t>シメイ</t>
    </rPh>
    <phoneticPr fontId="9"/>
  </si>
  <si>
    <t>代表取締役　熊本　太郎</t>
    <rPh sb="9" eb="11">
      <t>タロウ</t>
    </rPh>
    <phoneticPr fontId="9"/>
  </si>
  <si>
    <t>熊本　三郎</t>
    <rPh sb="3" eb="5">
      <t>サブロウ</t>
    </rPh>
    <phoneticPr fontId="9"/>
  </si>
  <si>
    <t>様式－９</t>
    <rPh sb="0" eb="2">
      <t>ヨウシキ</t>
    </rPh>
    <phoneticPr fontId="4"/>
  </si>
  <si>
    <t>発議者</t>
    <rPh sb="0" eb="3">
      <t>ハツギシャ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</si>
  <si>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</si>
  <si>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</si>
  <si>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</si>
  <si>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</si>
  <si>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t>
    <phoneticPr fontId="4"/>
  </si>
  <si>
    <t>）</t>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</si>
  <si>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</si>
  <si>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</si>
  <si>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</si>
  <si>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</si>
  <si>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</si>
  <si>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</si>
  <si>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</si>
  <si>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</si>
  <si>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</si>
  <si>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</si>
  <si>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</si>
  <si>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■その他</t>
    <rPh sb="3" eb="4">
      <t>タ</t>
    </rPh>
    <phoneticPr fontId="4"/>
  </si>
  <si>
    <t>・</t>
    <phoneticPr fontId="4"/>
  </si>
  <si>
    <t>年月日：</t>
    <rPh sb="0" eb="3">
      <t>ネンガッピ</t>
    </rPh>
    <phoneticPr fontId="4"/>
  </si>
  <si>
    <t>□承諾</t>
    <rPh sb="1" eb="3">
      <t>ショウダク</t>
    </rPh>
    <phoneticPr fontId="4"/>
  </si>
  <si>
    <t>□報告</t>
    <rPh sb="1" eb="3">
      <t>ホウコク</t>
    </rPh>
    <phoneticPr fontId="4"/>
  </si>
  <si>
    <t>□受理</t>
    <rPh sb="1" eb="3">
      <t>ジュリ</t>
    </rPh>
    <phoneticPr fontId="4"/>
  </si>
  <si>
    <t>回答</t>
    <rPh sb="0" eb="2">
      <t>カイトウ</t>
    </rPh>
    <phoneticPr fontId="4"/>
  </si>
  <si>
    <t>□その他</t>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</si>
  <si>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</si>
  <si>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</si>
  <si>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※必要に応じて以下をコピペして使用してください。</t>
    <rPh sb="1" eb="3">
      <t>ヒツヨウ</t>
    </rPh>
    <rPh sb="4" eb="5">
      <t>オウ</t>
    </rPh>
    <rPh sb="7" eb="9">
      <t>イカ</t>
    </rPh>
    <rPh sb="15" eb="17">
      <t>シヨウ</t>
    </rPh>
    <phoneticPr fontId="3"/>
  </si>
  <si>
    <t>営繕課</t>
    <rPh sb="0" eb="3">
      <t>エイゼンカ</t>
    </rPh>
    <phoneticPr fontId="3"/>
  </si>
  <si>
    <t>課長</t>
    <rPh sb="0" eb="2">
      <t>カチョウ</t>
    </rPh>
    <phoneticPr fontId="3"/>
  </si>
  <si>
    <t>副課長</t>
    <rPh sb="0" eb="3">
      <t>フクカチョウ</t>
    </rPh>
    <phoneticPr fontId="3"/>
  </si>
  <si>
    <t>課長補佐</t>
    <rPh sb="0" eb="2">
      <t>カチョウ</t>
    </rPh>
    <rPh sb="2" eb="4">
      <t>ホサ</t>
    </rPh>
    <phoneticPr fontId="4"/>
  </si>
  <si>
    <t>総括
監督員</t>
    <rPh sb="0" eb="2">
      <t>ソウカツ</t>
    </rPh>
    <rPh sb="3" eb="6">
      <t>カントクイン</t>
    </rPh>
    <phoneticPr fontId="4"/>
  </si>
  <si>
    <t>監督員</t>
    <rPh sb="0" eb="3">
      <t>カントクイン</t>
    </rPh>
    <phoneticPr fontId="3"/>
  </si>
  <si>
    <t>設備課</t>
    <rPh sb="0" eb="3">
      <t>セツビカ</t>
    </rPh>
    <phoneticPr fontId="3"/>
  </si>
  <si>
    <t>主査</t>
    <rPh sb="0" eb="2">
      <t>シュサ</t>
    </rPh>
    <phoneticPr fontId="3"/>
  </si>
  <si>
    <t>主査</t>
    <rPh sb="0" eb="2">
      <t>シュサ</t>
    </rPh>
    <phoneticPr fontId="4"/>
  </si>
  <si>
    <t>（別紙）</t>
    <rPh sb="1" eb="3">
      <t>ベッシ</t>
    </rPh>
    <phoneticPr fontId="3"/>
  </si>
  <si>
    <t>情報共有システム　利用ユーザー確認書</t>
    <rPh sb="0" eb="2">
      <t>ジョウホウ</t>
    </rPh>
    <rPh sb="2" eb="4">
      <t>キョウユウ</t>
    </rPh>
    <rPh sb="9" eb="11">
      <t>リヨウ</t>
    </rPh>
    <rPh sb="15" eb="17">
      <t>カクニン</t>
    </rPh>
    <rPh sb="17" eb="18">
      <t>ショ</t>
    </rPh>
    <phoneticPr fontId="26"/>
  </si>
  <si>
    <t>※既に利用中の方は必ず利用中のログインIDを記入してください</t>
    <phoneticPr fontId="26"/>
  </si>
  <si>
    <t>No.</t>
    <phoneticPr fontId="26"/>
  </si>
  <si>
    <t>受発注者区分</t>
    <rPh sb="0" eb="3">
      <t>ジュハッチュウ</t>
    </rPh>
    <rPh sb="3" eb="4">
      <t>シャ</t>
    </rPh>
    <rPh sb="4" eb="6">
      <t>クブン</t>
    </rPh>
    <phoneticPr fontId="26"/>
  </si>
  <si>
    <t>ログインID
(メールアドレス）</t>
    <phoneticPr fontId="26"/>
  </si>
  <si>
    <t>事務所／振興局</t>
    <rPh sb="0" eb="2">
      <t>ジム</t>
    </rPh>
    <rPh sb="2" eb="3">
      <t>ショ</t>
    </rPh>
    <rPh sb="4" eb="6">
      <t>シンコウ</t>
    </rPh>
    <rPh sb="6" eb="7">
      <t>キョク</t>
    </rPh>
    <phoneticPr fontId="26"/>
  </si>
  <si>
    <t>部署</t>
    <rPh sb="0" eb="2">
      <t>ブショ</t>
    </rPh>
    <phoneticPr fontId="26"/>
  </si>
  <si>
    <t>閲覧のみ(○）</t>
    <rPh sb="0" eb="2">
      <t>エツラン</t>
    </rPh>
    <phoneticPr fontId="26"/>
  </si>
  <si>
    <t>職位※1</t>
    <rPh sb="0" eb="2">
      <t>ショクイ</t>
    </rPh>
    <phoneticPr fontId="26"/>
  </si>
  <si>
    <t>利用者氏名
　　　　姓</t>
    <rPh sb="0" eb="3">
      <t>リヨウシャ</t>
    </rPh>
    <rPh sb="3" eb="5">
      <t>シメイ</t>
    </rPh>
    <rPh sb="10" eb="11">
      <t>セイ</t>
    </rPh>
    <phoneticPr fontId="26"/>
  </si>
  <si>
    <t xml:space="preserve">
　　　　名</t>
    <phoneticPr fontId="26"/>
  </si>
  <si>
    <t>備考</t>
    <rPh sb="0" eb="2">
      <t>ビコウ</t>
    </rPh>
    <phoneticPr fontId="26"/>
  </si>
  <si>
    <t>○○○○○○○○○○○○○○○○○</t>
  </si>
  <si>
    <t>熊本市　北区役所　区民部　</t>
  </si>
  <si>
    <t>○○</t>
  </si>
  <si>
    <t>○○○○○○○○@city.kumamoto.lg.jp</t>
    <phoneticPr fontId="3"/>
  </si>
  <si>
    <t>熊本市　都市建設局　公共建築部</t>
    <rPh sb="0" eb="3">
      <t>クマモトシ</t>
    </rPh>
    <rPh sb="4" eb="9">
      <t>トシケンセツキョク</t>
    </rPh>
    <rPh sb="10" eb="15">
      <t>コウキョウケンチクブ</t>
    </rPh>
    <phoneticPr fontId="26"/>
  </si>
  <si>
    <t>○○</t>
    <phoneticPr fontId="3"/>
  </si>
  <si>
    <t>課長補佐</t>
    <rPh sb="0" eb="4">
      <t>カチョウホサ</t>
    </rPh>
    <phoneticPr fontId="3"/>
  </si>
  <si>
    <t>課長</t>
    <rPh sb="0" eb="1">
      <t>カ</t>
    </rPh>
    <phoneticPr fontId="3"/>
  </si>
  <si>
    <t>※1　押印欄に表示される職位。自由入力可能です。</t>
    <phoneticPr fontId="3"/>
  </si>
  <si>
    <t>決裁欄
情報</t>
    <rPh sb="0" eb="3">
      <t>ケッサイラン</t>
    </rPh>
    <rPh sb="4" eb="6">
      <t>ジョウホウ</t>
    </rPh>
    <phoneticPr fontId="3"/>
  </si>
  <si>
    <t>市側</t>
    <rPh sb="0" eb="2">
      <t>シガワ</t>
    </rPh>
    <phoneticPr fontId="3"/>
  </si>
  <si>
    <t>相手側</t>
    <rPh sb="0" eb="3">
      <t>アイテガワ</t>
    </rPh>
    <phoneticPr fontId="3"/>
  </si>
  <si>
    <t>情報共有システムの実施　について</t>
    <phoneticPr fontId="3"/>
  </si>
  <si>
    <t>です。（資料添付）</t>
    <phoneticPr fontId="3"/>
  </si>
  <si>
    <t>　利用する情報共有システムは、</t>
    <phoneticPr fontId="3"/>
  </si>
  <si>
    <t>(１)協議参加者</t>
  </si>
  <si>
    <t xml:space="preserve">    ～</t>
  </si>
  <si>
    <t>事務所名・課名</t>
  </si>
  <si>
    <t>会    社    名</t>
  </si>
  <si>
    <t>(２)基本事項の確認</t>
  </si>
  <si>
    <t>（案件固有の21桁の数字）</t>
  </si>
  <si>
    <t>発注機関所属コード</t>
    <phoneticPr fontId="4"/>
  </si>
  <si>
    <t>（※ガイドライン　【資料編】別紙1参照）</t>
    <phoneticPr fontId="4"/>
  </si>
  <si>
    <t>受注者コード</t>
    <rPh sb="0" eb="3">
      <t>ジュチュウシャ</t>
    </rPh>
    <phoneticPr fontId="4"/>
  </si>
  <si>
    <t>（受注者固有の8桁の数字）</t>
  </si>
  <si>
    <t>(３)電子メールデータ容量、利用ソフト及びファイル形式等</t>
  </si>
  <si>
    <t>電子メールデータ
の容量制限</t>
  </si>
  <si>
    <t>発　注　者</t>
  </si>
  <si>
    <t>受　注　者</t>
  </si>
  <si>
    <t>利用ソフト及び
ファイル形式</t>
  </si>
  <si>
    <t>発注者ソフト
(利用可能ソフト)</t>
  </si>
  <si>
    <t>受注者ソフト
(利用可能ソフト)</t>
  </si>
  <si>
    <t>納品時ソフト
(両者利用可能ソフト)</t>
  </si>
  <si>
    <t>文書作成
ソ フ ト</t>
  </si>
  <si>
    <t>Word</t>
  </si>
  <si>
    <t>その他</t>
  </si>
  <si>
    <t>表計算
ソフト</t>
  </si>
  <si>
    <t xml:space="preserve">Excel </t>
  </si>
  <si>
    <t>図面のファイル形式</t>
  </si>
  <si>
    <t>(４)納品時添付書類</t>
  </si>
  <si>
    <t>電子媒体納品書</t>
  </si>
  <si>
    <t>チェック結果</t>
  </si>
  <si>
    <t>(５)その他、受発注者間で協議した事項</t>
    <phoneticPr fontId="4"/>
  </si>
  <si>
    <t>※ガイドラインとは「熊本市電子納品運用ガイドライン（建築編）」を示す。</t>
    <rPh sb="26" eb="28">
      <t>ケンチク</t>
    </rPh>
    <phoneticPr fontId="4"/>
  </si>
  <si>
    <t>　実施日</t>
    <phoneticPr fontId="4"/>
  </si>
  <si>
    <t>記入例</t>
    <rPh sb="0" eb="3">
      <t>キニュウレイ</t>
    </rPh>
    <phoneticPr fontId="3"/>
  </si>
  <si>
    <t>入力シート参照</t>
    <rPh sb="0" eb="2">
      <t>ニュウリョク</t>
    </rPh>
    <rPh sb="5" eb="7">
      <t>サンショウ</t>
    </rPh>
    <phoneticPr fontId="3"/>
  </si>
  <si>
    <t>所属課</t>
    <rPh sb="0" eb="3">
      <t>ショゾクカ</t>
    </rPh>
    <phoneticPr fontId="9"/>
  </si>
  <si>
    <t>都市建設局公共建築部営繕課</t>
    <rPh sb="0" eb="5">
      <t>トシケンセツキョク</t>
    </rPh>
    <rPh sb="5" eb="10">
      <t>コウキョウケンチクブ</t>
    </rPh>
    <rPh sb="10" eb="13">
      <t>エイゼンカ</t>
    </rPh>
    <phoneticPr fontId="9"/>
  </si>
  <si>
    <t>田中　太郎</t>
    <rPh sb="0" eb="2">
      <t>タナカ</t>
    </rPh>
    <rPh sb="3" eb="5">
      <t>タロウ</t>
    </rPh>
    <phoneticPr fontId="9"/>
  </si>
  <si>
    <t>5Mbyte以下</t>
    <phoneticPr fontId="3"/>
  </si>
  <si>
    <t>Mbyte以下</t>
    <phoneticPr fontId="3"/>
  </si>
  <si>
    <t>Ver.</t>
    <phoneticPr fontId="3"/>
  </si>
  <si>
    <t>□</t>
  </si>
  <si>
    <t>□</t>
    <phoneticPr fontId="3"/>
  </si>
  <si>
    <t>ドロップダウン</t>
    <phoneticPr fontId="3"/>
  </si>
  <si>
    <t>ＳＸＦ（ＳＦＣ）形式 　</t>
    <phoneticPr fontId="3"/>
  </si>
  <si>
    <t>□</t>
    <phoneticPr fontId="4"/>
  </si>
  <si>
    <t>JWW形式</t>
    <phoneticPr fontId="3"/>
  </si>
  <si>
    <t>ＰＤＦ形式</t>
    <phoneticPr fontId="3"/>
  </si>
  <si>
    <t>電子媒体納品書</t>
    <phoneticPr fontId="3"/>
  </si>
  <si>
    <t xml:space="preserve"> 熊本市電子納品チェックソフトによるチェック結果を出力し、提出</t>
    <phoneticPr fontId="3"/>
  </si>
  <si>
    <t>○○○○についても電子納品の対象とする。</t>
    <phoneticPr fontId="3"/>
  </si>
  <si>
    <t>　</t>
    <phoneticPr fontId="3"/>
  </si>
  <si>
    <t>必要あれば入力</t>
    <rPh sb="0" eb="2">
      <t>ヒツヨウ</t>
    </rPh>
    <rPh sb="5" eb="7">
      <t>ニュウリョク</t>
    </rPh>
    <phoneticPr fontId="3"/>
  </si>
  <si>
    <t>受注者コード</t>
    <rPh sb="0" eb="3">
      <t>ジュチュウシャ</t>
    </rPh>
    <phoneticPr fontId="3"/>
  </si>
  <si>
    <t>協議書等の決裁欄情報となります
課長、所長など、必要に応じて修正</t>
    <rPh sb="0" eb="3">
      <t>キョウギショ</t>
    </rPh>
    <rPh sb="3" eb="4">
      <t>トウ</t>
    </rPh>
    <rPh sb="5" eb="8">
      <t>ケッサイラン</t>
    </rPh>
    <rPh sb="8" eb="10">
      <t>ジョウホウ</t>
    </rPh>
    <rPh sb="16" eb="18">
      <t>カチョウ</t>
    </rPh>
    <rPh sb="19" eb="21">
      <t>ショチョウ</t>
    </rPh>
    <rPh sb="24" eb="26">
      <t>ヒツヨウ</t>
    </rPh>
    <rPh sb="27" eb="28">
      <t>オウ</t>
    </rPh>
    <rPh sb="30" eb="32">
      <t>シュウセイ</t>
    </rPh>
    <phoneticPr fontId="9"/>
  </si>
  <si>
    <t>KJS（工事管理システム）で電子納品情報を
入力した際に、発行される21桁の番号</t>
    <rPh sb="4" eb="8">
      <t>コウジカンリ</t>
    </rPh>
    <rPh sb="14" eb="18">
      <t>デンシノウヒン</t>
    </rPh>
    <rPh sb="18" eb="20">
      <t>ジョウホウ</t>
    </rPh>
    <rPh sb="22" eb="24">
      <t>ニュウリョク</t>
    </rPh>
    <rPh sb="26" eb="27">
      <t>サイ</t>
    </rPh>
    <rPh sb="29" eb="31">
      <t>ハッコウ</t>
    </rPh>
    <rPh sb="36" eb="37">
      <t>ケタ</t>
    </rPh>
    <rPh sb="38" eb="40">
      <t>バンゴウ</t>
    </rPh>
    <phoneticPr fontId="3"/>
  </si>
  <si>
    <t>http://ebid-portal.kumamoto-idc.pref.kumamoto.jp/</t>
    <phoneticPr fontId="3"/>
  </si>
  <si>
    <t>KJS
リンク</t>
    <phoneticPr fontId="3"/>
  </si>
  <si>
    <t>入札情報公開サービスリンク</t>
    <rPh sb="0" eb="4">
      <t>ニュウサツジョウホウ</t>
    </rPh>
    <rPh sb="4" eb="6">
      <t>コウカイ</t>
    </rPh>
    <phoneticPr fontId="3"/>
  </si>
  <si>
    <t>http://10.110.253.105:8011/MC43201KJS/KJSMain.jsp</t>
    <phoneticPr fontId="3"/>
  </si>
  <si>
    <t>発注機関
所属コード</t>
    <rPh sb="0" eb="4">
      <t>ハッチュウキカン</t>
    </rPh>
    <rPh sb="5" eb="7">
      <t>ショゾク</t>
    </rPh>
    <phoneticPr fontId="9"/>
  </si>
  <si>
    <t>都市建設局公共建築部営繕課</t>
    <rPh sb="0" eb="5">
      <t>トシケンセツキョク</t>
    </rPh>
    <rPh sb="5" eb="10">
      <t>コウキョウケンチクブ</t>
    </rPh>
    <rPh sb="10" eb="13">
      <t>エイゼンカ</t>
    </rPh>
    <phoneticPr fontId="3"/>
  </si>
  <si>
    <t>都市建設局公共建築部設備課</t>
    <rPh sb="0" eb="5">
      <t>トシケンセツキョク</t>
    </rPh>
    <rPh sb="5" eb="10">
      <t>コウキョウケンチクブ</t>
    </rPh>
    <rPh sb="10" eb="13">
      <t>セツビカ</t>
    </rPh>
    <phoneticPr fontId="3"/>
  </si>
  <si>
    <t>都市建設局住宅部市営住宅課</t>
    <rPh sb="0" eb="5">
      <t>トシケンセツキョク</t>
    </rPh>
    <rPh sb="5" eb="8">
      <t>ジュウタクブ</t>
    </rPh>
    <rPh sb="8" eb="13">
      <t>シエイジュウタクカ</t>
    </rPh>
    <phoneticPr fontId="3"/>
  </si>
  <si>
    <t>教育委員会事務局教育総務部学校施設課</t>
    <rPh sb="0" eb="5">
      <t>キョウイクイインカイ</t>
    </rPh>
    <rPh sb="5" eb="8">
      <t>ジムキョク</t>
    </rPh>
    <rPh sb="8" eb="10">
      <t>キョウイク</t>
    </rPh>
    <rPh sb="10" eb="12">
      <t>ソウム</t>
    </rPh>
    <rPh sb="12" eb="13">
      <t>ブ</t>
    </rPh>
    <rPh sb="13" eb="18">
      <t>ガッコウシセツカ</t>
    </rPh>
    <phoneticPr fontId="3"/>
  </si>
  <si>
    <t>yyyy/mm/dd　の形式で入力すれば、和暦（西暦）〇月〇日の形式へ変換</t>
    <rPh sb="12" eb="14">
      <t>ケイシキ</t>
    </rPh>
    <rPh sb="15" eb="17">
      <t>ニュウリョク</t>
    </rPh>
    <rPh sb="21" eb="23">
      <t>ワレキ</t>
    </rPh>
    <rPh sb="24" eb="26">
      <t>セイレキ</t>
    </rPh>
    <rPh sb="28" eb="29">
      <t>ツキ</t>
    </rPh>
    <rPh sb="30" eb="31">
      <t>ヒ</t>
    </rPh>
    <rPh sb="32" eb="34">
      <t>ケイシキ</t>
    </rPh>
    <rPh sb="35" eb="37">
      <t>ヘンカン</t>
    </rPh>
    <phoneticPr fontId="3"/>
  </si>
  <si>
    <t>※情報共有システム利用前（契約後速やか）に発議</t>
    <phoneticPr fontId="3"/>
  </si>
  <si>
    <t>yyyy/mm/dd　の形式で入力すれば、和暦（西暦）〇月〇日の形式へ変換</t>
    <phoneticPr fontId="3"/>
  </si>
  <si>
    <t>課長補佐</t>
  </si>
  <si>
    <t>担当</t>
  </si>
  <si>
    <t>班長</t>
  </si>
  <si>
    <t>係長</t>
  </si>
  <si>
    <t>課長</t>
  </si>
  <si>
    <t>(４)その他、受発注者間での打合せ事項</t>
    <rPh sb="7" eb="11">
      <t>ジュハッチュウシャ</t>
    </rPh>
    <rPh sb="14" eb="16">
      <t>ウチアワ</t>
    </rPh>
    <rPh sb="17" eb="19">
      <t>ジコウ</t>
    </rPh>
    <phoneticPr fontId="4"/>
  </si>
  <si>
    <t>その他、取組が必要と思われる内容（下記に記入）</t>
    <rPh sb="1" eb="2">
      <t>タ</t>
    </rPh>
    <rPh sb="3" eb="5">
      <t>トリク</t>
    </rPh>
    <rPh sb="7" eb="9">
      <t>ヒツヨウ</t>
    </rPh>
    <rPh sb="10" eb="11">
      <t>オモ</t>
    </rPh>
    <rPh sb="14" eb="16">
      <t>ナイヨウ</t>
    </rPh>
    <rPh sb="17" eb="19">
      <t>カキ</t>
    </rPh>
    <rPh sb="20" eb="22">
      <t>キニュウ</t>
    </rPh>
    <phoneticPr fontId="4"/>
  </si>
  <si>
    <t>⑧</t>
    <phoneticPr fontId="4"/>
  </si>
  <si>
    <t>受発注者間でノー残業デーを情報共有する</t>
    <rPh sb="0" eb="3">
      <t>ジュハッチュウシャ</t>
    </rPh>
    <rPh sb="3" eb="4">
      <t>カン</t>
    </rPh>
    <rPh sb="7" eb="9">
      <t>ザンギョウ</t>
    </rPh>
    <rPh sb="12" eb="16">
      <t>ジョウホウキョウユウ</t>
    </rPh>
    <phoneticPr fontId="4"/>
  </si>
  <si>
    <t>⑦</t>
    <phoneticPr fontId="4"/>
  </si>
  <si>
    <t>事故や災害等の緊急時を除き、メールや情報共有システムを含め業務時間外の連絡をしないよう努める</t>
    <rPh sb="0" eb="1">
      <t>ジコ</t>
    </rPh>
    <rPh sb="2" eb="5">
      <t>サイガイトウ</t>
    </rPh>
    <rPh sb="7" eb="10">
      <t>キンキュウジ</t>
    </rPh>
    <rPh sb="11" eb="12">
      <t>ノゾ</t>
    </rPh>
    <rPh sb="18" eb="22">
      <t>ジョウホウキョウユウ</t>
    </rPh>
    <rPh sb="27" eb="28">
      <t>フク</t>
    </rPh>
    <rPh sb="29" eb="34">
      <t>ギョウムジカンガイ</t>
    </rPh>
    <rPh sb="35" eb="37">
      <t>レンラク</t>
    </rPh>
    <rPh sb="43" eb="44">
      <t>ツト</t>
    </rPh>
    <phoneticPr fontId="4"/>
  </si>
  <si>
    <t>⑥</t>
    <phoneticPr fontId="4"/>
  </si>
  <si>
    <t>会議・打合せはWeb会議等の活用に努める</t>
    <rPh sb="0" eb="1">
      <t>カイギ</t>
    </rPh>
    <rPh sb="2" eb="4">
      <t>ウチアワ</t>
    </rPh>
    <rPh sb="9" eb="11">
      <t>カイギ</t>
    </rPh>
    <rPh sb="11" eb="12">
      <t>トウ</t>
    </rPh>
    <rPh sb="13" eb="15">
      <t>カツヨウ</t>
    </rPh>
    <rPh sb="16" eb="17">
      <t>ツト</t>
    </rPh>
    <phoneticPr fontId="4"/>
  </si>
  <si>
    <t>⑤</t>
    <phoneticPr fontId="4"/>
  </si>
  <si>
    <t>勤務時間外に会議・打合せをしない</t>
    <rPh sb="0" eb="4">
      <t>キンムジカンガイ</t>
    </rPh>
    <rPh sb="6" eb="8">
      <t>カイギ</t>
    </rPh>
    <rPh sb="9" eb="11">
      <t>ウチアワ</t>
    </rPh>
    <phoneticPr fontId="4"/>
  </si>
  <si>
    <t>④</t>
    <phoneticPr fontId="4"/>
  </si>
  <si>
    <t>③</t>
    <phoneticPr fontId="4"/>
  </si>
  <si>
    <t>週１回以上は定時に帰る日を設ける</t>
    <rPh sb="1" eb="2">
      <t>カイ</t>
    </rPh>
    <rPh sb="2" eb="4">
      <t>イジョウ</t>
    </rPh>
    <rPh sb="5" eb="7">
      <t>テイジ</t>
    </rPh>
    <rPh sb="8" eb="9">
      <t>カエ</t>
    </rPh>
    <rPh sb="10" eb="11">
      <t>ヒ</t>
    </rPh>
    <rPh sb="12" eb="13">
      <t>モウ</t>
    </rPh>
    <phoneticPr fontId="4"/>
  </si>
  <si>
    <t>②</t>
    <phoneticPr fontId="4"/>
  </si>
  <si>
    <t>①</t>
    <phoneticPr fontId="4"/>
  </si>
  <si>
    <t>実施</t>
    <rPh sb="0" eb="2">
      <t>ジッシ</t>
    </rPh>
    <phoneticPr fontId="3"/>
  </si>
  <si>
    <t>取組内容</t>
    <rPh sb="0" eb="2">
      <t>トリク</t>
    </rPh>
    <rPh sb="2" eb="4">
      <t>ナイヨウ</t>
    </rPh>
    <phoneticPr fontId="3"/>
  </si>
  <si>
    <t>(３)ウィークリースタンスの取組内容について</t>
    <rPh sb="14" eb="18">
      <t>トリクミナイヨウ</t>
    </rPh>
    <phoneticPr fontId="4"/>
  </si>
  <si>
    <t>定時退社日</t>
    <rPh sb="0" eb="2">
      <t>テイジ</t>
    </rPh>
    <rPh sb="2" eb="4">
      <t>タイシャ</t>
    </rPh>
    <rPh sb="4" eb="5">
      <t>ヒ</t>
    </rPh>
    <phoneticPr fontId="4"/>
  </si>
  <si>
    <t>定時退庁日</t>
    <rPh sb="0" eb="2">
      <t>テイジ</t>
    </rPh>
    <rPh sb="2" eb="5">
      <t>タイチョウビ</t>
    </rPh>
    <phoneticPr fontId="4"/>
  </si>
  <si>
    <t>終業時間</t>
    <phoneticPr fontId="4"/>
  </si>
  <si>
    <t>終業時間</t>
    <rPh sb="0" eb="2">
      <t>シュウギョウ</t>
    </rPh>
    <rPh sb="2" eb="4">
      <t>ジカン</t>
    </rPh>
    <phoneticPr fontId="4"/>
  </si>
  <si>
    <t>始業時間</t>
    <rPh sb="0" eb="2">
      <t>シギョウ</t>
    </rPh>
    <rPh sb="2" eb="4">
      <t>ジカン</t>
    </rPh>
    <phoneticPr fontId="4"/>
  </si>
  <si>
    <t>(２)営業時間等</t>
    <rPh sb="3" eb="5">
      <t>エイギョウ</t>
    </rPh>
    <rPh sb="5" eb="7">
      <t>ジカン</t>
    </rPh>
    <rPh sb="7" eb="8">
      <t>トウ</t>
    </rPh>
    <phoneticPr fontId="4"/>
  </si>
  <si>
    <t>ウィークリースタンス推進チェックシート（初回打合せ）</t>
    <rPh sb="10" eb="12">
      <t>スイシン</t>
    </rPh>
    <rPh sb="20" eb="22">
      <t>ショカイ</t>
    </rPh>
    <rPh sb="22" eb="24">
      <t>ウチアワ</t>
    </rPh>
    <phoneticPr fontId="4"/>
  </si>
  <si>
    <t>別紙1</t>
    <phoneticPr fontId="4"/>
  </si>
  <si>
    <t>別紙2</t>
    <phoneticPr fontId="4"/>
  </si>
  <si>
    <t>ウィークリースタンス推進チェックシート（実施結果）</t>
    <rPh sb="10" eb="12">
      <t>スイシン</t>
    </rPh>
    <rPh sb="20" eb="22">
      <t>ジッシ</t>
    </rPh>
    <rPh sb="22" eb="24">
      <t>ケッカ</t>
    </rPh>
    <phoneticPr fontId="4"/>
  </si>
  <si>
    <t>(４)実施結果（効果・改善等）について</t>
    <rPh sb="3" eb="5">
      <t>ジッシ</t>
    </rPh>
    <rPh sb="5" eb="7">
      <t>ケッカ</t>
    </rPh>
    <rPh sb="8" eb="10">
      <t>コウカ</t>
    </rPh>
    <rPh sb="11" eb="13">
      <t>カイゼン</t>
    </rPh>
    <rPh sb="13" eb="14">
      <t>トウ</t>
    </rPh>
    <phoneticPr fontId="4"/>
  </si>
  <si>
    <t>受注者</t>
    <rPh sb="0" eb="3">
      <t>ジュチュウシャ</t>
    </rPh>
    <phoneticPr fontId="4"/>
  </si>
  <si>
    <t>初回打合せ実施日</t>
    <phoneticPr fontId="3"/>
  </si>
  <si>
    <t>自動入力</t>
    <rPh sb="0" eb="4">
      <t>ジドウニュウリョク</t>
    </rPh>
    <phoneticPr fontId="3"/>
  </si>
  <si>
    <t>3桁</t>
    <rPh sb="1" eb="2">
      <t>ケタ</t>
    </rPh>
    <phoneticPr fontId="3"/>
  </si>
  <si>
    <t>8桁</t>
    <rPh sb="1" eb="2">
      <t>ケタ</t>
    </rPh>
    <phoneticPr fontId="3"/>
  </si>
  <si>
    <t>2桁</t>
    <rPh sb="1" eb="2">
      <t>ケタ</t>
    </rPh>
    <phoneticPr fontId="3"/>
  </si>
  <si>
    <t>6桁</t>
    <rPh sb="1" eb="2">
      <t>ケタ</t>
    </rPh>
    <phoneticPr fontId="3"/>
  </si>
  <si>
    <t>第</t>
    <rPh sb="0" eb="1">
      <t>ダイ</t>
    </rPh>
    <phoneticPr fontId="3"/>
  </si>
  <si>
    <t>―</t>
    <phoneticPr fontId="3"/>
  </si>
  <si>
    <t>号</t>
    <rPh sb="0" eb="1">
      <t>ゴウ</t>
    </rPh>
    <phoneticPr fontId="3"/>
  </si>
  <si>
    <t>記入</t>
    <rPh sb="0" eb="2">
      <t>キニュウ</t>
    </rPh>
    <phoneticPr fontId="3"/>
  </si>
  <si>
    <t>Ver.2020　など記入</t>
    <rPh sb="11" eb="13">
      <t>キニュウ</t>
    </rPh>
    <phoneticPr fontId="3"/>
  </si>
  <si>
    <t>数値を記入</t>
    <rPh sb="0" eb="2">
      <t>スウチ</t>
    </rPh>
    <rPh sb="3" eb="5">
      <t>キニュウ</t>
    </rPh>
    <phoneticPr fontId="3"/>
  </si>
  <si>
    <t>など、例を参考に記入</t>
    <rPh sb="3" eb="4">
      <t>レイ</t>
    </rPh>
    <rPh sb="5" eb="7">
      <t>サンコウ</t>
    </rPh>
    <rPh sb="8" eb="10">
      <t>キニュウ</t>
    </rPh>
    <phoneticPr fontId="3"/>
  </si>
  <si>
    <t>実施する取組内容を受発注者間で確認・調整のうえ④～⑧から２項目以上選択し実施する（①～③は必ず実施）。</t>
    <rPh sb="0" eb="1">
      <t>ジッシ</t>
    </rPh>
    <rPh sb="3" eb="5">
      <t>トリク</t>
    </rPh>
    <rPh sb="5" eb="7">
      <t>ナイヨウ</t>
    </rPh>
    <rPh sb="9" eb="12">
      <t>ジュハッチュウ</t>
    </rPh>
    <rPh sb="12" eb="13">
      <t>カン</t>
    </rPh>
    <rPh sb="14" eb="16">
      <t>カクニン</t>
    </rPh>
    <rPh sb="17" eb="19">
      <t>チョウセイ</t>
    </rPh>
    <rPh sb="28" eb="30">
      <t>コウモク</t>
    </rPh>
    <rPh sb="30" eb="32">
      <t>イジョウ</t>
    </rPh>
    <rPh sb="33" eb="35">
      <t>センタク</t>
    </rPh>
    <rPh sb="36" eb="38">
      <t>ジッシ</t>
    </rPh>
    <rPh sb="45" eb="46">
      <t>カナラ</t>
    </rPh>
    <rPh sb="47" eb="49">
      <t>ジッシ</t>
    </rPh>
    <phoneticPr fontId="4"/>
  </si>
  <si>
    <t>実施結果協議日</t>
    <rPh sb="2" eb="4">
      <t>ケッカ</t>
    </rPh>
    <rPh sb="4" eb="7">
      <t>キョウギビ</t>
    </rPh>
    <phoneticPr fontId="3"/>
  </si>
  <si>
    <t>記入　例：8:30</t>
    <rPh sb="0" eb="2">
      <t>キニュウ</t>
    </rPh>
    <rPh sb="3" eb="4">
      <t>レイ</t>
    </rPh>
    <phoneticPr fontId="3"/>
  </si>
  <si>
    <t>記入　例：17:15</t>
    <rPh sb="0" eb="2">
      <t>キニュウ</t>
    </rPh>
    <phoneticPr fontId="3"/>
  </si>
  <si>
    <t>記入　例：水曜日</t>
    <rPh sb="0" eb="2">
      <t>キニュウ</t>
    </rPh>
    <rPh sb="3" eb="4">
      <t>レイ</t>
    </rPh>
    <rPh sb="5" eb="8">
      <t>スイヨウビ</t>
    </rPh>
    <phoneticPr fontId="3"/>
  </si>
  <si>
    <t>など</t>
    <phoneticPr fontId="3"/>
  </si>
  <si>
    <t>※発注者と受注者で合わせる必要はありません</t>
    <rPh sb="1" eb="4">
      <t>ハッチュウシャ</t>
    </rPh>
    <rPh sb="5" eb="8">
      <t>ジュチュウシャ</t>
    </rPh>
    <rPh sb="9" eb="10">
      <t>ア</t>
    </rPh>
    <rPh sb="13" eb="15">
      <t>ヒツヨウ</t>
    </rPh>
    <phoneticPr fontId="3"/>
  </si>
  <si>
    <t>例：本工事では、上記２項目について、受発注者間で</t>
    <rPh sb="0" eb="1">
      <t>レイ</t>
    </rPh>
    <rPh sb="2" eb="3">
      <t>ホン</t>
    </rPh>
    <rPh sb="3" eb="5">
      <t>コウジ</t>
    </rPh>
    <rPh sb="8" eb="10">
      <t>ジョウキ</t>
    </rPh>
    <rPh sb="11" eb="13">
      <t>コウモク</t>
    </rPh>
    <rPh sb="18" eb="23">
      <t>ジュハッチュウシャカン</t>
    </rPh>
    <phoneticPr fontId="3"/>
  </si>
  <si>
    <t>　　取り組むこととしました。</t>
    <rPh sb="2" eb="3">
      <t>ト</t>
    </rPh>
    <rPh sb="4" eb="5">
      <t>ク</t>
    </rPh>
    <phoneticPr fontId="3"/>
  </si>
  <si>
    <t>結果として、発注者側の時間外削減及び計画的な業務の遂行ができました。</t>
    <rPh sb="6" eb="9">
      <t>ハッチュウシャ</t>
    </rPh>
    <phoneticPr fontId="3"/>
  </si>
  <si>
    <t>結果として、受注者側の時間外削減及び計画的な業務の遂行ができました。</t>
    <rPh sb="6" eb="9">
      <t>ジュチュウシャ</t>
    </rPh>
    <rPh sb="9" eb="10">
      <t>ガワ</t>
    </rPh>
    <phoneticPr fontId="3"/>
  </si>
  <si>
    <t>自動入力</t>
    <rPh sb="0" eb="2">
      <t>ジドウ</t>
    </rPh>
    <rPh sb="2" eb="4">
      <t>ニュウリョク</t>
    </rPh>
    <phoneticPr fontId="3"/>
  </si>
  <si>
    <t>必要事項を記入</t>
    <rPh sb="0" eb="4">
      <t>ヒツヨウジコウ</t>
    </rPh>
    <rPh sb="5" eb="7">
      <t>キニュウ</t>
    </rPh>
    <phoneticPr fontId="3"/>
  </si>
  <si>
    <t>記入</t>
    <rPh sb="0" eb="2">
      <t>キニュウ</t>
    </rPh>
    <phoneticPr fontId="3"/>
  </si>
  <si>
    <t>祝日</t>
    <rPh sb="0" eb="2">
      <t>シュクジツ</t>
    </rPh>
    <phoneticPr fontId="4"/>
  </si>
  <si>
    <t>夏季休暇・年末年始</t>
    <rPh sb="0" eb="4">
      <t>カキキュウカ</t>
    </rPh>
    <rPh sb="5" eb="9">
      <t>ネンマツネンシ</t>
    </rPh>
    <phoneticPr fontId="4"/>
  </si>
  <si>
    <t>上</t>
    <rPh sb="0" eb="1">
      <t>ウエ</t>
    </rPh>
    <phoneticPr fontId="3"/>
  </si>
  <si>
    <t>下</t>
    <rPh sb="0" eb="1">
      <t>シタ</t>
    </rPh>
    <phoneticPr fontId="3"/>
  </si>
  <si>
    <t>上有</t>
    <rPh sb="0" eb="1">
      <t>ウエ</t>
    </rPh>
    <rPh sb="1" eb="2">
      <t>アリ</t>
    </rPh>
    <phoneticPr fontId="3"/>
  </si>
  <si>
    <t>下有</t>
    <rPh sb="0" eb="1">
      <t>シタ</t>
    </rPh>
    <rPh sb="1" eb="2">
      <t>アリ</t>
    </rPh>
    <phoneticPr fontId="3"/>
  </si>
  <si>
    <t>昭和の日</t>
  </si>
  <si>
    <t>水</t>
  </si>
  <si>
    <t>○</t>
    <phoneticPr fontId="3"/>
  </si>
  <si>
    <t>●</t>
    <phoneticPr fontId="3"/>
  </si>
  <si>
    <t>憲法記念日</t>
  </si>
  <si>
    <t>日</t>
  </si>
  <si>
    <t>/</t>
    <phoneticPr fontId="3"/>
  </si>
  <si>
    <t>みどりの日</t>
  </si>
  <si>
    <t>月</t>
  </si>
  <si>
    <t>こどもの日</t>
  </si>
  <si>
    <t>火</t>
  </si>
  <si>
    <t>振替休日</t>
  </si>
  <si>
    <t>海の日</t>
  </si>
  <si>
    <t>木</t>
  </si>
  <si>
    <t>スポーツの日</t>
  </si>
  <si>
    <t>金</t>
  </si>
  <si>
    <t>山の日</t>
  </si>
  <si>
    <t>敬老の日</t>
  </si>
  <si>
    <t>秋分の日</t>
  </si>
  <si>
    <t>文化の日</t>
  </si>
  <si>
    <t>勤労感謝の日</t>
  </si>
  <si>
    <t>元日</t>
  </si>
  <si>
    <t>成人の日</t>
  </si>
  <si>
    <t>建国記念の日</t>
  </si>
  <si>
    <t>天皇誕生日</t>
  </si>
  <si>
    <t>春分の日</t>
  </si>
  <si>
    <t>土</t>
  </si>
  <si>
    <t>国民の休日</t>
  </si>
  <si>
    <t>ドロップダウンより課名を選択、コードは自動入力</t>
    <rPh sb="9" eb="10">
      <t>カ</t>
    </rPh>
    <rPh sb="10" eb="11">
      <t>メイ</t>
    </rPh>
    <rPh sb="12" eb="14">
      <t>センタク</t>
    </rPh>
    <rPh sb="19" eb="21">
      <t>ジドウ</t>
    </rPh>
    <rPh sb="21" eb="23">
      <t>ニュウリョク</t>
    </rPh>
    <phoneticPr fontId="3"/>
  </si>
  <si>
    <t>休日明け（土日が休日の場合は月曜日）を依頼の期限日とはしない</t>
    <rPh sb="0" eb="1">
      <t>キュウジツ</t>
    </rPh>
    <rPh sb="1" eb="2">
      <t>ア</t>
    </rPh>
    <rPh sb="4" eb="6">
      <t>ドニチ</t>
    </rPh>
    <rPh sb="7" eb="9">
      <t>キュウジツ</t>
    </rPh>
    <rPh sb="10" eb="12">
      <t>バアイ</t>
    </rPh>
    <rPh sb="13" eb="16">
      <t>ゲツヨウビ</t>
    </rPh>
    <rPh sb="17" eb="19">
      <t>イライ</t>
    </rPh>
    <rPh sb="20" eb="23">
      <t>キゲンビ</t>
    </rPh>
    <phoneticPr fontId="4"/>
  </si>
  <si>
    <t>休日前（土日が休日の場合は金曜日）に依頼しない</t>
    <rPh sb="0" eb="2">
      <t>キュウジツマエ</t>
    </rPh>
    <rPh sb="3" eb="5">
      <t>ドニチ</t>
    </rPh>
    <rPh sb="6" eb="8">
      <t>キュウジツ</t>
    </rPh>
    <rPh sb="9" eb="11">
      <t>バアイ</t>
    </rPh>
    <rPh sb="12" eb="15">
      <t>キンヨウビ</t>
    </rPh>
    <rPh sb="16" eb="18">
      <t>イライ</t>
    </rPh>
    <phoneticPr fontId="4"/>
  </si>
  <si>
    <t>業　務　番　号</t>
    <rPh sb="0" eb="1">
      <t>ギョウ</t>
    </rPh>
    <rPh sb="2" eb="3">
      <t>ツトム</t>
    </rPh>
    <rPh sb="4" eb="5">
      <t>バン</t>
    </rPh>
    <rPh sb="6" eb="7">
      <t>ゴウ</t>
    </rPh>
    <phoneticPr fontId="3"/>
  </si>
  <si>
    <t>業　　務  　名</t>
    <rPh sb="0" eb="1">
      <t>ギョウ</t>
    </rPh>
    <rPh sb="3" eb="4">
      <t>ツトム</t>
    </rPh>
    <phoneticPr fontId="3"/>
  </si>
  <si>
    <t>履　行　期　間</t>
    <rPh sb="0" eb="1">
      <t>クツ</t>
    </rPh>
    <rPh sb="2" eb="3">
      <t>ギョウ</t>
    </rPh>
    <rPh sb="4" eb="5">
      <t>キ</t>
    </rPh>
    <rPh sb="6" eb="7">
      <t>アイダ</t>
    </rPh>
    <phoneticPr fontId="3"/>
  </si>
  <si>
    <t>委託者</t>
    <rPh sb="0" eb="3">
      <t>イタクシャ</t>
    </rPh>
    <phoneticPr fontId="3"/>
  </si>
  <si>
    <t>委　　託　　者</t>
    <rPh sb="0" eb="1">
      <t>イ</t>
    </rPh>
    <rPh sb="3" eb="4">
      <t>タク</t>
    </rPh>
    <rPh sb="6" eb="7">
      <t>モノ</t>
    </rPh>
    <phoneticPr fontId="3"/>
  </si>
  <si>
    <t>受　　託　　者</t>
    <rPh sb="0" eb="1">
      <t>ウケ</t>
    </rPh>
    <rPh sb="3" eb="4">
      <t>タク</t>
    </rPh>
    <rPh sb="6" eb="7">
      <t>モノ</t>
    </rPh>
    <phoneticPr fontId="3"/>
  </si>
  <si>
    <t>調 査 職 員</t>
    <rPh sb="0" eb="1">
      <t>チョウ</t>
    </rPh>
    <rPh sb="2" eb="3">
      <t>サ</t>
    </rPh>
    <rPh sb="4" eb="5">
      <t>ショク</t>
    </rPh>
    <rPh sb="6" eb="7">
      <t>イン</t>
    </rPh>
    <phoneticPr fontId="4"/>
  </si>
  <si>
    <t>管 理 技 術 者</t>
    <rPh sb="0" eb="1">
      <t>カン</t>
    </rPh>
    <rPh sb="2" eb="3">
      <t>リ</t>
    </rPh>
    <rPh sb="4" eb="5">
      <t>ワザ</t>
    </rPh>
    <rPh sb="6" eb="7">
      <t>ジュツ</t>
    </rPh>
    <rPh sb="8" eb="9">
      <t>モノ</t>
    </rPh>
    <phoneticPr fontId="3"/>
  </si>
  <si>
    <t>設計書コード</t>
    <rPh sb="0" eb="3">
      <t>セッケイショ</t>
    </rPh>
    <phoneticPr fontId="3"/>
  </si>
  <si>
    <t>例：別添提出書類・成果品一覧に基づき、各提出資料の提出媒体を決定した。</t>
    <rPh sb="0" eb="1">
      <t>レイ</t>
    </rPh>
    <rPh sb="9" eb="12">
      <t>セイカヒン</t>
    </rPh>
    <phoneticPr fontId="3"/>
  </si>
  <si>
    <t>業務名</t>
    <rPh sb="0" eb="3">
      <t>ギョウムメイ</t>
    </rPh>
    <phoneticPr fontId="4"/>
  </si>
  <si>
    <t>履行場所</t>
    <rPh sb="0" eb="4">
      <t>リコウバショ</t>
    </rPh>
    <phoneticPr fontId="4"/>
  </si>
  <si>
    <t>履行期間</t>
    <rPh sb="0" eb="4">
      <t>リコウキカン</t>
    </rPh>
    <phoneticPr fontId="4"/>
  </si>
  <si>
    <t>電子納品の設計書コード</t>
    <rPh sb="0" eb="4">
      <t>デンシノウヒン</t>
    </rPh>
    <rPh sb="5" eb="7">
      <t>セッケイ</t>
    </rPh>
    <rPh sb="7" eb="8">
      <t>ショ</t>
    </rPh>
    <phoneticPr fontId="4"/>
  </si>
  <si>
    <t>受託者
情　報</t>
    <rPh sb="0" eb="3">
      <t>ジュタクシャ</t>
    </rPh>
    <phoneticPr fontId="3"/>
  </si>
  <si>
    <t>委託者
情報</t>
    <rPh sb="0" eb="3">
      <t>イタクシャ</t>
    </rPh>
    <rPh sb="4" eb="6">
      <t>ジョウホウ</t>
    </rPh>
    <phoneticPr fontId="3"/>
  </si>
  <si>
    <t>事前協議チェックシート(業務委託)</t>
    <rPh sb="12" eb="16">
      <t>ギョウムイタク</t>
    </rPh>
    <phoneticPr fontId="3"/>
  </si>
  <si>
    <t>業　務　名</t>
    <rPh sb="0" eb="1">
      <t>ギョウ</t>
    </rPh>
    <rPh sb="2" eb="3">
      <t>ツトム</t>
    </rPh>
    <rPh sb="4" eb="5">
      <t>ナ</t>
    </rPh>
    <phoneticPr fontId="3"/>
  </si>
  <si>
    <t>履　行　期　間</t>
    <rPh sb="0" eb="1">
      <t>クツ</t>
    </rPh>
    <rPh sb="2" eb="3">
      <t>ギョウ</t>
    </rPh>
    <rPh sb="4" eb="5">
      <t>キ</t>
    </rPh>
    <rPh sb="6" eb="7">
      <t>アイダ</t>
    </rPh>
    <phoneticPr fontId="4"/>
  </si>
  <si>
    <t>委　託　者</t>
    <rPh sb="0" eb="1">
      <t>イ</t>
    </rPh>
    <rPh sb="2" eb="3">
      <t>タク</t>
    </rPh>
    <rPh sb="4" eb="5">
      <t>モノ</t>
    </rPh>
    <phoneticPr fontId="3"/>
  </si>
  <si>
    <t>受　託　者</t>
    <rPh sb="0" eb="1">
      <t>ウケ</t>
    </rPh>
    <rPh sb="2" eb="3">
      <t>タク</t>
    </rPh>
    <rPh sb="4" eb="5">
      <t>モノ</t>
    </rPh>
    <phoneticPr fontId="3"/>
  </si>
  <si>
    <t>業務委託打合せ簿</t>
    <rPh sb="0" eb="2">
      <t>ギョウム</t>
    </rPh>
    <rPh sb="2" eb="4">
      <t>イタク</t>
    </rPh>
    <rPh sb="4" eb="6">
      <t>ウチアワ</t>
    </rPh>
    <rPh sb="7" eb="8">
      <t>ボ</t>
    </rPh>
    <phoneticPr fontId="4"/>
  </si>
  <si>
    <t>情報共有システムの実施を希望するため協議いたします。</t>
    <phoneticPr fontId="3"/>
  </si>
  <si>
    <t>□委託者</t>
    <rPh sb="1" eb="4">
      <t>イタクシャ</t>
    </rPh>
    <phoneticPr fontId="4"/>
  </si>
  <si>
    <t>■受託者</t>
    <rPh sb="1" eb="4">
      <t>ジュタクシャ</t>
    </rPh>
    <phoneticPr fontId="4"/>
  </si>
  <si>
    <t>　「熊本市営繕工事等情報共有システム活用試行要領」に基づき、受託者希望型で</t>
    <rPh sb="9" eb="10">
      <t>トウ</t>
    </rPh>
    <rPh sb="26" eb="27">
      <t>モト</t>
    </rPh>
    <rPh sb="30" eb="33">
      <t>ジュタクシャ</t>
    </rPh>
    <rPh sb="33" eb="36">
      <t>キボウガタ</t>
    </rPh>
    <phoneticPr fontId="3"/>
  </si>
  <si>
    <t>　受託者側の情報共有システムの利用者は別紙のとおりです。</t>
    <rPh sb="1" eb="4">
      <t>ジュタクシャ</t>
    </rPh>
    <phoneticPr fontId="3"/>
  </si>
  <si>
    <t>委託者</t>
    <rPh sb="0" eb="3">
      <t>イタクシャ</t>
    </rPh>
    <phoneticPr fontId="4"/>
  </si>
  <si>
    <t>受託者</t>
    <rPh sb="0" eb="3">
      <t>ジュタクシャ</t>
    </rPh>
    <phoneticPr fontId="4"/>
  </si>
  <si>
    <t>　本設計変更に関わる費用は、受託者の負担とします。</t>
    <rPh sb="10" eb="12">
      <t>ヒヨウ</t>
    </rPh>
    <rPh sb="14" eb="17">
      <t>ジュタクシャ</t>
    </rPh>
    <rPh sb="18" eb="20">
      <t>フタン</t>
    </rPh>
    <phoneticPr fontId="3"/>
  </si>
  <si>
    <t>受託者名：</t>
    <rPh sb="0" eb="3">
      <t>ジュタクシャ</t>
    </rPh>
    <phoneticPr fontId="26"/>
  </si>
  <si>
    <t>業務名：</t>
    <rPh sb="0" eb="3">
      <t>ギョウムメイ</t>
    </rPh>
    <phoneticPr fontId="26"/>
  </si>
  <si>
    <t>委託者</t>
    <rPh sb="0" eb="3">
      <t>イタクシャ</t>
    </rPh>
    <phoneticPr fontId="3"/>
  </si>
  <si>
    <t>受託者</t>
    <rPh sb="0" eb="3">
      <t>ジュタクシャ</t>
    </rPh>
    <phoneticPr fontId="3"/>
  </si>
  <si>
    <t>調査職員</t>
    <rPh sb="0" eb="2">
      <t>チョウサ</t>
    </rPh>
    <rPh sb="2" eb="4">
      <t>ショクイン</t>
    </rPh>
    <phoneticPr fontId="3"/>
  </si>
  <si>
    <t>管理技術者</t>
    <rPh sb="0" eb="2">
      <t>カンリ</t>
    </rPh>
    <rPh sb="2" eb="5">
      <t>ギジュツシャ</t>
    </rPh>
    <phoneticPr fontId="3"/>
  </si>
  <si>
    <t>主査</t>
    <rPh sb="0" eb="2">
      <t>シュサ</t>
    </rPh>
    <phoneticPr fontId="3"/>
  </si>
  <si>
    <t>調査職員名</t>
    <rPh sb="0" eb="2">
      <t>チョウサ</t>
    </rPh>
    <rPh sb="2" eb="4">
      <t>ショクイン</t>
    </rPh>
    <rPh sb="4" eb="5">
      <t>メイ</t>
    </rPh>
    <phoneticPr fontId="9"/>
  </si>
  <si>
    <t>委託者例：初回打合せで取組むこととしていた内容は、全て達成できました。</t>
    <rPh sb="0" eb="3">
      <t>イタクシャ</t>
    </rPh>
    <rPh sb="3" eb="4">
      <t>レイ</t>
    </rPh>
    <phoneticPr fontId="3"/>
  </si>
  <si>
    <t>受託者例：初回打合せで取組むこととしていた内容は、全て達成できました。</t>
    <rPh sb="0" eb="3">
      <t>ジュタクシャ</t>
    </rPh>
    <rPh sb="3" eb="4">
      <t>レイ</t>
    </rPh>
    <phoneticPr fontId="3"/>
  </si>
  <si>
    <t>管理技術者</t>
    <rPh sb="0" eb="2">
      <t>カンリ</t>
    </rPh>
    <rPh sb="2" eb="5">
      <t>ギジュツシャ</t>
    </rPh>
    <phoneticPr fontId="4"/>
  </si>
  <si>
    <t>シート更新履歴</t>
    <rPh sb="3" eb="5">
      <t>コウシン</t>
    </rPh>
    <rPh sb="5" eb="7">
      <t>リレキ</t>
    </rPh>
    <phoneticPr fontId="9"/>
  </si>
  <si>
    <t>ver.</t>
    <phoneticPr fontId="9"/>
  </si>
  <si>
    <t>作成担当課：営繕課技術調整班</t>
    <rPh sb="0" eb="2">
      <t>サクセイ</t>
    </rPh>
    <rPh sb="2" eb="5">
      <t>タントウカ</t>
    </rPh>
    <rPh sb="6" eb="9">
      <t>エイゼンカ</t>
    </rPh>
    <rPh sb="9" eb="14">
      <t>ギジュツチョウセイハン</t>
    </rPh>
    <phoneticPr fontId="9"/>
  </si>
  <si>
    <t>2025/4/1</t>
    <phoneticPr fontId="9"/>
  </si>
  <si>
    <t>1.0</t>
    <phoneticPr fontId="9"/>
  </si>
  <si>
    <t>2025/5/1</t>
    <phoneticPr fontId="9"/>
  </si>
  <si>
    <t>1.1</t>
    <phoneticPr fontId="9"/>
  </si>
  <si>
    <t>・電子納品・各種取組み書類作成シート（委託）の作成</t>
    <rPh sb="1" eb="3">
      <t>デンシ</t>
    </rPh>
    <rPh sb="3" eb="5">
      <t>ノウヒン</t>
    </rPh>
    <rPh sb="6" eb="8">
      <t>カクシュ</t>
    </rPh>
    <rPh sb="8" eb="10">
      <t>トリク</t>
    </rPh>
    <rPh sb="11" eb="13">
      <t>ショルイ</t>
    </rPh>
    <rPh sb="13" eb="15">
      <t>サクセイ</t>
    </rPh>
    <rPh sb="19" eb="21">
      <t>イタク</t>
    </rPh>
    <rPh sb="23" eb="25">
      <t>サクセイ</t>
    </rPh>
    <phoneticPr fontId="9"/>
  </si>
  <si>
    <t>・地方自治法施行令の一部改正に伴うもの
①電子納品シート
②ウィークリースタンス実施シート
③ウィークリースタンス結果シート
における上部の記載金額変更</t>
    <rPh sb="1" eb="6">
      <t>チホウジチホウ</t>
    </rPh>
    <rPh sb="6" eb="9">
      <t>セコウレイ</t>
    </rPh>
    <rPh sb="10" eb="12">
      <t>イチブ</t>
    </rPh>
    <rPh sb="12" eb="14">
      <t>カイセイ</t>
    </rPh>
    <rPh sb="15" eb="16">
      <t>トモナ</t>
    </rPh>
    <rPh sb="21" eb="23">
      <t>デンシ</t>
    </rPh>
    <rPh sb="23" eb="25">
      <t>ノウヒン</t>
    </rPh>
    <rPh sb="40" eb="42">
      <t>ジッシ</t>
    </rPh>
    <rPh sb="57" eb="59">
      <t>ケッカ</t>
    </rPh>
    <rPh sb="67" eb="69">
      <t>ジョウブ</t>
    </rPh>
    <rPh sb="70" eb="74">
      <t>キサイキンガク</t>
    </rPh>
    <rPh sb="74" eb="76">
      <t>ヘンコウ</t>
    </rPh>
    <phoneticPr fontId="9"/>
  </si>
  <si>
    <t>入札情報公開サービスシステムの有資格者情報の検索で、
業者名を検索した際の「登録番号の下８桁」の数字</t>
    <rPh sb="0" eb="4">
      <t>ニュウサツジョウホウ</t>
    </rPh>
    <rPh sb="4" eb="6">
      <t>コウカイ</t>
    </rPh>
    <rPh sb="15" eb="19">
      <t>ユウシカクシャ</t>
    </rPh>
    <rPh sb="19" eb="21">
      <t>ジョウホウ</t>
    </rPh>
    <rPh sb="22" eb="24">
      <t>ケンサク</t>
    </rPh>
    <rPh sb="27" eb="30">
      <t>ギョウシャメイ</t>
    </rPh>
    <rPh sb="31" eb="33">
      <t>ケンサク</t>
    </rPh>
    <rPh sb="35" eb="36">
      <t>サイ</t>
    </rPh>
    <rPh sb="38" eb="40">
      <t>トウロク</t>
    </rPh>
    <rPh sb="40" eb="41">
      <t>バン</t>
    </rPh>
    <rPh sb="41" eb="42">
      <t>ゴウ</t>
    </rPh>
    <rPh sb="43" eb="44">
      <t>シタ</t>
    </rPh>
    <rPh sb="45" eb="46">
      <t>ケタ</t>
    </rPh>
    <rPh sb="48" eb="50">
      <t>スウジ</t>
    </rPh>
    <phoneticPr fontId="9"/>
  </si>
  <si>
    <t>管理技術者</t>
    <rPh sb="0" eb="5">
      <t>カンリギジュツシャ</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</si>
</sst>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quot;¥&quot;#,##0\-;&quot;¥&quot;\-#,##0"/>
    <numFmt numFmtId="178" formatCode="&quot;令和&quot;e&quot;年&quot;\(yyyy&quot;年&quot;\)m&quot;月&quot;d&quot;日&quot;"/>
    <numFmt numFmtId="179" formatCode="aaa"/>
    <numFmt numFmtId="184" formatCode="h:mm;@"/>
  </numFmts>
  <fonts count="59">
    <font>
      <sz val="11"/>
      <color theme="1"/>
      <name val="游ゴシック"/>
      <family val="2"/>
      <charset val="128"/>
      <scheme val="minor"/>
    </font>
    <font>
      <sz val="11"/>
      <color theme="1"/>
      <name val="游ゴシック"/>
      <family val="2"/>
      <scheme val="minor"/>
    </font>
    <font>
      <b/>
      <sz val="16"/>
      <color theme="0"/>
      <name val="BIZ UDゴシック"/>
      <family val="3"/>
      <charset val="128"/>
    </font>
    <font>
      <sz val="6"/>
      <name val="游ゴシック"/>
      <family val="2"/>
      <charset val="128"/>
      <scheme val="minor"/>
    </font>
    <font>
      <sz val="6"/>
      <name val="ＭＳ Ｐゴシック"/>
      <family val="3"/>
      <charset val="128"/>
    </font>
    <font>
      <sz val="11"/>
      <color theme="1"/>
      <name val="BIZ UDゴシック"/>
      <family val="3"/>
      <charset val="128"/>
    </font>
    <font>
      <u/>
      <sz val="11"/>
      <color theme="10"/>
      <name val="游ゴシック"/>
      <family val="2"/>
      <charset val="128"/>
      <scheme val="minor"/>
    </font>
    <font>
      <sz val="11"/>
      <color theme="1"/>
      <name val="メイリオ"/>
      <family val="3"/>
      <charset val="128"/>
    </font>
    <font>
      <b/>
      <sz val="12"/>
      <color theme="1"/>
      <name val="BIZ UDゴシック"/>
      <family val="3"/>
      <charset val="128"/>
    </font>
    <font>
      <sz val="6"/>
      <name val="游ゴシック"/>
      <family val="3"/>
      <charset val="128"/>
      <scheme val="minor"/>
    </font>
    <font>
      <sz val="14"/>
      <color theme="1"/>
      <name val="BIZ UDゴシック"/>
      <family val="3"/>
      <charset val="128"/>
    </font>
    <font>
      <b/>
      <sz val="10"/>
      <color indexed="81"/>
      <name val="メイリオ"/>
      <family val="3"/>
      <charset val="128"/>
    </font>
    <font>
      <sz val="12"/>
      <color theme="1"/>
      <name val="BIZ UDゴシック"/>
      <family val="3"/>
      <charset val="128"/>
    </font>
    <font>
      <sz val="11"/>
      <color theme="1"/>
      <name val="游ゴシック"/>
      <family val="3"/>
      <charset val="128"/>
      <scheme val="minor"/>
    </font>
    <font>
      <sz val="11"/>
      <name val="ＭＳ 明朝"/>
      <family val="1"/>
      <charset val="128"/>
    </font>
    <font>
      <sz val="11"/>
      <name val="ＭＳ Ｐ明朝"/>
      <family val="1"/>
      <charset val="128"/>
    </font>
    <font>
      <b/>
      <sz val="16"/>
      <name val="ＭＳ 明朝"/>
      <family val="1"/>
      <charset val="128"/>
    </font>
    <font>
      <sz val="11"/>
      <color theme="1" tint="4.9989318521683403E-2"/>
      <name val="ＭＳ Ｐ明朝"/>
      <family val="1"/>
      <charset val="128"/>
    </font>
    <font>
      <sz val="12"/>
      <color theme="1" tint="4.9989318521683403E-2"/>
      <name val="ＭＳ Ｐ明朝"/>
      <family val="1"/>
      <charset val="128"/>
    </font>
    <font>
      <strike/>
      <sz val="11"/>
      <name val="ＭＳ Ｐ明朝"/>
      <family val="1"/>
      <charset val="128"/>
    </font>
    <font>
      <sz val="9"/>
      <name val="游ゴシック"/>
      <family val="3"/>
      <charset val="128"/>
      <scheme val="minor"/>
    </font>
    <font>
      <sz val="11"/>
      <name val="游ゴシック"/>
      <family val="3"/>
      <charset val="128"/>
      <scheme val="minor"/>
    </font>
    <font>
      <sz val="11"/>
      <name val="游ゴシック"/>
      <family val="3"/>
      <scheme val="minor"/>
    </font>
    <font>
      <b/>
      <sz val="12"/>
      <color theme="1"/>
      <name val="游ゴシック"/>
      <family val="3"/>
      <charset val="128"/>
      <scheme val="minor"/>
    </font>
    <font>
      <sz val="11"/>
      <color theme="1"/>
      <name val="メイリオ"/>
      <family val="3"/>
    </font>
    <font>
      <b/>
      <u/>
      <sz val="16"/>
      <color theme="1"/>
      <name val="メイリオ"/>
      <family val="3"/>
    </font>
    <font>
      <sz val="6"/>
      <name val="ＭＳ Ｐゴシック"/>
      <family val="3"/>
    </font>
    <font>
      <sz val="11"/>
      <name val="メイリオ"/>
      <family val="3"/>
    </font>
    <font>
      <sz val="14"/>
      <name val="メイリオ"/>
      <family val="3"/>
    </font>
    <font>
      <sz val="14"/>
      <name val="メイリオ"/>
      <family val="3"/>
      <charset val="128"/>
    </font>
    <font>
      <sz val="11"/>
      <name val="メイリオ"/>
      <family val="3"/>
      <charset val="128"/>
    </font>
    <font>
      <sz val="10"/>
      <name val="メイリオ"/>
      <family val="3"/>
    </font>
    <font>
      <sz val="9"/>
      <color theme="1"/>
      <name val="メイリオ"/>
      <family val="3"/>
    </font>
    <font>
      <u/>
      <sz val="11"/>
      <color theme="10"/>
      <name val="ＭＳ Ｐゴシック"/>
      <family val="3"/>
      <charset val="128"/>
    </font>
    <font>
      <sz val="9"/>
      <name val="メイリオ"/>
      <family val="3"/>
    </font>
    <font>
      <b/>
      <sz val="9"/>
      <name val="メイリオ"/>
      <family val="3"/>
    </font>
    <font>
      <sz val="9"/>
      <color indexed="8"/>
      <name val="メイリオ"/>
      <family val="3"/>
    </font>
    <font>
      <sz val="9"/>
      <color rgb="FF0070C0"/>
      <name val="メイリオ"/>
      <family val="3"/>
    </font>
    <font>
      <u/>
      <sz val="11"/>
      <color rgb="FF0070C0"/>
      <name val="ＭＳ Ｐゴシック"/>
      <family val="3"/>
    </font>
    <font>
      <sz val="9"/>
      <color rgb="FFFF0000"/>
      <name val="メイリオ"/>
      <family val="3"/>
    </font>
    <font>
      <u/>
      <sz val="11"/>
      <color rgb="FFFF0000"/>
      <name val="ＭＳ Ｐゴシック"/>
      <family val="3"/>
    </font>
    <font>
      <sz val="11"/>
      <color rgb="FFFF0000"/>
      <name val="ＭＳ Ｐ明朝"/>
      <family val="1"/>
      <charset val="128"/>
    </font>
    <font>
      <sz val="12"/>
      <name val="ＭＳ Ｐ明朝"/>
      <family val="1"/>
      <charset val="128"/>
    </font>
    <font>
      <sz val="14"/>
      <name val="ＭＳ Ｐ明朝"/>
      <family val="1"/>
      <charset val="128"/>
    </font>
    <font>
      <sz val="12"/>
      <color indexed="8"/>
      <name val="ＭＳ Ｐ明朝"/>
      <family val="1"/>
      <charset val="128"/>
    </font>
    <font>
      <sz val="11"/>
      <color indexed="8"/>
      <name val="ＭＳ Ｐ明朝"/>
      <family val="1"/>
      <charset val="128"/>
    </font>
    <font>
      <sz val="8"/>
      <color indexed="8"/>
      <name val="ＭＳ Ｐ明朝"/>
      <family val="1"/>
      <charset val="128"/>
    </font>
    <font>
      <sz val="11"/>
      <name val="ＭＳ Ｐゴシック"/>
      <family val="3"/>
      <charset val="128"/>
    </font>
    <font>
      <b/>
      <sz val="12"/>
      <color indexed="8"/>
      <name val="ＭＳ Ｐ明朝"/>
      <family val="1"/>
      <charset val="128"/>
    </font>
    <font>
      <sz val="8"/>
      <color theme="1"/>
      <name val="メイリオ"/>
      <family val="3"/>
      <charset val="128"/>
    </font>
    <font>
      <sz val="10"/>
      <name val="ＭＳ Ｐ明朝"/>
      <family val="1"/>
      <charset val="128"/>
    </font>
    <font>
      <sz val="9"/>
      <name val="ＭＳ Ｐ明朝"/>
      <family val="1"/>
      <charset val="128"/>
    </font>
    <font>
      <sz val="12"/>
      <color rgb="FFFF0000"/>
      <name val="ＭＳ Ｐ明朝"/>
      <family val="1"/>
      <charset val="128"/>
    </font>
    <font>
      <sz val="11"/>
      <color theme="1"/>
      <name val="ＭＳ Ｐ明朝"/>
      <family val="1"/>
      <charset val="128"/>
    </font>
    <font>
      <sz val="10"/>
      <color theme="1"/>
      <name val="ＭＳ Ｐ明朝"/>
      <family val="1"/>
      <charset val="128"/>
    </font>
    <font>
      <sz val="9"/>
      <color theme="0"/>
      <name val="ＭＳ Ｐ明朝"/>
      <family val="1"/>
      <charset val="128"/>
    </font>
    <font>
      <sz val="11"/>
      <color rgb="FFFF0000"/>
      <name val="游ゴシック"/>
      <family val="3"/>
      <charset val="128"/>
      <scheme val="minor"/>
    </font>
    <font>
      <b/>
      <sz val="11"/>
      <name val="ＭＳ Ｐゴシック"/>
      <family val="3"/>
      <charset val="128"/>
    </font>
    <font>
      <sz val="11"/>
      <color rgb="FF222222"/>
      <name val="メイリオ"/>
      <family val="3"/>
      <charset val="128"/>
    </font>
  </fonts>
  <fills count="10">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2828150273141E-2"/>
        <bgColor indexed="64"/>
      </patternFill>
    </fill>
    <fill>
      <patternFill patternType="solid">
        <fgColor indexed="41"/>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8FFFF"/>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diagonalDown="1">
      <left style="thin">
        <color indexed="64"/>
      </left>
      <right/>
      <top style="thin">
        <color indexed="64"/>
      </top>
      <bottom style="thin">
        <color indexed="64"/>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s>
  <cellStyleXfs count="7">
    <xf numFmtId="0" fontId="0" fillId="0" borderId="0">
      <alignment vertical="center"/>
    </xf>
    <xf numFmtId="0" fontId="1" fillId="0" borderId="0"/>
    <xf numFmtId="0" fontId="6" fillId="0" borderId="0" applyNumberFormat="0" applyFill="0" applyBorder="0" applyAlignment="0" applyProtection="0">
      <alignment vertical="center"/>
    </xf>
    <xf numFmtId="0" fontId="13" fillId="0" borderId="0">
      <alignment vertical="center"/>
    </xf>
    <xf numFmtId="0" fontId="33" fillId="0" borderId="0" applyNumberFormat="0" applyFill="0" applyBorder="0" applyAlignment="0" applyProtection="0">
      <alignment vertical="top"/>
      <protection locked="0"/>
    </xf>
    <xf numFmtId="0" fontId="47" fillId="0" borderId="0">
      <alignment vertical="center"/>
    </xf>
    <xf numFmtId="0" fontId="47" fillId="0" borderId="0"/>
  </cellStyleXfs>
  <cellXfs count="519">
    <xf numFmtId="0" fontId="0" fillId="0" borderId="0" xfId="0">
      <alignment vertical="center"/>
    </xf>
    <xf numFmtId="0" fontId="5" fillId="3" borderId="0" xfId="1" applyFont="1" applyFill="1" applyAlignment="1">
      <alignment vertical="center"/>
    </xf>
    <xf numFmtId="0" fontId="7" fillId="3" borderId="0" xfId="1" applyFont="1" applyFill="1" applyAlignment="1">
      <alignment vertical="center"/>
    </xf>
    <xf numFmtId="0" fontId="5" fillId="3" borderId="0" xfId="1" applyFont="1" applyFill="1"/>
    <xf numFmtId="0" fontId="7" fillId="3" borderId="0" xfId="1" applyFont="1" applyFill="1"/>
    <xf numFmtId="0" fontId="8" fillId="3" borderId="0" xfId="1" applyFont="1" applyFill="1" applyAlignment="1">
      <alignment vertical="center"/>
    </xf>
    <xf numFmtId="0" fontId="8" fillId="3" borderId="0" xfId="1" applyFont="1" applyFill="1"/>
    <xf numFmtId="0" fontId="5" fillId="3" borderId="0" xfId="0" applyFont="1" applyFill="1" applyAlignment="1"/>
    <xf numFmtId="49" fontId="10" fillId="3" borderId="2" xfId="1" applyNumberFormat="1" applyFont="1" applyFill="1" applyBorder="1" applyAlignment="1">
      <alignment horizontal="left" vertical="center" wrapText="1" shrinkToFit="1"/>
    </xf>
    <xf numFmtId="49" fontId="10" fillId="3" borderId="3" xfId="1" applyNumberFormat="1" applyFont="1" applyFill="1" applyBorder="1" applyAlignment="1">
      <alignment vertical="center" wrapText="1" shrinkToFit="1"/>
    </xf>
    <xf numFmtId="49" fontId="10" fillId="3" borderId="0" xfId="1" applyNumberFormat="1" applyFont="1" applyFill="1" applyAlignment="1">
      <alignment horizontal="left" vertical="center" wrapText="1" shrinkToFit="1"/>
    </xf>
    <xf numFmtId="49" fontId="10" fillId="3" borderId="0" xfId="1" applyNumberFormat="1" applyFont="1" applyFill="1" applyAlignment="1">
      <alignment vertical="center" wrapText="1" shrinkToFit="1"/>
    </xf>
    <xf numFmtId="0" fontId="14" fillId="0" borderId="0" xfId="3" applyFont="1">
      <alignment vertical="center"/>
    </xf>
    <xf numFmtId="0" fontId="15" fillId="0" borderId="0" xfId="3" applyFont="1">
      <alignment vertical="center"/>
    </xf>
    <xf numFmtId="0" fontId="15" fillId="0" borderId="0" xfId="3" applyFont="1" applyAlignment="1">
      <alignment horizontal="right" vertical="center"/>
    </xf>
    <xf numFmtId="0" fontId="15" fillId="0" borderId="20" xfId="3" applyFont="1" applyBorder="1">
      <alignment vertical="center"/>
    </xf>
    <xf numFmtId="0" fontId="15" fillId="0" borderId="24" xfId="3" applyFont="1" applyBorder="1">
      <alignment vertical="center"/>
    </xf>
    <xf numFmtId="0" fontId="15" fillId="0" borderId="25" xfId="3" applyFont="1" applyBorder="1">
      <alignment vertical="center"/>
    </xf>
    <xf numFmtId="0" fontId="15" fillId="0" borderId="26" xfId="3" applyFont="1" applyBorder="1">
      <alignment vertical="center"/>
    </xf>
    <xf numFmtId="0" fontId="15" fillId="0" borderId="27" xfId="3" applyFont="1" applyBorder="1">
      <alignment vertical="center"/>
    </xf>
    <xf numFmtId="0" fontId="15" fillId="0" borderId="28" xfId="3" applyFont="1" applyBorder="1">
      <alignment vertical="center"/>
    </xf>
    <xf numFmtId="0" fontId="15" fillId="0" borderId="30" xfId="3" applyFont="1" applyBorder="1">
      <alignment vertical="center"/>
    </xf>
    <xf numFmtId="0" fontId="15" fillId="0" borderId="24" xfId="3" applyFont="1" applyBorder="1" applyAlignment="1">
      <alignment vertical="center" textRotation="255"/>
    </xf>
    <xf numFmtId="0" fontId="15" fillId="0" borderId="0" xfId="3" applyFont="1" applyAlignment="1">
      <alignment horizontal="center" vertical="center"/>
    </xf>
    <xf numFmtId="0" fontId="15" fillId="0" borderId="33" xfId="3" applyFont="1" applyBorder="1" applyAlignment="1">
      <alignment horizontal="center" vertical="center" textRotation="255"/>
    </xf>
    <xf numFmtId="0" fontId="15" fillId="0" borderId="35" xfId="3" applyFont="1" applyBorder="1">
      <alignment vertical="center"/>
    </xf>
    <xf numFmtId="0" fontId="15" fillId="0" borderId="36" xfId="3" applyFont="1" applyBorder="1">
      <alignment vertical="center"/>
    </xf>
    <xf numFmtId="0" fontId="15" fillId="0" borderId="27" xfId="3" applyFont="1" applyBorder="1" applyAlignment="1">
      <alignment vertical="center" textRotation="255"/>
    </xf>
    <xf numFmtId="0" fontId="15" fillId="0" borderId="5" xfId="3" applyFont="1" applyBorder="1" applyAlignment="1">
      <alignment horizontal="center" vertical="center"/>
    </xf>
    <xf numFmtId="0" fontId="15" fillId="0" borderId="19" xfId="3" applyFont="1" applyBorder="1">
      <alignment vertical="center"/>
    </xf>
    <xf numFmtId="0" fontId="15" fillId="0" borderId="28" xfId="3" applyFont="1" applyBorder="1" applyAlignment="1">
      <alignment vertical="center" textRotation="255"/>
    </xf>
    <xf numFmtId="0" fontId="15" fillId="0" borderId="29" xfId="3" applyFont="1" applyBorder="1">
      <alignment vertical="center"/>
    </xf>
    <xf numFmtId="0" fontId="19" fillId="0" borderId="43" xfId="3" applyFont="1" applyBorder="1" applyAlignment="1">
      <alignment horizontal="center" vertical="center"/>
    </xf>
    <xf numFmtId="0" fontId="15" fillId="0" borderId="43" xfId="3" applyFont="1" applyBorder="1" applyAlignment="1">
      <alignment horizontal="center" vertical="center"/>
    </xf>
    <xf numFmtId="0" fontId="20" fillId="0" borderId="0" xfId="3" applyFont="1">
      <alignment vertical="center"/>
    </xf>
    <xf numFmtId="0" fontId="21" fillId="0" borderId="0" xfId="3" applyFont="1">
      <alignment vertical="center"/>
    </xf>
    <xf numFmtId="0" fontId="15" fillId="0" borderId="0" xfId="3" applyFont="1" applyAlignment="1">
      <alignment vertical="center" wrapText="1"/>
    </xf>
    <xf numFmtId="0" fontId="13" fillId="0" borderId="0" xfId="3">
      <alignment vertical="center"/>
    </xf>
    <xf numFmtId="0" fontId="22" fillId="0" borderId="0" xfId="3" applyFont="1">
      <alignment vertical="center"/>
    </xf>
    <xf numFmtId="0" fontId="23" fillId="0" borderId="0" xfId="3" applyFont="1" applyAlignment="1">
      <alignment horizontal="right" vertical="center"/>
    </xf>
    <xf numFmtId="0" fontId="24" fillId="0" borderId="0" xfId="3" applyFont="1">
      <alignment vertical="center"/>
    </xf>
    <xf numFmtId="0" fontId="27" fillId="0" borderId="0" xfId="3" applyFont="1" applyAlignment="1"/>
    <xf numFmtId="0" fontId="27" fillId="0" borderId="0" xfId="3" applyFont="1" applyAlignment="1">
      <alignment horizontal="left" vertical="center" wrapText="1"/>
    </xf>
    <xf numFmtId="0" fontId="24" fillId="0" borderId="0" xfId="3" applyFont="1" applyAlignment="1">
      <alignment horizontal="left" vertical="center" wrapText="1"/>
    </xf>
    <xf numFmtId="0" fontId="30" fillId="0" borderId="0" xfId="3" applyFont="1">
      <alignment vertical="center"/>
    </xf>
    <xf numFmtId="0" fontId="30" fillId="0" borderId="0" xfId="3" applyFont="1" applyAlignment="1">
      <alignment horizontal="center" vertical="center"/>
    </xf>
    <xf numFmtId="0" fontId="27" fillId="0" borderId="0" xfId="3" applyFont="1">
      <alignment vertical="center"/>
    </xf>
    <xf numFmtId="0" fontId="31" fillId="0" borderId="0" xfId="3" applyFont="1">
      <alignment vertical="center"/>
    </xf>
    <xf numFmtId="0" fontId="32" fillId="0" borderId="0" xfId="3" applyFont="1">
      <alignment vertical="center"/>
    </xf>
    <xf numFmtId="0" fontId="35" fillId="4" borderId="59" xfId="4" applyFont="1" applyFill="1" applyBorder="1" applyAlignment="1" applyProtection="1">
      <alignment horizontal="center" vertical="center" wrapText="1" shrinkToFit="1"/>
    </xf>
    <xf numFmtId="0" fontId="36" fillId="4" borderId="59" xfId="3" applyFont="1" applyFill="1" applyBorder="1" applyAlignment="1">
      <alignment horizontal="center" vertical="center" shrinkToFit="1"/>
    </xf>
    <xf numFmtId="0" fontId="36" fillId="4" borderId="59" xfId="3" applyFont="1" applyFill="1" applyBorder="1" applyAlignment="1">
      <alignment horizontal="center" vertical="center" wrapText="1" shrinkToFit="1"/>
    </xf>
    <xf numFmtId="0" fontId="36" fillId="4" borderId="59" xfId="3" applyFont="1" applyFill="1" applyBorder="1" applyAlignment="1">
      <alignment vertical="center" wrapText="1" shrinkToFit="1"/>
    </xf>
    <xf numFmtId="0" fontId="36" fillId="4" borderId="60" xfId="3" applyFont="1" applyFill="1" applyBorder="1" applyAlignment="1">
      <alignment vertical="center" wrapText="1" shrinkToFit="1"/>
    </xf>
    <xf numFmtId="0" fontId="36" fillId="4" borderId="61" xfId="3" applyFont="1" applyFill="1" applyBorder="1" applyAlignment="1">
      <alignment horizontal="center" vertical="center" wrapText="1" shrinkToFit="1"/>
    </xf>
    <xf numFmtId="0" fontId="38" fillId="0" borderId="62" xfId="4" applyFont="1" applyFill="1" applyBorder="1" applyAlignment="1" applyProtection="1">
      <alignment vertical="center" shrinkToFit="1"/>
    </xf>
    <xf numFmtId="0" fontId="37" fillId="0" borderId="62" xfId="3" applyFont="1" applyBorder="1" applyAlignment="1">
      <alignment vertical="center" shrinkToFit="1"/>
    </xf>
    <xf numFmtId="0" fontId="37" fillId="0" borderId="62" xfId="3" applyFont="1" applyBorder="1" applyAlignment="1">
      <alignment horizontal="center" vertical="center"/>
    </xf>
    <xf numFmtId="0" fontId="37" fillId="0" borderId="62" xfId="3" applyFont="1" applyBorder="1">
      <alignment vertical="center"/>
    </xf>
    <xf numFmtId="0" fontId="37" fillId="0" borderId="63" xfId="3" applyFont="1" applyBorder="1" applyAlignment="1">
      <alignment horizontal="center" vertical="center"/>
    </xf>
    <xf numFmtId="0" fontId="36" fillId="0" borderId="64" xfId="3" applyFont="1" applyBorder="1">
      <alignment vertical="center"/>
    </xf>
    <xf numFmtId="0" fontId="40" fillId="0" borderId="62" xfId="4" applyFont="1" applyFill="1" applyBorder="1" applyAlignment="1" applyProtection="1">
      <alignment vertical="center" shrinkToFit="1"/>
    </xf>
    <xf numFmtId="0" fontId="39" fillId="0" borderId="62" xfId="3" applyFont="1" applyBorder="1" applyAlignment="1">
      <alignment vertical="center" shrinkToFit="1"/>
    </xf>
    <xf numFmtId="0" fontId="39" fillId="0" borderId="62" xfId="3" applyFont="1" applyBorder="1" applyAlignment="1">
      <alignment horizontal="center" vertical="center"/>
    </xf>
    <xf numFmtId="0" fontId="39" fillId="0" borderId="62" xfId="3" applyFont="1" applyBorder="1">
      <alignment vertical="center"/>
    </xf>
    <xf numFmtId="0" fontId="39" fillId="0" borderId="63" xfId="3" applyFont="1" applyBorder="1" applyAlignment="1">
      <alignment horizontal="center" vertical="center"/>
    </xf>
    <xf numFmtId="0" fontId="32" fillId="0" borderId="65" xfId="3" applyFont="1" applyBorder="1" applyAlignment="1">
      <alignment horizontal="center" vertical="center"/>
    </xf>
    <xf numFmtId="0" fontId="40" fillId="0" borderId="66" xfId="4" applyFont="1" applyFill="1" applyBorder="1" applyAlignment="1" applyProtection="1">
      <alignment vertical="center" shrinkToFit="1"/>
    </xf>
    <xf numFmtId="0" fontId="39" fillId="0" borderId="66" xfId="3" applyFont="1" applyBorder="1" applyAlignment="1">
      <alignment vertical="center" shrinkToFit="1"/>
    </xf>
    <xf numFmtId="0" fontId="39" fillId="0" borderId="66" xfId="3" applyFont="1" applyBorder="1" applyAlignment="1">
      <alignment horizontal="center" vertical="center"/>
    </xf>
    <xf numFmtId="0" fontId="39" fillId="0" borderId="66" xfId="3" applyFont="1" applyBorder="1">
      <alignment vertical="center"/>
    </xf>
    <xf numFmtId="0" fontId="39" fillId="0" borderId="67" xfId="3" applyFont="1" applyBorder="1" applyAlignment="1">
      <alignment horizontal="center" vertical="center"/>
    </xf>
    <xf numFmtId="0" fontId="36" fillId="0" borderId="68" xfId="3" applyFont="1" applyBorder="1">
      <alignment vertical="center"/>
    </xf>
    <xf numFmtId="0" fontId="15" fillId="3" borderId="0" xfId="3" applyFont="1" applyFill="1" applyBorder="1" applyAlignment="1">
      <alignment vertical="center" wrapText="1"/>
    </xf>
    <xf numFmtId="0" fontId="18" fillId="0" borderId="0" xfId="3" applyFont="1" applyAlignment="1">
      <alignment vertical="top" wrapText="1"/>
    </xf>
    <xf numFmtId="0" fontId="18" fillId="0" borderId="0" xfId="3" applyFont="1" applyAlignment="1">
      <alignment vertical="center"/>
    </xf>
    <xf numFmtId="0" fontId="15" fillId="0" borderId="20" xfId="3" applyFont="1" applyBorder="1" applyAlignment="1">
      <alignment vertical="center"/>
    </xf>
    <xf numFmtId="0" fontId="15" fillId="0" borderId="0" xfId="3" applyFont="1" applyAlignment="1">
      <alignment vertical="center"/>
    </xf>
    <xf numFmtId="0" fontId="41" fillId="0" borderId="0" xfId="3" applyFont="1">
      <alignment vertical="center"/>
    </xf>
    <xf numFmtId="0" fontId="6" fillId="3" borderId="0" xfId="2" applyFill="1" applyAlignment="1">
      <alignment vertical="center"/>
    </xf>
    <xf numFmtId="0" fontId="42" fillId="0" borderId="0" xfId="5" applyFont="1">
      <alignment vertical="center"/>
    </xf>
    <xf numFmtId="0" fontId="42" fillId="0" borderId="0" xfId="5" applyFont="1" applyAlignment="1">
      <alignment horizontal="centerContinuous" vertical="center"/>
    </xf>
    <xf numFmtId="0" fontId="43" fillId="0" borderId="0" xfId="5" applyFont="1" applyAlignment="1">
      <alignment horizontal="centerContinuous" vertical="center"/>
    </xf>
    <xf numFmtId="0" fontId="44" fillId="0" borderId="0" xfId="5" applyFont="1">
      <alignment vertical="center"/>
    </xf>
    <xf numFmtId="0" fontId="44" fillId="0" borderId="74" xfId="5" applyFont="1" applyBorder="1" applyAlignment="1">
      <alignment horizontal="centerContinuous" vertical="center"/>
    </xf>
    <xf numFmtId="0" fontId="44" fillId="0" borderId="76" xfId="5" applyFont="1" applyBorder="1">
      <alignment vertical="center"/>
    </xf>
    <xf numFmtId="0" fontId="45" fillId="0" borderId="0" xfId="5" applyFont="1">
      <alignment vertical="center"/>
    </xf>
    <xf numFmtId="0" fontId="44" fillId="0" borderId="70" xfId="5" applyFont="1" applyBorder="1">
      <alignment vertical="center"/>
    </xf>
    <xf numFmtId="0" fontId="46" fillId="0" borderId="72" xfId="5" applyFont="1" applyBorder="1" applyAlignment="1">
      <alignment horizontal="right" vertical="center"/>
    </xf>
    <xf numFmtId="0" fontId="44" fillId="0" borderId="74" xfId="5" applyFont="1" applyBorder="1">
      <alignment vertical="center"/>
    </xf>
    <xf numFmtId="0" fontId="46" fillId="0" borderId="76" xfId="5" applyFont="1" applyBorder="1" applyAlignment="1">
      <alignment horizontal="right" vertical="center"/>
    </xf>
    <xf numFmtId="0" fontId="44" fillId="0" borderId="84" xfId="5" applyFont="1" applyBorder="1">
      <alignment vertical="center"/>
    </xf>
    <xf numFmtId="0" fontId="46" fillId="0" borderId="86" xfId="5" applyFont="1" applyBorder="1" applyAlignment="1">
      <alignment horizontal="right" vertical="center"/>
    </xf>
    <xf numFmtId="0" fontId="42" fillId="0" borderId="70" xfId="5" applyFont="1" applyBorder="1">
      <alignment vertical="center"/>
    </xf>
    <xf numFmtId="0" fontId="42" fillId="0" borderId="61" xfId="5" applyFont="1" applyBorder="1">
      <alignment vertical="center"/>
    </xf>
    <xf numFmtId="0" fontId="42" fillId="0" borderId="72" xfId="5" applyFont="1" applyBorder="1">
      <alignment vertical="center"/>
    </xf>
    <xf numFmtId="0" fontId="42" fillId="0" borderId="35" xfId="5" applyFont="1" applyBorder="1">
      <alignment vertical="center"/>
    </xf>
    <xf numFmtId="0" fontId="42" fillId="0" borderId="85" xfId="5" applyFont="1" applyBorder="1">
      <alignment vertical="center"/>
    </xf>
    <xf numFmtId="0" fontId="42" fillId="0" borderId="84" xfId="5" applyFont="1" applyBorder="1">
      <alignment vertical="center"/>
    </xf>
    <xf numFmtId="0" fontId="42" fillId="0" borderId="86" xfId="5" applyFont="1" applyBorder="1">
      <alignment vertical="center"/>
    </xf>
    <xf numFmtId="0" fontId="42" fillId="5" borderId="75" xfId="5" applyFont="1" applyFill="1" applyBorder="1">
      <alignment vertical="center"/>
    </xf>
    <xf numFmtId="0" fontId="42" fillId="5" borderId="64" xfId="5" applyFont="1" applyFill="1" applyBorder="1" applyAlignment="1">
      <alignment horizontal="right" vertical="center"/>
    </xf>
    <xf numFmtId="0" fontId="42" fillId="0" borderId="75" xfId="5" applyFont="1" applyBorder="1">
      <alignment vertical="center"/>
    </xf>
    <xf numFmtId="0" fontId="42" fillId="5" borderId="78" xfId="5" applyFont="1" applyFill="1" applyBorder="1">
      <alignment vertical="center"/>
    </xf>
    <xf numFmtId="0" fontId="42" fillId="5" borderId="79" xfId="5" applyFont="1" applyFill="1" applyBorder="1">
      <alignment vertical="center"/>
    </xf>
    <xf numFmtId="0" fontId="42" fillId="5" borderId="64" xfId="5" applyFont="1" applyFill="1" applyBorder="1">
      <alignment vertical="center"/>
    </xf>
    <xf numFmtId="0" fontId="42" fillId="5" borderId="46" xfId="5" applyFont="1" applyFill="1" applyBorder="1">
      <alignment vertical="center"/>
    </xf>
    <xf numFmtId="0" fontId="42" fillId="5" borderId="35" xfId="5" applyFont="1" applyFill="1" applyBorder="1">
      <alignment vertical="center"/>
    </xf>
    <xf numFmtId="0" fontId="48" fillId="0" borderId="0" xfId="5" applyFont="1">
      <alignment vertical="center"/>
    </xf>
    <xf numFmtId="0" fontId="42" fillId="0" borderId="83" xfId="5" applyFont="1" applyBorder="1" applyAlignment="1">
      <alignment horizontal="center" vertical="center"/>
    </xf>
    <xf numFmtId="0" fontId="42" fillId="0" borderId="70" xfId="5" applyFont="1" applyBorder="1" applyAlignment="1">
      <alignment horizontal="center" vertical="center"/>
    </xf>
    <xf numFmtId="0" fontId="42" fillId="0" borderId="75" xfId="5" applyFont="1" applyBorder="1" applyAlignment="1">
      <alignment horizontal="center" vertical="center"/>
    </xf>
    <xf numFmtId="0" fontId="15" fillId="0" borderId="84" xfId="5" applyFont="1" applyBorder="1" applyAlignment="1">
      <alignment vertical="center" wrapText="1"/>
    </xf>
    <xf numFmtId="0" fontId="15" fillId="0" borderId="86" xfId="5" applyFont="1" applyBorder="1" applyAlignment="1">
      <alignment vertical="center" wrapText="1"/>
    </xf>
    <xf numFmtId="0" fontId="15" fillId="0" borderId="84" xfId="5" applyFont="1" applyBorder="1" applyAlignment="1">
      <alignment vertical="center"/>
    </xf>
    <xf numFmtId="0" fontId="15" fillId="0" borderId="84" xfId="5" applyFont="1" applyBorder="1" applyAlignment="1">
      <alignment horizontal="right" vertical="center"/>
    </xf>
    <xf numFmtId="0" fontId="15" fillId="0" borderId="83" xfId="5" applyFont="1" applyBorder="1" applyAlignment="1">
      <alignment horizontal="right" vertical="center"/>
    </xf>
    <xf numFmtId="0" fontId="42" fillId="0" borderId="89" xfId="5" applyFont="1" applyBorder="1" applyAlignment="1">
      <alignment horizontal="center" vertical="center"/>
    </xf>
    <xf numFmtId="0" fontId="7" fillId="3" borderId="0" xfId="1" applyFont="1" applyFill="1" applyAlignment="1">
      <alignment vertical="center" wrapText="1"/>
    </xf>
    <xf numFmtId="0" fontId="49" fillId="3" borderId="0" xfId="1" applyFont="1" applyFill="1" applyAlignment="1">
      <alignment vertical="center" wrapText="1"/>
    </xf>
    <xf numFmtId="0" fontId="44" fillId="0" borderId="78" xfId="5" applyFont="1" applyBorder="1">
      <alignment vertical="center"/>
    </xf>
    <xf numFmtId="0" fontId="7" fillId="3" borderId="1" xfId="1" applyFont="1" applyFill="1" applyBorder="1" applyAlignment="1">
      <alignment horizontal="center" vertical="center"/>
    </xf>
    <xf numFmtId="0" fontId="7" fillId="3" borderId="0" xfId="1" applyFont="1" applyFill="1" applyBorder="1" applyAlignment="1">
      <alignment vertical="center"/>
    </xf>
    <xf numFmtId="0" fontId="7" fillId="3" borderId="0" xfId="1" applyFont="1" applyFill="1" applyBorder="1"/>
    <xf numFmtId="0" fontId="7" fillId="3" borderId="0" xfId="1" applyFont="1" applyFill="1" applyBorder="1" applyAlignment="1">
      <alignment horizontal="left" vertical="center"/>
    </xf>
    <xf numFmtId="0" fontId="7" fillId="3" borderId="1" xfId="1" applyFont="1" applyFill="1" applyBorder="1" applyAlignment="1">
      <alignment horizontal="center"/>
    </xf>
    <xf numFmtId="0" fontId="42" fillId="0" borderId="1" xfId="5" applyFont="1" applyBorder="1">
      <alignment vertical="center"/>
    </xf>
    <xf numFmtId="0" fontId="50" fillId="0" borderId="1" xfId="5" applyFont="1" applyBorder="1">
      <alignment vertical="center"/>
    </xf>
    <xf numFmtId="0" fontId="42" fillId="0" borderId="1" xfId="5" applyFont="1" applyBorder="1" applyAlignment="1">
      <alignment horizontal="center" vertical="center"/>
    </xf>
    <xf numFmtId="0" fontId="15" fillId="0" borderId="1" xfId="5" applyFont="1" applyBorder="1" applyAlignment="1">
      <alignment horizontal="center" vertical="center"/>
    </xf>
    <xf numFmtId="0" fontId="15" fillId="0" borderId="47" xfId="5" applyFont="1" applyBorder="1">
      <alignment vertical="center"/>
    </xf>
    <xf numFmtId="0" fontId="15" fillId="0" borderId="35" xfId="5" applyFont="1" applyBorder="1">
      <alignment vertical="center"/>
    </xf>
    <xf numFmtId="0" fontId="15" fillId="0" borderId="46" xfId="5" applyFont="1" applyBorder="1">
      <alignment vertical="center"/>
    </xf>
    <xf numFmtId="0" fontId="15" fillId="0" borderId="10" xfId="5" applyFont="1" applyBorder="1">
      <alignment vertical="center"/>
    </xf>
    <xf numFmtId="0" fontId="15" fillId="0" borderId="0" xfId="5" applyFont="1">
      <alignment vertical="center"/>
    </xf>
    <xf numFmtId="0" fontId="15" fillId="0" borderId="45" xfId="5" applyFont="1" applyBorder="1">
      <alignment vertical="center"/>
    </xf>
    <xf numFmtId="0" fontId="15" fillId="0" borderId="6" xfId="5" applyFont="1" applyBorder="1">
      <alignment vertical="center"/>
    </xf>
    <xf numFmtId="0" fontId="15" fillId="0" borderId="5" xfId="5" applyFont="1" applyBorder="1">
      <alignment vertical="center"/>
    </xf>
    <xf numFmtId="0" fontId="15" fillId="0" borderId="48" xfId="5" applyFont="1" applyBorder="1">
      <alignment vertical="center"/>
    </xf>
    <xf numFmtId="0" fontId="53" fillId="0" borderId="46" xfId="5" quotePrefix="1" applyFont="1" applyBorder="1" applyAlignment="1">
      <alignment horizontal="center" vertical="center" shrinkToFit="1"/>
    </xf>
    <xf numFmtId="0" fontId="45" fillId="0" borderId="73" xfId="5" applyFont="1" applyBorder="1" applyAlignment="1">
      <alignment horizontal="center" vertical="center"/>
    </xf>
    <xf numFmtId="0" fontId="53" fillId="6" borderId="73" xfId="5" quotePrefix="1" applyFont="1" applyFill="1" applyBorder="1" applyAlignment="1">
      <alignment horizontal="center" vertical="center" shrinkToFit="1"/>
    </xf>
    <xf numFmtId="0" fontId="45" fillId="6" borderId="73" xfId="5" applyFont="1" applyFill="1" applyBorder="1" applyAlignment="1">
      <alignment horizontal="center" vertical="center"/>
    </xf>
    <xf numFmtId="0" fontId="55" fillId="0" borderId="0" xfId="5" applyFont="1" applyAlignment="1">
      <alignment vertical="center" wrapText="1"/>
    </xf>
    <xf numFmtId="0" fontId="50" fillId="0" borderId="0" xfId="5" applyFont="1" applyAlignment="1">
      <alignment horizontal="right" vertical="center"/>
    </xf>
    <xf numFmtId="0" fontId="7" fillId="3" borderId="0" xfId="1" applyFont="1" applyFill="1" applyAlignment="1">
      <alignment horizontal="center" vertical="center"/>
    </xf>
    <xf numFmtId="0" fontId="42" fillId="0" borderId="1" xfId="5" applyFont="1" applyBorder="1" applyAlignment="1">
      <alignment horizontal="center" vertical="center"/>
    </xf>
    <xf numFmtId="0" fontId="7" fillId="3" borderId="1" xfId="1" applyFont="1" applyFill="1" applyBorder="1" applyAlignment="1">
      <alignment horizontal="center" vertical="center" wrapText="1"/>
    </xf>
    <xf numFmtId="0" fontId="7" fillId="3" borderId="1" xfId="1" applyNumberFormat="1" applyFont="1" applyFill="1" applyBorder="1" applyAlignment="1">
      <alignment horizontal="center" vertical="center"/>
    </xf>
    <xf numFmtId="0" fontId="44" fillId="0" borderId="70" xfId="5" applyFont="1" applyFill="1" applyBorder="1" applyAlignment="1">
      <alignment vertical="center"/>
    </xf>
    <xf numFmtId="0" fontId="44" fillId="0" borderId="72" xfId="5" applyFont="1" applyFill="1" applyBorder="1" applyAlignment="1">
      <alignment vertical="center"/>
    </xf>
    <xf numFmtId="0" fontId="44" fillId="0" borderId="71" xfId="5" applyFont="1" applyFill="1" applyBorder="1" applyAlignment="1">
      <alignment horizontal="center" vertical="center"/>
    </xf>
    <xf numFmtId="0" fontId="44" fillId="0" borderId="70" xfId="5" applyFont="1" applyFill="1" applyBorder="1" applyAlignment="1">
      <alignment horizontal="center" vertical="center"/>
    </xf>
    <xf numFmtId="0" fontId="52" fillId="0" borderId="0" xfId="5" applyFont="1">
      <alignment vertical="center"/>
    </xf>
    <xf numFmtId="0" fontId="52" fillId="0" borderId="0" xfId="5" applyFont="1" applyAlignment="1">
      <alignment horizontal="left" vertical="center"/>
    </xf>
    <xf numFmtId="0" fontId="52" fillId="0" borderId="0" xfId="5" applyFont="1" applyBorder="1">
      <alignment vertical="center"/>
    </xf>
    <xf numFmtId="0" fontId="42" fillId="0" borderId="0" xfId="5" applyFont="1" applyBorder="1" applyAlignment="1">
      <alignment vertical="center" wrapText="1"/>
    </xf>
    <xf numFmtId="0" fontId="52" fillId="0" borderId="0" xfId="5" applyFont="1" applyAlignment="1">
      <alignment vertical="center" wrapText="1"/>
    </xf>
    <xf numFmtId="0" fontId="41" fillId="0" borderId="0" xfId="5" applyFont="1" applyAlignment="1">
      <alignment horizontal="right" vertical="center" wrapText="1"/>
    </xf>
    <xf numFmtId="0" fontId="51" fillId="0" borderId="0" xfId="5" applyFont="1">
      <alignment vertical="center"/>
    </xf>
    <xf numFmtId="0" fontId="56" fillId="0" borderId="0" xfId="3" applyFont="1">
      <alignment vertical="center"/>
    </xf>
    <xf numFmtId="0" fontId="29" fillId="0" borderId="3" xfId="3" applyFont="1" applyBorder="1" applyAlignment="1">
      <alignment vertical="center"/>
    </xf>
    <xf numFmtId="0" fontId="29" fillId="0" borderId="3" xfId="3" applyNumberFormat="1" applyFont="1" applyBorder="1" applyAlignment="1">
      <alignment horizontal="center" vertical="center" shrinkToFit="1"/>
    </xf>
    <xf numFmtId="0" fontId="42" fillId="0" borderId="0" xfId="5" applyFont="1" applyAlignment="1">
      <alignment vertical="center"/>
    </xf>
    <xf numFmtId="0" fontId="47" fillId="0" borderId="0" xfId="6"/>
    <xf numFmtId="0" fontId="47" fillId="0" borderId="0" xfId="6" applyAlignment="1">
      <alignment vertical="center"/>
    </xf>
    <xf numFmtId="0" fontId="57" fillId="7" borderId="1" xfId="6" applyFont="1" applyFill="1" applyBorder="1" applyAlignment="1">
      <alignment horizontal="center" vertical="center"/>
    </xf>
    <xf numFmtId="14" fontId="58" fillId="8" borderId="92" xfId="6" applyNumberFormat="1" applyFont="1" applyFill="1" applyBorder="1" applyAlignment="1">
      <alignment vertical="center" wrapText="1"/>
    </xf>
    <xf numFmtId="0" fontId="58" fillId="8" borderId="92" xfId="6" applyFont="1" applyFill="1" applyBorder="1" applyAlignment="1">
      <alignment vertical="center" wrapText="1"/>
    </xf>
    <xf numFmtId="14" fontId="58" fillId="0" borderId="1" xfId="6" applyNumberFormat="1" applyFont="1" applyBorder="1" applyAlignment="1">
      <alignment vertical="center" wrapText="1"/>
    </xf>
    <xf numFmtId="179" fontId="58" fillId="0" borderId="1" xfId="6" applyNumberFormat="1" applyFont="1" applyBorder="1" applyAlignment="1">
      <alignment vertical="center" wrapText="1"/>
    </xf>
    <xf numFmtId="0" fontId="58" fillId="0" borderId="0" xfId="6" applyFont="1" applyAlignment="1">
      <alignment vertical="center" wrapText="1"/>
    </xf>
    <xf numFmtId="0" fontId="47" fillId="0" borderId="1" xfId="6" applyBorder="1" applyAlignment="1">
      <alignment horizontal="center" vertical="center"/>
    </xf>
    <xf numFmtId="0" fontId="57" fillId="0" borderId="0" xfId="6" applyFont="1" applyAlignment="1">
      <alignment horizontal="center" vertical="center"/>
    </xf>
    <xf numFmtId="0" fontId="47" fillId="0" borderId="0" xfId="6" applyAlignment="1">
      <alignment horizontal="center" vertical="center"/>
    </xf>
    <xf numFmtId="14" fontId="58" fillId="9" borderId="92" xfId="6" applyNumberFormat="1" applyFont="1" applyFill="1" applyBorder="1" applyAlignment="1">
      <alignment vertical="center" wrapText="1"/>
    </xf>
    <xf numFmtId="0" fontId="58" fillId="9" borderId="92" xfId="6" applyFont="1" applyFill="1" applyBorder="1" applyAlignment="1">
      <alignment vertical="center" wrapText="1"/>
    </xf>
    <xf numFmtId="14" fontId="58" fillId="8" borderId="93" xfId="6" applyNumberFormat="1" applyFont="1" applyFill="1" applyBorder="1" applyAlignment="1">
      <alignment vertical="center" wrapText="1"/>
    </xf>
    <xf numFmtId="0" fontId="58" fillId="8" borderId="93" xfId="6" applyFont="1" applyFill="1" applyBorder="1" applyAlignment="1">
      <alignment vertical="center" wrapText="1"/>
    </xf>
    <xf numFmtId="14" fontId="58" fillId="0" borderId="0" xfId="6" applyNumberFormat="1" applyFont="1" applyAlignment="1">
      <alignment vertical="center" wrapText="1"/>
    </xf>
    <xf numFmtId="179" fontId="58" fillId="0" borderId="0" xfId="6" applyNumberFormat="1" applyFont="1" applyAlignment="1">
      <alignment vertical="center" wrapText="1"/>
    </xf>
    <xf numFmtId="14" fontId="58" fillId="8" borderId="94" xfId="6" applyNumberFormat="1" applyFont="1" applyFill="1" applyBorder="1" applyAlignment="1">
      <alignment vertical="center" wrapText="1"/>
    </xf>
    <xf numFmtId="0" fontId="58" fillId="8" borderId="94" xfId="6" applyFont="1" applyFill="1" applyBorder="1" applyAlignment="1">
      <alignment vertical="center" wrapText="1"/>
    </xf>
    <xf numFmtId="14" fontId="58" fillId="8" borderId="1" xfId="6" applyNumberFormat="1" applyFont="1" applyFill="1" applyBorder="1" applyAlignment="1">
      <alignment vertical="center" wrapText="1"/>
    </xf>
    <xf numFmtId="0" fontId="58" fillId="8" borderId="1" xfId="6" applyFont="1" applyFill="1" applyBorder="1" applyAlignment="1">
      <alignment vertical="center" wrapText="1"/>
    </xf>
    <xf numFmtId="0" fontId="34" fillId="4" borderId="61" xfId="4" applyFont="1" applyFill="1" applyBorder="1" applyAlignment="1" applyProtection="1">
      <alignment horizontal="center" vertical="center" wrapText="1" shrinkToFit="1"/>
    </xf>
    <xf numFmtId="0" fontId="34" fillId="4" borderId="95" xfId="4" applyFont="1" applyFill="1" applyBorder="1" applyAlignment="1" applyProtection="1">
      <alignment horizontal="center" vertical="center" wrapText="1" shrinkToFit="1"/>
    </xf>
    <xf numFmtId="0" fontId="32" fillId="0" borderId="96" xfId="3" applyFont="1" applyBorder="1" applyAlignment="1">
      <alignment horizontal="center" vertical="center"/>
    </xf>
    <xf numFmtId="0" fontId="13" fillId="0" borderId="64" xfId="3" applyBorder="1" applyAlignment="1">
      <alignment horizontal="center" vertical="center"/>
    </xf>
    <xf numFmtId="0" fontId="13" fillId="0" borderId="85" xfId="3" applyBorder="1" applyAlignment="1">
      <alignment horizontal="center" vertical="center"/>
    </xf>
    <xf numFmtId="0" fontId="1" fillId="0" borderId="0" xfId="1"/>
    <xf numFmtId="14" fontId="1" fillId="0" borderId="97" xfId="1" applyNumberFormat="1" applyBorder="1" applyAlignment="1">
      <alignment horizontal="center" vertical="center"/>
    </xf>
    <xf numFmtId="0" fontId="1" fillId="0" borderId="98" xfId="1" applyBorder="1" applyAlignment="1">
      <alignment horizontal="center" vertical="center"/>
    </xf>
    <xf numFmtId="0" fontId="1" fillId="0" borderId="99" xfId="1" applyBorder="1" applyAlignment="1">
      <alignment horizontal="center" vertical="center"/>
    </xf>
    <xf numFmtId="49" fontId="1" fillId="0" borderId="100" xfId="1" applyNumberFormat="1" applyBorder="1" applyAlignment="1">
      <alignment horizontal="center" vertical="center"/>
    </xf>
    <xf numFmtId="49" fontId="1" fillId="0" borderId="101" xfId="1" applyNumberFormat="1" applyBorder="1" applyAlignment="1">
      <alignment horizontal="center" vertical="center"/>
    </xf>
    <xf numFmtId="0" fontId="1" fillId="0" borderId="34" xfId="1" applyBorder="1" applyAlignment="1">
      <alignment vertical="center"/>
    </xf>
    <xf numFmtId="49" fontId="1" fillId="0" borderId="44" xfId="1" applyNumberFormat="1" applyBorder="1" applyAlignment="1">
      <alignment horizontal="center" vertical="center"/>
    </xf>
    <xf numFmtId="49" fontId="1" fillId="0" borderId="1" xfId="1" applyNumberFormat="1" applyBorder="1" applyAlignment="1">
      <alignment horizontal="center" vertical="center"/>
    </xf>
    <xf numFmtId="0" fontId="1" fillId="0" borderId="57" xfId="1" applyBorder="1" applyAlignment="1">
      <alignment vertical="center" wrapText="1"/>
    </xf>
    <xf numFmtId="0" fontId="1" fillId="0" borderId="57" xfId="1" applyBorder="1" applyAlignment="1">
      <alignment vertical="center"/>
    </xf>
    <xf numFmtId="49" fontId="1" fillId="0" borderId="49" xfId="1" applyNumberFormat="1" applyBorder="1" applyAlignment="1">
      <alignment horizontal="center" vertical="center"/>
    </xf>
    <xf numFmtId="49" fontId="1" fillId="0" borderId="50" xfId="1" applyNumberFormat="1" applyBorder="1" applyAlignment="1">
      <alignment horizontal="center" vertical="center"/>
    </xf>
    <xf numFmtId="0" fontId="1" fillId="0" borderId="58" xfId="1" applyBorder="1" applyAlignment="1">
      <alignment vertical="center"/>
    </xf>
    <xf numFmtId="0" fontId="10" fillId="3" borderId="0" xfId="0" applyNumberFormat="1" applyFont="1" applyFill="1" applyAlignment="1">
      <alignment horizontal="left" vertical="center" wrapText="1"/>
    </xf>
    <xf numFmtId="0" fontId="10" fillId="3" borderId="0" xfId="0" applyNumberFormat="1" applyFont="1" applyFill="1" applyAlignment="1">
      <alignment horizontal="left" vertical="center"/>
    </xf>
    <xf numFmtId="0" fontId="10" fillId="3" borderId="2" xfId="1" applyFont="1" applyFill="1" applyBorder="1" applyAlignment="1">
      <alignment horizontal="distributed" vertical="center" wrapText="1" indent="2" shrinkToFit="1"/>
    </xf>
    <xf numFmtId="0" fontId="10" fillId="3" borderId="3" xfId="1" applyFont="1" applyFill="1" applyBorder="1" applyAlignment="1">
      <alignment horizontal="distributed" vertical="center" indent="2" shrinkToFit="1"/>
    </xf>
    <xf numFmtId="0" fontId="10" fillId="3" borderId="0" xfId="1" applyFont="1" applyFill="1" applyAlignment="1">
      <alignment horizontal="left" vertical="center"/>
    </xf>
    <xf numFmtId="49" fontId="10" fillId="0" borderId="2" xfId="1" applyNumberFormat="1" applyFont="1" applyFill="1" applyBorder="1" applyAlignment="1">
      <alignment horizontal="center" vertical="center" shrinkToFit="1"/>
    </xf>
    <xf numFmtId="49" fontId="10" fillId="0" borderId="3" xfId="1" applyNumberFormat="1" applyFont="1" applyFill="1" applyBorder="1" applyAlignment="1">
      <alignment horizontal="center" vertical="center" shrinkToFit="1"/>
    </xf>
    <xf numFmtId="49" fontId="10" fillId="0" borderId="4" xfId="1" applyNumberFormat="1" applyFont="1" applyFill="1" applyBorder="1" applyAlignment="1">
      <alignment horizontal="center" vertical="center" shrinkToFit="1"/>
    </xf>
    <xf numFmtId="0" fontId="10" fillId="0" borderId="2" xfId="1" applyNumberFormat="1" applyFont="1" applyFill="1" applyBorder="1" applyAlignment="1">
      <alignment horizontal="center" vertical="center" shrinkToFit="1"/>
    </xf>
    <xf numFmtId="0" fontId="10" fillId="0" borderId="3" xfId="1" applyNumberFormat="1" applyFont="1" applyFill="1" applyBorder="1" applyAlignment="1">
      <alignment horizontal="center" vertical="center" shrinkToFit="1"/>
    </xf>
    <xf numFmtId="0" fontId="10" fillId="0" borderId="4" xfId="1" applyNumberFormat="1" applyFont="1" applyFill="1" applyBorder="1" applyAlignment="1">
      <alignment horizontal="center" vertical="center" shrinkToFit="1"/>
    </xf>
    <xf numFmtId="0" fontId="10" fillId="3" borderId="2" xfId="0" applyFont="1" applyFill="1" applyBorder="1" applyAlignment="1">
      <alignment horizontal="distributed" vertical="center" indent="2" shrinkToFit="1"/>
    </xf>
    <xf numFmtId="0" fontId="10" fillId="3" borderId="3" xfId="0" applyFont="1" applyFill="1" applyBorder="1" applyAlignment="1">
      <alignment horizontal="distributed" vertical="center" indent="2" shrinkToFit="1"/>
    </xf>
    <xf numFmtId="0" fontId="10" fillId="3" borderId="4" xfId="0" applyFont="1" applyFill="1" applyBorder="1" applyAlignment="1">
      <alignment horizontal="distributed" vertical="center" indent="2" shrinkToFit="1"/>
    </xf>
    <xf numFmtId="49" fontId="10" fillId="0" borderId="2" xfId="1" applyNumberFormat="1" applyFont="1" applyFill="1" applyBorder="1" applyAlignment="1">
      <alignment horizontal="left" vertical="center" shrinkToFit="1"/>
    </xf>
    <xf numFmtId="49" fontId="10" fillId="0" borderId="3" xfId="1" applyNumberFormat="1" applyFont="1" applyFill="1" applyBorder="1" applyAlignment="1">
      <alignment horizontal="left" vertical="center" shrinkToFit="1"/>
    </xf>
    <xf numFmtId="49" fontId="10" fillId="0" borderId="4" xfId="1" applyNumberFormat="1" applyFont="1" applyFill="1" applyBorder="1" applyAlignment="1">
      <alignment horizontal="left" vertical="center" shrinkToFit="1"/>
    </xf>
    <xf numFmtId="0" fontId="10" fillId="3" borderId="2" xfId="1" applyFont="1" applyFill="1" applyBorder="1" applyAlignment="1">
      <alignment horizontal="center" vertical="center" wrapText="1" shrinkToFit="1"/>
    </xf>
    <xf numFmtId="0" fontId="10" fillId="3" borderId="3" xfId="1" applyFont="1" applyFill="1" applyBorder="1" applyAlignment="1">
      <alignment horizontal="center" vertical="center" wrapText="1" shrinkToFit="1"/>
    </xf>
    <xf numFmtId="0" fontId="10" fillId="3" borderId="0" xfId="1" applyFont="1" applyFill="1" applyAlignment="1">
      <alignment horizontal="left" vertical="center" wrapText="1"/>
    </xf>
    <xf numFmtId="0" fontId="10" fillId="3" borderId="5" xfId="1" applyFont="1" applyFill="1" applyBorder="1" applyAlignment="1">
      <alignment horizontal="center" vertical="center" wrapText="1"/>
    </xf>
    <xf numFmtId="0" fontId="10" fillId="3" borderId="6" xfId="1" applyFont="1" applyFill="1" applyBorder="1" applyAlignment="1">
      <alignment horizontal="center" vertical="center" wrapText="1"/>
    </xf>
    <xf numFmtId="0" fontId="10" fillId="3" borderId="0" xfId="1" applyFont="1" applyFill="1" applyBorder="1" applyAlignment="1">
      <alignment horizontal="center" vertical="center" wrapText="1"/>
    </xf>
    <xf numFmtId="0" fontId="10" fillId="3" borderId="10" xfId="1" applyFont="1" applyFill="1" applyBorder="1" applyAlignment="1">
      <alignment horizontal="center" vertical="center" wrapText="1"/>
    </xf>
    <xf numFmtId="0" fontId="12" fillId="3" borderId="0" xfId="1" applyFont="1" applyFill="1" applyAlignment="1">
      <alignment horizontal="center" vertical="center" wrapText="1"/>
    </xf>
    <xf numFmtId="0" fontId="12" fillId="3" borderId="0" xfId="1" applyFont="1" applyFill="1" applyAlignment="1">
      <alignment horizontal="center" vertical="center"/>
    </xf>
    <xf numFmtId="0" fontId="10" fillId="3" borderId="4" xfId="1" applyFont="1" applyFill="1" applyBorder="1" applyAlignment="1">
      <alignment horizontal="distributed" vertical="center" indent="2" shrinkToFit="1"/>
    </xf>
    <xf numFmtId="49" fontId="10" fillId="0" borderId="48" xfId="1" applyNumberFormat="1" applyFont="1" applyFill="1" applyBorder="1" applyAlignment="1">
      <alignment horizontal="left" vertical="center" shrinkToFit="1"/>
    </xf>
    <xf numFmtId="49" fontId="10" fillId="0" borderId="5" xfId="1" applyNumberFormat="1" applyFont="1" applyFill="1" applyBorder="1" applyAlignment="1">
      <alignment horizontal="left" vertical="center" shrinkToFit="1"/>
    </xf>
    <xf numFmtId="0" fontId="10" fillId="3" borderId="2" xfId="1" applyFont="1" applyFill="1" applyBorder="1" applyAlignment="1">
      <alignment horizontal="distributed" vertical="center" indent="2" shrinkToFit="1"/>
    </xf>
    <xf numFmtId="49" fontId="10" fillId="3" borderId="0" xfId="1" applyNumberFormat="1" applyFont="1" applyFill="1" applyAlignment="1">
      <alignment horizontal="center" vertical="center" wrapText="1" shrinkToFit="1"/>
    </xf>
    <xf numFmtId="49" fontId="10" fillId="3" borderId="7" xfId="1" applyNumberFormat="1" applyFont="1" applyFill="1" applyBorder="1" applyAlignment="1">
      <alignment horizontal="center" vertical="center" wrapText="1" shrinkToFit="1"/>
    </xf>
    <xf numFmtId="49" fontId="10" fillId="3" borderId="8" xfId="1" applyNumberFormat="1" applyFont="1" applyFill="1" applyBorder="1" applyAlignment="1">
      <alignment horizontal="center" vertical="center" wrapText="1" shrinkToFit="1"/>
    </xf>
    <xf numFmtId="49" fontId="10" fillId="3" borderId="9" xfId="1" applyNumberFormat="1" applyFont="1" applyFill="1" applyBorder="1" applyAlignment="1">
      <alignment horizontal="center" vertical="center" wrapText="1" shrinkToFit="1"/>
    </xf>
    <xf numFmtId="0" fontId="15" fillId="3" borderId="41" xfId="3" applyFont="1" applyFill="1" applyBorder="1" applyAlignment="1">
      <alignment horizontal="center" vertical="center" wrapText="1"/>
    </xf>
    <xf numFmtId="0" fontId="15" fillId="3" borderId="25" xfId="3" applyFont="1" applyFill="1" applyBorder="1" applyAlignment="1">
      <alignment horizontal="center" vertical="center" wrapText="1"/>
    </xf>
    <xf numFmtId="0" fontId="15" fillId="3" borderId="26" xfId="3" applyFont="1" applyFill="1" applyBorder="1" applyAlignment="1">
      <alignment horizontal="center" vertical="center" wrapText="1"/>
    </xf>
    <xf numFmtId="0" fontId="15" fillId="3" borderId="45" xfId="3" applyFont="1" applyFill="1" applyBorder="1" applyAlignment="1">
      <alignment horizontal="center" vertical="center" wrapText="1"/>
    </xf>
    <xf numFmtId="0" fontId="15" fillId="3" borderId="0" xfId="3" applyFont="1" applyFill="1" applyBorder="1" applyAlignment="1">
      <alignment horizontal="center" vertical="center" wrapText="1"/>
    </xf>
    <xf numFmtId="0" fontId="15" fillId="3" borderId="20" xfId="3" applyFont="1" applyFill="1" applyBorder="1" applyAlignment="1">
      <alignment horizontal="center" vertical="center" wrapText="1"/>
    </xf>
    <xf numFmtId="0" fontId="15" fillId="3" borderId="52" xfId="3" applyFont="1" applyFill="1" applyBorder="1" applyAlignment="1">
      <alignment horizontal="center" vertical="center" wrapText="1"/>
    </xf>
    <xf numFmtId="0" fontId="15" fillId="3" borderId="29" xfId="3" applyFont="1" applyFill="1" applyBorder="1" applyAlignment="1">
      <alignment horizontal="center" vertical="center" wrapText="1"/>
    </xf>
    <xf numFmtId="0" fontId="15" fillId="3" borderId="30" xfId="3" applyFont="1" applyFill="1" applyBorder="1" applyAlignment="1">
      <alignment horizontal="center" vertical="center" wrapText="1"/>
    </xf>
    <xf numFmtId="0" fontId="7" fillId="3" borderId="25" xfId="1" applyFont="1" applyFill="1" applyBorder="1" applyAlignment="1">
      <alignment horizontal="center"/>
    </xf>
    <xf numFmtId="0" fontId="10" fillId="3" borderId="1" xfId="0" applyFont="1" applyFill="1" applyBorder="1" applyAlignment="1">
      <alignment horizontal="distributed" vertical="center" indent="2" shrinkToFit="1"/>
    </xf>
    <xf numFmtId="0" fontId="10" fillId="3" borderId="0" xfId="0" applyFont="1" applyFill="1" applyAlignment="1">
      <alignment horizontal="left" vertical="center"/>
    </xf>
    <xf numFmtId="0" fontId="15" fillId="3" borderId="24" xfId="3" applyFont="1" applyFill="1" applyBorder="1" applyAlignment="1">
      <alignment horizontal="center" vertical="center" wrapText="1"/>
    </xf>
    <xf numFmtId="0" fontId="15" fillId="3" borderId="42" xfId="3" applyFont="1" applyFill="1" applyBorder="1" applyAlignment="1">
      <alignment horizontal="center" vertical="center" wrapText="1"/>
    </xf>
    <xf numFmtId="0" fontId="15" fillId="3" borderId="27" xfId="3" applyFont="1" applyFill="1" applyBorder="1" applyAlignment="1">
      <alignment horizontal="center" vertical="center" wrapText="1"/>
    </xf>
    <xf numFmtId="0" fontId="15" fillId="3" borderId="10" xfId="3" applyFont="1" applyFill="1" applyBorder="1" applyAlignment="1">
      <alignment horizontal="center" vertical="center" wrapText="1"/>
    </xf>
    <xf numFmtId="0" fontId="15" fillId="3" borderId="28" xfId="3" applyFont="1" applyFill="1" applyBorder="1" applyAlignment="1">
      <alignment horizontal="center" vertical="center" wrapText="1"/>
    </xf>
    <xf numFmtId="0" fontId="15" fillId="3" borderId="53" xfId="3" applyFont="1" applyFill="1" applyBorder="1" applyAlignment="1">
      <alignment horizontal="center" vertical="center" wrapText="1"/>
    </xf>
    <xf numFmtId="0" fontId="15" fillId="3" borderId="40" xfId="3" applyFont="1" applyFill="1" applyBorder="1" applyAlignment="1">
      <alignment horizontal="center" vertical="center" wrapText="1"/>
    </xf>
    <xf numFmtId="0" fontId="15" fillId="3" borderId="40" xfId="3" applyFont="1" applyFill="1" applyBorder="1" applyAlignment="1">
      <alignment horizontal="center" vertical="center"/>
    </xf>
    <xf numFmtId="0" fontId="15" fillId="3" borderId="1" xfId="3" applyFont="1" applyFill="1" applyBorder="1" applyAlignment="1">
      <alignment horizontal="center" vertical="center"/>
    </xf>
    <xf numFmtId="0" fontId="15" fillId="3" borderId="50" xfId="3" applyFont="1" applyFill="1" applyBorder="1" applyAlignment="1">
      <alignment horizontal="center" vertical="center"/>
    </xf>
    <xf numFmtId="0" fontId="15" fillId="3" borderId="14" xfId="3" applyFont="1" applyFill="1" applyBorder="1" applyAlignment="1">
      <alignment horizontal="center" vertical="center" wrapText="1"/>
    </xf>
    <xf numFmtId="0" fontId="15" fillId="3" borderId="4" xfId="3" applyFont="1" applyFill="1" applyBorder="1" applyAlignment="1">
      <alignment horizontal="center" vertical="center"/>
    </xf>
    <xf numFmtId="0" fontId="15" fillId="3" borderId="51" xfId="3" applyFont="1" applyFill="1" applyBorder="1" applyAlignment="1">
      <alignment horizontal="center" vertical="center"/>
    </xf>
    <xf numFmtId="0" fontId="15" fillId="3" borderId="11" xfId="3" applyFont="1" applyFill="1" applyBorder="1" applyAlignment="1">
      <alignment horizontal="center" vertical="center" wrapText="1"/>
    </xf>
    <xf numFmtId="0" fontId="15" fillId="3" borderId="12" xfId="3" applyFont="1" applyFill="1" applyBorder="1" applyAlignment="1">
      <alignment horizontal="center" vertical="center"/>
    </xf>
    <xf numFmtId="0" fontId="15" fillId="3" borderId="14" xfId="3" applyFont="1" applyFill="1" applyBorder="1" applyAlignment="1">
      <alignment horizontal="center" vertical="center"/>
    </xf>
    <xf numFmtId="0" fontId="15" fillId="3" borderId="16" xfId="3" applyFont="1" applyFill="1" applyBorder="1" applyAlignment="1">
      <alignment horizontal="center" vertical="center"/>
    </xf>
    <xf numFmtId="0" fontId="15" fillId="3" borderId="3" xfId="3" applyFont="1" applyFill="1" applyBorder="1" applyAlignment="1">
      <alignment horizontal="center" vertical="center"/>
    </xf>
    <xf numFmtId="0" fontId="15" fillId="3" borderId="21" xfId="3" applyFont="1" applyFill="1" applyBorder="1" applyAlignment="1">
      <alignment horizontal="center" vertical="center"/>
    </xf>
    <xf numFmtId="0" fontId="15" fillId="3" borderId="22" xfId="3" applyFont="1" applyFill="1" applyBorder="1" applyAlignment="1">
      <alignment horizontal="center" vertical="center"/>
    </xf>
    <xf numFmtId="0" fontId="15" fillId="3" borderId="15" xfId="3" applyFont="1" applyFill="1" applyBorder="1" applyAlignment="1">
      <alignment horizontal="center" vertical="center" wrapText="1"/>
    </xf>
    <xf numFmtId="0" fontId="15" fillId="3" borderId="13" xfId="3" applyFont="1" applyFill="1" applyBorder="1" applyAlignment="1">
      <alignment horizontal="center" vertical="center"/>
    </xf>
    <xf numFmtId="0" fontId="15" fillId="3" borderId="2" xfId="3" applyFont="1" applyFill="1" applyBorder="1" applyAlignment="1">
      <alignment horizontal="center" vertical="center"/>
    </xf>
    <xf numFmtId="0" fontId="15" fillId="3" borderId="17" xfId="3" applyFont="1" applyFill="1" applyBorder="1" applyAlignment="1">
      <alignment horizontal="center" vertical="center"/>
    </xf>
    <xf numFmtId="0" fontId="15" fillId="3" borderId="54" xfId="3" applyFont="1" applyFill="1" applyBorder="1" applyAlignment="1">
      <alignment horizontal="center" vertical="center"/>
    </xf>
    <xf numFmtId="0" fontId="15" fillId="3" borderId="23" xfId="3" applyFont="1" applyFill="1" applyBorder="1" applyAlignment="1">
      <alignment horizontal="center" vertical="center"/>
    </xf>
    <xf numFmtId="177" fontId="10" fillId="0" borderId="2" xfId="0" applyNumberFormat="1" applyFont="1" applyFill="1" applyBorder="1" applyAlignment="1">
      <alignment horizontal="left" vertical="center" shrinkToFit="1"/>
    </xf>
    <xf numFmtId="177" fontId="10" fillId="0" borderId="3" xfId="0" applyNumberFormat="1" applyFont="1" applyFill="1" applyBorder="1" applyAlignment="1">
      <alignment horizontal="left" vertical="center" shrinkToFit="1"/>
    </xf>
    <xf numFmtId="177" fontId="10" fillId="0" borderId="4" xfId="0" applyNumberFormat="1" applyFont="1" applyFill="1" applyBorder="1" applyAlignment="1">
      <alignment horizontal="left" vertical="center" shrinkToFit="1"/>
    </xf>
    <xf numFmtId="177" fontId="10" fillId="3" borderId="0" xfId="0" applyNumberFormat="1" applyFont="1" applyFill="1" applyAlignment="1">
      <alignment horizontal="left" vertical="center"/>
    </xf>
    <xf numFmtId="49" fontId="10" fillId="0" borderId="2" xfId="0" applyNumberFormat="1" applyFont="1" applyFill="1" applyBorder="1" applyAlignment="1">
      <alignment horizontal="left" vertical="center" shrinkToFit="1"/>
    </xf>
    <xf numFmtId="49" fontId="10" fillId="0" borderId="3" xfId="0" applyNumberFormat="1" applyFont="1" applyFill="1" applyBorder="1" applyAlignment="1">
      <alignment horizontal="left" vertical="center" shrinkToFit="1"/>
    </xf>
    <xf numFmtId="49" fontId="10" fillId="0" borderId="4" xfId="0" applyNumberFormat="1" applyFont="1" applyFill="1" applyBorder="1" applyAlignment="1">
      <alignment horizontal="left" vertical="center" shrinkToFit="1"/>
    </xf>
    <xf numFmtId="176" fontId="10" fillId="3" borderId="0" xfId="1" applyNumberFormat="1" applyFont="1" applyFill="1" applyAlignment="1">
      <alignment horizontal="left" vertical="center"/>
    </xf>
    <xf numFmtId="0" fontId="2" fillId="2" borderId="0" xfId="1" applyFont="1" applyFill="1" applyAlignment="1">
      <alignment vertical="center"/>
    </xf>
    <xf numFmtId="0" fontId="6" fillId="3" borderId="0" xfId="2" applyFill="1" applyAlignment="1">
      <alignment horizontal="left" vertical="center"/>
    </xf>
    <xf numFmtId="49" fontId="10" fillId="0" borderId="2" xfId="1" applyNumberFormat="1" applyFont="1" applyFill="1" applyBorder="1" applyAlignment="1">
      <alignment horizontal="left" vertical="center" wrapText="1" shrinkToFit="1"/>
    </xf>
    <xf numFmtId="49" fontId="10" fillId="0" borderId="3" xfId="1" applyNumberFormat="1" applyFont="1" applyFill="1" applyBorder="1" applyAlignment="1">
      <alignment horizontal="left" vertical="center" wrapText="1" shrinkToFit="1"/>
    </xf>
    <xf numFmtId="49" fontId="10" fillId="0" borderId="4" xfId="1" applyNumberFormat="1" applyFont="1" applyFill="1" applyBorder="1" applyAlignment="1">
      <alignment horizontal="left" vertical="center" wrapText="1" shrinkToFit="1"/>
    </xf>
    <xf numFmtId="176" fontId="10" fillId="0" borderId="2" xfId="1" applyNumberFormat="1" applyFont="1" applyFill="1" applyBorder="1" applyAlignment="1">
      <alignment horizontal="left" vertical="center" shrinkToFit="1"/>
    </xf>
    <xf numFmtId="176" fontId="10" fillId="0" borderId="3" xfId="1" applyNumberFormat="1" applyFont="1" applyFill="1" applyBorder="1" applyAlignment="1">
      <alignment horizontal="left" vertical="center" shrinkToFit="1"/>
    </xf>
    <xf numFmtId="176" fontId="10" fillId="0" borderId="4" xfId="1" applyNumberFormat="1" applyFont="1" applyFill="1" applyBorder="1" applyAlignment="1">
      <alignment horizontal="left" vertical="center" shrinkToFit="1"/>
    </xf>
    <xf numFmtId="176" fontId="10" fillId="3" borderId="0" xfId="0" applyNumberFormat="1" applyFont="1" applyFill="1" applyAlignment="1">
      <alignment horizontal="left" vertical="center"/>
    </xf>
    <xf numFmtId="58" fontId="10" fillId="0" borderId="2" xfId="1" applyNumberFormat="1" applyFont="1" applyFill="1" applyBorder="1" applyAlignment="1">
      <alignment horizontal="center" vertical="center" shrinkToFit="1"/>
    </xf>
    <xf numFmtId="58" fontId="10" fillId="0" borderId="3" xfId="1" applyNumberFormat="1" applyFont="1" applyFill="1" applyBorder="1" applyAlignment="1">
      <alignment horizontal="center" vertical="center" shrinkToFit="1"/>
    </xf>
    <xf numFmtId="58" fontId="10" fillId="0" borderId="4" xfId="1" applyNumberFormat="1" applyFont="1" applyFill="1" applyBorder="1" applyAlignment="1">
      <alignment horizontal="center" vertical="center" shrinkToFit="1"/>
    </xf>
    <xf numFmtId="0" fontId="42" fillId="0" borderId="48" xfId="5" applyFont="1" applyBorder="1" applyAlignment="1">
      <alignment horizontal="left" vertical="top"/>
    </xf>
    <xf numFmtId="0" fontId="42" fillId="0" borderId="5" xfId="5" applyFont="1" applyBorder="1" applyAlignment="1">
      <alignment horizontal="left" vertical="top"/>
    </xf>
    <xf numFmtId="0" fontId="42" fillId="0" borderId="6" xfId="5" applyFont="1" applyBorder="1" applyAlignment="1">
      <alignment horizontal="left" vertical="top"/>
    </xf>
    <xf numFmtId="0" fontId="42" fillId="0" borderId="45" xfId="5" applyFont="1" applyBorder="1" applyAlignment="1">
      <alignment horizontal="left" vertical="top"/>
    </xf>
    <xf numFmtId="0" fontId="42" fillId="0" borderId="0" xfId="5" applyFont="1" applyBorder="1" applyAlignment="1">
      <alignment horizontal="left" vertical="top"/>
    </xf>
    <xf numFmtId="0" fontId="42" fillId="0" borderId="10" xfId="5" applyFont="1" applyBorder="1" applyAlignment="1">
      <alignment horizontal="left" vertical="top"/>
    </xf>
    <xf numFmtId="0" fontId="42" fillId="0" borderId="46" xfId="5" applyFont="1" applyBorder="1" applyAlignment="1">
      <alignment horizontal="left" vertical="top"/>
    </xf>
    <xf numFmtId="0" fontId="42" fillId="0" borderId="35" xfId="5" applyFont="1" applyBorder="1" applyAlignment="1">
      <alignment horizontal="left" vertical="top"/>
    </xf>
    <xf numFmtId="0" fontId="42" fillId="0" borderId="47" xfId="5" applyFont="1" applyBorder="1" applyAlignment="1">
      <alignment horizontal="left" vertical="top"/>
    </xf>
    <xf numFmtId="0" fontId="42" fillId="0" borderId="0" xfId="5" applyFont="1" applyAlignment="1">
      <alignment horizontal="center" vertical="center"/>
    </xf>
    <xf numFmtId="0" fontId="42" fillId="0" borderId="74" xfId="5" applyFont="1" applyBorder="1" applyAlignment="1">
      <alignment horizontal="center" vertical="center"/>
    </xf>
    <xf numFmtId="0" fontId="42" fillId="0" borderId="64" xfId="5" applyFont="1" applyBorder="1" applyAlignment="1">
      <alignment horizontal="center" vertical="center"/>
    </xf>
    <xf numFmtId="0" fontId="42" fillId="0" borderId="76" xfId="5" applyFont="1" applyBorder="1" applyAlignment="1">
      <alignment horizontal="center" vertical="center"/>
    </xf>
    <xf numFmtId="0" fontId="42" fillId="5" borderId="77" xfId="5" applyFont="1" applyFill="1" applyBorder="1" applyAlignment="1">
      <alignment vertical="center" wrapText="1"/>
    </xf>
    <xf numFmtId="0" fontId="42" fillId="0" borderId="78" xfId="5" applyFont="1" applyBorder="1">
      <alignment vertical="center"/>
    </xf>
    <xf numFmtId="0" fontId="42" fillId="0" borderId="80" xfId="5" applyFont="1" applyBorder="1">
      <alignment vertical="center"/>
    </xf>
    <xf numFmtId="0" fontId="42" fillId="0" borderId="81" xfId="5" applyFont="1" applyBorder="1">
      <alignment vertical="center"/>
    </xf>
    <xf numFmtId="0" fontId="42" fillId="0" borderId="79" xfId="5" applyFont="1" applyBorder="1" applyAlignment="1">
      <alignment vertical="center" wrapText="1"/>
    </xf>
    <xf numFmtId="0" fontId="42" fillId="0" borderId="80" xfId="5" applyFont="1" applyBorder="1" applyAlignment="1">
      <alignment vertical="center" wrapText="1"/>
    </xf>
    <xf numFmtId="0" fontId="42" fillId="0" borderId="68" xfId="5" applyFont="1" applyBorder="1" applyAlignment="1">
      <alignment vertical="center" wrapText="1"/>
    </xf>
    <xf numFmtId="0" fontId="44" fillId="5" borderId="69" xfId="5" applyFont="1" applyFill="1" applyBorder="1" applyAlignment="1">
      <alignment horizontal="center" vertical="center"/>
    </xf>
    <xf numFmtId="0" fontId="44" fillId="5" borderId="70" xfId="5" applyFont="1" applyFill="1" applyBorder="1" applyAlignment="1">
      <alignment horizontal="center" vertical="center"/>
    </xf>
    <xf numFmtId="0" fontId="44" fillId="5" borderId="61" xfId="5" applyFont="1" applyFill="1" applyBorder="1" applyAlignment="1">
      <alignment horizontal="center" vertical="center"/>
    </xf>
    <xf numFmtId="0" fontId="44" fillId="5" borderId="87" xfId="5" applyFont="1" applyFill="1" applyBorder="1" applyAlignment="1">
      <alignment horizontal="center" vertical="center"/>
    </xf>
    <xf numFmtId="0" fontId="44" fillId="5" borderId="84" xfId="5" applyFont="1" applyFill="1" applyBorder="1" applyAlignment="1">
      <alignment horizontal="center" vertical="center"/>
    </xf>
    <xf numFmtId="0" fontId="44" fillId="5" borderId="85" xfId="5" applyFont="1" applyFill="1" applyBorder="1" applyAlignment="1">
      <alignment horizontal="center" vertical="center"/>
    </xf>
    <xf numFmtId="0" fontId="44" fillId="5" borderId="73" xfId="5" applyFont="1" applyFill="1" applyBorder="1" applyAlignment="1">
      <alignment horizontal="center" vertical="center"/>
    </xf>
    <xf numFmtId="0" fontId="44" fillId="5" borderId="74" xfId="5" applyFont="1" applyFill="1" applyBorder="1" applyAlignment="1">
      <alignment horizontal="center" vertical="center"/>
    </xf>
    <xf numFmtId="0" fontId="44" fillId="5" borderId="64" xfId="5" applyFont="1" applyFill="1" applyBorder="1" applyAlignment="1">
      <alignment horizontal="center" vertical="center"/>
    </xf>
    <xf numFmtId="0" fontId="44" fillId="0" borderId="90" xfId="5" applyNumberFormat="1" applyFont="1" applyBorder="1" applyAlignment="1">
      <alignment horizontal="center" vertical="center"/>
    </xf>
    <xf numFmtId="0" fontId="44" fillId="0" borderId="78" xfId="5" applyNumberFormat="1" applyFont="1" applyBorder="1" applyAlignment="1">
      <alignment horizontal="center" vertical="center"/>
    </xf>
    <xf numFmtId="0" fontId="44" fillId="0" borderId="83" xfId="5" applyNumberFormat="1" applyFont="1" applyBorder="1" applyAlignment="1">
      <alignment horizontal="center" vertical="center"/>
    </xf>
    <xf numFmtId="0" fontId="44" fillId="0" borderId="84" xfId="5" applyNumberFormat="1" applyFont="1" applyBorder="1" applyAlignment="1">
      <alignment horizontal="center" vertical="center"/>
    </xf>
    <xf numFmtId="0" fontId="42" fillId="5" borderId="48" xfId="5" applyFont="1" applyFill="1" applyBorder="1" applyAlignment="1">
      <alignment vertical="center" wrapText="1"/>
    </xf>
    <xf numFmtId="0" fontId="15" fillId="0" borderId="5" xfId="5" applyFont="1" applyBorder="1" applyAlignment="1">
      <alignment vertical="center" wrapText="1"/>
    </xf>
    <xf numFmtId="0" fontId="15" fillId="0" borderId="88" xfId="5" applyFont="1" applyBorder="1" applyAlignment="1">
      <alignment vertical="center" wrapText="1"/>
    </xf>
    <xf numFmtId="0" fontId="15" fillId="0" borderId="46" xfId="5" applyFont="1" applyBorder="1" applyAlignment="1">
      <alignment vertical="center" wrapText="1"/>
    </xf>
    <xf numFmtId="0" fontId="15" fillId="0" borderId="35" xfId="5" applyFont="1" applyBorder="1" applyAlignment="1">
      <alignment vertical="center" wrapText="1"/>
    </xf>
    <xf numFmtId="0" fontId="15" fillId="0" borderId="82" xfId="5" applyFont="1" applyBorder="1" applyAlignment="1">
      <alignment vertical="center" wrapText="1"/>
    </xf>
    <xf numFmtId="0" fontId="42" fillId="5" borderId="69" xfId="5" applyFont="1" applyFill="1" applyBorder="1" applyAlignment="1">
      <alignment vertical="center" wrapText="1"/>
    </xf>
    <xf numFmtId="0" fontId="42" fillId="0" borderId="70" xfId="5" applyFont="1" applyBorder="1" applyAlignment="1">
      <alignment vertical="center" wrapText="1"/>
    </xf>
    <xf numFmtId="0" fontId="42" fillId="5" borderId="71" xfId="5" applyFont="1" applyFill="1" applyBorder="1" applyAlignment="1">
      <alignment horizontal="center" vertical="center" wrapText="1"/>
    </xf>
    <xf numFmtId="0" fontId="42" fillId="5" borderId="70" xfId="5" applyFont="1" applyFill="1" applyBorder="1" applyAlignment="1">
      <alignment horizontal="center" vertical="center" wrapText="1"/>
    </xf>
    <xf numFmtId="0" fontId="42" fillId="5" borderId="61" xfId="5" applyFont="1" applyFill="1" applyBorder="1" applyAlignment="1">
      <alignment horizontal="center" vertical="center" wrapText="1"/>
    </xf>
    <xf numFmtId="0" fontId="42" fillId="0" borderId="70" xfId="5" applyFont="1" applyBorder="1" applyAlignment="1">
      <alignment horizontal="center" vertical="center" wrapText="1"/>
    </xf>
    <xf numFmtId="0" fontId="42" fillId="0" borderId="72" xfId="5" applyFont="1" applyBorder="1" applyAlignment="1">
      <alignment horizontal="center" vertical="center" wrapText="1"/>
    </xf>
    <xf numFmtId="0" fontId="44" fillId="0" borderId="71" xfId="5" applyNumberFormat="1" applyFont="1" applyBorder="1" applyAlignment="1">
      <alignment horizontal="center" vertical="center"/>
    </xf>
    <xf numFmtId="0" fontId="44" fillId="0" borderId="70" xfId="5" applyNumberFormat="1" applyFont="1" applyBorder="1" applyAlignment="1">
      <alignment horizontal="center" vertical="center"/>
    </xf>
    <xf numFmtId="58" fontId="44" fillId="0" borderId="75" xfId="5" applyNumberFormat="1" applyFont="1" applyBorder="1" applyAlignment="1">
      <alignment horizontal="center" vertical="center"/>
    </xf>
    <xf numFmtId="0" fontId="44" fillId="0" borderId="74" xfId="5" applyFont="1" applyBorder="1" applyAlignment="1">
      <alignment horizontal="center" vertical="center"/>
    </xf>
    <xf numFmtId="0" fontId="44" fillId="5" borderId="77" xfId="5" applyFont="1" applyFill="1" applyBorder="1" applyAlignment="1">
      <alignment horizontal="center" vertical="center"/>
    </xf>
    <xf numFmtId="0" fontId="44" fillId="5" borderId="78" xfId="5" applyFont="1" applyFill="1" applyBorder="1" applyAlignment="1">
      <alignment horizontal="center" vertical="center"/>
    </xf>
    <xf numFmtId="0" fontId="44" fillId="5" borderId="79" xfId="5" applyFont="1" applyFill="1" applyBorder="1" applyAlignment="1">
      <alignment horizontal="center" vertical="center"/>
    </xf>
    <xf numFmtId="0" fontId="44" fillId="5" borderId="80" xfId="5" applyFont="1" applyFill="1" applyBorder="1" applyAlignment="1">
      <alignment horizontal="center" vertical="center"/>
    </xf>
    <xf numFmtId="0" fontId="44" fillId="5" borderId="81" xfId="5" applyFont="1" applyFill="1" applyBorder="1" applyAlignment="1">
      <alignment horizontal="center" vertical="center"/>
    </xf>
    <xf numFmtId="0" fontId="44" fillId="5" borderId="68" xfId="5" applyFont="1" applyFill="1" applyBorder="1" applyAlignment="1">
      <alignment horizontal="center" vertical="center"/>
    </xf>
    <xf numFmtId="0" fontId="44" fillId="0" borderId="75" xfId="5" applyFont="1" applyBorder="1" applyAlignment="1">
      <alignment horizontal="center" vertical="center"/>
    </xf>
    <xf numFmtId="0" fontId="44" fillId="0" borderId="64" xfId="5" applyFont="1" applyBorder="1" applyAlignment="1">
      <alignment horizontal="center" vertical="center"/>
    </xf>
    <xf numFmtId="0" fontId="44" fillId="0" borderId="75" xfId="5" applyNumberFormat="1" applyFont="1" applyBorder="1" applyAlignment="1">
      <alignment horizontal="left" vertical="center"/>
    </xf>
    <xf numFmtId="0" fontId="44" fillId="0" borderId="74" xfId="5" applyNumberFormat="1" applyFont="1" applyBorder="1" applyAlignment="1">
      <alignment horizontal="left" vertical="center"/>
    </xf>
    <xf numFmtId="0" fontId="44" fillId="0" borderId="76" xfId="5" applyNumberFormat="1" applyFont="1" applyBorder="1" applyAlignment="1">
      <alignment horizontal="left" vertical="center"/>
    </xf>
    <xf numFmtId="0" fontId="44" fillId="5" borderId="46" xfId="5" applyFont="1" applyFill="1" applyBorder="1" applyAlignment="1">
      <alignment horizontal="center" vertical="center"/>
    </xf>
    <xf numFmtId="0" fontId="44" fillId="5" borderId="35" xfId="5" applyFont="1" applyFill="1" applyBorder="1" applyAlignment="1">
      <alignment horizontal="center" vertical="center"/>
    </xf>
    <xf numFmtId="0" fontId="44" fillId="5" borderId="82" xfId="5" applyFont="1" applyFill="1" applyBorder="1" applyAlignment="1">
      <alignment horizontal="center" vertical="center"/>
    </xf>
    <xf numFmtId="0" fontId="44" fillId="0" borderId="83" xfId="5" applyFont="1" applyBorder="1" applyAlignment="1">
      <alignment horizontal="center" vertical="center"/>
    </xf>
    <xf numFmtId="0" fontId="44" fillId="0" borderId="84" xfId="5" applyFont="1" applyBorder="1" applyAlignment="1">
      <alignment horizontal="center" vertical="center"/>
    </xf>
    <xf numFmtId="0" fontId="44" fillId="0" borderId="85" xfId="5" applyFont="1" applyBorder="1" applyAlignment="1">
      <alignment horizontal="center" vertical="center"/>
    </xf>
    <xf numFmtId="0" fontId="44" fillId="0" borderId="83" xfId="5" applyNumberFormat="1" applyFont="1" applyBorder="1" applyAlignment="1">
      <alignment horizontal="left" vertical="center"/>
    </xf>
    <xf numFmtId="0" fontId="44" fillId="0" borderId="84" xfId="5" applyNumberFormat="1" applyFont="1" applyBorder="1" applyAlignment="1">
      <alignment horizontal="left" vertical="center"/>
    </xf>
    <xf numFmtId="0" fontId="44" fillId="0" borderId="86" xfId="5" applyNumberFormat="1" applyFont="1" applyBorder="1" applyAlignment="1">
      <alignment horizontal="left" vertical="center"/>
    </xf>
    <xf numFmtId="58" fontId="44" fillId="0" borderId="74" xfId="5" applyNumberFormat="1" applyFont="1" applyBorder="1" applyAlignment="1">
      <alignment horizontal="center" vertical="center"/>
    </xf>
    <xf numFmtId="0" fontId="44" fillId="0" borderId="75" xfId="5" applyNumberFormat="1" applyFont="1" applyBorder="1" applyAlignment="1">
      <alignment horizontal="center" vertical="center"/>
    </xf>
    <xf numFmtId="0" fontId="44" fillId="0" borderId="74" xfId="5" applyNumberFormat="1" applyFont="1" applyBorder="1" applyAlignment="1">
      <alignment horizontal="center" vertical="center"/>
    </xf>
    <xf numFmtId="0" fontId="44" fillId="0" borderId="76" xfId="5" applyNumberFormat="1" applyFont="1" applyBorder="1" applyAlignment="1">
      <alignment horizontal="center" vertical="center"/>
    </xf>
    <xf numFmtId="178" fontId="44" fillId="0" borderId="35" xfId="5" applyNumberFormat="1" applyFont="1" applyBorder="1" applyAlignment="1">
      <alignment horizontal="center" vertical="center"/>
    </xf>
    <xf numFmtId="0" fontId="44" fillId="0" borderId="35" xfId="5" applyFont="1" applyBorder="1" applyAlignment="1">
      <alignment horizontal="center" vertical="center"/>
    </xf>
    <xf numFmtId="0" fontId="44" fillId="0" borderId="70" xfId="5" applyFont="1" applyFill="1" applyBorder="1" applyAlignment="1">
      <alignment horizontal="center" vertical="center"/>
    </xf>
    <xf numFmtId="0" fontId="44" fillId="0" borderId="0" xfId="5" applyFont="1" applyBorder="1" applyAlignment="1">
      <alignment horizontal="center" vertical="center"/>
    </xf>
    <xf numFmtId="178" fontId="44" fillId="0" borderId="0" xfId="5" applyNumberFormat="1" applyFont="1" applyBorder="1" applyAlignment="1">
      <alignment horizontal="center" vertical="center"/>
    </xf>
    <xf numFmtId="0" fontId="44" fillId="6" borderId="69" xfId="5" applyFont="1" applyFill="1" applyBorder="1" applyAlignment="1">
      <alignment horizontal="center" vertical="center"/>
    </xf>
    <xf numFmtId="0" fontId="44" fillId="6" borderId="70" xfId="5" applyFont="1" applyFill="1" applyBorder="1" applyAlignment="1">
      <alignment horizontal="center" vertical="center"/>
    </xf>
    <xf numFmtId="0" fontId="44" fillId="6" borderId="72" xfId="5" applyFont="1" applyFill="1" applyBorder="1" applyAlignment="1">
      <alignment horizontal="center" vertical="center"/>
    </xf>
    <xf numFmtId="0" fontId="45" fillId="6" borderId="87" xfId="5" applyFont="1" applyFill="1" applyBorder="1" applyAlignment="1">
      <alignment horizontal="left" vertical="center"/>
    </xf>
    <xf numFmtId="0" fontId="45" fillId="6" borderId="84" xfId="5" applyFont="1" applyFill="1" applyBorder="1" applyAlignment="1">
      <alignment horizontal="left" vertical="center"/>
    </xf>
    <xf numFmtId="0" fontId="45" fillId="6" borderId="73" xfId="5" applyFont="1" applyFill="1" applyBorder="1" applyAlignment="1">
      <alignment horizontal="left" vertical="center"/>
    </xf>
    <xf numFmtId="0" fontId="45" fillId="6" borderId="74" xfId="5" applyFont="1" applyFill="1" applyBorder="1" applyAlignment="1">
      <alignment horizontal="left" vertical="center"/>
    </xf>
    <xf numFmtId="0" fontId="44" fillId="0" borderId="90" xfId="5" applyFont="1" applyBorder="1" applyAlignment="1">
      <alignment horizontal="right" vertical="center"/>
    </xf>
    <xf numFmtId="0" fontId="44" fillId="0" borderId="78" xfId="5" applyFont="1" applyBorder="1" applyAlignment="1">
      <alignment horizontal="right" vertical="center"/>
    </xf>
    <xf numFmtId="0" fontId="44" fillId="0" borderId="91" xfId="5" applyFont="1" applyBorder="1" applyAlignment="1">
      <alignment horizontal="right" vertical="center"/>
    </xf>
    <xf numFmtId="0" fontId="44" fillId="0" borderId="83" xfId="5" applyFont="1" applyBorder="1" applyAlignment="1">
      <alignment horizontal="right" vertical="center"/>
    </xf>
    <xf numFmtId="0" fontId="44" fillId="0" borderId="84" xfId="5" applyFont="1" applyBorder="1" applyAlignment="1">
      <alignment horizontal="right" vertical="center"/>
    </xf>
    <xf numFmtId="0" fontId="44" fillId="0" borderId="86" xfId="5" applyFont="1" applyBorder="1" applyAlignment="1">
      <alignment horizontal="right" vertical="center"/>
    </xf>
    <xf numFmtId="0" fontId="44" fillId="0" borderId="72" xfId="5" applyNumberFormat="1" applyFont="1" applyBorder="1" applyAlignment="1">
      <alignment horizontal="center" vertical="center"/>
    </xf>
    <xf numFmtId="0" fontId="54" fillId="0" borderId="75" xfId="5" quotePrefix="1" applyFont="1" applyBorder="1" applyAlignment="1">
      <alignment horizontal="center" vertical="center" shrinkToFit="1"/>
    </xf>
    <xf numFmtId="0" fontId="54" fillId="0" borderId="74" xfId="5" quotePrefix="1" applyFont="1" applyBorder="1" applyAlignment="1">
      <alignment horizontal="center" vertical="center" shrinkToFit="1"/>
    </xf>
    <xf numFmtId="0" fontId="54" fillId="0" borderId="76" xfId="5" quotePrefix="1" applyFont="1" applyBorder="1" applyAlignment="1">
      <alignment horizontal="center" vertical="center" shrinkToFit="1"/>
    </xf>
    <xf numFmtId="0" fontId="53" fillId="6" borderId="74" xfId="5" quotePrefix="1" applyFont="1" applyFill="1" applyBorder="1" applyAlignment="1">
      <alignment horizontal="left" vertical="center" shrinkToFit="1"/>
    </xf>
    <xf numFmtId="0" fontId="53" fillId="6" borderId="76" xfId="5" quotePrefix="1" applyFont="1" applyFill="1" applyBorder="1" applyAlignment="1">
      <alignment horizontal="left" vertical="center" shrinkToFit="1"/>
    </xf>
    <xf numFmtId="0" fontId="43" fillId="0" borderId="0" xfId="5" applyFont="1" applyAlignment="1">
      <alignment horizontal="center" vertical="center"/>
    </xf>
    <xf numFmtId="20" fontId="44" fillId="0" borderId="90" xfId="5" applyNumberFormat="1" applyFont="1" applyBorder="1" applyAlignment="1">
      <alignment horizontal="right" vertical="center"/>
    </xf>
    <xf numFmtId="0" fontId="42" fillId="0" borderId="1" xfId="5" applyFont="1" applyBorder="1" applyAlignment="1">
      <alignment horizontal="center" vertical="center"/>
    </xf>
    <xf numFmtId="0" fontId="54" fillId="0" borderId="81" xfId="5" quotePrefix="1" applyFont="1" applyBorder="1" applyAlignment="1">
      <alignment horizontal="left" vertical="center" shrinkToFit="1"/>
    </xf>
    <xf numFmtId="0" fontId="54" fillId="0" borderId="35" xfId="5" quotePrefix="1" applyFont="1" applyBorder="1" applyAlignment="1">
      <alignment horizontal="left" vertical="center" shrinkToFit="1"/>
    </xf>
    <xf numFmtId="0" fontId="54" fillId="0" borderId="83" xfId="5" quotePrefix="1" applyFont="1" applyBorder="1" applyAlignment="1">
      <alignment horizontal="center" vertical="center" shrinkToFit="1"/>
    </xf>
    <xf numFmtId="0" fontId="54" fillId="0" borderId="84" xfId="5" quotePrefix="1" applyFont="1" applyBorder="1" applyAlignment="1">
      <alignment horizontal="center" vertical="center" shrinkToFit="1"/>
    </xf>
    <xf numFmtId="0" fontId="54" fillId="0" borderId="86" xfId="5" quotePrefix="1" applyFont="1" applyBorder="1" applyAlignment="1">
      <alignment horizontal="center" vertical="center" shrinkToFit="1"/>
    </xf>
    <xf numFmtId="0" fontId="53" fillId="0" borderId="0" xfId="5" quotePrefix="1" applyFont="1" applyAlignment="1">
      <alignment horizontal="left" vertical="center" shrinkToFit="1"/>
    </xf>
    <xf numFmtId="0" fontId="15" fillId="6" borderId="71" xfId="5" applyFont="1" applyFill="1" applyBorder="1" applyAlignment="1">
      <alignment horizontal="center" vertical="center" shrinkToFit="1"/>
    </xf>
    <xf numFmtId="0" fontId="15" fillId="6" borderId="70" xfId="5" applyFont="1" applyFill="1" applyBorder="1" applyAlignment="1">
      <alignment horizontal="center" vertical="center" shrinkToFit="1"/>
    </xf>
    <xf numFmtId="0" fontId="15" fillId="6" borderId="72" xfId="5" applyFont="1" applyFill="1" applyBorder="1" applyAlignment="1">
      <alignment horizontal="center" vertical="center" shrinkToFit="1"/>
    </xf>
    <xf numFmtId="0" fontId="53" fillId="6" borderId="69" xfId="5" applyFont="1" applyFill="1" applyBorder="1" applyAlignment="1">
      <alignment horizontal="center" vertical="center" shrinkToFit="1"/>
    </xf>
    <xf numFmtId="0" fontId="53" fillId="6" borderId="70" xfId="5" applyFont="1" applyFill="1" applyBorder="1" applyAlignment="1">
      <alignment horizontal="center" vertical="center" shrinkToFit="1"/>
    </xf>
    <xf numFmtId="0" fontId="44" fillId="0" borderId="71" xfId="5" applyFont="1" applyBorder="1" applyAlignment="1">
      <alignment horizontal="left" vertical="center"/>
    </xf>
    <xf numFmtId="0" fontId="44" fillId="0" borderId="70" xfId="5" applyFont="1" applyBorder="1" applyAlignment="1">
      <alignment horizontal="left" vertical="center"/>
    </xf>
    <xf numFmtId="0" fontId="44" fillId="0" borderId="72" xfId="5" applyFont="1" applyBorder="1" applyAlignment="1">
      <alignment horizontal="left" vertical="center"/>
    </xf>
    <xf numFmtId="0" fontId="44" fillId="0" borderId="75" xfId="5" applyFont="1" applyBorder="1" applyAlignment="1">
      <alignment horizontal="left" vertical="center"/>
    </xf>
    <xf numFmtId="0" fontId="44" fillId="0" borderId="74" xfId="5" applyFont="1" applyBorder="1" applyAlignment="1">
      <alignment horizontal="left" vertical="center"/>
    </xf>
    <xf numFmtId="0" fontId="44" fillId="0" borderId="76" xfId="5" applyFont="1" applyBorder="1" applyAlignment="1">
      <alignment horizontal="left" vertical="center"/>
    </xf>
    <xf numFmtId="0" fontId="44" fillId="0" borderId="83" xfId="5" applyFont="1" applyBorder="1" applyAlignment="1">
      <alignment horizontal="left" vertical="center"/>
    </xf>
    <xf numFmtId="0" fontId="44" fillId="0" borderId="84" xfId="5" applyFont="1" applyBorder="1" applyAlignment="1">
      <alignment horizontal="left" vertical="center"/>
    </xf>
    <xf numFmtId="0" fontId="44" fillId="0" borderId="86" xfId="5" applyFont="1" applyBorder="1" applyAlignment="1">
      <alignment horizontal="left" vertical="center"/>
    </xf>
    <xf numFmtId="0" fontId="42" fillId="0" borderId="1" xfId="5" applyFont="1" applyBorder="1" applyAlignment="1">
      <alignment horizontal="center" vertical="center" textRotation="255"/>
    </xf>
    <xf numFmtId="0" fontId="57" fillId="7" borderId="1" xfId="6" applyFont="1" applyFill="1" applyBorder="1" applyAlignment="1">
      <alignment horizontal="center" vertical="center"/>
    </xf>
    <xf numFmtId="0" fontId="15" fillId="0" borderId="0" xfId="3" applyFont="1" applyAlignment="1">
      <alignment horizontal="center" vertical="center"/>
    </xf>
    <xf numFmtId="0" fontId="18" fillId="0" borderId="0" xfId="3" applyFont="1" applyFill="1" applyAlignment="1">
      <alignment horizontal="center" vertical="center" shrinkToFit="1"/>
    </xf>
    <xf numFmtId="0" fontId="15" fillId="0" borderId="0" xfId="3" applyFont="1" applyFill="1" applyAlignment="1">
      <alignment horizontal="center" vertical="center"/>
    </xf>
    <xf numFmtId="0" fontId="15" fillId="0" borderId="0" xfId="3" applyFont="1" applyAlignment="1">
      <alignment horizontal="center" vertical="center" wrapText="1"/>
    </xf>
    <xf numFmtId="0" fontId="15" fillId="0" borderId="11" xfId="3" applyFont="1" applyBorder="1" applyAlignment="1">
      <alignment horizontal="center" vertical="center" wrapText="1"/>
    </xf>
    <xf numFmtId="0" fontId="15" fillId="0" borderId="12" xfId="3" applyFont="1" applyBorder="1" applyAlignment="1">
      <alignment horizontal="center" vertical="center"/>
    </xf>
    <xf numFmtId="0" fontId="15" fillId="0" borderId="14" xfId="3" applyFont="1" applyBorder="1" applyAlignment="1">
      <alignment horizontal="center" vertical="center"/>
    </xf>
    <xf numFmtId="0" fontId="15" fillId="0" borderId="16" xfId="3" applyFont="1" applyBorder="1" applyAlignment="1">
      <alignment horizontal="center"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15" xfId="3" applyFont="1" applyBorder="1" applyAlignment="1">
      <alignment horizontal="center" vertical="center" wrapText="1"/>
    </xf>
    <xf numFmtId="0" fontId="15" fillId="0" borderId="13" xfId="3" applyFont="1" applyBorder="1" applyAlignment="1">
      <alignment horizontal="center" vertical="center"/>
    </xf>
    <xf numFmtId="0" fontId="15" fillId="0" borderId="2" xfId="3" applyFont="1" applyBorder="1" applyAlignment="1">
      <alignment horizontal="center" vertical="center"/>
    </xf>
    <xf numFmtId="0" fontId="15" fillId="0" borderId="17" xfId="3" applyFont="1" applyBorder="1" applyAlignment="1">
      <alignment horizontal="center" vertical="center"/>
    </xf>
    <xf numFmtId="0" fontId="15" fillId="0" borderId="1" xfId="3" applyFont="1" applyBorder="1" applyAlignment="1">
      <alignment horizontal="center" vertical="center"/>
    </xf>
    <xf numFmtId="0" fontId="15" fillId="0" borderId="51" xfId="3" applyFont="1" applyBorder="1" applyAlignment="1">
      <alignment horizontal="center" vertical="center"/>
    </xf>
    <xf numFmtId="0" fontId="15" fillId="0" borderId="50" xfId="3" applyFont="1" applyBorder="1" applyAlignment="1">
      <alignment horizontal="center" vertical="center"/>
    </xf>
    <xf numFmtId="0" fontId="15" fillId="0" borderId="57" xfId="3" applyFont="1" applyBorder="1" applyAlignment="1">
      <alignment horizontal="center" vertical="center"/>
    </xf>
    <xf numFmtId="0" fontId="15" fillId="0" borderId="58" xfId="3" applyFont="1" applyBorder="1" applyAlignment="1">
      <alignment horizontal="center" vertical="center"/>
    </xf>
    <xf numFmtId="0" fontId="21" fillId="0" borderId="55" xfId="3" applyFont="1" applyBorder="1" applyAlignment="1">
      <alignment horizontal="center" vertical="center" wrapText="1"/>
    </xf>
    <xf numFmtId="0" fontId="21" fillId="0" borderId="43" xfId="3" applyFont="1" applyBorder="1" applyAlignment="1">
      <alignment horizontal="center" vertical="center" wrapText="1"/>
    </xf>
    <xf numFmtId="0" fontId="21" fillId="0" borderId="56" xfId="3" applyFont="1" applyBorder="1" applyAlignment="1">
      <alignment horizontal="center" vertical="center" wrapText="1"/>
    </xf>
    <xf numFmtId="0" fontId="15" fillId="0" borderId="40" xfId="3" applyFont="1" applyBorder="1" applyAlignment="1">
      <alignment horizontal="center" vertical="center"/>
    </xf>
    <xf numFmtId="0" fontId="15" fillId="0" borderId="40" xfId="3" applyFont="1" applyBorder="1" applyAlignment="1">
      <alignment horizontal="center" vertical="center" wrapText="1"/>
    </xf>
    <xf numFmtId="0" fontId="15" fillId="0" borderId="1" xfId="3" applyFont="1" applyBorder="1" applyAlignment="1">
      <alignment horizontal="center" vertical="center" wrapText="1"/>
    </xf>
    <xf numFmtId="0" fontId="15" fillId="0" borderId="41" xfId="3" applyFont="1" applyBorder="1" applyAlignment="1">
      <alignment horizontal="center" vertical="center" wrapText="1"/>
    </xf>
    <xf numFmtId="0" fontId="15" fillId="0" borderId="25" xfId="3" applyFont="1" applyBorder="1" applyAlignment="1">
      <alignment horizontal="center" vertical="center" wrapText="1"/>
    </xf>
    <xf numFmtId="0" fontId="15" fillId="0" borderId="26" xfId="3" applyFont="1" applyBorder="1" applyAlignment="1">
      <alignment horizontal="center" vertical="center" wrapText="1"/>
    </xf>
    <xf numFmtId="0" fontId="15" fillId="0" borderId="45" xfId="3" applyFont="1" applyBorder="1" applyAlignment="1">
      <alignment horizontal="center" vertical="center" wrapText="1"/>
    </xf>
    <xf numFmtId="0" fontId="15" fillId="0" borderId="20" xfId="3" applyFont="1" applyBorder="1" applyAlignment="1">
      <alignment horizontal="center" vertical="center" wrapText="1"/>
    </xf>
    <xf numFmtId="0" fontId="15" fillId="0" borderId="46" xfId="3" applyFont="1" applyBorder="1" applyAlignment="1">
      <alignment horizontal="center" vertical="center" wrapText="1"/>
    </xf>
    <xf numFmtId="0" fontId="15" fillId="0" borderId="35" xfId="3" applyFont="1" applyBorder="1" applyAlignment="1">
      <alignment horizontal="center" vertical="center" wrapText="1"/>
    </xf>
    <xf numFmtId="0" fontId="15" fillId="0" borderId="36" xfId="3" applyFont="1" applyBorder="1" applyAlignment="1">
      <alignment horizontal="center" vertical="center" wrapText="1"/>
    </xf>
    <xf numFmtId="0" fontId="21" fillId="0" borderId="0" xfId="3" applyFont="1" applyAlignment="1">
      <alignment horizontal="center" vertical="center" wrapText="1"/>
    </xf>
    <xf numFmtId="0" fontId="15" fillId="0" borderId="44" xfId="3" applyFont="1" applyBorder="1" applyAlignment="1">
      <alignment horizontal="center" vertical="center"/>
    </xf>
    <xf numFmtId="0" fontId="15" fillId="0" borderId="49" xfId="3" applyFont="1" applyBorder="1" applyAlignment="1">
      <alignment horizontal="center" vertical="center"/>
    </xf>
    <xf numFmtId="0" fontId="15" fillId="0" borderId="5" xfId="3" applyFont="1" applyBorder="1" applyAlignment="1">
      <alignment horizontal="center" vertical="center"/>
    </xf>
    <xf numFmtId="0" fontId="15" fillId="0" borderId="19" xfId="3" applyFont="1" applyBorder="1" applyAlignment="1">
      <alignment horizontal="center" vertical="center"/>
    </xf>
    <xf numFmtId="0" fontId="15" fillId="0" borderId="20" xfId="3" applyFont="1" applyBorder="1" applyAlignment="1">
      <alignment horizontal="center" vertical="center"/>
    </xf>
    <xf numFmtId="0" fontId="15" fillId="0" borderId="29" xfId="3" applyFont="1" applyBorder="1" applyAlignment="1">
      <alignment horizontal="center" vertical="center"/>
    </xf>
    <xf numFmtId="0" fontId="15" fillId="0" borderId="30" xfId="3" applyFont="1" applyBorder="1" applyAlignment="1">
      <alignment horizontal="center" vertical="center"/>
    </xf>
    <xf numFmtId="0" fontId="15" fillId="0" borderId="21" xfId="3" applyFont="1" applyBorder="1" applyAlignment="1">
      <alignment horizontal="center" vertical="center"/>
    </xf>
    <xf numFmtId="0" fontId="15" fillId="0" borderId="22" xfId="3" applyFont="1" applyBorder="1" applyAlignment="1">
      <alignment horizontal="center" vertical="center"/>
    </xf>
    <xf numFmtId="0" fontId="15" fillId="0" borderId="54" xfId="3" applyFont="1" applyBorder="1" applyAlignment="1">
      <alignment horizontal="center" vertical="center"/>
    </xf>
    <xf numFmtId="0" fontId="15" fillId="0" borderId="23" xfId="3" applyFont="1" applyBorder="1" applyAlignment="1">
      <alignment horizontal="center" vertical="center"/>
    </xf>
    <xf numFmtId="0" fontId="15" fillId="0" borderId="39" xfId="3" applyFont="1" applyBorder="1" applyAlignment="1">
      <alignment horizontal="center" vertical="center"/>
    </xf>
    <xf numFmtId="0" fontId="15" fillId="0" borderId="14" xfId="3" applyFont="1" applyBorder="1" applyAlignment="1">
      <alignment horizontal="center" vertical="center" wrapText="1"/>
    </xf>
    <xf numFmtId="0" fontId="15" fillId="0" borderId="48" xfId="3" applyFont="1" applyBorder="1" applyAlignment="1">
      <alignment horizontal="center" vertical="center"/>
    </xf>
    <xf numFmtId="0" fontId="15" fillId="0" borderId="6" xfId="3" applyFont="1" applyBorder="1" applyAlignment="1">
      <alignment horizontal="center" vertical="center"/>
    </xf>
    <xf numFmtId="0" fontId="15" fillId="0" borderId="45" xfId="3" applyFont="1" applyBorder="1" applyAlignment="1">
      <alignment horizontal="center" vertical="center"/>
    </xf>
    <xf numFmtId="0" fontId="15" fillId="0" borderId="10" xfId="3" applyFont="1" applyBorder="1" applyAlignment="1">
      <alignment horizontal="center" vertical="center"/>
    </xf>
    <xf numFmtId="0" fontId="15" fillId="0" borderId="52" xfId="3" applyFont="1" applyBorder="1" applyAlignment="1">
      <alignment horizontal="center" vertical="center"/>
    </xf>
    <xf numFmtId="0" fontId="15" fillId="0" borderId="53" xfId="3" applyFont="1" applyBorder="1" applyAlignment="1">
      <alignment horizontal="center" vertical="center"/>
    </xf>
    <xf numFmtId="0" fontId="15" fillId="0" borderId="39" xfId="3" applyFont="1" applyBorder="1" applyAlignment="1">
      <alignment horizontal="center" vertical="center" wrapText="1"/>
    </xf>
    <xf numFmtId="0" fontId="15" fillId="0" borderId="42" xfId="3" applyFont="1" applyBorder="1" applyAlignment="1">
      <alignment horizontal="center" vertical="center" wrapText="1"/>
    </xf>
    <xf numFmtId="0" fontId="15" fillId="0" borderId="10" xfId="3" applyFont="1" applyBorder="1" applyAlignment="1">
      <alignment horizontal="center" vertical="center" wrapText="1"/>
    </xf>
    <xf numFmtId="0" fontId="15" fillId="0" borderId="47" xfId="3" applyFont="1" applyBorder="1" applyAlignment="1">
      <alignment horizontal="center" vertical="center" wrapText="1"/>
    </xf>
    <xf numFmtId="0" fontId="15" fillId="0" borderId="27" xfId="3" applyFont="1" applyBorder="1" applyAlignment="1">
      <alignment horizontal="center" vertical="center" textRotation="255"/>
    </xf>
    <xf numFmtId="0" fontId="15" fillId="0" borderId="0" xfId="3" applyFont="1">
      <alignment vertical="center"/>
    </xf>
    <xf numFmtId="0" fontId="15" fillId="0" borderId="0" xfId="3" applyFont="1" applyAlignment="1">
      <alignment vertical="top" wrapText="1"/>
    </xf>
    <xf numFmtId="176" fontId="15" fillId="0" borderId="29" xfId="3" applyNumberFormat="1" applyFont="1" applyBorder="1" applyAlignment="1">
      <alignment horizontal="center" vertical="center"/>
    </xf>
    <xf numFmtId="0" fontId="15" fillId="0" borderId="5" xfId="3" applyFont="1" applyBorder="1" applyAlignment="1">
      <alignment horizontal="center" vertical="center" wrapText="1"/>
    </xf>
    <xf numFmtId="0" fontId="15" fillId="0" borderId="37" xfId="3" applyFont="1" applyBorder="1" applyAlignment="1">
      <alignment horizontal="center" vertical="center" textRotation="255"/>
    </xf>
    <xf numFmtId="0" fontId="15" fillId="0" borderId="32" xfId="3" applyFont="1" applyBorder="1" applyAlignment="1">
      <alignment horizontal="center" vertical="center" textRotation="255"/>
    </xf>
    <xf numFmtId="0" fontId="15" fillId="0" borderId="38" xfId="3" applyFont="1" applyBorder="1" applyAlignment="1">
      <alignment horizontal="center" vertical="center" textRotation="255"/>
    </xf>
    <xf numFmtId="0" fontId="15" fillId="0" borderId="5" xfId="3" applyFont="1" applyBorder="1" applyAlignment="1">
      <alignment vertical="center" wrapText="1"/>
    </xf>
    <xf numFmtId="0" fontId="15" fillId="0" borderId="5" xfId="3" applyFont="1" applyBorder="1">
      <alignment vertical="center"/>
    </xf>
    <xf numFmtId="0" fontId="15" fillId="0" borderId="35" xfId="3" applyFont="1" applyBorder="1" applyAlignment="1">
      <alignment horizontal="center" vertical="center"/>
    </xf>
    <xf numFmtId="178" fontId="15" fillId="0" borderId="35" xfId="3" applyNumberFormat="1" applyFont="1" applyBorder="1" applyAlignment="1">
      <alignment horizontal="center" vertical="center"/>
    </xf>
    <xf numFmtId="0" fontId="15" fillId="0" borderId="25" xfId="3" applyFont="1" applyBorder="1" applyAlignment="1">
      <alignment horizontal="center" vertical="center"/>
    </xf>
    <xf numFmtId="0" fontId="15" fillId="0" borderId="29" xfId="3" applyFont="1" applyBorder="1" applyAlignment="1">
      <alignment horizontal="left" vertical="center"/>
    </xf>
    <xf numFmtId="0" fontId="15" fillId="0" borderId="31" xfId="3" applyFont="1" applyBorder="1" applyAlignment="1">
      <alignment horizontal="center" vertical="center" textRotation="255"/>
    </xf>
    <xf numFmtId="0" fontId="15" fillId="0" borderId="34" xfId="3" applyFont="1" applyBorder="1" applyAlignment="1">
      <alignment horizontal="center" vertical="center" textRotation="255"/>
    </xf>
    <xf numFmtId="0" fontId="15" fillId="0" borderId="25" xfId="3" applyFont="1" applyBorder="1" applyAlignment="1">
      <alignment horizontal="left" vertical="center"/>
    </xf>
    <xf numFmtId="0" fontId="15" fillId="0" borderId="0" xfId="3" applyFont="1" applyAlignment="1">
      <alignment horizontal="left" vertical="center"/>
    </xf>
    <xf numFmtId="0" fontId="15" fillId="0" borderId="18" xfId="3" applyFont="1" applyBorder="1">
      <alignment vertical="center"/>
    </xf>
    <xf numFmtId="0" fontId="15" fillId="0" borderId="19" xfId="3" applyFont="1" applyBorder="1">
      <alignment vertical="center"/>
    </xf>
    <xf numFmtId="0" fontId="15" fillId="0" borderId="18" xfId="3" applyFont="1" applyBorder="1" applyAlignment="1">
      <alignment horizontal="center" vertical="center"/>
    </xf>
    <xf numFmtId="0" fontId="17" fillId="0" borderId="21" xfId="3" applyNumberFormat="1" applyFont="1" applyBorder="1" applyAlignment="1">
      <alignment vertical="center"/>
    </xf>
    <xf numFmtId="0" fontId="17" fillId="0" borderId="22" xfId="3" applyNumberFormat="1" applyFont="1" applyBorder="1" applyAlignment="1">
      <alignment vertical="center"/>
    </xf>
    <xf numFmtId="0" fontId="17" fillId="0" borderId="23" xfId="3" applyNumberFormat="1" applyFont="1" applyBorder="1" applyAlignment="1">
      <alignment vertical="center"/>
    </xf>
    <xf numFmtId="0" fontId="16" fillId="0" borderId="0" xfId="3" applyFont="1" applyAlignment="1">
      <alignment horizontal="center" vertical="center"/>
    </xf>
    <xf numFmtId="0" fontId="15" fillId="0" borderId="11" xfId="3" applyFont="1" applyBorder="1" applyAlignment="1">
      <alignment horizontal="center" vertical="center"/>
    </xf>
    <xf numFmtId="0" fontId="15" fillId="0" borderId="11" xfId="3" applyFont="1" applyBorder="1">
      <alignment vertical="center"/>
    </xf>
    <xf numFmtId="0" fontId="15" fillId="0" borderId="12" xfId="3" applyFont="1" applyBorder="1">
      <alignment vertical="center"/>
    </xf>
    <xf numFmtId="0" fontId="15" fillId="0" borderId="14" xfId="3" applyFont="1" applyBorder="1">
      <alignment vertical="center"/>
    </xf>
    <xf numFmtId="0" fontId="15" fillId="0" borderId="15" xfId="3" applyFont="1" applyBorder="1" applyAlignment="1">
      <alignment horizontal="center" vertical="center"/>
    </xf>
    <xf numFmtId="178" fontId="15" fillId="0" borderId="15" xfId="3" applyNumberFormat="1" applyFont="1" applyBorder="1" applyAlignment="1">
      <alignment horizontal="center" vertical="center" shrinkToFit="1"/>
    </xf>
    <xf numFmtId="178" fontId="15" fillId="0" borderId="12" xfId="3" applyNumberFormat="1" applyFont="1" applyBorder="1" applyAlignment="1">
      <alignment horizontal="center" vertical="center" shrinkToFit="1"/>
    </xf>
    <xf numFmtId="178" fontId="15" fillId="0" borderId="13" xfId="3" applyNumberFormat="1" applyFont="1" applyBorder="1" applyAlignment="1">
      <alignment horizontal="center" vertical="center" shrinkToFit="1"/>
    </xf>
    <xf numFmtId="0" fontId="25" fillId="0" borderId="0" xfId="3" applyFont="1" applyAlignment="1">
      <alignment horizontal="center" vertical="center"/>
    </xf>
    <xf numFmtId="0" fontId="28" fillId="0" borderId="2" xfId="3" applyFont="1" applyBorder="1" applyAlignment="1">
      <alignment horizontal="center" vertical="center"/>
    </xf>
    <xf numFmtId="0" fontId="28" fillId="0" borderId="3" xfId="3" applyFont="1" applyBorder="1" applyAlignment="1">
      <alignment horizontal="center" vertical="center"/>
    </xf>
    <xf numFmtId="0" fontId="29" fillId="0" borderId="3" xfId="3" applyNumberFormat="1" applyFont="1" applyBorder="1" applyAlignment="1">
      <alignment horizontal="center" vertical="center"/>
    </xf>
    <xf numFmtId="0" fontId="29" fillId="0" borderId="4" xfId="3" applyNumberFormat="1" applyFont="1" applyBorder="1" applyAlignment="1">
      <alignment horizontal="center" vertical="center"/>
    </xf>
    <xf numFmtId="0" fontId="29" fillId="0" borderId="3" xfId="3" applyNumberFormat="1" applyFont="1" applyBorder="1" applyAlignment="1">
      <alignment horizontal="center" vertical="center" shrinkToFit="1"/>
    </xf>
    <xf numFmtId="0" fontId="29" fillId="0" borderId="4" xfId="3" applyNumberFormat="1" applyFont="1" applyBorder="1" applyAlignment="1">
      <alignment horizontal="center" vertical="center" shrinkToFit="1"/>
    </xf>
    <xf numFmtId="184" fontId="44" fillId="0" borderId="90" xfId="5" applyNumberFormat="1" applyFont="1" applyBorder="1" applyAlignment="1">
      <alignment horizontal="right" vertical="center"/>
    </xf>
    <xf numFmtId="184" fontId="44" fillId="0" borderId="78" xfId="5" applyNumberFormat="1" applyFont="1" applyBorder="1" applyAlignment="1">
      <alignment horizontal="right" vertical="center"/>
    </xf>
    <xf numFmtId="184" fontId="44" fillId="0" borderId="91" xfId="5" applyNumberFormat="1" applyFont="1" applyBorder="1" applyAlignment="1">
      <alignment horizontal="right" vertical="center"/>
    </xf>
  </cellXfs>
  <cellStyles count="7">
    <cellStyle name="ハイパーリンク" xfId="2" builtinId="8"/>
    <cellStyle name="ハイパーリンク 2" xfId="4" xr:uid="{92A47F90-D377-4B3D-B42A-88BA803EA44E}"/>
    <cellStyle name="標準" xfId="0" builtinId="0"/>
    <cellStyle name="標準 2" xfId="5" xr:uid="{D26CE6AC-AB33-4478-A0A3-3E6BB49C2001}"/>
    <cellStyle name="標準 2 2" xfId="3" xr:uid="{2F8CF4B9-AD1A-4C86-9C4F-68D61FB20304}"/>
    <cellStyle name="標準 2 3" xfId="6" xr:uid="{A0E0632C-01C3-4CD4-B28E-0D0929309204}"/>
    <cellStyle name="標準 4 4" xfId="1" xr:uid="{178657E6-23B6-45EC-B349-9C265A4A9770}"/>
  </cellStyles>
  <dxfs count="3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12454;&#12451;&#12540;&#12463;&#12522;&#12540;&#12473;&#12479;&#12531;&#12473;&#32080;&#26524;!A1"/><Relationship Id="rId7" Type="http://schemas.openxmlformats.org/officeDocument/2006/relationships/hyperlink" Target="#&#12454;&#12451;&#12540;&#12463;&#12522;&#12540;&#12473;&#12479;&#12531;&#12473;&#23455;&#26045;!A1"/><Relationship Id="rId2" Type="http://schemas.openxmlformats.org/officeDocument/2006/relationships/hyperlink" Target="#&#38651;&#23376;&#32013;&#21697;!A1"/><Relationship Id="rId1" Type="http://schemas.openxmlformats.org/officeDocument/2006/relationships/image" Target="../media/image1.png"/><Relationship Id="rId6" Type="http://schemas.openxmlformats.org/officeDocument/2006/relationships/hyperlink" Target="#&#22522;&#26412;&#24773;&#22577;&#20837;&#21147;!A1"/><Relationship Id="rId5" Type="http://schemas.openxmlformats.org/officeDocument/2006/relationships/hyperlink" Target="#'&#21029;&#32025;&#12288;&#21033;&#29992;&#12518;&#12540;&#12470;&#12540;&#30906;&#35469;&#26360;'!A1"/><Relationship Id="rId4" Type="http://schemas.openxmlformats.org/officeDocument/2006/relationships/hyperlink" Target="#'&#24773;&#22577;&#20849;&#26377;&#12471;&#12473;&#12486;&#12512;&#23455;&#26045;&#65288;&#24076;&#26395;&#22411;&#65289;'!A1"/></Relationships>
</file>

<file path=xl/drawings/_rels/drawing2.xml.rels><?xml version="1.0" encoding="UTF-8" standalone="yes"?>
<Relationships xmlns="http://schemas.openxmlformats.org/package/2006/relationships"><Relationship Id="rId3" Type="http://schemas.openxmlformats.org/officeDocument/2006/relationships/hyperlink" Target="#'&#24773;&#22577;&#20849;&#26377;&#12471;&#12473;&#12486;&#12512;&#23455;&#26045;&#65288;&#24076;&#26395;&#22411;&#65289;'!A1"/><Relationship Id="rId2" Type="http://schemas.openxmlformats.org/officeDocument/2006/relationships/hyperlink" Target="#&#12454;&#12451;&#12540;&#12463;&#12522;&#12540;&#12473;&#12479;&#12531;&#12473;&#32080;&#26524;!A1"/><Relationship Id="rId1" Type="http://schemas.openxmlformats.org/officeDocument/2006/relationships/hyperlink" Target="#&#38651;&#23376;&#32013;&#21697;!A1"/><Relationship Id="rId6" Type="http://schemas.openxmlformats.org/officeDocument/2006/relationships/hyperlink" Target="#&#12454;&#12451;&#12540;&#12463;&#12522;&#12540;&#12473;&#12479;&#12531;&#12473;&#23455;&#26045;!A1"/><Relationship Id="rId5" Type="http://schemas.openxmlformats.org/officeDocument/2006/relationships/hyperlink" Target="#&#22522;&#26412;&#24773;&#22577;&#20837;&#21147;!A1"/><Relationship Id="rId4" Type="http://schemas.openxmlformats.org/officeDocument/2006/relationships/hyperlink" Target="#'&#21029;&#32025;&#12288;&#21033;&#29992;&#12518;&#12540;&#12470;&#12540;&#30906;&#35469;&#26360;'!A1"/></Relationships>
</file>

<file path=xl/drawings/_rels/drawing3.xml.rels><?xml version="1.0" encoding="UTF-8" standalone="yes"?>
<Relationships xmlns="http://schemas.openxmlformats.org/package/2006/relationships"><Relationship Id="rId3" Type="http://schemas.openxmlformats.org/officeDocument/2006/relationships/hyperlink" Target="#'&#24773;&#22577;&#20849;&#26377;&#12471;&#12473;&#12486;&#12512;&#23455;&#26045;&#65288;&#24076;&#26395;&#22411;&#65289;'!A1"/><Relationship Id="rId2" Type="http://schemas.openxmlformats.org/officeDocument/2006/relationships/hyperlink" Target="#&#12454;&#12451;&#12540;&#12463;&#12522;&#12540;&#12473;&#12479;&#12531;&#12473;&#32080;&#26524;!A1"/><Relationship Id="rId1" Type="http://schemas.openxmlformats.org/officeDocument/2006/relationships/hyperlink" Target="#&#38651;&#23376;&#32013;&#21697;!A1"/><Relationship Id="rId6" Type="http://schemas.openxmlformats.org/officeDocument/2006/relationships/hyperlink" Target="#&#12454;&#12451;&#12540;&#12463;&#12522;&#12540;&#12473;&#12479;&#12531;&#12473;&#23455;&#26045;!A1"/><Relationship Id="rId5" Type="http://schemas.openxmlformats.org/officeDocument/2006/relationships/hyperlink" Target="#&#22522;&#26412;&#24773;&#22577;&#20837;&#21147;!A1"/><Relationship Id="rId4" Type="http://schemas.openxmlformats.org/officeDocument/2006/relationships/hyperlink" Target="#'&#21029;&#32025;&#12288;&#21033;&#29992;&#12518;&#12540;&#12470;&#12540;&#30906;&#35469;&#26360;'!A1"/></Relationships>
</file>

<file path=xl/drawings/_rels/drawing4.xml.rels><?xml version="1.0" encoding="UTF-8" standalone="yes"?>
<Relationships xmlns="http://schemas.openxmlformats.org/package/2006/relationships"><Relationship Id="rId3" Type="http://schemas.openxmlformats.org/officeDocument/2006/relationships/hyperlink" Target="#'&#24773;&#22577;&#20849;&#26377;&#12471;&#12473;&#12486;&#12512;&#23455;&#26045;&#65288;&#24076;&#26395;&#22411;&#65289;'!A1"/><Relationship Id="rId2" Type="http://schemas.openxmlformats.org/officeDocument/2006/relationships/hyperlink" Target="#&#12454;&#12451;&#12540;&#12463;&#12522;&#12540;&#12473;&#12479;&#12531;&#12473;&#32080;&#26524;!A1"/><Relationship Id="rId1" Type="http://schemas.openxmlformats.org/officeDocument/2006/relationships/hyperlink" Target="#&#38651;&#23376;&#32013;&#21697;!A1"/><Relationship Id="rId6" Type="http://schemas.openxmlformats.org/officeDocument/2006/relationships/hyperlink" Target="#&#12454;&#12451;&#12540;&#12463;&#12522;&#12540;&#12473;&#12479;&#12531;&#12473;&#23455;&#26045;!A1"/><Relationship Id="rId5" Type="http://schemas.openxmlformats.org/officeDocument/2006/relationships/hyperlink" Target="#&#22522;&#26412;&#24773;&#22577;&#20837;&#21147;!A1"/><Relationship Id="rId4" Type="http://schemas.openxmlformats.org/officeDocument/2006/relationships/hyperlink" Target="#'&#21029;&#32025;&#12288;&#21033;&#29992;&#12518;&#12540;&#12470;&#12540;&#30906;&#35469;&#26360;'!A1"/></Relationships>
</file>

<file path=xl/drawings/_rels/drawing5.xml.rels><?xml version="1.0" encoding="UTF-8" standalone="yes"?>
<Relationships xmlns="http://schemas.openxmlformats.org/package/2006/relationships"><Relationship Id="rId3" Type="http://schemas.openxmlformats.org/officeDocument/2006/relationships/hyperlink" Target="#'&#24773;&#22577;&#20849;&#26377;&#12471;&#12473;&#12486;&#12512;&#23455;&#26045;&#65288;&#24076;&#26395;&#22411;&#65289;'!A1"/><Relationship Id="rId2" Type="http://schemas.openxmlformats.org/officeDocument/2006/relationships/hyperlink" Target="#&#12454;&#12451;&#12540;&#12463;&#12522;&#12540;&#12473;&#12479;&#12531;&#12473;&#32080;&#26524;!A1"/><Relationship Id="rId1" Type="http://schemas.openxmlformats.org/officeDocument/2006/relationships/hyperlink" Target="#&#38651;&#23376;&#32013;&#21697;!A1"/><Relationship Id="rId6" Type="http://schemas.openxmlformats.org/officeDocument/2006/relationships/hyperlink" Target="#&#12454;&#12451;&#12540;&#12463;&#12522;&#12540;&#12473;&#12479;&#12531;&#12473;&#23455;&#26045;!A1"/><Relationship Id="rId5" Type="http://schemas.openxmlformats.org/officeDocument/2006/relationships/hyperlink" Target="#&#22522;&#26412;&#24773;&#22577;&#20837;&#21147;!A1"/><Relationship Id="rId4" Type="http://schemas.openxmlformats.org/officeDocument/2006/relationships/hyperlink" Target="#'&#21029;&#32025;&#12288;&#21033;&#29992;&#12518;&#12540;&#12470;&#12540;&#30906;&#35469;&#26360;'!A1"/></Relationships>
</file>

<file path=xl/drawings/_rels/drawing6.xml.rels><?xml version="1.0" encoding="UTF-8" standalone="yes"?>
<Relationships xmlns="http://schemas.openxmlformats.org/package/2006/relationships"><Relationship Id="rId3" Type="http://schemas.openxmlformats.org/officeDocument/2006/relationships/hyperlink" Target="#'&#24773;&#22577;&#20849;&#26377;&#12471;&#12473;&#12486;&#12512;&#23455;&#26045;&#65288;&#24076;&#26395;&#22411;&#65289;'!A1"/><Relationship Id="rId2" Type="http://schemas.openxmlformats.org/officeDocument/2006/relationships/hyperlink" Target="#&#12454;&#12451;&#12540;&#12463;&#12522;&#12540;&#12473;&#12479;&#12531;&#12473;&#32080;&#26524;!A1"/><Relationship Id="rId1" Type="http://schemas.openxmlformats.org/officeDocument/2006/relationships/hyperlink" Target="#&#38651;&#23376;&#32013;&#21697;!A1"/><Relationship Id="rId6" Type="http://schemas.openxmlformats.org/officeDocument/2006/relationships/hyperlink" Target="#&#12454;&#12451;&#12540;&#12463;&#12522;&#12540;&#12473;&#12479;&#12531;&#12473;&#23455;&#26045;!A1"/><Relationship Id="rId5" Type="http://schemas.openxmlformats.org/officeDocument/2006/relationships/hyperlink" Target="#&#22522;&#26412;&#24773;&#22577;&#20837;&#21147;!A1"/><Relationship Id="rId4" Type="http://schemas.openxmlformats.org/officeDocument/2006/relationships/hyperlink" Target="#'&#21029;&#32025;&#12288;&#21033;&#29992;&#12518;&#12540;&#12470;&#12540;&#30906;&#35469;&#26360;'!A1"/></Relationships>
</file>

<file path=xl/drawings/drawing1.xml><?xml version="1.0" encoding="utf-8"?>
<xdr:wsDr xmlns:xdr="http://schemas.openxmlformats.org/drawingml/2006/spreadsheetDrawing" xmlns:a="http://schemas.openxmlformats.org/drawingml/2006/main">
  <xdr:twoCellAnchor editAs="absolute">
    <xdr:from>
      <xdr:col>0</xdr:col>
      <xdr:colOff>45439</xdr:colOff>
      <xdr:row>0</xdr:row>
      <xdr:rowOff>211312</xdr:rowOff>
    </xdr:from>
    <xdr:to>
      <xdr:col>0</xdr:col>
      <xdr:colOff>520987</xdr:colOff>
      <xdr:row>3</xdr:row>
      <xdr:rowOff>122518</xdr:rowOff>
    </xdr:to>
    <xdr:pic>
      <xdr:nvPicPr>
        <xdr:cNvPr id="2" name="図 1">
          <a:extLst>
            <a:ext uri="{FF2B5EF4-FFF2-40B4-BE49-F238E27FC236}">
              <a16:creationId xmlns:a16="http://schemas.microsoft.com/office/drawing/2014/main" id="{330DE0C8-A6AC-4A98-A572-95F8AA5972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39" y="211312"/>
          <a:ext cx="475548" cy="520806"/>
        </a:xfrm>
        <a:prstGeom prst="rect">
          <a:avLst/>
        </a:prstGeom>
        <a:noFill/>
        <a:ln>
          <a:noFill/>
        </a:ln>
      </xdr:spPr>
    </xdr:pic>
    <xdr:clientData/>
  </xdr:twoCellAnchor>
  <xdr:twoCellAnchor>
    <xdr:from>
      <xdr:col>0</xdr:col>
      <xdr:colOff>4615</xdr:colOff>
      <xdr:row>0</xdr:row>
      <xdr:rowOff>2062</xdr:rowOff>
    </xdr:from>
    <xdr:to>
      <xdr:col>0</xdr:col>
      <xdr:colOff>2806265</xdr:colOff>
      <xdr:row>9</xdr:row>
      <xdr:rowOff>108857</xdr:rowOff>
    </xdr:to>
    <xdr:grpSp>
      <xdr:nvGrpSpPr>
        <xdr:cNvPr id="3" name="グループ化 2">
          <a:extLst>
            <a:ext uri="{FF2B5EF4-FFF2-40B4-BE49-F238E27FC236}">
              <a16:creationId xmlns:a16="http://schemas.microsoft.com/office/drawing/2014/main" id="{7E7FD0D6-6507-4964-BBB1-0D581295796B}"/>
            </a:ext>
          </a:extLst>
        </xdr:cNvPr>
        <xdr:cNvGrpSpPr/>
      </xdr:nvGrpSpPr>
      <xdr:grpSpPr>
        <a:xfrm>
          <a:off x="4615" y="2062"/>
          <a:ext cx="2801650" cy="4488295"/>
          <a:chOff x="0" y="129058"/>
          <a:chExt cx="2801650" cy="3529650"/>
        </a:xfrm>
      </xdr:grpSpPr>
      <xdr:sp macro="" textlink="">
        <xdr:nvSpPr>
          <xdr:cNvPr id="4" name="正方形/長方形 3">
            <a:extLst>
              <a:ext uri="{FF2B5EF4-FFF2-40B4-BE49-F238E27FC236}">
                <a16:creationId xmlns:a16="http://schemas.microsoft.com/office/drawing/2014/main" id="{2C21D96A-CC45-BAF0-63E3-581C6F28B628}"/>
              </a:ext>
            </a:extLst>
          </xdr:cNvPr>
          <xdr:cNvSpPr/>
        </xdr:nvSpPr>
        <xdr:spPr>
          <a:xfrm>
            <a:off x="0" y="129058"/>
            <a:ext cx="2801650" cy="352965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5" name="正方形/長方形 4">
            <a:hlinkClick xmlns:r="http://schemas.openxmlformats.org/officeDocument/2006/relationships" r:id="rId2"/>
            <a:extLst>
              <a:ext uri="{FF2B5EF4-FFF2-40B4-BE49-F238E27FC236}">
                <a16:creationId xmlns:a16="http://schemas.microsoft.com/office/drawing/2014/main" id="{3573C56D-CE92-6055-582D-D15344815CFD}"/>
              </a:ext>
            </a:extLst>
          </xdr:cNvPr>
          <xdr:cNvSpPr/>
        </xdr:nvSpPr>
        <xdr:spPr>
          <a:xfrm>
            <a:off x="37422" y="1287095"/>
            <a:ext cx="2696825" cy="3602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電子納品</a:t>
            </a:r>
            <a:endParaRPr kumimoji="1" lang="en-US" altLang="ja-JP" sz="1400" b="0">
              <a:solidFill>
                <a:schemeClr val="tx1"/>
              </a:solidFill>
              <a:latin typeface="Meiryo UI" panose="020B0604030504040204" pitchFamily="50" charset="-128"/>
              <a:ea typeface="Meiryo UI" panose="020B0604030504040204" pitchFamily="50" charset="-128"/>
            </a:endParaRPr>
          </a:p>
        </xdr:txBody>
      </xdr:sp>
      <xdr:sp macro="" textlink="">
        <xdr:nvSpPr>
          <xdr:cNvPr id="6" name="正方形/長方形 5">
            <a:hlinkClick xmlns:r="http://schemas.openxmlformats.org/officeDocument/2006/relationships" r:id="rId3"/>
            <a:extLst>
              <a:ext uri="{FF2B5EF4-FFF2-40B4-BE49-F238E27FC236}">
                <a16:creationId xmlns:a16="http://schemas.microsoft.com/office/drawing/2014/main" id="{15BD3DD9-A224-3EC5-8CB7-D902741A9D30}"/>
              </a:ext>
            </a:extLst>
          </xdr:cNvPr>
          <xdr:cNvSpPr/>
        </xdr:nvSpPr>
        <xdr:spPr>
          <a:xfrm>
            <a:off x="34247" y="2208589"/>
            <a:ext cx="2708607" cy="38157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ウィークリースタンス結果</a:t>
            </a:r>
          </a:p>
        </xdr:txBody>
      </xdr:sp>
      <xdr:sp macro="" textlink="">
        <xdr:nvSpPr>
          <xdr:cNvPr id="7" name="正方形/長方形 6">
            <a:hlinkClick xmlns:r="http://schemas.openxmlformats.org/officeDocument/2006/relationships" r:id="rId4"/>
            <a:extLst>
              <a:ext uri="{FF2B5EF4-FFF2-40B4-BE49-F238E27FC236}">
                <a16:creationId xmlns:a16="http://schemas.microsoft.com/office/drawing/2014/main" id="{E605515C-3DBE-A991-1CDF-8A8EFA6CA6FE}"/>
              </a:ext>
            </a:extLst>
          </xdr:cNvPr>
          <xdr:cNvSpPr/>
        </xdr:nvSpPr>
        <xdr:spPr>
          <a:xfrm>
            <a:off x="34247" y="2684333"/>
            <a:ext cx="2708660" cy="377648"/>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情報共有システム実施（希望型）</a:t>
            </a:r>
          </a:p>
        </xdr:txBody>
      </xdr:sp>
      <xdr:sp macro="" textlink="">
        <xdr:nvSpPr>
          <xdr:cNvPr id="8" name="正方形/長方形 7">
            <a:hlinkClick xmlns:r="http://schemas.openxmlformats.org/officeDocument/2006/relationships" r:id="rId5"/>
            <a:extLst>
              <a:ext uri="{FF2B5EF4-FFF2-40B4-BE49-F238E27FC236}">
                <a16:creationId xmlns:a16="http://schemas.microsoft.com/office/drawing/2014/main" id="{307A9E2F-8DAC-38F4-E40D-516E523828CD}"/>
              </a:ext>
            </a:extLst>
          </xdr:cNvPr>
          <xdr:cNvSpPr/>
        </xdr:nvSpPr>
        <xdr:spPr>
          <a:xfrm>
            <a:off x="34247" y="3156153"/>
            <a:ext cx="2708607" cy="38260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別紙　利用ユーザー確認書</a:t>
            </a:r>
            <a:endParaRPr kumimoji="1" lang="en-US" altLang="ja-JP" sz="1400" b="0">
              <a:solidFill>
                <a:schemeClr val="tx1"/>
              </a:solidFill>
              <a:latin typeface="Meiryo UI" panose="020B0604030504040204" pitchFamily="50" charset="-128"/>
              <a:ea typeface="Meiryo UI" panose="020B0604030504040204" pitchFamily="50" charset="-128"/>
            </a:endParaRPr>
          </a:p>
        </xdr:txBody>
      </xdr:sp>
      <xdr:sp macro="" textlink="">
        <xdr:nvSpPr>
          <xdr:cNvPr id="21" name="正方形/長方形 20">
            <a:hlinkClick xmlns:r="http://schemas.openxmlformats.org/officeDocument/2006/relationships" r:id="rId6"/>
            <a:extLst>
              <a:ext uri="{FF2B5EF4-FFF2-40B4-BE49-F238E27FC236}">
                <a16:creationId xmlns:a16="http://schemas.microsoft.com/office/drawing/2014/main" id="{63BDF17C-A944-B50A-AFF8-91357B672796}"/>
              </a:ext>
            </a:extLst>
          </xdr:cNvPr>
          <xdr:cNvSpPr/>
        </xdr:nvSpPr>
        <xdr:spPr>
          <a:xfrm>
            <a:off x="37422" y="834801"/>
            <a:ext cx="2702390" cy="3581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sp macro="" textlink="">
        <xdr:nvSpPr>
          <xdr:cNvPr id="25" name="正方形/長方形 24">
            <a:hlinkClick xmlns:r="http://schemas.openxmlformats.org/officeDocument/2006/relationships" r:id="rId7"/>
            <a:extLst>
              <a:ext uri="{FF2B5EF4-FFF2-40B4-BE49-F238E27FC236}">
                <a16:creationId xmlns:a16="http://schemas.microsoft.com/office/drawing/2014/main" id="{34F91845-4A80-DE78-055B-A0DB62E65E1C}"/>
              </a:ext>
            </a:extLst>
          </xdr:cNvPr>
          <xdr:cNvSpPr/>
        </xdr:nvSpPr>
        <xdr:spPr>
          <a:xfrm>
            <a:off x="37422" y="1741528"/>
            <a:ext cx="2696825" cy="37288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ウィークリースタンス実施</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0</xdr:row>
      <xdr:rowOff>19050</xdr:rowOff>
    </xdr:from>
    <xdr:to>
      <xdr:col>18</xdr:col>
      <xdr:colOff>285750</xdr:colOff>
      <xdr:row>0</xdr:row>
      <xdr:rowOff>266700</xdr:rowOff>
    </xdr:to>
    <xdr:sp macro="" textlink="">
      <xdr:nvSpPr>
        <xdr:cNvPr id="2" name="正方形/長方形 1">
          <a:extLst>
            <a:ext uri="{FF2B5EF4-FFF2-40B4-BE49-F238E27FC236}">
              <a16:creationId xmlns:a16="http://schemas.microsoft.com/office/drawing/2014/main" id="{EEC9B13A-A9CB-4829-5119-BF9DB38F85BE}"/>
            </a:ext>
          </a:extLst>
        </xdr:cNvPr>
        <xdr:cNvSpPr/>
      </xdr:nvSpPr>
      <xdr:spPr>
        <a:xfrm>
          <a:off x="3009900" y="19050"/>
          <a:ext cx="7400925" cy="247650"/>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予定価格（税込み）</a:t>
          </a:r>
          <a:r>
            <a:rPr kumimoji="1" lang="en-US" altLang="ja-JP" sz="1100">
              <a:solidFill>
                <a:srgbClr val="FF0000"/>
              </a:solidFill>
              <a:effectLst/>
              <a:latin typeface="UD デジタル 教科書体 NP-R" panose="02020400000000000000" pitchFamily="18" charset="-128"/>
              <a:ea typeface="UD デジタル 教科書体 NP-R" panose="02020400000000000000" pitchFamily="18" charset="-128"/>
              <a:cs typeface="+mn-cs"/>
            </a:rPr>
            <a:t>200</a:t>
          </a:r>
          <a:r>
            <a:rPr kumimoji="1" lang="ja-JP" altLang="ja-JP" sz="1100">
              <a:solidFill>
                <a:srgbClr val="FF0000"/>
              </a:solidFill>
              <a:effectLst/>
              <a:latin typeface="UD デジタル 教科書体 NP-R" panose="02020400000000000000" pitchFamily="18" charset="-128"/>
              <a:ea typeface="UD デジタル 教科書体 NP-R" panose="02020400000000000000" pitchFamily="18" charset="-128"/>
              <a:cs typeface="+mn-cs"/>
            </a:rPr>
            <a:t>万円</a:t>
          </a:r>
          <a:r>
            <a:rPr kumimoji="1" lang="ja-JP" altLang="en-US" sz="1100">
              <a:solidFill>
                <a:srgbClr val="FF0000"/>
              </a:solidFill>
              <a:effectLst/>
              <a:latin typeface="UD デジタル 教科書体 NP-R" panose="02020400000000000000" pitchFamily="18" charset="-128"/>
              <a:ea typeface="UD デジタル 教科書体 NP-R" panose="02020400000000000000" pitchFamily="18" charset="-128"/>
              <a:cs typeface="+mn-cs"/>
            </a:rPr>
            <a:t>を超える</a:t>
          </a:r>
          <a:r>
            <a:rPr kumimoji="1" lang="ja-JP" altLang="en-US"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委託</a:t>
          </a:r>
          <a:r>
            <a:rPr kumimoji="1" lang="ja-JP"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については、必ず実施</a:t>
          </a:r>
          <a:endParaRPr lang="ja-JP" altLang="ja-JP">
            <a:effectLst/>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0</xdr:col>
      <xdr:colOff>0</xdr:colOff>
      <xdr:row>0</xdr:row>
      <xdr:rowOff>11203</xdr:rowOff>
    </xdr:from>
    <xdr:to>
      <xdr:col>0</xdr:col>
      <xdr:colOff>2801650</xdr:colOff>
      <xdr:row>17</xdr:row>
      <xdr:rowOff>230057</xdr:rowOff>
    </xdr:to>
    <xdr:grpSp>
      <xdr:nvGrpSpPr>
        <xdr:cNvPr id="3" name="グループ化 2">
          <a:extLst>
            <a:ext uri="{FF2B5EF4-FFF2-40B4-BE49-F238E27FC236}">
              <a16:creationId xmlns:a16="http://schemas.microsoft.com/office/drawing/2014/main" id="{47EA4DED-C10A-4430-9384-42D346E2B42F}"/>
            </a:ext>
          </a:extLst>
        </xdr:cNvPr>
        <xdr:cNvGrpSpPr/>
      </xdr:nvGrpSpPr>
      <xdr:grpSpPr>
        <a:xfrm>
          <a:off x="0" y="11203"/>
          <a:ext cx="2801650" cy="4464283"/>
          <a:chOff x="0" y="129058"/>
          <a:chExt cx="2801650" cy="3529650"/>
        </a:xfrm>
      </xdr:grpSpPr>
      <xdr:sp macro="" textlink="">
        <xdr:nvSpPr>
          <xdr:cNvPr id="4" name="正方形/長方形 3">
            <a:extLst>
              <a:ext uri="{FF2B5EF4-FFF2-40B4-BE49-F238E27FC236}">
                <a16:creationId xmlns:a16="http://schemas.microsoft.com/office/drawing/2014/main" id="{43137470-D2D3-A700-49A7-3679728DD5AD}"/>
              </a:ext>
            </a:extLst>
          </xdr:cNvPr>
          <xdr:cNvSpPr/>
        </xdr:nvSpPr>
        <xdr:spPr>
          <a:xfrm>
            <a:off x="0" y="129058"/>
            <a:ext cx="2801650" cy="352965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5" name="正方形/長方形 4">
            <a:hlinkClick xmlns:r="http://schemas.openxmlformats.org/officeDocument/2006/relationships" r:id="rId1"/>
            <a:extLst>
              <a:ext uri="{FF2B5EF4-FFF2-40B4-BE49-F238E27FC236}">
                <a16:creationId xmlns:a16="http://schemas.microsoft.com/office/drawing/2014/main" id="{0FFCBFE1-E8F6-D406-052E-B58144BD658D}"/>
              </a:ext>
            </a:extLst>
          </xdr:cNvPr>
          <xdr:cNvSpPr/>
        </xdr:nvSpPr>
        <xdr:spPr>
          <a:xfrm>
            <a:off x="37422" y="1287095"/>
            <a:ext cx="2696825" cy="3602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電子納品</a:t>
            </a:r>
            <a:endParaRPr kumimoji="1" lang="en-US" altLang="ja-JP" sz="1400" b="0">
              <a:solidFill>
                <a:schemeClr val="tx1"/>
              </a:solidFill>
              <a:latin typeface="Meiryo UI" panose="020B0604030504040204" pitchFamily="50" charset="-128"/>
              <a:ea typeface="Meiryo UI" panose="020B0604030504040204" pitchFamily="50" charset="-128"/>
            </a:endParaRPr>
          </a:p>
        </xdr:txBody>
      </xdr:sp>
      <xdr:sp macro="" textlink="">
        <xdr:nvSpPr>
          <xdr:cNvPr id="6" name="正方形/長方形 5">
            <a:hlinkClick xmlns:r="http://schemas.openxmlformats.org/officeDocument/2006/relationships" r:id="rId2"/>
            <a:extLst>
              <a:ext uri="{FF2B5EF4-FFF2-40B4-BE49-F238E27FC236}">
                <a16:creationId xmlns:a16="http://schemas.microsoft.com/office/drawing/2014/main" id="{973DFBD3-5797-0CC2-9E4C-D734E30A5404}"/>
              </a:ext>
            </a:extLst>
          </xdr:cNvPr>
          <xdr:cNvSpPr/>
        </xdr:nvSpPr>
        <xdr:spPr>
          <a:xfrm>
            <a:off x="34247" y="2208589"/>
            <a:ext cx="2708607" cy="38157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ウィークリースタンス結果</a:t>
            </a:r>
          </a:p>
        </xdr:txBody>
      </xdr:sp>
      <xdr:sp macro="" textlink="">
        <xdr:nvSpPr>
          <xdr:cNvPr id="7" name="正方形/長方形 6">
            <a:hlinkClick xmlns:r="http://schemas.openxmlformats.org/officeDocument/2006/relationships" r:id="rId3"/>
            <a:extLst>
              <a:ext uri="{FF2B5EF4-FFF2-40B4-BE49-F238E27FC236}">
                <a16:creationId xmlns:a16="http://schemas.microsoft.com/office/drawing/2014/main" id="{75F2B0FB-FC7A-8974-AE62-07A9448FD6B9}"/>
              </a:ext>
            </a:extLst>
          </xdr:cNvPr>
          <xdr:cNvSpPr/>
        </xdr:nvSpPr>
        <xdr:spPr>
          <a:xfrm>
            <a:off x="34247" y="2684333"/>
            <a:ext cx="2708660" cy="377648"/>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情報共有システム実施（希望型）</a:t>
            </a:r>
          </a:p>
        </xdr:txBody>
      </xdr:sp>
      <xdr:sp macro="" textlink="">
        <xdr:nvSpPr>
          <xdr:cNvPr id="8" name="正方形/長方形 7">
            <a:hlinkClick xmlns:r="http://schemas.openxmlformats.org/officeDocument/2006/relationships" r:id="rId4"/>
            <a:extLst>
              <a:ext uri="{FF2B5EF4-FFF2-40B4-BE49-F238E27FC236}">
                <a16:creationId xmlns:a16="http://schemas.microsoft.com/office/drawing/2014/main" id="{EF0EF4EB-A28E-0C4A-76CF-A075273D8EE0}"/>
              </a:ext>
            </a:extLst>
          </xdr:cNvPr>
          <xdr:cNvSpPr/>
        </xdr:nvSpPr>
        <xdr:spPr>
          <a:xfrm>
            <a:off x="34247" y="3156153"/>
            <a:ext cx="2708607" cy="38260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別紙　利用ユーザー確認書</a:t>
            </a:r>
            <a:endParaRPr kumimoji="1" lang="en-US" altLang="ja-JP" sz="1400" b="0">
              <a:solidFill>
                <a:schemeClr val="tx1"/>
              </a:solidFill>
              <a:latin typeface="Meiryo UI" panose="020B0604030504040204" pitchFamily="50" charset="-128"/>
              <a:ea typeface="Meiryo UI" panose="020B0604030504040204" pitchFamily="50" charset="-128"/>
            </a:endParaRPr>
          </a:p>
        </xdr:txBody>
      </xdr:sp>
      <xdr:sp macro="" textlink="">
        <xdr:nvSpPr>
          <xdr:cNvPr id="9" name="正方形/長方形 8">
            <a:hlinkClick xmlns:r="http://schemas.openxmlformats.org/officeDocument/2006/relationships" r:id="rId5"/>
            <a:extLst>
              <a:ext uri="{FF2B5EF4-FFF2-40B4-BE49-F238E27FC236}">
                <a16:creationId xmlns:a16="http://schemas.microsoft.com/office/drawing/2014/main" id="{D7759663-B2E5-F658-F72B-BD3D86D1AED1}"/>
              </a:ext>
            </a:extLst>
          </xdr:cNvPr>
          <xdr:cNvSpPr/>
        </xdr:nvSpPr>
        <xdr:spPr>
          <a:xfrm>
            <a:off x="37422" y="834801"/>
            <a:ext cx="2702390" cy="3581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sp macro="" textlink="">
        <xdr:nvSpPr>
          <xdr:cNvPr id="10" name="正方形/長方形 9">
            <a:hlinkClick xmlns:r="http://schemas.openxmlformats.org/officeDocument/2006/relationships" r:id="rId6"/>
            <a:extLst>
              <a:ext uri="{FF2B5EF4-FFF2-40B4-BE49-F238E27FC236}">
                <a16:creationId xmlns:a16="http://schemas.microsoft.com/office/drawing/2014/main" id="{AFE15415-3DD6-90B9-5693-63FAF2F8D87A}"/>
              </a:ext>
            </a:extLst>
          </xdr:cNvPr>
          <xdr:cNvSpPr/>
        </xdr:nvSpPr>
        <xdr:spPr>
          <a:xfrm>
            <a:off x="37422" y="1741528"/>
            <a:ext cx="2696825" cy="37288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ウィークリースタンス実施</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2801650</xdr:colOff>
      <xdr:row>17</xdr:row>
      <xdr:rowOff>216613</xdr:rowOff>
    </xdr:to>
    <xdr:grpSp>
      <xdr:nvGrpSpPr>
        <xdr:cNvPr id="2" name="グループ化 1">
          <a:extLst>
            <a:ext uri="{FF2B5EF4-FFF2-40B4-BE49-F238E27FC236}">
              <a16:creationId xmlns:a16="http://schemas.microsoft.com/office/drawing/2014/main" id="{C1216E68-7913-440C-BE68-168FD43B2FB9}"/>
            </a:ext>
          </a:extLst>
        </xdr:cNvPr>
        <xdr:cNvGrpSpPr/>
      </xdr:nvGrpSpPr>
      <xdr:grpSpPr>
        <a:xfrm>
          <a:off x="0" y="0"/>
          <a:ext cx="2801650" cy="4486054"/>
          <a:chOff x="0" y="129058"/>
          <a:chExt cx="2801650" cy="3529650"/>
        </a:xfrm>
      </xdr:grpSpPr>
      <xdr:sp macro="" textlink="">
        <xdr:nvSpPr>
          <xdr:cNvPr id="3" name="正方形/長方形 2">
            <a:extLst>
              <a:ext uri="{FF2B5EF4-FFF2-40B4-BE49-F238E27FC236}">
                <a16:creationId xmlns:a16="http://schemas.microsoft.com/office/drawing/2014/main" id="{61A2EE00-2B0D-7B60-1135-2551075841D2}"/>
              </a:ext>
            </a:extLst>
          </xdr:cNvPr>
          <xdr:cNvSpPr/>
        </xdr:nvSpPr>
        <xdr:spPr>
          <a:xfrm>
            <a:off x="0" y="129058"/>
            <a:ext cx="2801650" cy="352965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4" name="正方形/長方形 3">
            <a:hlinkClick xmlns:r="http://schemas.openxmlformats.org/officeDocument/2006/relationships" r:id="rId1"/>
            <a:extLst>
              <a:ext uri="{FF2B5EF4-FFF2-40B4-BE49-F238E27FC236}">
                <a16:creationId xmlns:a16="http://schemas.microsoft.com/office/drawing/2014/main" id="{8480E7DC-26DB-D1F3-8F63-C4514D29C73C}"/>
              </a:ext>
            </a:extLst>
          </xdr:cNvPr>
          <xdr:cNvSpPr/>
        </xdr:nvSpPr>
        <xdr:spPr>
          <a:xfrm>
            <a:off x="37422" y="1287095"/>
            <a:ext cx="2696825" cy="3602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電子納品</a:t>
            </a:r>
            <a:endParaRPr kumimoji="1" lang="en-US" altLang="ja-JP" sz="1400" b="0">
              <a:solidFill>
                <a:schemeClr val="tx1"/>
              </a:solidFill>
              <a:latin typeface="Meiryo UI" panose="020B0604030504040204" pitchFamily="50" charset="-128"/>
              <a:ea typeface="Meiryo UI" panose="020B0604030504040204" pitchFamily="50" charset="-128"/>
            </a:endParaRPr>
          </a:p>
        </xdr:txBody>
      </xdr:sp>
      <xdr:sp macro="" textlink="">
        <xdr:nvSpPr>
          <xdr:cNvPr id="5" name="正方形/長方形 4">
            <a:hlinkClick xmlns:r="http://schemas.openxmlformats.org/officeDocument/2006/relationships" r:id="rId2"/>
            <a:extLst>
              <a:ext uri="{FF2B5EF4-FFF2-40B4-BE49-F238E27FC236}">
                <a16:creationId xmlns:a16="http://schemas.microsoft.com/office/drawing/2014/main" id="{DC8C529F-69F9-E919-0C5A-383A6755EA55}"/>
              </a:ext>
            </a:extLst>
          </xdr:cNvPr>
          <xdr:cNvSpPr/>
        </xdr:nvSpPr>
        <xdr:spPr>
          <a:xfrm>
            <a:off x="34247" y="2208589"/>
            <a:ext cx="2708607" cy="38157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ウィークリースタンス結果</a:t>
            </a:r>
          </a:p>
        </xdr:txBody>
      </xdr:sp>
      <xdr:sp macro="" textlink="">
        <xdr:nvSpPr>
          <xdr:cNvPr id="6" name="正方形/長方形 5">
            <a:hlinkClick xmlns:r="http://schemas.openxmlformats.org/officeDocument/2006/relationships" r:id="rId3"/>
            <a:extLst>
              <a:ext uri="{FF2B5EF4-FFF2-40B4-BE49-F238E27FC236}">
                <a16:creationId xmlns:a16="http://schemas.microsoft.com/office/drawing/2014/main" id="{003E6BE8-F7C3-AAAC-7148-D1CDB1396F00}"/>
              </a:ext>
            </a:extLst>
          </xdr:cNvPr>
          <xdr:cNvSpPr/>
        </xdr:nvSpPr>
        <xdr:spPr>
          <a:xfrm>
            <a:off x="34247" y="2684333"/>
            <a:ext cx="2708660" cy="377648"/>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情報共有システム実施（希望型）</a:t>
            </a:r>
          </a:p>
        </xdr:txBody>
      </xdr:sp>
      <xdr:sp macro="" textlink="">
        <xdr:nvSpPr>
          <xdr:cNvPr id="7" name="正方形/長方形 6">
            <a:hlinkClick xmlns:r="http://schemas.openxmlformats.org/officeDocument/2006/relationships" r:id="rId4"/>
            <a:extLst>
              <a:ext uri="{FF2B5EF4-FFF2-40B4-BE49-F238E27FC236}">
                <a16:creationId xmlns:a16="http://schemas.microsoft.com/office/drawing/2014/main" id="{1201ED47-E6E7-DAFF-2B6F-2F23EB75A508}"/>
              </a:ext>
            </a:extLst>
          </xdr:cNvPr>
          <xdr:cNvSpPr/>
        </xdr:nvSpPr>
        <xdr:spPr>
          <a:xfrm>
            <a:off x="34247" y="3156153"/>
            <a:ext cx="2708607" cy="38260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別紙　利用ユーザー確認書</a:t>
            </a:r>
            <a:endParaRPr kumimoji="1" lang="en-US" altLang="ja-JP" sz="1400" b="0">
              <a:solidFill>
                <a:schemeClr val="tx1"/>
              </a:solidFill>
              <a:latin typeface="Meiryo UI" panose="020B0604030504040204" pitchFamily="50" charset="-128"/>
              <a:ea typeface="Meiryo UI" panose="020B0604030504040204" pitchFamily="50" charset="-128"/>
            </a:endParaRPr>
          </a:p>
        </xdr:txBody>
      </xdr:sp>
      <xdr:sp macro="" textlink="">
        <xdr:nvSpPr>
          <xdr:cNvPr id="8" name="正方形/長方形 7">
            <a:hlinkClick xmlns:r="http://schemas.openxmlformats.org/officeDocument/2006/relationships" r:id="rId5"/>
            <a:extLst>
              <a:ext uri="{FF2B5EF4-FFF2-40B4-BE49-F238E27FC236}">
                <a16:creationId xmlns:a16="http://schemas.microsoft.com/office/drawing/2014/main" id="{2331B3C1-EA39-668D-2A71-0CF28BED3A57}"/>
              </a:ext>
            </a:extLst>
          </xdr:cNvPr>
          <xdr:cNvSpPr/>
        </xdr:nvSpPr>
        <xdr:spPr>
          <a:xfrm>
            <a:off x="37422" y="834801"/>
            <a:ext cx="2702390" cy="3581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sp macro="" textlink="">
        <xdr:nvSpPr>
          <xdr:cNvPr id="9" name="正方形/長方形 8">
            <a:hlinkClick xmlns:r="http://schemas.openxmlformats.org/officeDocument/2006/relationships" r:id="rId6"/>
            <a:extLst>
              <a:ext uri="{FF2B5EF4-FFF2-40B4-BE49-F238E27FC236}">
                <a16:creationId xmlns:a16="http://schemas.microsoft.com/office/drawing/2014/main" id="{ED32EC06-FC71-8CAC-CD6D-8F378792A6EE}"/>
              </a:ext>
            </a:extLst>
          </xdr:cNvPr>
          <xdr:cNvSpPr/>
        </xdr:nvSpPr>
        <xdr:spPr>
          <a:xfrm>
            <a:off x="37422" y="1741528"/>
            <a:ext cx="2696825" cy="37288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ウィークリースタンス実施</a:t>
            </a:r>
          </a:p>
        </xdr:txBody>
      </xdr:sp>
    </xdr:grpSp>
    <xdr:clientData/>
  </xdr:twoCellAnchor>
  <xdr:twoCellAnchor>
    <xdr:from>
      <xdr:col>1</xdr:col>
      <xdr:colOff>11206</xdr:colOff>
      <xdr:row>0</xdr:row>
      <xdr:rowOff>11202</xdr:rowOff>
    </xdr:from>
    <xdr:to>
      <xdr:col>17</xdr:col>
      <xdr:colOff>421902</xdr:colOff>
      <xdr:row>0</xdr:row>
      <xdr:rowOff>258852</xdr:rowOff>
    </xdr:to>
    <xdr:sp macro="" textlink="">
      <xdr:nvSpPr>
        <xdr:cNvPr id="10" name="正方形/長方形 9">
          <a:extLst>
            <a:ext uri="{FF2B5EF4-FFF2-40B4-BE49-F238E27FC236}">
              <a16:creationId xmlns:a16="http://schemas.microsoft.com/office/drawing/2014/main" id="{0A618862-113D-4007-9BE8-06ADDB47CAC1}"/>
            </a:ext>
          </a:extLst>
        </xdr:cNvPr>
        <xdr:cNvSpPr/>
      </xdr:nvSpPr>
      <xdr:spPr>
        <a:xfrm>
          <a:off x="3014382" y="11202"/>
          <a:ext cx="7403167" cy="247650"/>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予定価格（税込み）</a:t>
          </a:r>
          <a:r>
            <a:rPr kumimoji="1" lang="en-US" altLang="ja-JP" sz="1100">
              <a:solidFill>
                <a:srgbClr val="FF0000"/>
              </a:solidFill>
              <a:effectLst/>
              <a:latin typeface="UD デジタル 教科書体 NP-R" panose="02020400000000000000" pitchFamily="18" charset="-128"/>
              <a:ea typeface="UD デジタル 教科書体 NP-R" panose="02020400000000000000" pitchFamily="18" charset="-128"/>
              <a:cs typeface="+mn-cs"/>
            </a:rPr>
            <a:t>200</a:t>
          </a:r>
          <a:r>
            <a:rPr kumimoji="1" lang="ja-JP" altLang="ja-JP" sz="1100">
              <a:solidFill>
                <a:srgbClr val="FF0000"/>
              </a:solidFill>
              <a:effectLst/>
              <a:latin typeface="UD デジタル 教科書体 NP-R" panose="02020400000000000000" pitchFamily="18" charset="-128"/>
              <a:ea typeface="UD デジタル 教科書体 NP-R" panose="02020400000000000000" pitchFamily="18" charset="-128"/>
              <a:cs typeface="+mn-cs"/>
            </a:rPr>
            <a:t>万円</a:t>
          </a:r>
          <a:r>
            <a:rPr kumimoji="1" lang="ja-JP" altLang="en-US" sz="1100">
              <a:solidFill>
                <a:srgbClr val="FF0000"/>
              </a:solidFill>
              <a:effectLst/>
              <a:latin typeface="UD デジタル 教科書体 NP-R" panose="02020400000000000000" pitchFamily="18" charset="-128"/>
              <a:ea typeface="UD デジタル 教科書体 NP-R" panose="02020400000000000000" pitchFamily="18" charset="-128"/>
              <a:cs typeface="+mn-cs"/>
            </a:rPr>
            <a:t>を超える</a:t>
          </a:r>
          <a:r>
            <a:rPr kumimoji="1" lang="ja-JP" altLang="en-US"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委託</a:t>
          </a:r>
          <a:r>
            <a:rPr kumimoji="1" lang="ja-JP"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については、必ず実施</a:t>
          </a:r>
          <a:endParaRPr lang="ja-JP" altLang="ja-JP">
            <a:effectLst/>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2801650</xdr:colOff>
      <xdr:row>17</xdr:row>
      <xdr:rowOff>218854</xdr:rowOff>
    </xdr:to>
    <xdr:grpSp>
      <xdr:nvGrpSpPr>
        <xdr:cNvPr id="2" name="グループ化 1">
          <a:extLst>
            <a:ext uri="{FF2B5EF4-FFF2-40B4-BE49-F238E27FC236}">
              <a16:creationId xmlns:a16="http://schemas.microsoft.com/office/drawing/2014/main" id="{8E23F0FE-985D-4DFF-B302-0CF32CA94409}"/>
            </a:ext>
          </a:extLst>
        </xdr:cNvPr>
        <xdr:cNvGrpSpPr/>
      </xdr:nvGrpSpPr>
      <xdr:grpSpPr>
        <a:xfrm>
          <a:off x="0" y="0"/>
          <a:ext cx="2801650" cy="4488295"/>
          <a:chOff x="0" y="129058"/>
          <a:chExt cx="2801650" cy="3529650"/>
        </a:xfrm>
      </xdr:grpSpPr>
      <xdr:sp macro="" textlink="">
        <xdr:nvSpPr>
          <xdr:cNvPr id="3" name="正方形/長方形 2">
            <a:extLst>
              <a:ext uri="{FF2B5EF4-FFF2-40B4-BE49-F238E27FC236}">
                <a16:creationId xmlns:a16="http://schemas.microsoft.com/office/drawing/2014/main" id="{D5BB7E3C-4D0D-9973-1B6B-2A86D6CF4F6E}"/>
              </a:ext>
            </a:extLst>
          </xdr:cNvPr>
          <xdr:cNvSpPr/>
        </xdr:nvSpPr>
        <xdr:spPr>
          <a:xfrm>
            <a:off x="0" y="129058"/>
            <a:ext cx="2801650" cy="352965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4" name="正方形/長方形 3">
            <a:hlinkClick xmlns:r="http://schemas.openxmlformats.org/officeDocument/2006/relationships" r:id="rId1"/>
            <a:extLst>
              <a:ext uri="{FF2B5EF4-FFF2-40B4-BE49-F238E27FC236}">
                <a16:creationId xmlns:a16="http://schemas.microsoft.com/office/drawing/2014/main" id="{29867FCB-3A8A-1C9F-6926-870EB20930FA}"/>
              </a:ext>
            </a:extLst>
          </xdr:cNvPr>
          <xdr:cNvSpPr/>
        </xdr:nvSpPr>
        <xdr:spPr>
          <a:xfrm>
            <a:off x="37422" y="1287095"/>
            <a:ext cx="2696825" cy="3602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電子納品</a:t>
            </a:r>
            <a:endParaRPr kumimoji="1" lang="en-US" altLang="ja-JP" sz="1400" b="0">
              <a:solidFill>
                <a:schemeClr val="tx1"/>
              </a:solidFill>
              <a:latin typeface="Meiryo UI" panose="020B0604030504040204" pitchFamily="50" charset="-128"/>
              <a:ea typeface="Meiryo UI" panose="020B0604030504040204" pitchFamily="50" charset="-128"/>
            </a:endParaRPr>
          </a:p>
        </xdr:txBody>
      </xdr:sp>
      <xdr:sp macro="" textlink="">
        <xdr:nvSpPr>
          <xdr:cNvPr id="5" name="正方形/長方形 4">
            <a:hlinkClick xmlns:r="http://schemas.openxmlformats.org/officeDocument/2006/relationships" r:id="rId2"/>
            <a:extLst>
              <a:ext uri="{FF2B5EF4-FFF2-40B4-BE49-F238E27FC236}">
                <a16:creationId xmlns:a16="http://schemas.microsoft.com/office/drawing/2014/main" id="{490E6740-794F-FC12-6D4B-15B26543115D}"/>
              </a:ext>
            </a:extLst>
          </xdr:cNvPr>
          <xdr:cNvSpPr/>
        </xdr:nvSpPr>
        <xdr:spPr>
          <a:xfrm>
            <a:off x="34247" y="2208589"/>
            <a:ext cx="2708607" cy="38157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ウィークリースタンス結果</a:t>
            </a:r>
          </a:p>
        </xdr:txBody>
      </xdr:sp>
      <xdr:sp macro="" textlink="">
        <xdr:nvSpPr>
          <xdr:cNvPr id="6" name="正方形/長方形 5">
            <a:hlinkClick xmlns:r="http://schemas.openxmlformats.org/officeDocument/2006/relationships" r:id="rId3"/>
            <a:extLst>
              <a:ext uri="{FF2B5EF4-FFF2-40B4-BE49-F238E27FC236}">
                <a16:creationId xmlns:a16="http://schemas.microsoft.com/office/drawing/2014/main" id="{524825FA-931A-E2D1-B7AD-0F53ADEF105E}"/>
              </a:ext>
            </a:extLst>
          </xdr:cNvPr>
          <xdr:cNvSpPr/>
        </xdr:nvSpPr>
        <xdr:spPr>
          <a:xfrm>
            <a:off x="34247" y="2684333"/>
            <a:ext cx="2708660" cy="377648"/>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情報共有システム実施（希望型）</a:t>
            </a:r>
          </a:p>
        </xdr:txBody>
      </xdr:sp>
      <xdr:sp macro="" textlink="">
        <xdr:nvSpPr>
          <xdr:cNvPr id="7" name="正方形/長方形 6">
            <a:hlinkClick xmlns:r="http://schemas.openxmlformats.org/officeDocument/2006/relationships" r:id="rId4"/>
            <a:extLst>
              <a:ext uri="{FF2B5EF4-FFF2-40B4-BE49-F238E27FC236}">
                <a16:creationId xmlns:a16="http://schemas.microsoft.com/office/drawing/2014/main" id="{133E2034-01EC-8B10-8882-15B0D12E540E}"/>
              </a:ext>
            </a:extLst>
          </xdr:cNvPr>
          <xdr:cNvSpPr/>
        </xdr:nvSpPr>
        <xdr:spPr>
          <a:xfrm>
            <a:off x="34247" y="3156153"/>
            <a:ext cx="2708607" cy="38260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別紙　利用ユーザー確認書</a:t>
            </a:r>
            <a:endParaRPr kumimoji="1" lang="en-US" altLang="ja-JP" sz="1400" b="0">
              <a:solidFill>
                <a:schemeClr val="tx1"/>
              </a:solidFill>
              <a:latin typeface="Meiryo UI" panose="020B0604030504040204" pitchFamily="50" charset="-128"/>
              <a:ea typeface="Meiryo UI" panose="020B0604030504040204" pitchFamily="50" charset="-128"/>
            </a:endParaRPr>
          </a:p>
        </xdr:txBody>
      </xdr:sp>
      <xdr:sp macro="" textlink="">
        <xdr:nvSpPr>
          <xdr:cNvPr id="8" name="正方形/長方形 7">
            <a:hlinkClick xmlns:r="http://schemas.openxmlformats.org/officeDocument/2006/relationships" r:id="rId5"/>
            <a:extLst>
              <a:ext uri="{FF2B5EF4-FFF2-40B4-BE49-F238E27FC236}">
                <a16:creationId xmlns:a16="http://schemas.microsoft.com/office/drawing/2014/main" id="{248A274F-7874-74C1-E90E-B0352DB17F17}"/>
              </a:ext>
            </a:extLst>
          </xdr:cNvPr>
          <xdr:cNvSpPr/>
        </xdr:nvSpPr>
        <xdr:spPr>
          <a:xfrm>
            <a:off x="37422" y="834801"/>
            <a:ext cx="2702390" cy="3581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sp macro="" textlink="">
        <xdr:nvSpPr>
          <xdr:cNvPr id="9" name="正方形/長方形 8">
            <a:hlinkClick xmlns:r="http://schemas.openxmlformats.org/officeDocument/2006/relationships" r:id="rId6"/>
            <a:extLst>
              <a:ext uri="{FF2B5EF4-FFF2-40B4-BE49-F238E27FC236}">
                <a16:creationId xmlns:a16="http://schemas.microsoft.com/office/drawing/2014/main" id="{D723A567-143D-73BB-C450-B62811B58E41}"/>
              </a:ext>
            </a:extLst>
          </xdr:cNvPr>
          <xdr:cNvSpPr/>
        </xdr:nvSpPr>
        <xdr:spPr>
          <a:xfrm>
            <a:off x="37422" y="1741528"/>
            <a:ext cx="2696825" cy="37288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ウィークリースタンス実施</a:t>
            </a:r>
          </a:p>
        </xdr:txBody>
      </xdr:sp>
    </xdr:grpSp>
    <xdr:clientData/>
  </xdr:twoCellAnchor>
  <xdr:twoCellAnchor>
    <xdr:from>
      <xdr:col>1</xdr:col>
      <xdr:colOff>11206</xdr:colOff>
      <xdr:row>0</xdr:row>
      <xdr:rowOff>22412</xdr:rowOff>
    </xdr:from>
    <xdr:to>
      <xdr:col>17</xdr:col>
      <xdr:colOff>421902</xdr:colOff>
      <xdr:row>0</xdr:row>
      <xdr:rowOff>270062</xdr:rowOff>
    </xdr:to>
    <xdr:sp macro="" textlink="">
      <xdr:nvSpPr>
        <xdr:cNvPr id="10" name="正方形/長方形 9">
          <a:extLst>
            <a:ext uri="{FF2B5EF4-FFF2-40B4-BE49-F238E27FC236}">
              <a16:creationId xmlns:a16="http://schemas.microsoft.com/office/drawing/2014/main" id="{5B2F2DB4-A794-46EB-B7EC-2CD273BFAA22}"/>
            </a:ext>
          </a:extLst>
        </xdr:cNvPr>
        <xdr:cNvSpPr/>
      </xdr:nvSpPr>
      <xdr:spPr>
        <a:xfrm>
          <a:off x="3014382" y="22412"/>
          <a:ext cx="7403167" cy="247650"/>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予定価格（税込み）</a:t>
          </a:r>
          <a:r>
            <a:rPr kumimoji="1" lang="en-US" altLang="ja-JP" sz="1100">
              <a:solidFill>
                <a:srgbClr val="FF0000"/>
              </a:solidFill>
              <a:effectLst/>
              <a:latin typeface="UD デジタル 教科書体 NP-R" panose="02020400000000000000" pitchFamily="18" charset="-128"/>
              <a:ea typeface="UD デジタル 教科書体 NP-R" panose="02020400000000000000" pitchFamily="18" charset="-128"/>
              <a:cs typeface="+mn-cs"/>
            </a:rPr>
            <a:t>200</a:t>
          </a:r>
          <a:r>
            <a:rPr kumimoji="1" lang="ja-JP" altLang="ja-JP" sz="1100">
              <a:solidFill>
                <a:srgbClr val="FF0000"/>
              </a:solidFill>
              <a:effectLst/>
              <a:latin typeface="UD デジタル 教科書体 NP-R" panose="02020400000000000000" pitchFamily="18" charset="-128"/>
              <a:ea typeface="UD デジタル 教科書体 NP-R" panose="02020400000000000000" pitchFamily="18" charset="-128"/>
              <a:cs typeface="+mn-cs"/>
            </a:rPr>
            <a:t>万円</a:t>
          </a:r>
          <a:r>
            <a:rPr kumimoji="1" lang="ja-JP" altLang="en-US" sz="1100">
              <a:solidFill>
                <a:srgbClr val="FF0000"/>
              </a:solidFill>
              <a:effectLst/>
              <a:latin typeface="UD デジタル 教科書体 NP-R" panose="02020400000000000000" pitchFamily="18" charset="-128"/>
              <a:ea typeface="UD デジタル 教科書体 NP-R" panose="02020400000000000000" pitchFamily="18" charset="-128"/>
              <a:cs typeface="+mn-cs"/>
            </a:rPr>
            <a:t>を超える</a:t>
          </a:r>
          <a:r>
            <a:rPr kumimoji="1" lang="ja-JP" altLang="en-US"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委託</a:t>
          </a:r>
          <a:r>
            <a:rPr kumimoji="1" lang="ja-JP"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については、必ず実施</a:t>
          </a:r>
          <a:endParaRPr lang="ja-JP" altLang="ja-JP">
            <a:effectLst/>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211889</xdr:colOff>
      <xdr:row>26</xdr:row>
      <xdr:rowOff>0</xdr:rowOff>
    </xdr:from>
    <xdr:to>
      <xdr:col>10</xdr:col>
      <xdr:colOff>36930</xdr:colOff>
      <xdr:row>29</xdr:row>
      <xdr:rowOff>0</xdr:rowOff>
    </xdr:to>
    <xdr:sp macro="" textlink="">
      <xdr:nvSpPr>
        <xdr:cNvPr id="2" name="AutoShape 51">
          <a:extLst>
            <a:ext uri="{FF2B5EF4-FFF2-40B4-BE49-F238E27FC236}">
              <a16:creationId xmlns:a16="http://schemas.microsoft.com/office/drawing/2014/main" id="{16EDD3E5-F36E-4102-9A18-9799482DAD4F}"/>
            </a:ext>
          </a:extLst>
        </xdr:cNvPr>
        <xdr:cNvSpPr>
          <a:spLocks/>
        </xdr:cNvSpPr>
      </xdr:nvSpPr>
      <xdr:spPr bwMode="auto">
        <a:xfrm>
          <a:off x="2269289" y="5829300"/>
          <a:ext cx="82216"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32</xdr:row>
      <xdr:rowOff>0</xdr:rowOff>
    </xdr:from>
    <xdr:to>
      <xdr:col>10</xdr:col>
      <xdr:colOff>133350</xdr:colOff>
      <xdr:row>35</xdr:row>
      <xdr:rowOff>0</xdr:rowOff>
    </xdr:to>
    <xdr:sp macro="" textlink="">
      <xdr:nvSpPr>
        <xdr:cNvPr id="3" name="AutoShape 52">
          <a:extLst>
            <a:ext uri="{FF2B5EF4-FFF2-40B4-BE49-F238E27FC236}">
              <a16:creationId xmlns:a16="http://schemas.microsoft.com/office/drawing/2014/main" id="{3FC44489-F799-421A-9244-5E9198600F77}"/>
            </a:ext>
          </a:extLst>
        </xdr:cNvPr>
        <xdr:cNvSpPr>
          <a:spLocks/>
        </xdr:cNvSpPr>
      </xdr:nvSpPr>
      <xdr:spPr bwMode="auto">
        <a:xfrm>
          <a:off x="236220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26</xdr:row>
      <xdr:rowOff>0</xdr:rowOff>
    </xdr:from>
    <xdr:to>
      <xdr:col>24</xdr:col>
      <xdr:colOff>85725</xdr:colOff>
      <xdr:row>29</xdr:row>
      <xdr:rowOff>9525</xdr:rowOff>
    </xdr:to>
    <xdr:sp macro="" textlink="">
      <xdr:nvSpPr>
        <xdr:cNvPr id="4" name="AutoShape 53">
          <a:extLst>
            <a:ext uri="{FF2B5EF4-FFF2-40B4-BE49-F238E27FC236}">
              <a16:creationId xmlns:a16="http://schemas.microsoft.com/office/drawing/2014/main" id="{1FBF0AA4-03B5-485B-997F-D63423053635}"/>
            </a:ext>
          </a:extLst>
        </xdr:cNvPr>
        <xdr:cNvSpPr>
          <a:spLocks/>
        </xdr:cNvSpPr>
      </xdr:nvSpPr>
      <xdr:spPr bwMode="auto">
        <a:xfrm>
          <a:off x="5753100"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32</xdr:row>
      <xdr:rowOff>0</xdr:rowOff>
    </xdr:from>
    <xdr:to>
      <xdr:col>24</xdr:col>
      <xdr:colOff>85725</xdr:colOff>
      <xdr:row>35</xdr:row>
      <xdr:rowOff>9525</xdr:rowOff>
    </xdr:to>
    <xdr:sp macro="" textlink="">
      <xdr:nvSpPr>
        <xdr:cNvPr id="5" name="AutoShape 54">
          <a:extLst>
            <a:ext uri="{FF2B5EF4-FFF2-40B4-BE49-F238E27FC236}">
              <a16:creationId xmlns:a16="http://schemas.microsoft.com/office/drawing/2014/main" id="{18792DF0-116B-4917-9BBF-086721378E8F}"/>
            </a:ext>
          </a:extLst>
        </xdr:cNvPr>
        <xdr:cNvSpPr>
          <a:spLocks/>
        </xdr:cNvSpPr>
      </xdr:nvSpPr>
      <xdr:spPr bwMode="auto">
        <a:xfrm>
          <a:off x="5753100"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30</xdr:row>
      <xdr:rowOff>0</xdr:rowOff>
    </xdr:from>
    <xdr:to>
      <xdr:col>26</xdr:col>
      <xdr:colOff>0</xdr:colOff>
      <xdr:row>36</xdr:row>
      <xdr:rowOff>0</xdr:rowOff>
    </xdr:to>
    <xdr:cxnSp macro="">
      <xdr:nvCxnSpPr>
        <xdr:cNvPr id="6" name="直線コネクタ 5">
          <a:extLst>
            <a:ext uri="{FF2B5EF4-FFF2-40B4-BE49-F238E27FC236}">
              <a16:creationId xmlns:a16="http://schemas.microsoft.com/office/drawing/2014/main" id="{BC174EEF-9F5F-4F32-870A-9C52805C58D4}"/>
            </a:ext>
          </a:extLst>
        </xdr:cNvPr>
        <xdr:cNvCxnSpPr/>
      </xdr:nvCxnSpPr>
      <xdr:spPr>
        <a:xfrm>
          <a:off x="514350" y="6629400"/>
          <a:ext cx="5743575" cy="1200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211889</xdr:colOff>
      <xdr:row>26</xdr:row>
      <xdr:rowOff>0</xdr:rowOff>
    </xdr:from>
    <xdr:to>
      <xdr:col>10</xdr:col>
      <xdr:colOff>36930</xdr:colOff>
      <xdr:row>29</xdr:row>
      <xdr:rowOff>0</xdr:rowOff>
    </xdr:to>
    <xdr:sp macro="" textlink="">
      <xdr:nvSpPr>
        <xdr:cNvPr id="31" name="AutoShape 51">
          <a:extLst>
            <a:ext uri="{FF2B5EF4-FFF2-40B4-BE49-F238E27FC236}">
              <a16:creationId xmlns:a16="http://schemas.microsoft.com/office/drawing/2014/main" id="{02C51A47-B9E3-4663-95F1-69C1112EA6B7}"/>
            </a:ext>
          </a:extLst>
        </xdr:cNvPr>
        <xdr:cNvSpPr>
          <a:spLocks/>
        </xdr:cNvSpPr>
      </xdr:nvSpPr>
      <xdr:spPr bwMode="auto">
        <a:xfrm>
          <a:off x="5260139" y="6172200"/>
          <a:ext cx="82216"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0</xdr:row>
      <xdr:rowOff>19050</xdr:rowOff>
    </xdr:from>
    <xdr:to>
      <xdr:col>25</xdr:col>
      <xdr:colOff>219075</xdr:colOff>
      <xdr:row>0</xdr:row>
      <xdr:rowOff>266700</xdr:rowOff>
    </xdr:to>
    <xdr:sp macro="" textlink="">
      <xdr:nvSpPr>
        <xdr:cNvPr id="32" name="正方形/長方形 31">
          <a:extLst>
            <a:ext uri="{FF2B5EF4-FFF2-40B4-BE49-F238E27FC236}">
              <a16:creationId xmlns:a16="http://schemas.microsoft.com/office/drawing/2014/main" id="{60C6ECE3-F078-48DB-85D9-AE98DB0CD069}"/>
            </a:ext>
          </a:extLst>
        </xdr:cNvPr>
        <xdr:cNvSpPr/>
      </xdr:nvSpPr>
      <xdr:spPr>
        <a:xfrm>
          <a:off x="3028950" y="19050"/>
          <a:ext cx="6191250" cy="247650"/>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必要に応じて実施</a:t>
          </a:r>
        </a:p>
      </xdr:txBody>
    </xdr:sp>
    <xdr:clientData/>
  </xdr:twoCellAnchor>
  <xdr:twoCellAnchor>
    <xdr:from>
      <xdr:col>0</xdr:col>
      <xdr:colOff>0</xdr:colOff>
      <xdr:row>0</xdr:row>
      <xdr:rowOff>0</xdr:rowOff>
    </xdr:from>
    <xdr:to>
      <xdr:col>0</xdr:col>
      <xdr:colOff>2801650</xdr:colOff>
      <xdr:row>17</xdr:row>
      <xdr:rowOff>116320</xdr:rowOff>
    </xdr:to>
    <xdr:grpSp>
      <xdr:nvGrpSpPr>
        <xdr:cNvPr id="7" name="グループ化 6">
          <a:extLst>
            <a:ext uri="{FF2B5EF4-FFF2-40B4-BE49-F238E27FC236}">
              <a16:creationId xmlns:a16="http://schemas.microsoft.com/office/drawing/2014/main" id="{DA946F67-E930-48F4-91C3-BCDF1497D984}"/>
            </a:ext>
          </a:extLst>
        </xdr:cNvPr>
        <xdr:cNvGrpSpPr/>
      </xdr:nvGrpSpPr>
      <xdr:grpSpPr>
        <a:xfrm>
          <a:off x="0" y="0"/>
          <a:ext cx="2801650" cy="4488295"/>
          <a:chOff x="0" y="129058"/>
          <a:chExt cx="2801650" cy="3529650"/>
        </a:xfrm>
      </xdr:grpSpPr>
      <xdr:sp macro="" textlink="">
        <xdr:nvSpPr>
          <xdr:cNvPr id="8" name="正方形/長方形 7">
            <a:extLst>
              <a:ext uri="{FF2B5EF4-FFF2-40B4-BE49-F238E27FC236}">
                <a16:creationId xmlns:a16="http://schemas.microsoft.com/office/drawing/2014/main" id="{70E3B272-4A68-3DF8-A322-298D1ACEB28E}"/>
              </a:ext>
            </a:extLst>
          </xdr:cNvPr>
          <xdr:cNvSpPr/>
        </xdr:nvSpPr>
        <xdr:spPr>
          <a:xfrm>
            <a:off x="0" y="129058"/>
            <a:ext cx="2801650" cy="352965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9" name="正方形/長方形 8">
            <a:hlinkClick xmlns:r="http://schemas.openxmlformats.org/officeDocument/2006/relationships" r:id="rId1"/>
            <a:extLst>
              <a:ext uri="{FF2B5EF4-FFF2-40B4-BE49-F238E27FC236}">
                <a16:creationId xmlns:a16="http://schemas.microsoft.com/office/drawing/2014/main" id="{2B8B1EEA-EA23-F0D6-518D-AADB32D5C080}"/>
              </a:ext>
            </a:extLst>
          </xdr:cNvPr>
          <xdr:cNvSpPr/>
        </xdr:nvSpPr>
        <xdr:spPr>
          <a:xfrm>
            <a:off x="37422" y="1287095"/>
            <a:ext cx="2696825" cy="3602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電子納品</a:t>
            </a:r>
            <a:endParaRPr kumimoji="1" lang="en-US" altLang="ja-JP" sz="1400" b="0">
              <a:solidFill>
                <a:schemeClr val="tx1"/>
              </a:solidFill>
              <a:latin typeface="Meiryo UI" panose="020B0604030504040204" pitchFamily="50" charset="-128"/>
              <a:ea typeface="Meiryo UI" panose="020B0604030504040204" pitchFamily="50" charset="-128"/>
            </a:endParaRPr>
          </a:p>
        </xdr:txBody>
      </xdr:sp>
      <xdr:sp macro="" textlink="">
        <xdr:nvSpPr>
          <xdr:cNvPr id="10" name="正方形/長方形 9">
            <a:hlinkClick xmlns:r="http://schemas.openxmlformats.org/officeDocument/2006/relationships" r:id="rId2"/>
            <a:extLst>
              <a:ext uri="{FF2B5EF4-FFF2-40B4-BE49-F238E27FC236}">
                <a16:creationId xmlns:a16="http://schemas.microsoft.com/office/drawing/2014/main" id="{9DC80499-1B12-FD0B-0F55-877215E1B0F5}"/>
              </a:ext>
            </a:extLst>
          </xdr:cNvPr>
          <xdr:cNvSpPr/>
        </xdr:nvSpPr>
        <xdr:spPr>
          <a:xfrm>
            <a:off x="34247" y="2208589"/>
            <a:ext cx="2708607" cy="38157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ウィークリースタンス結果</a:t>
            </a:r>
          </a:p>
        </xdr:txBody>
      </xdr:sp>
      <xdr:sp macro="" textlink="">
        <xdr:nvSpPr>
          <xdr:cNvPr id="11" name="正方形/長方形 10">
            <a:hlinkClick xmlns:r="http://schemas.openxmlformats.org/officeDocument/2006/relationships" r:id="rId3"/>
            <a:extLst>
              <a:ext uri="{FF2B5EF4-FFF2-40B4-BE49-F238E27FC236}">
                <a16:creationId xmlns:a16="http://schemas.microsoft.com/office/drawing/2014/main" id="{2E9EB977-32AA-AC36-E067-B60AF3F1BD0A}"/>
              </a:ext>
            </a:extLst>
          </xdr:cNvPr>
          <xdr:cNvSpPr/>
        </xdr:nvSpPr>
        <xdr:spPr>
          <a:xfrm>
            <a:off x="34247" y="2684333"/>
            <a:ext cx="2708660" cy="377648"/>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情報共有システム実施（希望型）</a:t>
            </a:r>
          </a:p>
        </xdr:txBody>
      </xdr:sp>
      <xdr:sp macro="" textlink="">
        <xdr:nvSpPr>
          <xdr:cNvPr id="12" name="正方形/長方形 11">
            <a:hlinkClick xmlns:r="http://schemas.openxmlformats.org/officeDocument/2006/relationships" r:id="rId4"/>
            <a:extLst>
              <a:ext uri="{FF2B5EF4-FFF2-40B4-BE49-F238E27FC236}">
                <a16:creationId xmlns:a16="http://schemas.microsoft.com/office/drawing/2014/main" id="{42255349-3E11-51E3-311A-FF80FD3DDA68}"/>
              </a:ext>
            </a:extLst>
          </xdr:cNvPr>
          <xdr:cNvSpPr/>
        </xdr:nvSpPr>
        <xdr:spPr>
          <a:xfrm>
            <a:off x="34247" y="3156153"/>
            <a:ext cx="2708607" cy="38260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別紙　利用ユーザー確認書</a:t>
            </a:r>
            <a:endParaRPr kumimoji="1" lang="en-US" altLang="ja-JP" sz="1400" b="0">
              <a:solidFill>
                <a:schemeClr val="tx1"/>
              </a:solidFill>
              <a:latin typeface="Meiryo UI" panose="020B0604030504040204" pitchFamily="50" charset="-128"/>
              <a:ea typeface="Meiryo UI" panose="020B0604030504040204" pitchFamily="50" charset="-128"/>
            </a:endParaRPr>
          </a:p>
        </xdr:txBody>
      </xdr:sp>
      <xdr:sp macro="" textlink="">
        <xdr:nvSpPr>
          <xdr:cNvPr id="13" name="正方形/長方形 12">
            <a:hlinkClick xmlns:r="http://schemas.openxmlformats.org/officeDocument/2006/relationships" r:id="rId5"/>
            <a:extLst>
              <a:ext uri="{FF2B5EF4-FFF2-40B4-BE49-F238E27FC236}">
                <a16:creationId xmlns:a16="http://schemas.microsoft.com/office/drawing/2014/main" id="{C453BFE5-B8D2-0FFF-7E93-489739F86DDE}"/>
              </a:ext>
            </a:extLst>
          </xdr:cNvPr>
          <xdr:cNvSpPr/>
        </xdr:nvSpPr>
        <xdr:spPr>
          <a:xfrm>
            <a:off x="37422" y="834801"/>
            <a:ext cx="2702390" cy="3581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sp macro="" textlink="">
        <xdr:nvSpPr>
          <xdr:cNvPr id="14" name="正方形/長方形 13">
            <a:hlinkClick xmlns:r="http://schemas.openxmlformats.org/officeDocument/2006/relationships" r:id="rId6"/>
            <a:extLst>
              <a:ext uri="{FF2B5EF4-FFF2-40B4-BE49-F238E27FC236}">
                <a16:creationId xmlns:a16="http://schemas.microsoft.com/office/drawing/2014/main" id="{F4A33F84-6550-8FC8-4D77-C4CA34856FCE}"/>
              </a:ext>
            </a:extLst>
          </xdr:cNvPr>
          <xdr:cNvSpPr/>
        </xdr:nvSpPr>
        <xdr:spPr>
          <a:xfrm>
            <a:off x="37422" y="1741528"/>
            <a:ext cx="2696825" cy="37288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ウィークリースタンス実施</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56030</xdr:colOff>
      <xdr:row>0</xdr:row>
      <xdr:rowOff>22412</xdr:rowOff>
    </xdr:from>
    <xdr:to>
      <xdr:col>12</xdr:col>
      <xdr:colOff>661147</xdr:colOff>
      <xdr:row>0</xdr:row>
      <xdr:rowOff>268941</xdr:rowOff>
    </xdr:to>
    <xdr:sp macro="" textlink="">
      <xdr:nvSpPr>
        <xdr:cNvPr id="2" name="正方形/長方形 1">
          <a:extLst>
            <a:ext uri="{FF2B5EF4-FFF2-40B4-BE49-F238E27FC236}">
              <a16:creationId xmlns:a16="http://schemas.microsoft.com/office/drawing/2014/main" id="{96FA2389-64A6-4994-AF0B-E6D13F96D7A9}"/>
            </a:ext>
          </a:extLst>
        </xdr:cNvPr>
        <xdr:cNvSpPr/>
      </xdr:nvSpPr>
      <xdr:spPr>
        <a:xfrm>
          <a:off x="3070412" y="22412"/>
          <a:ext cx="8157882" cy="246529"/>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必要に応じて実施</a:t>
          </a:r>
        </a:p>
      </xdr:txBody>
    </xdr:sp>
    <xdr:clientData/>
  </xdr:twoCellAnchor>
  <xdr:twoCellAnchor>
    <xdr:from>
      <xdr:col>0</xdr:col>
      <xdr:colOff>0</xdr:colOff>
      <xdr:row>0</xdr:row>
      <xdr:rowOff>0</xdr:rowOff>
    </xdr:from>
    <xdr:to>
      <xdr:col>0</xdr:col>
      <xdr:colOff>2801650</xdr:colOff>
      <xdr:row>15</xdr:row>
      <xdr:rowOff>202045</xdr:rowOff>
    </xdr:to>
    <xdr:grpSp>
      <xdr:nvGrpSpPr>
        <xdr:cNvPr id="23" name="グループ化 22">
          <a:extLst>
            <a:ext uri="{FF2B5EF4-FFF2-40B4-BE49-F238E27FC236}">
              <a16:creationId xmlns:a16="http://schemas.microsoft.com/office/drawing/2014/main" id="{87D10D5C-EF70-4C85-A567-262FFE1AE94A}"/>
            </a:ext>
          </a:extLst>
        </xdr:cNvPr>
        <xdr:cNvGrpSpPr/>
      </xdr:nvGrpSpPr>
      <xdr:grpSpPr>
        <a:xfrm>
          <a:off x="0" y="0"/>
          <a:ext cx="2801650" cy="4488295"/>
          <a:chOff x="0" y="129058"/>
          <a:chExt cx="2801650" cy="3529650"/>
        </a:xfrm>
      </xdr:grpSpPr>
      <xdr:sp macro="" textlink="">
        <xdr:nvSpPr>
          <xdr:cNvPr id="24" name="正方形/長方形 23">
            <a:extLst>
              <a:ext uri="{FF2B5EF4-FFF2-40B4-BE49-F238E27FC236}">
                <a16:creationId xmlns:a16="http://schemas.microsoft.com/office/drawing/2014/main" id="{42CEDC76-5B3F-64BC-5F56-54DDA905C4A5}"/>
              </a:ext>
            </a:extLst>
          </xdr:cNvPr>
          <xdr:cNvSpPr/>
        </xdr:nvSpPr>
        <xdr:spPr>
          <a:xfrm>
            <a:off x="0" y="129058"/>
            <a:ext cx="2801650" cy="352965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5" name="正方形/長方形 24">
            <a:hlinkClick xmlns:r="http://schemas.openxmlformats.org/officeDocument/2006/relationships" r:id="rId1"/>
            <a:extLst>
              <a:ext uri="{FF2B5EF4-FFF2-40B4-BE49-F238E27FC236}">
                <a16:creationId xmlns:a16="http://schemas.microsoft.com/office/drawing/2014/main" id="{DE4F2CB9-2028-902F-2908-151BD14A7FE3}"/>
              </a:ext>
            </a:extLst>
          </xdr:cNvPr>
          <xdr:cNvSpPr/>
        </xdr:nvSpPr>
        <xdr:spPr>
          <a:xfrm>
            <a:off x="37422" y="1287095"/>
            <a:ext cx="2696825" cy="3602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電子納品</a:t>
            </a:r>
            <a:endParaRPr kumimoji="1" lang="en-US" altLang="ja-JP" sz="1400" b="0">
              <a:solidFill>
                <a:schemeClr val="tx1"/>
              </a:solidFill>
              <a:latin typeface="Meiryo UI" panose="020B0604030504040204" pitchFamily="50" charset="-128"/>
              <a:ea typeface="Meiryo UI" panose="020B0604030504040204" pitchFamily="50" charset="-128"/>
            </a:endParaRPr>
          </a:p>
        </xdr:txBody>
      </xdr:sp>
      <xdr:sp macro="" textlink="">
        <xdr:nvSpPr>
          <xdr:cNvPr id="26" name="正方形/長方形 25">
            <a:hlinkClick xmlns:r="http://schemas.openxmlformats.org/officeDocument/2006/relationships" r:id="rId2"/>
            <a:extLst>
              <a:ext uri="{FF2B5EF4-FFF2-40B4-BE49-F238E27FC236}">
                <a16:creationId xmlns:a16="http://schemas.microsoft.com/office/drawing/2014/main" id="{BAA89BC6-5CE8-4024-72DD-279F22EFB9FE}"/>
              </a:ext>
            </a:extLst>
          </xdr:cNvPr>
          <xdr:cNvSpPr/>
        </xdr:nvSpPr>
        <xdr:spPr>
          <a:xfrm>
            <a:off x="34247" y="2208589"/>
            <a:ext cx="2708607" cy="38157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ウィークリースタンス結果</a:t>
            </a:r>
          </a:p>
        </xdr:txBody>
      </xdr:sp>
      <xdr:sp macro="" textlink="">
        <xdr:nvSpPr>
          <xdr:cNvPr id="27" name="正方形/長方形 26">
            <a:hlinkClick xmlns:r="http://schemas.openxmlformats.org/officeDocument/2006/relationships" r:id="rId3"/>
            <a:extLst>
              <a:ext uri="{FF2B5EF4-FFF2-40B4-BE49-F238E27FC236}">
                <a16:creationId xmlns:a16="http://schemas.microsoft.com/office/drawing/2014/main" id="{92AED4B1-A81A-7F4E-BB1C-2E80E393C399}"/>
              </a:ext>
            </a:extLst>
          </xdr:cNvPr>
          <xdr:cNvSpPr/>
        </xdr:nvSpPr>
        <xdr:spPr>
          <a:xfrm>
            <a:off x="34247" y="2684333"/>
            <a:ext cx="2708660" cy="377648"/>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情報共有システム実施（希望型）</a:t>
            </a:r>
          </a:p>
        </xdr:txBody>
      </xdr:sp>
      <xdr:sp macro="" textlink="">
        <xdr:nvSpPr>
          <xdr:cNvPr id="28" name="正方形/長方形 27">
            <a:hlinkClick xmlns:r="http://schemas.openxmlformats.org/officeDocument/2006/relationships" r:id="rId4"/>
            <a:extLst>
              <a:ext uri="{FF2B5EF4-FFF2-40B4-BE49-F238E27FC236}">
                <a16:creationId xmlns:a16="http://schemas.microsoft.com/office/drawing/2014/main" id="{04A461AC-07F1-10BD-6955-339545C79258}"/>
              </a:ext>
            </a:extLst>
          </xdr:cNvPr>
          <xdr:cNvSpPr/>
        </xdr:nvSpPr>
        <xdr:spPr>
          <a:xfrm>
            <a:off x="34247" y="3156153"/>
            <a:ext cx="2708607" cy="38260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別紙　利用ユーザー確認書</a:t>
            </a:r>
            <a:endParaRPr kumimoji="1" lang="en-US" altLang="ja-JP" sz="1400" b="0">
              <a:solidFill>
                <a:schemeClr val="tx1"/>
              </a:solidFill>
              <a:latin typeface="Meiryo UI" panose="020B0604030504040204" pitchFamily="50" charset="-128"/>
              <a:ea typeface="Meiryo UI" panose="020B0604030504040204" pitchFamily="50" charset="-128"/>
            </a:endParaRPr>
          </a:p>
        </xdr:txBody>
      </xdr:sp>
      <xdr:sp macro="" textlink="">
        <xdr:nvSpPr>
          <xdr:cNvPr id="29" name="正方形/長方形 28">
            <a:hlinkClick xmlns:r="http://schemas.openxmlformats.org/officeDocument/2006/relationships" r:id="rId5"/>
            <a:extLst>
              <a:ext uri="{FF2B5EF4-FFF2-40B4-BE49-F238E27FC236}">
                <a16:creationId xmlns:a16="http://schemas.microsoft.com/office/drawing/2014/main" id="{6AA984E3-D36B-8409-325A-8CAAEB8A00DD}"/>
              </a:ext>
            </a:extLst>
          </xdr:cNvPr>
          <xdr:cNvSpPr/>
        </xdr:nvSpPr>
        <xdr:spPr>
          <a:xfrm>
            <a:off x="37422" y="834801"/>
            <a:ext cx="2702390" cy="3581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sp macro="" textlink="">
        <xdr:nvSpPr>
          <xdr:cNvPr id="30" name="正方形/長方形 29">
            <a:hlinkClick xmlns:r="http://schemas.openxmlformats.org/officeDocument/2006/relationships" r:id="rId6"/>
            <a:extLst>
              <a:ext uri="{FF2B5EF4-FFF2-40B4-BE49-F238E27FC236}">
                <a16:creationId xmlns:a16="http://schemas.microsoft.com/office/drawing/2014/main" id="{4ECAA6ED-E184-E813-D5CF-8C036259280B}"/>
              </a:ext>
            </a:extLst>
          </xdr:cNvPr>
          <xdr:cNvSpPr/>
        </xdr:nvSpPr>
        <xdr:spPr>
          <a:xfrm>
            <a:off x="37422" y="1741528"/>
            <a:ext cx="2696825" cy="37288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ウィークリースタンス実施</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000081\&#37117;&#24066;&#24314;&#35373;&#23616;&#20303;&#23429;&#35506;&#20849;&#29992;\$0-MOBakupH121229\a&#26976;&#65299;&#26399;\&#30067;&#12501;&#12473;&#12510;&#26893;&#27193;\&#40658;&#39658;&#22243;&#22320;&#12501;&#12473;&#12510;&#20869;&#3537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My%20Documents\matsuzawa\&#12402;&#12288;&#20633;&#24536;&#37682;\30_&#24037;&#20107;&#27096;&#24335;\&#26087;Ver\&#26087;_&#29066;&#26412;&#30476;&#20844;&#20849;&#24314;&#31689;&#24037;&#20107;&#27096;&#24335;&#385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2\e\Documents%20and%20Settings\kumamoto\&#12487;&#12473;&#12463;&#12488;&#12483;&#12503;\&#20107;&#21069;&#21332;&#35696;&#12481;&#12455;&#12483;&#12463;&#12471;&#12540;&#1248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hare-1\&#37117;&#24066;&#24314;&#35373;&#23616;&#20849;&#29992;\Documents%20and%20Settings\c0107388\&#12487;&#12473;&#12463;&#12488;&#12483;&#12503;\10&#26376;&#26411;&#26045;&#24037;&#29366;&#27841;&#22577;&#21578;\&#20889;&#30495;&#36028;&#201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内訳Ａ４"/>
      <sheetName val="ﾌｽﾏ表紙"/>
      <sheetName val="仕様書・表紙"/>
      <sheetName val="表紙（決済覧）"/>
      <sheetName val="見積比較表"/>
      <sheetName val="当単価"/>
      <sheetName val="Sheet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様式名称一覧表"/>
      <sheetName val="フローチャート"/>
      <sheetName val="1 着工届"/>
      <sheetName val="2 代理人通知"/>
      <sheetName val="3 経歴書書式"/>
      <sheetName val="4代理人変更"/>
      <sheetName val="5 電気保安"/>
      <sheetName val="6 技能士"/>
      <sheetName val="7 法定外補償"/>
      <sheetName val="8 建退共"/>
      <sheetName val="9 火災保険"/>
      <sheetName val="10-1 工程表（その１）"/>
      <sheetName val="10-2 工程表（その２）"/>
      <sheetName val="11 標識①"/>
      <sheetName val="12 標識②"/>
      <sheetName val="13 標識③"/>
      <sheetName val="14 標識④"/>
      <sheetName val="15 排気ガス対策"/>
      <sheetName val="16 緊急連絡書式"/>
      <sheetName val="17 施工計画書"/>
      <sheetName val="18 写真撮影"/>
      <sheetName val="19 材料搬入"/>
      <sheetName val="20 廃棄物計画書"/>
      <sheetName val="21 主要資材"/>
      <sheetName val="22 材料検査願"/>
      <sheetName val="23 安全訓練"/>
      <sheetName val="24,25 アイドリング"/>
      <sheetName val="26,27 対策機械報告"/>
      <sheetName val="28 施工体制報告"/>
      <sheetName val="29 施工体制台帳"/>
      <sheetName val="30 下請負人"/>
      <sheetName val="31 体系図"/>
      <sheetName val="32 担当技術者"/>
      <sheetName val="33 下請一覧"/>
      <sheetName val="34 発生材報告"/>
      <sheetName val="35 発生材調書"/>
      <sheetName val="36 報告・協議"/>
      <sheetName val="37 検査・立会"/>
      <sheetName val="38 コンクリート配合"/>
      <sheetName val="39 技術管理報告"/>
      <sheetName val="40 品質管理"/>
      <sheetName val="41 出来形管理"/>
      <sheetName val="42 再資源証明"/>
      <sheetName val="43 廃棄物集計"/>
      <sheetName val="44 木材使用量"/>
      <sheetName val="45 ＩＳＯ（県用）"/>
      <sheetName val="46 変更請求"/>
      <sheetName val="47 変更届"/>
      <sheetName val="48 工期延長"/>
      <sheetName val="49 損害通知"/>
      <sheetName val="50 中間検査願"/>
      <sheetName val="51 出来形確認"/>
      <sheetName val="52 社内検査"/>
      <sheetName val="53 社内検査記録"/>
      <sheetName val="54 下検査"/>
      <sheetName val="55 備品引渡"/>
      <sheetName val="56 備品リスト"/>
      <sheetName val="57 備品受領書"/>
      <sheetName val="58 施設台帳"/>
      <sheetName val="59 竣工届"/>
      <sheetName val="60 破壊検査"/>
      <sheetName val="61 目的物引渡"/>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業務編"/>
      <sheetName val="工事編"/>
      <sheetName val="建築業務編"/>
      <sheetName val="建築工事編"/>
      <sheetName val="固定値シート"/>
    </sheetNames>
    <sheetDataSet>
      <sheetData sheetId="0"/>
      <sheetData sheetId="1"/>
      <sheetData sheetId="2"/>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縦型表紙 (0)"/>
      <sheetName val="使い方"/>
      <sheetName val="7月末"/>
      <sheetName val="縦3枚両面形式 (0)"/>
      <sheetName val="横2枚形式 (0)"/>
      <sheetName val="縦3枚形式 (0)"/>
    </sheetNames>
    <sheetDataSet>
      <sheetData sheetId="0"/>
      <sheetData sheetId="1">
        <row r="1">
          <cell r="M1" t="str">
            <v>表紙タイトルリスト</v>
          </cell>
        </row>
        <row r="2">
          <cell r="M2" t="str">
            <v>工事写真帳</v>
          </cell>
        </row>
        <row r="3">
          <cell r="M3" t="str">
            <v>現況写真帳</v>
          </cell>
        </row>
        <row r="4">
          <cell r="M4" t="str">
            <v>段階確認写真帳</v>
          </cell>
        </row>
        <row r="5">
          <cell r="M5" t="str">
            <v>社内検査写真帳</v>
          </cell>
        </row>
      </sheetData>
      <sheetData sheetId="2"/>
      <sheetData sheetId="3"/>
      <sheetData sheetId="4"/>
      <sheetData sheetId="5"/>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bid-portal.kumamoto-idc.pref.kumamoto.jp/" TargetMode="External"/><Relationship Id="rId1" Type="http://schemas.openxmlformats.org/officeDocument/2006/relationships/hyperlink" Target="http://10.110.253.105:8011/MC43201KJS/KJSMain.js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3DBB5-C648-41DB-B6A8-3188DBEF4C6F}">
  <dimension ref="B3:D26"/>
  <sheetViews>
    <sheetView workbookViewId="0">
      <selection activeCell="J7" sqref="J7"/>
    </sheetView>
  </sheetViews>
  <sheetFormatPr defaultRowHeight="18.75"/>
  <cols>
    <col min="1" max="1" width="9" style="190"/>
    <col min="2" max="2" width="14.75" style="190" customWidth="1"/>
    <col min="3" max="3" width="14.375" style="190" customWidth="1"/>
    <col min="4" max="4" width="76.375" style="190" customWidth="1"/>
    <col min="5" max="16384" width="9" style="190"/>
  </cols>
  <sheetData>
    <row r="3" spans="2:4">
      <c r="B3" s="190" t="s">
        <v>295</v>
      </c>
    </row>
    <row r="4" spans="2:4" ht="19.5" thickBot="1"/>
    <row r="5" spans="2:4" ht="19.5" thickBot="1">
      <c r="B5" s="191"/>
      <c r="C5" s="192" t="s">
        <v>296</v>
      </c>
      <c r="D5" s="193" t="s">
        <v>297</v>
      </c>
    </row>
    <row r="6" spans="2:4">
      <c r="B6" s="194" t="s">
        <v>298</v>
      </c>
      <c r="C6" s="195" t="s">
        <v>299</v>
      </c>
      <c r="D6" s="196" t="s">
        <v>302</v>
      </c>
    </row>
    <row r="7" spans="2:4" ht="128.25" customHeight="1">
      <c r="B7" s="197" t="s">
        <v>300</v>
      </c>
      <c r="C7" s="198" t="s">
        <v>301</v>
      </c>
      <c r="D7" s="199" t="s">
        <v>303</v>
      </c>
    </row>
    <row r="8" spans="2:4" ht="16.5" customHeight="1">
      <c r="B8" s="197"/>
      <c r="C8" s="198"/>
      <c r="D8" s="199"/>
    </row>
    <row r="9" spans="2:4">
      <c r="B9" s="197"/>
      <c r="C9" s="198"/>
      <c r="D9" s="200"/>
    </row>
    <row r="10" spans="2:4">
      <c r="B10" s="197"/>
      <c r="C10" s="198"/>
      <c r="D10" s="200"/>
    </row>
    <row r="11" spans="2:4">
      <c r="B11" s="197"/>
      <c r="C11" s="198"/>
      <c r="D11" s="200"/>
    </row>
    <row r="12" spans="2:4">
      <c r="B12" s="197"/>
      <c r="C12" s="198"/>
      <c r="D12" s="200"/>
    </row>
    <row r="13" spans="2:4">
      <c r="B13" s="197"/>
      <c r="C13" s="198"/>
      <c r="D13" s="200"/>
    </row>
    <row r="14" spans="2:4">
      <c r="B14" s="197"/>
      <c r="C14" s="198"/>
      <c r="D14" s="200"/>
    </row>
    <row r="15" spans="2:4">
      <c r="B15" s="197"/>
      <c r="C15" s="198"/>
      <c r="D15" s="200"/>
    </row>
    <row r="16" spans="2:4">
      <c r="B16" s="197"/>
      <c r="C16" s="198"/>
      <c r="D16" s="200"/>
    </row>
    <row r="17" spans="2:4">
      <c r="B17" s="197"/>
      <c r="C17" s="198"/>
      <c r="D17" s="200"/>
    </row>
    <row r="18" spans="2:4">
      <c r="B18" s="197"/>
      <c r="C18" s="198"/>
      <c r="D18" s="200"/>
    </row>
    <row r="19" spans="2:4">
      <c r="B19" s="197"/>
      <c r="C19" s="198"/>
      <c r="D19" s="200"/>
    </row>
    <row r="20" spans="2:4">
      <c r="B20" s="197"/>
      <c r="C20" s="198"/>
      <c r="D20" s="200"/>
    </row>
    <row r="21" spans="2:4">
      <c r="B21" s="197"/>
      <c r="C21" s="198"/>
      <c r="D21" s="200"/>
    </row>
    <row r="22" spans="2:4">
      <c r="B22" s="197"/>
      <c r="C22" s="198"/>
      <c r="D22" s="200"/>
    </row>
    <row r="23" spans="2:4">
      <c r="B23" s="197"/>
      <c r="C23" s="198"/>
      <c r="D23" s="200"/>
    </row>
    <row r="24" spans="2:4">
      <c r="B24" s="197"/>
      <c r="C24" s="198"/>
      <c r="D24" s="200"/>
    </row>
    <row r="25" spans="2:4">
      <c r="B25" s="197"/>
      <c r="C25" s="198"/>
      <c r="D25" s="200"/>
    </row>
    <row r="26" spans="2:4" ht="19.5" thickBot="1">
      <c r="B26" s="201"/>
      <c r="C26" s="202"/>
      <c r="D26" s="203"/>
    </row>
  </sheetData>
  <phoneticPr fontId="3"/>
  <pageMargins left="0.7" right="0.7" top="0.75" bottom="0.75" header="0.3" footer="0.3"/>
  <ignoredErrors>
    <ignoredError sqref="C6:C1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072A5-AA7A-45B4-AD1D-216DCEFEEF20}">
  <sheetPr>
    <tabColor rgb="FFFFFF00"/>
  </sheetPr>
  <dimension ref="B1:BA44"/>
  <sheetViews>
    <sheetView zoomScale="70" zoomScaleNormal="70" workbookViewId="0">
      <selection activeCell="J15" sqref="J15:Y15"/>
    </sheetView>
  </sheetViews>
  <sheetFormatPr defaultColWidth="8.625" defaultRowHeight="18.75"/>
  <cols>
    <col min="1" max="1" width="39.375" style="4" customWidth="1"/>
    <col min="2" max="26" width="4.125" style="4" customWidth="1"/>
    <col min="27" max="42" width="5.25" style="4" customWidth="1"/>
    <col min="43" max="47" width="8.625" style="4"/>
    <col min="48" max="48" width="34" style="4" customWidth="1"/>
    <col min="49" max="49" width="5" style="145" customWidth="1"/>
    <col min="50" max="50" width="10.5" style="145" customWidth="1"/>
    <col min="51" max="51" width="3.75" style="145" customWidth="1"/>
    <col min="52" max="52" width="8.375" style="145" customWidth="1"/>
    <col min="53" max="53" width="3.75" style="145" customWidth="1"/>
    <col min="54" max="16384" width="8.625" style="4"/>
  </cols>
  <sheetData>
    <row r="1" spans="2:53" s="2" customFormat="1">
      <c r="B1" s="284" t="s">
        <v>0</v>
      </c>
      <c r="C1" s="284"/>
      <c r="D1" s="284"/>
      <c r="E1" s="284"/>
      <c r="F1" s="284"/>
      <c r="G1" s="284"/>
      <c r="H1" s="284"/>
      <c r="I1" s="284"/>
      <c r="J1" s="284"/>
      <c r="K1" s="284"/>
      <c r="L1" s="284"/>
      <c r="M1" s="284"/>
      <c r="N1" s="284"/>
      <c r="O1" s="284"/>
      <c r="P1" s="284"/>
      <c r="Q1" s="284"/>
      <c r="R1" s="284"/>
      <c r="S1" s="284"/>
      <c r="T1" s="284"/>
      <c r="U1" s="284"/>
      <c r="V1" s="284"/>
      <c r="W1" s="284"/>
      <c r="X1" s="284"/>
      <c r="Y1" s="284"/>
      <c r="Z1" s="1"/>
      <c r="AA1" s="285"/>
      <c r="AB1" s="285"/>
      <c r="AC1" s="285"/>
      <c r="AD1" s="285"/>
      <c r="AE1" s="285"/>
      <c r="AF1" s="285"/>
      <c r="AG1" s="285"/>
      <c r="AH1" s="285"/>
      <c r="AI1" s="285"/>
      <c r="AJ1" s="285"/>
      <c r="AK1" s="285"/>
      <c r="AL1" s="285"/>
      <c r="AM1" s="1"/>
      <c r="AN1" s="1"/>
      <c r="AO1" s="1"/>
      <c r="AP1" s="1"/>
      <c r="AW1" s="145"/>
      <c r="AX1" s="145"/>
      <c r="AY1" s="145"/>
      <c r="AZ1" s="145"/>
      <c r="BA1" s="145"/>
    </row>
    <row r="2" spans="2:53" ht="11.1"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row>
    <row r="3" spans="2:53">
      <c r="B3" s="5" t="s">
        <v>1</v>
      </c>
      <c r="C3" s="5"/>
      <c r="D3" s="1"/>
      <c r="E3" s="3"/>
      <c r="F3" s="3"/>
      <c r="G3" s="3"/>
      <c r="H3" s="3"/>
      <c r="I3" s="3"/>
      <c r="J3" s="3"/>
      <c r="K3" s="3"/>
      <c r="L3" s="3"/>
      <c r="M3" s="3"/>
      <c r="N3" s="3"/>
      <c r="O3" s="3"/>
      <c r="P3" s="3"/>
      <c r="Q3" s="3"/>
      <c r="R3" s="3"/>
      <c r="S3" s="3"/>
      <c r="T3" s="3"/>
      <c r="U3" s="3"/>
      <c r="V3" s="3"/>
      <c r="W3" s="3"/>
      <c r="X3" s="3"/>
      <c r="Y3" s="3"/>
      <c r="Z3" s="3"/>
      <c r="AA3" s="6" t="s">
        <v>2</v>
      </c>
      <c r="AB3" s="3"/>
      <c r="AC3" s="3"/>
      <c r="AD3" s="3"/>
      <c r="AE3" s="3"/>
      <c r="AF3" s="3"/>
      <c r="AG3" s="3"/>
      <c r="AH3" s="3"/>
      <c r="AI3" s="3"/>
      <c r="AJ3" s="3"/>
      <c r="AK3" s="3"/>
      <c r="AL3" s="3"/>
      <c r="AM3" s="3"/>
      <c r="AN3" s="3"/>
      <c r="AO3" s="3"/>
      <c r="AP3" s="3"/>
    </row>
    <row r="4" spans="2:53" ht="50.1" customHeight="1">
      <c r="B4" s="248" t="s">
        <v>264</v>
      </c>
      <c r="C4" s="248"/>
      <c r="D4" s="248"/>
      <c r="E4" s="248"/>
      <c r="F4" s="248"/>
      <c r="G4" s="248"/>
      <c r="H4" s="248"/>
      <c r="I4" s="248"/>
      <c r="J4" s="286"/>
      <c r="K4" s="287"/>
      <c r="L4" s="287"/>
      <c r="M4" s="287"/>
      <c r="N4" s="287"/>
      <c r="O4" s="287"/>
      <c r="P4" s="287"/>
      <c r="Q4" s="287"/>
      <c r="R4" s="287"/>
      <c r="S4" s="287"/>
      <c r="T4" s="287"/>
      <c r="U4" s="287"/>
      <c r="V4" s="287"/>
      <c r="W4" s="287"/>
      <c r="X4" s="287"/>
      <c r="Y4" s="288"/>
      <c r="Z4" s="3"/>
      <c r="AA4" s="249" t="s">
        <v>3</v>
      </c>
      <c r="AB4" s="249"/>
      <c r="AC4" s="249"/>
      <c r="AD4" s="249"/>
      <c r="AE4" s="249"/>
      <c r="AF4" s="249"/>
      <c r="AG4" s="249"/>
      <c r="AH4" s="249"/>
      <c r="AI4" s="249"/>
      <c r="AJ4" s="249"/>
      <c r="AK4" s="249"/>
      <c r="AL4" s="249"/>
      <c r="AM4" s="249"/>
      <c r="AN4" s="249"/>
      <c r="AO4" s="249"/>
      <c r="AP4" s="249"/>
    </row>
    <row r="5" spans="2:53" ht="50.1" customHeight="1">
      <c r="B5" s="248" t="s">
        <v>265</v>
      </c>
      <c r="C5" s="248"/>
      <c r="D5" s="248"/>
      <c r="E5" s="248"/>
      <c r="F5" s="248"/>
      <c r="G5" s="248"/>
      <c r="H5" s="248"/>
      <c r="I5" s="248"/>
      <c r="J5" s="218"/>
      <c r="K5" s="219"/>
      <c r="L5" s="219"/>
      <c r="M5" s="219"/>
      <c r="N5" s="219"/>
      <c r="O5" s="219"/>
      <c r="P5" s="219"/>
      <c r="Q5" s="219"/>
      <c r="R5" s="219"/>
      <c r="S5" s="219"/>
      <c r="T5" s="219"/>
      <c r="U5" s="219"/>
      <c r="V5" s="219"/>
      <c r="W5" s="219"/>
      <c r="X5" s="219"/>
      <c r="Y5" s="220"/>
      <c r="Z5" s="3"/>
      <c r="AA5" s="249" t="s">
        <v>4</v>
      </c>
      <c r="AB5" s="249"/>
      <c r="AC5" s="249"/>
      <c r="AD5" s="249"/>
      <c r="AE5" s="249"/>
      <c r="AF5" s="249"/>
      <c r="AG5" s="249"/>
      <c r="AH5" s="249"/>
      <c r="AI5" s="249"/>
      <c r="AJ5" s="249"/>
      <c r="AK5" s="249"/>
      <c r="AL5" s="249"/>
      <c r="AM5" s="249"/>
      <c r="AN5" s="249"/>
      <c r="AO5" s="249"/>
      <c r="AP5" s="249"/>
    </row>
    <row r="6" spans="2:53" ht="50.1" customHeight="1">
      <c r="B6" s="248" t="s">
        <v>257</v>
      </c>
      <c r="C6" s="248"/>
      <c r="D6" s="248"/>
      <c r="E6" s="248"/>
      <c r="F6" s="248"/>
      <c r="G6" s="248"/>
      <c r="H6" s="248"/>
      <c r="I6" s="248"/>
      <c r="J6" s="280"/>
      <c r="K6" s="281"/>
      <c r="L6" s="281"/>
      <c r="M6" s="281"/>
      <c r="N6" s="281"/>
      <c r="O6" s="281"/>
      <c r="P6" s="281"/>
      <c r="Q6" s="281"/>
      <c r="R6" s="281"/>
      <c r="S6" s="281"/>
      <c r="T6" s="281"/>
      <c r="U6" s="281"/>
      <c r="V6" s="281"/>
      <c r="W6" s="281"/>
      <c r="X6" s="281"/>
      <c r="Y6" s="282"/>
      <c r="Z6" s="3"/>
      <c r="AA6" s="283" t="s">
        <v>6</v>
      </c>
      <c r="AB6" s="283"/>
      <c r="AC6" s="283"/>
      <c r="AD6" s="283"/>
      <c r="AE6" s="283"/>
      <c r="AF6" s="283"/>
      <c r="AG6" s="283"/>
      <c r="AH6" s="283"/>
      <c r="AI6" s="283"/>
      <c r="AJ6" s="283"/>
      <c r="AK6" s="283"/>
      <c r="AL6" s="283"/>
      <c r="AM6" s="283"/>
      <c r="AN6" s="283"/>
      <c r="AO6" s="283"/>
      <c r="AP6" s="283"/>
    </row>
    <row r="7" spans="2:53" ht="50.1" customHeight="1">
      <c r="B7" s="248" t="s">
        <v>7</v>
      </c>
      <c r="C7" s="248"/>
      <c r="D7" s="248"/>
      <c r="E7" s="248"/>
      <c r="F7" s="248"/>
      <c r="G7" s="248"/>
      <c r="H7" s="248"/>
      <c r="I7" s="248"/>
      <c r="J7" s="289"/>
      <c r="K7" s="290"/>
      <c r="L7" s="290"/>
      <c r="M7" s="290"/>
      <c r="N7" s="290"/>
      <c r="O7" s="290"/>
      <c r="P7" s="290"/>
      <c r="Q7" s="290"/>
      <c r="R7" s="290"/>
      <c r="S7" s="290"/>
      <c r="T7" s="290"/>
      <c r="U7" s="290"/>
      <c r="V7" s="290"/>
      <c r="W7" s="290"/>
      <c r="X7" s="290"/>
      <c r="Y7" s="291"/>
      <c r="Z7" s="3"/>
      <c r="AA7" s="292">
        <v>45588</v>
      </c>
      <c r="AB7" s="292"/>
      <c r="AC7" s="292"/>
      <c r="AD7" s="292"/>
      <c r="AE7" s="292"/>
      <c r="AF7" s="292"/>
      <c r="AG7" s="292"/>
      <c r="AH7" s="292"/>
      <c r="AI7" s="292"/>
      <c r="AJ7" s="292"/>
      <c r="AK7" s="292"/>
      <c r="AL7" s="292"/>
      <c r="AM7" s="292"/>
      <c r="AN7" s="292"/>
      <c r="AO7" s="292"/>
      <c r="AP7" s="292"/>
    </row>
    <row r="8" spans="2:53" ht="50.1" customHeight="1">
      <c r="B8" s="248" t="s">
        <v>266</v>
      </c>
      <c r="C8" s="248"/>
      <c r="D8" s="248"/>
      <c r="E8" s="248"/>
      <c r="F8" s="248"/>
      <c r="G8" s="248"/>
      <c r="H8" s="248"/>
      <c r="I8" s="248"/>
      <c r="J8" s="293"/>
      <c r="K8" s="294"/>
      <c r="L8" s="294"/>
      <c r="M8" s="294"/>
      <c r="N8" s="294"/>
      <c r="O8" s="294"/>
      <c r="P8" s="294"/>
      <c r="Q8" s="210" t="s">
        <v>8</v>
      </c>
      <c r="R8" s="210"/>
      <c r="S8" s="294"/>
      <c r="T8" s="294"/>
      <c r="U8" s="294"/>
      <c r="V8" s="294"/>
      <c r="W8" s="294"/>
      <c r="X8" s="294"/>
      <c r="Y8" s="295"/>
      <c r="Z8" s="3"/>
      <c r="AA8" s="249" t="s">
        <v>9</v>
      </c>
      <c r="AB8" s="249"/>
      <c r="AC8" s="249"/>
      <c r="AD8" s="249"/>
      <c r="AE8" s="249"/>
      <c r="AF8" s="249"/>
      <c r="AG8" s="249"/>
      <c r="AH8" s="249"/>
      <c r="AI8" s="249"/>
      <c r="AJ8" s="249"/>
      <c r="AK8" s="249"/>
      <c r="AL8" s="249"/>
      <c r="AM8" s="249"/>
      <c r="AN8" s="249"/>
      <c r="AO8" s="249"/>
      <c r="AP8" s="249"/>
    </row>
    <row r="9" spans="2:53" ht="50.1" customHeight="1">
      <c r="B9" s="215" t="s">
        <v>10</v>
      </c>
      <c r="C9" s="216"/>
      <c r="D9" s="216"/>
      <c r="E9" s="216"/>
      <c r="F9" s="216"/>
      <c r="G9" s="216"/>
      <c r="H9" s="216"/>
      <c r="I9" s="217"/>
      <c r="J9" s="276"/>
      <c r="K9" s="277"/>
      <c r="L9" s="277"/>
      <c r="M9" s="277"/>
      <c r="N9" s="277"/>
      <c r="O9" s="277"/>
      <c r="P9" s="277"/>
      <c r="Q9" s="277"/>
      <c r="R9" s="277"/>
      <c r="S9" s="277"/>
      <c r="T9" s="277"/>
      <c r="U9" s="277"/>
      <c r="V9" s="277"/>
      <c r="W9" s="277"/>
      <c r="X9" s="277"/>
      <c r="Y9" s="278"/>
      <c r="Z9" s="7"/>
      <c r="AA9" s="279">
        <v>50000000</v>
      </c>
      <c r="AB9" s="279"/>
      <c r="AC9" s="279"/>
      <c r="AD9" s="279"/>
      <c r="AE9" s="279"/>
      <c r="AF9" s="279"/>
      <c r="AG9" s="279"/>
      <c r="AH9" s="279"/>
      <c r="AI9" s="279"/>
      <c r="AJ9" s="279"/>
      <c r="AK9" s="279"/>
      <c r="AL9" s="279"/>
      <c r="AM9" s="279"/>
      <c r="AN9" s="279"/>
      <c r="AO9" s="279"/>
      <c r="AP9" s="279"/>
    </row>
    <row r="10" spans="2:53" ht="50.1" customHeight="1">
      <c r="B10" s="215" t="s">
        <v>267</v>
      </c>
      <c r="C10" s="216"/>
      <c r="D10" s="216"/>
      <c r="E10" s="216"/>
      <c r="F10" s="216"/>
      <c r="G10" s="216"/>
      <c r="H10" s="216"/>
      <c r="I10" s="217"/>
      <c r="J10" s="218"/>
      <c r="K10" s="219"/>
      <c r="L10" s="219"/>
      <c r="M10" s="219"/>
      <c r="N10" s="219"/>
      <c r="O10" s="219"/>
      <c r="P10" s="219"/>
      <c r="Q10" s="219"/>
      <c r="R10" s="219"/>
      <c r="S10" s="219"/>
      <c r="T10" s="219"/>
      <c r="U10" s="219"/>
      <c r="V10" s="219"/>
      <c r="W10" s="219"/>
      <c r="X10" s="219"/>
      <c r="Y10" s="220"/>
      <c r="Z10" s="7"/>
      <c r="AA10" s="204" t="s">
        <v>142</v>
      </c>
      <c r="AB10" s="205"/>
      <c r="AC10" s="205"/>
      <c r="AD10" s="205"/>
      <c r="AE10" s="205"/>
      <c r="AF10" s="205"/>
      <c r="AG10" s="205"/>
      <c r="AH10" s="205"/>
      <c r="AI10" s="205"/>
      <c r="AJ10" s="205"/>
      <c r="AK10" s="205"/>
      <c r="AL10" s="205"/>
      <c r="AM10" s="205"/>
      <c r="AN10" s="205"/>
      <c r="AO10" s="205"/>
      <c r="AP10" s="205"/>
      <c r="AQ10" s="118" t="s">
        <v>144</v>
      </c>
      <c r="AR10" s="79" t="s">
        <v>146</v>
      </c>
      <c r="AW10" s="147" t="s">
        <v>192</v>
      </c>
      <c r="AX10" s="148" t="s">
        <v>193</v>
      </c>
      <c r="AY10" s="121" t="s">
        <v>194</v>
      </c>
      <c r="AZ10" s="121" t="s">
        <v>195</v>
      </c>
      <c r="BA10" s="121" t="s">
        <v>194</v>
      </c>
    </row>
    <row r="11" spans="2:53" ht="50.1" customHeight="1">
      <c r="B11" s="224" t="s">
        <v>268</v>
      </c>
      <c r="C11" s="224"/>
      <c r="D11" s="225"/>
      <c r="E11" s="233" t="s">
        <v>11</v>
      </c>
      <c r="F11" s="207"/>
      <c r="G11" s="207"/>
      <c r="H11" s="207"/>
      <c r="I11" s="230"/>
      <c r="J11" s="8" t="s">
        <v>12</v>
      </c>
      <c r="K11" s="234"/>
      <c r="L11" s="234"/>
      <c r="M11" s="9" t="s">
        <v>13</v>
      </c>
      <c r="N11" s="234"/>
      <c r="O11" s="234"/>
      <c r="P11" s="234"/>
      <c r="Q11" s="234"/>
      <c r="R11" s="235"/>
      <c r="S11" s="236"/>
      <c r="T11" s="236"/>
      <c r="U11" s="236"/>
      <c r="V11" s="236"/>
      <c r="W11" s="236"/>
      <c r="X11" s="236"/>
      <c r="Y11" s="237"/>
      <c r="Z11" s="3"/>
      <c r="AA11" s="10" t="s">
        <v>12</v>
      </c>
      <c r="AB11" s="234" t="s">
        <v>14</v>
      </c>
      <c r="AC11" s="234"/>
      <c r="AD11" s="11" t="s">
        <v>13</v>
      </c>
      <c r="AE11" s="234" t="s">
        <v>15</v>
      </c>
      <c r="AF11" s="234"/>
      <c r="AG11" s="234"/>
      <c r="AH11" s="234"/>
      <c r="AI11" s="234"/>
      <c r="AJ11" s="234"/>
      <c r="AK11" s="234"/>
      <c r="AL11" s="234"/>
      <c r="AM11" s="234"/>
      <c r="AN11" s="234"/>
      <c r="AO11" s="234"/>
      <c r="AP11" s="234"/>
      <c r="AW11" s="121" t="str">
        <f>LEFT(J10,3)</f>
        <v/>
      </c>
      <c r="AX11" s="121" t="str">
        <f>MID($J$10,4,8)</f>
        <v/>
      </c>
      <c r="AY11" s="121" t="str">
        <f>MID($J$10,12,2)</f>
        <v/>
      </c>
      <c r="AZ11" s="121" t="str">
        <f>MID($J$10,14,6)</f>
        <v/>
      </c>
      <c r="BA11" s="121" t="str">
        <f>MID($J$10,20,2)</f>
        <v/>
      </c>
    </row>
    <row r="12" spans="2:53" ht="50.1" customHeight="1">
      <c r="B12" s="226"/>
      <c r="C12" s="226"/>
      <c r="D12" s="227"/>
      <c r="E12" s="233" t="s">
        <v>16</v>
      </c>
      <c r="F12" s="207"/>
      <c r="G12" s="207"/>
      <c r="H12" s="207"/>
      <c r="I12" s="230"/>
      <c r="J12" s="218"/>
      <c r="K12" s="219"/>
      <c r="L12" s="219"/>
      <c r="M12" s="219"/>
      <c r="N12" s="219"/>
      <c r="O12" s="219"/>
      <c r="P12" s="219"/>
      <c r="Q12" s="219"/>
      <c r="R12" s="219"/>
      <c r="S12" s="219"/>
      <c r="T12" s="219"/>
      <c r="U12" s="219"/>
      <c r="V12" s="219"/>
      <c r="W12" s="219"/>
      <c r="X12" s="219"/>
      <c r="Y12" s="220"/>
      <c r="Z12" s="3"/>
      <c r="AA12" s="208" t="s">
        <v>17</v>
      </c>
      <c r="AB12" s="208"/>
      <c r="AC12" s="208"/>
      <c r="AD12" s="208"/>
      <c r="AE12" s="208"/>
      <c r="AF12" s="208"/>
      <c r="AG12" s="208"/>
      <c r="AH12" s="208"/>
      <c r="AI12" s="208"/>
      <c r="AJ12" s="208"/>
      <c r="AK12" s="208"/>
      <c r="AL12" s="208"/>
      <c r="AM12" s="208"/>
      <c r="AN12" s="208"/>
      <c r="AO12" s="208"/>
      <c r="AP12" s="208"/>
    </row>
    <row r="13" spans="2:53" ht="50.1" customHeight="1">
      <c r="B13" s="226"/>
      <c r="C13" s="226"/>
      <c r="D13" s="227"/>
      <c r="E13" s="206" t="s">
        <v>18</v>
      </c>
      <c r="F13" s="207"/>
      <c r="G13" s="207"/>
      <c r="H13" s="207"/>
      <c r="I13" s="230"/>
      <c r="J13" s="218"/>
      <c r="K13" s="219"/>
      <c r="L13" s="219"/>
      <c r="M13" s="219"/>
      <c r="N13" s="219"/>
      <c r="O13" s="219"/>
      <c r="P13" s="219"/>
      <c r="Q13" s="219"/>
      <c r="R13" s="219"/>
      <c r="S13" s="219"/>
      <c r="T13" s="219"/>
      <c r="U13" s="219"/>
      <c r="V13" s="219"/>
      <c r="W13" s="219"/>
      <c r="X13" s="219"/>
      <c r="Y13" s="220"/>
      <c r="Z13" s="3"/>
      <c r="AA13" s="208" t="s">
        <v>19</v>
      </c>
      <c r="AB13" s="208"/>
      <c r="AC13" s="208"/>
      <c r="AD13" s="208"/>
      <c r="AE13" s="208"/>
      <c r="AF13" s="208"/>
      <c r="AG13" s="208"/>
      <c r="AH13" s="208"/>
      <c r="AI13" s="208"/>
      <c r="AJ13" s="208"/>
      <c r="AK13" s="208"/>
      <c r="AL13" s="208"/>
      <c r="AM13" s="208"/>
      <c r="AN13" s="208"/>
      <c r="AO13" s="208"/>
      <c r="AP13" s="208"/>
    </row>
    <row r="14" spans="2:53" ht="50.1" customHeight="1">
      <c r="B14" s="226"/>
      <c r="C14" s="226"/>
      <c r="D14" s="227"/>
      <c r="E14" s="206" t="s">
        <v>20</v>
      </c>
      <c r="F14" s="207"/>
      <c r="G14" s="207"/>
      <c r="H14" s="207"/>
      <c r="I14" s="230"/>
      <c r="J14" s="218"/>
      <c r="K14" s="219"/>
      <c r="L14" s="219"/>
      <c r="M14" s="219"/>
      <c r="N14" s="219"/>
      <c r="O14" s="219"/>
      <c r="P14" s="219"/>
      <c r="Q14" s="219"/>
      <c r="R14" s="219"/>
      <c r="S14" s="219"/>
      <c r="T14" s="219"/>
      <c r="U14" s="219"/>
      <c r="V14" s="219"/>
      <c r="W14" s="219"/>
      <c r="X14" s="219"/>
      <c r="Y14" s="220"/>
      <c r="Z14" s="3"/>
      <c r="AA14" s="208" t="s">
        <v>21</v>
      </c>
      <c r="AB14" s="208"/>
      <c r="AC14" s="208"/>
      <c r="AD14" s="208"/>
      <c r="AE14" s="208"/>
      <c r="AF14" s="208"/>
      <c r="AG14" s="208"/>
      <c r="AH14" s="208"/>
      <c r="AI14" s="208"/>
      <c r="AJ14" s="208"/>
      <c r="AK14" s="208"/>
      <c r="AL14" s="208"/>
      <c r="AM14" s="208"/>
      <c r="AN14" s="208"/>
      <c r="AO14" s="208"/>
      <c r="AP14" s="208"/>
    </row>
    <row r="15" spans="2:53" ht="50.1" customHeight="1">
      <c r="B15" s="226"/>
      <c r="C15" s="226"/>
      <c r="D15" s="227"/>
      <c r="E15" s="206" t="s">
        <v>305</v>
      </c>
      <c r="F15" s="207"/>
      <c r="G15" s="207"/>
      <c r="H15" s="207"/>
      <c r="I15" s="230"/>
      <c r="J15" s="218"/>
      <c r="K15" s="219"/>
      <c r="L15" s="219"/>
      <c r="M15" s="219"/>
      <c r="N15" s="219"/>
      <c r="O15" s="219"/>
      <c r="P15" s="219"/>
      <c r="Q15" s="219"/>
      <c r="R15" s="219"/>
      <c r="S15" s="219"/>
      <c r="T15" s="219"/>
      <c r="U15" s="219"/>
      <c r="V15" s="219"/>
      <c r="W15" s="219"/>
      <c r="X15" s="219"/>
      <c r="Y15" s="220"/>
      <c r="Z15" s="3"/>
      <c r="AA15" s="208" t="s">
        <v>22</v>
      </c>
      <c r="AB15" s="208"/>
      <c r="AC15" s="208"/>
      <c r="AD15" s="208"/>
      <c r="AE15" s="208"/>
      <c r="AF15" s="208"/>
      <c r="AG15" s="208"/>
      <c r="AH15" s="208"/>
      <c r="AI15" s="208"/>
      <c r="AJ15" s="208"/>
      <c r="AK15" s="208"/>
      <c r="AL15" s="208"/>
      <c r="AM15" s="208"/>
      <c r="AN15" s="208"/>
      <c r="AO15" s="208"/>
      <c r="AP15" s="208"/>
    </row>
    <row r="16" spans="2:53" ht="50.1" customHeight="1">
      <c r="B16" s="226"/>
      <c r="C16" s="226"/>
      <c r="D16" s="227"/>
      <c r="E16" s="221" t="s">
        <v>140</v>
      </c>
      <c r="F16" s="222"/>
      <c r="G16" s="222"/>
      <c r="H16" s="222"/>
      <c r="I16" s="222"/>
      <c r="J16" s="218"/>
      <c r="K16" s="219"/>
      <c r="L16" s="219"/>
      <c r="M16" s="219"/>
      <c r="N16" s="219"/>
      <c r="O16" s="219"/>
      <c r="P16" s="219"/>
      <c r="Q16" s="219"/>
      <c r="R16" s="219"/>
      <c r="S16" s="219"/>
      <c r="T16" s="219"/>
      <c r="U16" s="219"/>
      <c r="V16" s="219"/>
      <c r="W16" s="219"/>
      <c r="X16" s="219"/>
      <c r="Y16" s="220"/>
      <c r="Z16" s="3"/>
      <c r="AA16" s="223" t="s">
        <v>304</v>
      </c>
      <c r="AB16" s="208"/>
      <c r="AC16" s="208"/>
      <c r="AD16" s="208"/>
      <c r="AE16" s="208"/>
      <c r="AF16" s="208"/>
      <c r="AG16" s="208"/>
      <c r="AH16" s="208"/>
      <c r="AI16" s="208"/>
      <c r="AJ16" s="208"/>
      <c r="AK16" s="208"/>
      <c r="AL16" s="208"/>
      <c r="AM16" s="208"/>
      <c r="AN16" s="208"/>
      <c r="AO16" s="208"/>
      <c r="AP16" s="208"/>
      <c r="AQ16" s="119" t="s">
        <v>145</v>
      </c>
      <c r="AR16" s="79" t="s">
        <v>143</v>
      </c>
    </row>
    <row r="17" spans="2:49" ht="27.6" customHeight="1">
      <c r="B17" s="228" t="s">
        <v>269</v>
      </c>
      <c r="C17" s="229"/>
      <c r="D17" s="229"/>
    </row>
    <row r="18" spans="2:49" ht="50.25" customHeight="1">
      <c r="B18" s="229"/>
      <c r="C18" s="229"/>
      <c r="D18" s="229"/>
      <c r="E18" s="206" t="s">
        <v>122</v>
      </c>
      <c r="F18" s="207"/>
      <c r="G18" s="207"/>
      <c r="H18" s="207"/>
      <c r="I18" s="230"/>
      <c r="J18" s="218"/>
      <c r="K18" s="219"/>
      <c r="L18" s="219"/>
      <c r="M18" s="219"/>
      <c r="N18" s="219"/>
      <c r="O18" s="219"/>
      <c r="P18" s="219"/>
      <c r="Q18" s="219"/>
      <c r="R18" s="219"/>
      <c r="S18" s="219"/>
      <c r="T18" s="219"/>
      <c r="U18" s="219"/>
      <c r="V18" s="219"/>
      <c r="W18" s="219"/>
      <c r="X18" s="219"/>
      <c r="Y18" s="220"/>
      <c r="AA18" s="208" t="s">
        <v>123</v>
      </c>
      <c r="AB18" s="208"/>
      <c r="AC18" s="208"/>
      <c r="AD18" s="208"/>
      <c r="AE18" s="208"/>
      <c r="AF18" s="208"/>
      <c r="AG18" s="208"/>
      <c r="AH18" s="208"/>
      <c r="AI18" s="208"/>
      <c r="AJ18" s="208"/>
      <c r="AK18" s="208"/>
      <c r="AL18" s="208"/>
      <c r="AM18" s="208"/>
      <c r="AN18" s="208"/>
      <c r="AO18" s="208"/>
      <c r="AP18" s="208"/>
    </row>
    <row r="19" spans="2:49" ht="50.25" customHeight="1">
      <c r="B19" s="229"/>
      <c r="C19" s="229"/>
      <c r="D19" s="229"/>
      <c r="E19" s="206" t="s">
        <v>291</v>
      </c>
      <c r="F19" s="207"/>
      <c r="G19" s="207"/>
      <c r="H19" s="207"/>
      <c r="I19" s="230"/>
      <c r="J19" s="231"/>
      <c r="K19" s="232"/>
      <c r="L19" s="232"/>
      <c r="M19" s="232"/>
      <c r="N19" s="232"/>
      <c r="O19" s="232"/>
      <c r="P19" s="232"/>
      <c r="Q19" s="232"/>
      <c r="R19" s="219"/>
      <c r="S19" s="219"/>
      <c r="T19" s="219"/>
      <c r="U19" s="219"/>
      <c r="V19" s="219"/>
      <c r="W19" s="219"/>
      <c r="X19" s="219"/>
      <c r="Y19" s="220"/>
      <c r="AA19" s="208" t="s">
        <v>124</v>
      </c>
      <c r="AB19" s="208"/>
      <c r="AC19" s="208"/>
      <c r="AD19" s="208"/>
      <c r="AE19" s="208"/>
      <c r="AF19" s="208"/>
      <c r="AG19" s="208"/>
      <c r="AH19" s="208"/>
      <c r="AI19" s="208"/>
      <c r="AJ19" s="208"/>
      <c r="AK19" s="208"/>
      <c r="AL19" s="208"/>
      <c r="AM19" s="208"/>
      <c r="AN19" s="208"/>
      <c r="AO19" s="208"/>
      <c r="AP19" s="208"/>
    </row>
    <row r="20" spans="2:49" ht="51.75" customHeight="1">
      <c r="B20" s="229"/>
      <c r="C20" s="229"/>
      <c r="D20" s="229"/>
      <c r="E20" s="206" t="s">
        <v>147</v>
      </c>
      <c r="F20" s="207"/>
      <c r="G20" s="207"/>
      <c r="H20" s="207"/>
      <c r="I20" s="207"/>
      <c r="J20" s="209"/>
      <c r="K20" s="210"/>
      <c r="L20" s="210"/>
      <c r="M20" s="210"/>
      <c r="N20" s="210"/>
      <c r="O20" s="210"/>
      <c r="P20" s="210"/>
      <c r="Q20" s="211"/>
      <c r="R20" s="212" t="str">
        <f>IF(J20=AV27,AW27,IF(J20=AV28,AW28,IF(J20=AV29,AW29,IF(J20=AV30,AW30,""))))</f>
        <v/>
      </c>
      <c r="S20" s="213"/>
      <c r="T20" s="213"/>
      <c r="U20" s="213"/>
      <c r="V20" s="213"/>
      <c r="W20" s="213"/>
      <c r="X20" s="213"/>
      <c r="Y20" s="214"/>
      <c r="AA20" s="208" t="s">
        <v>251</v>
      </c>
      <c r="AB20" s="208"/>
      <c r="AC20" s="208"/>
      <c r="AD20" s="208"/>
      <c r="AE20" s="208"/>
      <c r="AF20" s="208"/>
      <c r="AG20" s="208"/>
      <c r="AH20" s="208"/>
      <c r="AI20" s="208"/>
      <c r="AJ20" s="208"/>
      <c r="AK20" s="208"/>
      <c r="AL20" s="208"/>
      <c r="AM20" s="208"/>
      <c r="AN20" s="208"/>
      <c r="AO20" s="208"/>
      <c r="AP20" s="208"/>
    </row>
    <row r="21" spans="2:49" ht="51.75" customHeight="1">
      <c r="B21" s="229"/>
      <c r="C21" s="229"/>
      <c r="D21" s="229"/>
    </row>
    <row r="22" spans="2:49" ht="27.6" customHeight="1">
      <c r="B22" s="229"/>
      <c r="C22" s="229"/>
      <c r="D22" s="229"/>
    </row>
    <row r="23" spans="2:49" ht="27.6" customHeight="1" thickBot="1">
      <c r="E23" s="4" t="s">
        <v>85</v>
      </c>
      <c r="U23" s="4" t="s">
        <v>86</v>
      </c>
      <c r="Z23" s="3"/>
    </row>
    <row r="24" spans="2:49" ht="27.6" customHeight="1">
      <c r="B24" s="226" t="s">
        <v>84</v>
      </c>
      <c r="C24" s="226"/>
      <c r="D24" s="226"/>
      <c r="E24" s="250" t="s">
        <v>54</v>
      </c>
      <c r="F24" s="239"/>
      <c r="G24" s="251"/>
      <c r="H24" s="256" t="s">
        <v>55</v>
      </c>
      <c r="I24" s="257"/>
      <c r="J24" s="257"/>
      <c r="K24" s="260" t="s">
        <v>56</v>
      </c>
      <c r="L24" s="257"/>
      <c r="M24" s="257"/>
      <c r="N24" s="238" t="s">
        <v>61</v>
      </c>
      <c r="O24" s="239"/>
      <c r="P24" s="251"/>
      <c r="Q24" s="238" t="s">
        <v>288</v>
      </c>
      <c r="R24" s="239"/>
      <c r="S24" s="240"/>
      <c r="T24" s="73"/>
      <c r="U24" s="263"/>
      <c r="V24" s="264"/>
      <c r="W24" s="265"/>
      <c r="X24" s="270" t="s">
        <v>294</v>
      </c>
      <c r="Y24" s="264"/>
      <c r="Z24" s="271"/>
      <c r="AB24" s="223" t="s">
        <v>141</v>
      </c>
      <c r="AC24" s="208"/>
      <c r="AD24" s="208"/>
      <c r="AE24" s="208"/>
      <c r="AF24" s="208"/>
      <c r="AG24" s="208"/>
      <c r="AH24" s="208"/>
      <c r="AI24" s="208"/>
      <c r="AJ24" s="208"/>
      <c r="AK24" s="208"/>
      <c r="AL24" s="208"/>
      <c r="AM24" s="208"/>
      <c r="AN24" s="208"/>
      <c r="AO24" s="208"/>
      <c r="AP24" s="208"/>
      <c r="AQ24" s="208"/>
    </row>
    <row r="25" spans="2:49" ht="27.6" customHeight="1">
      <c r="B25" s="226"/>
      <c r="C25" s="226"/>
      <c r="D25" s="226"/>
      <c r="E25" s="252"/>
      <c r="F25" s="242"/>
      <c r="G25" s="253"/>
      <c r="H25" s="258"/>
      <c r="I25" s="258"/>
      <c r="J25" s="258"/>
      <c r="K25" s="261"/>
      <c r="L25" s="258"/>
      <c r="M25" s="258"/>
      <c r="N25" s="241"/>
      <c r="O25" s="242"/>
      <c r="P25" s="253"/>
      <c r="Q25" s="241"/>
      <c r="R25" s="242"/>
      <c r="S25" s="243"/>
      <c r="T25" s="73"/>
      <c r="U25" s="266"/>
      <c r="V25" s="267"/>
      <c r="W25" s="261"/>
      <c r="X25" s="272"/>
      <c r="Y25" s="267"/>
      <c r="Z25" s="273"/>
      <c r="AB25" s="208"/>
      <c r="AC25" s="208"/>
      <c r="AD25" s="208"/>
      <c r="AE25" s="208"/>
      <c r="AF25" s="208"/>
      <c r="AG25" s="208"/>
      <c r="AH25" s="208"/>
      <c r="AI25" s="208"/>
      <c r="AJ25" s="208"/>
      <c r="AK25" s="208"/>
      <c r="AL25" s="208"/>
      <c r="AM25" s="208"/>
      <c r="AN25" s="208"/>
      <c r="AO25" s="208"/>
      <c r="AP25" s="208"/>
      <c r="AQ25" s="208"/>
    </row>
    <row r="26" spans="2:49" ht="27.6" customHeight="1">
      <c r="B26" s="226"/>
      <c r="C26" s="226"/>
      <c r="D26" s="226"/>
      <c r="E26" s="252"/>
      <c r="F26" s="242"/>
      <c r="G26" s="253"/>
      <c r="H26" s="258"/>
      <c r="I26" s="258"/>
      <c r="J26" s="258"/>
      <c r="K26" s="261"/>
      <c r="L26" s="258"/>
      <c r="M26" s="258"/>
      <c r="N26" s="241"/>
      <c r="O26" s="242"/>
      <c r="P26" s="253"/>
      <c r="Q26" s="241"/>
      <c r="R26" s="242"/>
      <c r="S26" s="243"/>
      <c r="T26" s="73"/>
      <c r="U26" s="266"/>
      <c r="V26" s="267"/>
      <c r="W26" s="261"/>
      <c r="X26" s="272"/>
      <c r="Y26" s="267"/>
      <c r="Z26" s="273"/>
      <c r="AB26" s="208"/>
      <c r="AC26" s="208"/>
      <c r="AD26" s="208"/>
      <c r="AE26" s="208"/>
      <c r="AF26" s="208"/>
      <c r="AG26" s="208"/>
      <c r="AH26" s="208"/>
      <c r="AI26" s="208"/>
      <c r="AJ26" s="208"/>
      <c r="AK26" s="208"/>
      <c r="AL26" s="208"/>
      <c r="AM26" s="208"/>
      <c r="AN26" s="208"/>
      <c r="AO26" s="208"/>
      <c r="AP26" s="208"/>
      <c r="AQ26" s="208"/>
    </row>
    <row r="27" spans="2:49" ht="27.6" customHeight="1" thickBot="1">
      <c r="B27" s="226"/>
      <c r="C27" s="226"/>
      <c r="D27" s="226"/>
      <c r="E27" s="254"/>
      <c r="F27" s="245"/>
      <c r="G27" s="255"/>
      <c r="H27" s="259"/>
      <c r="I27" s="259"/>
      <c r="J27" s="259"/>
      <c r="K27" s="262"/>
      <c r="L27" s="259"/>
      <c r="M27" s="259"/>
      <c r="N27" s="244"/>
      <c r="O27" s="245"/>
      <c r="P27" s="255"/>
      <c r="Q27" s="244"/>
      <c r="R27" s="245"/>
      <c r="S27" s="246"/>
      <c r="T27" s="73"/>
      <c r="U27" s="268"/>
      <c r="V27" s="269"/>
      <c r="W27" s="262"/>
      <c r="X27" s="274"/>
      <c r="Y27" s="269"/>
      <c r="Z27" s="275"/>
      <c r="AB27" s="208"/>
      <c r="AC27" s="208"/>
      <c r="AD27" s="208"/>
      <c r="AE27" s="208"/>
      <c r="AF27" s="208"/>
      <c r="AG27" s="208"/>
      <c r="AH27" s="208"/>
      <c r="AI27" s="208"/>
      <c r="AJ27" s="208"/>
      <c r="AK27" s="208"/>
      <c r="AL27" s="208"/>
      <c r="AM27" s="208"/>
      <c r="AN27" s="208"/>
      <c r="AO27" s="208"/>
      <c r="AP27" s="208"/>
      <c r="AQ27" s="208"/>
      <c r="AV27" s="121" t="s">
        <v>148</v>
      </c>
      <c r="AW27" s="121">
        <v>35472000</v>
      </c>
    </row>
    <row r="28" spans="2:49" ht="27.6" customHeight="1">
      <c r="B28" s="226"/>
      <c r="C28" s="226"/>
      <c r="D28" s="226"/>
      <c r="E28" s="247"/>
      <c r="F28" s="247"/>
      <c r="G28" s="247"/>
      <c r="H28" s="247"/>
      <c r="I28" s="247"/>
      <c r="J28" s="247"/>
      <c r="K28" s="247"/>
      <c r="L28" s="247"/>
      <c r="M28" s="247"/>
      <c r="N28" s="247"/>
      <c r="O28" s="247"/>
      <c r="P28" s="247"/>
      <c r="Q28" s="247"/>
      <c r="R28" s="247"/>
      <c r="S28" s="247"/>
      <c r="U28" s="247"/>
      <c r="V28" s="247"/>
      <c r="W28" s="247"/>
      <c r="X28" s="247"/>
      <c r="Y28" s="247"/>
      <c r="Z28" s="247"/>
      <c r="AV28" s="121" t="s">
        <v>149</v>
      </c>
      <c r="AW28" s="121">
        <v>35473000</v>
      </c>
    </row>
    <row r="29" spans="2:49" ht="27.6" customHeight="1">
      <c r="AV29" s="121" t="s">
        <v>150</v>
      </c>
      <c r="AW29" s="121">
        <v>35432000</v>
      </c>
    </row>
    <row r="30" spans="2:49" ht="27.6" customHeight="1">
      <c r="AV30" s="121" t="s">
        <v>151</v>
      </c>
      <c r="AW30" s="121">
        <v>80101200</v>
      </c>
    </row>
    <row r="31" spans="2:49" ht="27.6" customHeight="1">
      <c r="AV31" s="125"/>
      <c r="AW31" s="121"/>
    </row>
    <row r="32" spans="2:49" ht="27.6" customHeight="1"/>
    <row r="33" spans="6:17" ht="27.6" customHeight="1"/>
    <row r="34" spans="6:17" ht="24.6" customHeight="1"/>
    <row r="35" spans="6:17" ht="24.6" customHeight="1"/>
    <row r="36" spans="6:17" ht="24.6" customHeight="1"/>
    <row r="40" spans="6:17">
      <c r="F40" s="122"/>
      <c r="G40" s="122"/>
      <c r="H40" s="122"/>
      <c r="I40" s="122"/>
      <c r="J40" s="122"/>
      <c r="K40" s="122"/>
      <c r="L40" s="123"/>
      <c r="M40" s="124"/>
      <c r="N40" s="124"/>
      <c r="O40" s="124"/>
      <c r="P40" s="124"/>
      <c r="Q40" s="122"/>
    </row>
    <row r="41" spans="6:17">
      <c r="F41" s="122"/>
      <c r="G41" s="122"/>
      <c r="H41" s="122"/>
      <c r="I41" s="122"/>
      <c r="J41" s="122"/>
      <c r="K41" s="122"/>
      <c r="L41" s="123"/>
      <c r="M41" s="122"/>
      <c r="N41" s="122"/>
      <c r="O41" s="122"/>
      <c r="P41" s="122"/>
      <c r="Q41" s="122"/>
    </row>
    <row r="42" spans="6:17">
      <c r="F42" s="122"/>
      <c r="G42" s="122"/>
      <c r="H42" s="122"/>
      <c r="I42" s="122"/>
      <c r="J42" s="122"/>
      <c r="K42" s="122"/>
      <c r="L42" s="123"/>
      <c r="M42" s="122"/>
      <c r="N42" s="122"/>
      <c r="O42" s="122"/>
      <c r="P42" s="122"/>
      <c r="Q42" s="122"/>
    </row>
    <row r="43" spans="6:17">
      <c r="F43" s="122"/>
      <c r="G43" s="122"/>
      <c r="H43" s="122"/>
      <c r="I43" s="122"/>
      <c r="J43" s="122"/>
      <c r="K43" s="122"/>
      <c r="L43" s="123"/>
      <c r="M43" s="122"/>
      <c r="N43" s="122"/>
      <c r="O43" s="122"/>
      <c r="P43" s="122"/>
      <c r="Q43" s="122"/>
    </row>
    <row r="44" spans="6:17">
      <c r="F44" s="123"/>
      <c r="G44" s="123"/>
      <c r="H44" s="123"/>
      <c r="I44" s="123"/>
      <c r="J44" s="123"/>
      <c r="K44" s="123"/>
      <c r="L44" s="123"/>
      <c r="M44" s="123"/>
      <c r="N44" s="123"/>
      <c r="O44" s="123"/>
      <c r="P44" s="123"/>
    </row>
  </sheetData>
  <dataConsolidate/>
  <mergeCells count="75">
    <mergeCell ref="AA13:AP13"/>
    <mergeCell ref="AB11:AC11"/>
    <mergeCell ref="AA14:AP14"/>
    <mergeCell ref="AE11:AH11"/>
    <mergeCell ref="AI11:AP11"/>
    <mergeCell ref="AA12:AP12"/>
    <mergeCell ref="J7:Y7"/>
    <mergeCell ref="AA7:AP7"/>
    <mergeCell ref="B8:I8"/>
    <mergeCell ref="J8:P8"/>
    <mergeCell ref="Q8:R8"/>
    <mergeCell ref="S8:Y8"/>
    <mergeCell ref="AA8:AP8"/>
    <mergeCell ref="B1:Y1"/>
    <mergeCell ref="AA1:AL1"/>
    <mergeCell ref="B4:I4"/>
    <mergeCell ref="J4:Y4"/>
    <mergeCell ref="AA4:AP4"/>
    <mergeCell ref="B5:I5"/>
    <mergeCell ref="J5:Y5"/>
    <mergeCell ref="AA5:AP5"/>
    <mergeCell ref="E24:G27"/>
    <mergeCell ref="H24:J27"/>
    <mergeCell ref="K24:M27"/>
    <mergeCell ref="N24:P27"/>
    <mergeCell ref="U24:W27"/>
    <mergeCell ref="X24:Z27"/>
    <mergeCell ref="B9:I9"/>
    <mergeCell ref="J9:Y9"/>
    <mergeCell ref="AA9:AP9"/>
    <mergeCell ref="B6:I6"/>
    <mergeCell ref="J6:Y6"/>
    <mergeCell ref="AA6:AP6"/>
    <mergeCell ref="B7:I7"/>
    <mergeCell ref="E15:I15"/>
    <mergeCell ref="J15:Y15"/>
    <mergeCell ref="AA15:AP15"/>
    <mergeCell ref="B24:D28"/>
    <mergeCell ref="Q24:S27"/>
    <mergeCell ref="AB24:AQ27"/>
    <mergeCell ref="AA18:AP18"/>
    <mergeCell ref="AA19:AP19"/>
    <mergeCell ref="U28:W28"/>
    <mergeCell ref="X28:Z28"/>
    <mergeCell ref="E28:G28"/>
    <mergeCell ref="H28:J28"/>
    <mergeCell ref="K28:M28"/>
    <mergeCell ref="N28:P28"/>
    <mergeCell ref="Q28:S28"/>
    <mergeCell ref="E11:I11"/>
    <mergeCell ref="K11:L11"/>
    <mergeCell ref="N11:Q11"/>
    <mergeCell ref="R11:Y11"/>
    <mergeCell ref="E14:I14"/>
    <mergeCell ref="J14:Y14"/>
    <mergeCell ref="E13:I13"/>
    <mergeCell ref="J13:Y13"/>
    <mergeCell ref="E12:I12"/>
    <mergeCell ref="J12:Y12"/>
    <mergeCell ref="AA10:AP10"/>
    <mergeCell ref="E20:I20"/>
    <mergeCell ref="AA20:AP20"/>
    <mergeCell ref="J20:Q20"/>
    <mergeCell ref="R20:Y20"/>
    <mergeCell ref="B10:I10"/>
    <mergeCell ref="J10:Y10"/>
    <mergeCell ref="E16:I16"/>
    <mergeCell ref="J16:Y16"/>
    <mergeCell ref="AA16:AP16"/>
    <mergeCell ref="B11:D16"/>
    <mergeCell ref="B17:D22"/>
    <mergeCell ref="J18:Y18"/>
    <mergeCell ref="E18:I18"/>
    <mergeCell ref="E19:I19"/>
    <mergeCell ref="J19:Y19"/>
  </mergeCells>
  <phoneticPr fontId="3"/>
  <conditionalFormatting sqref="E24:S27">
    <cfRule type="containsBlanks" dxfId="37" priority="8">
      <formula>LEN(TRIM(E24))=0</formula>
    </cfRule>
  </conditionalFormatting>
  <conditionalFormatting sqref="J8 Q8 S8">
    <cfRule type="containsBlanks" dxfId="36" priority="18">
      <formula>LEN(TRIM(J8))=0</formula>
    </cfRule>
  </conditionalFormatting>
  <conditionalFormatting sqref="J11:K11">
    <cfRule type="containsBlanks" dxfId="35" priority="2">
      <formula>LEN(TRIM(J11))=0</formula>
    </cfRule>
  </conditionalFormatting>
  <conditionalFormatting sqref="J4:Y7">
    <cfRule type="containsBlanks" dxfId="34" priority="12">
      <formula>LEN(TRIM(J4))=0</formula>
    </cfRule>
  </conditionalFormatting>
  <conditionalFormatting sqref="J9:Y10">
    <cfRule type="containsBlanks" dxfId="33" priority="3">
      <formula>LEN(TRIM(J9))=0</formula>
    </cfRule>
  </conditionalFormatting>
  <conditionalFormatting sqref="J12:Y16">
    <cfRule type="containsBlanks" dxfId="32" priority="10">
      <formula>LEN(TRIM(J12))=0</formula>
    </cfRule>
  </conditionalFormatting>
  <conditionalFormatting sqref="J18:Y19 J20 R20">
    <cfRule type="containsBlanks" dxfId="31" priority="4">
      <formula>LEN(TRIM(J18))=0</formula>
    </cfRule>
  </conditionalFormatting>
  <conditionalFormatting sqref="N11:Q11">
    <cfRule type="containsBlanks" dxfId="30" priority="1">
      <formula>LEN(TRIM(N11))=0</formula>
    </cfRule>
  </conditionalFormatting>
  <conditionalFormatting sqref="U24:Z27">
    <cfRule type="containsBlanks" dxfId="29" priority="7">
      <formula>LEN(TRIM(U24))=0</formula>
    </cfRule>
  </conditionalFormatting>
  <conditionalFormatting sqref="AA11:AB11">
    <cfRule type="containsBlanks" dxfId="28" priority="14">
      <formula>LEN(TRIM(AA11))=0</formula>
    </cfRule>
  </conditionalFormatting>
  <conditionalFormatting sqref="AE11:AH11">
    <cfRule type="containsBlanks" dxfId="27" priority="13">
      <formula>LEN(TRIM(AE11))=0</formula>
    </cfRule>
  </conditionalFormatting>
  <dataValidations count="4">
    <dataValidation type="whole" allowBlank="1" showInputMessage="1" showErrorMessage="1" error="金額（数字のみ）を入力してください。" sqref="J9:O9" xr:uid="{4B4F136A-FDBA-4447-AFAC-9442758E4F99}">
      <formula1>1</formula1>
      <formula2>9999999999999</formula2>
    </dataValidation>
    <dataValidation type="date" allowBlank="1" showInputMessage="1" showErrorMessage="1" error="「和暦.月.日」又は「YYYY(西暦)/MM(月)/DD(日)」形式で入力。_x000a_入力例：「R4.10.1」又は「2022/10/01」_x000a_表示は「令和4年10月1日」となります。" sqref="J7:Y7" xr:uid="{7CE703D3-9421-4464-BF0B-133227D225C7}">
      <formula1>1</formula1>
      <formula2>73051</formula2>
    </dataValidation>
    <dataValidation type="custom" allowBlank="1" showInputMessage="1" showErrorMessage="1" errorTitle="工事名に【　】の記載は不要です。" error="工事名に【　】の記載は不要です。" sqref="J4:Y4 AA11:AB11 AI11 R11 J11:K11" xr:uid="{5FEB2F07-56E8-40B2-B499-95AF79C79AEB}">
      <formula1>NOT(COUNTIF(J4,"*【*"))</formula1>
    </dataValidation>
    <dataValidation type="list" allowBlank="1" showInputMessage="1" showErrorMessage="1" sqref="J20:Q20" xr:uid="{ABE76F63-AF74-42E2-8E7C-595CCC3C6D62}">
      <formula1>$AV$27:$AV$31</formula1>
    </dataValidation>
  </dataValidations>
  <hyperlinks>
    <hyperlink ref="AR10" r:id="rId1" xr:uid="{62F026CB-514C-4F51-8558-DDCDAB86658B}"/>
    <hyperlink ref="AR16" r:id="rId2" xr:uid="{0353BE59-BD60-4152-A960-34AFBD82480D}"/>
  </hyperlinks>
  <pageMargins left="0.7" right="0.7" top="0.75" bottom="0.75" header="0.3" footer="0.3"/>
  <pageSetup paperSize="9" orientation="portrait" horizontalDpi="300" verticalDpi="300" r:id="rId3"/>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A4AD2-F2D5-4861-B63A-891C84F694AC}">
  <sheetPr>
    <pageSetUpPr fitToPage="1"/>
  </sheetPr>
  <dimension ref="A1:U46"/>
  <sheetViews>
    <sheetView showGridLines="0" view="pageBreakPreview" zoomScale="70" zoomScaleNormal="70" zoomScaleSheetLayoutView="70" workbookViewId="0">
      <selection activeCell="J12" sqref="J12:S12"/>
    </sheetView>
  </sheetViews>
  <sheetFormatPr defaultColWidth="9" defaultRowHeight="14.25"/>
  <cols>
    <col min="1" max="1" width="39.375" style="80" customWidth="1"/>
    <col min="2" max="2" width="3.5" style="80" customWidth="1"/>
    <col min="3" max="16" width="5.875" style="80" customWidth="1"/>
    <col min="17" max="19" width="3.875" style="80" customWidth="1"/>
    <col min="20" max="20" width="9" style="80"/>
    <col min="21" max="21" width="31.25" style="80" customWidth="1"/>
    <col min="22" max="16384" width="9" style="80"/>
  </cols>
  <sheetData>
    <row r="1" spans="1:21" ht="23.25" customHeight="1">
      <c r="B1" s="163"/>
      <c r="C1" s="163"/>
      <c r="D1" s="163"/>
      <c r="E1" s="163"/>
      <c r="F1" s="163"/>
      <c r="G1" s="163"/>
      <c r="H1" s="163"/>
      <c r="I1" s="163"/>
      <c r="J1" s="163"/>
      <c r="K1" s="163"/>
      <c r="L1" s="163"/>
      <c r="M1" s="163"/>
      <c r="N1" s="163"/>
      <c r="O1" s="163"/>
      <c r="P1" s="163"/>
      <c r="Q1" s="163"/>
      <c r="R1" s="163"/>
      <c r="S1" s="163"/>
    </row>
    <row r="3" spans="1:21" ht="27" customHeight="1">
      <c r="B3" s="305" t="s">
        <v>270</v>
      </c>
      <c r="C3" s="305"/>
      <c r="D3" s="305"/>
      <c r="E3" s="305"/>
      <c r="F3" s="305"/>
      <c r="G3" s="305"/>
      <c r="H3" s="305"/>
      <c r="I3" s="305"/>
      <c r="J3" s="305"/>
      <c r="K3" s="305"/>
      <c r="L3" s="305"/>
      <c r="M3" s="305"/>
      <c r="N3" s="305"/>
      <c r="O3" s="305"/>
      <c r="P3" s="305"/>
      <c r="Q3" s="305"/>
      <c r="R3" s="305"/>
      <c r="S3" s="305"/>
    </row>
    <row r="4" spans="1:21" ht="20.100000000000001" customHeight="1">
      <c r="B4" s="82"/>
      <c r="C4" s="81"/>
      <c r="D4" s="81"/>
      <c r="E4" s="81"/>
      <c r="F4" s="81"/>
      <c r="G4" s="81"/>
      <c r="H4" s="81"/>
      <c r="I4" s="81"/>
      <c r="J4" s="81"/>
      <c r="K4" s="81"/>
      <c r="L4" s="81"/>
      <c r="M4" s="81"/>
      <c r="N4" s="81"/>
      <c r="O4" s="81"/>
      <c r="P4" s="81"/>
      <c r="Q4" s="81"/>
      <c r="R4" s="81"/>
      <c r="S4" s="81"/>
      <c r="U4" s="108" t="s">
        <v>120</v>
      </c>
    </row>
    <row r="5" spans="1:21" s="83" customFormat="1" ht="20.100000000000001" customHeight="1">
      <c r="B5" s="83" t="s">
        <v>90</v>
      </c>
      <c r="L5" s="371" t="s">
        <v>119</v>
      </c>
      <c r="M5" s="371"/>
      <c r="N5" s="370"/>
      <c r="O5" s="370"/>
      <c r="P5" s="370"/>
      <c r="Q5" s="370"/>
      <c r="R5" s="370"/>
      <c r="S5" s="370"/>
      <c r="U5" s="155" t="s">
        <v>152</v>
      </c>
    </row>
    <row r="6" spans="1:21" s="83" customFormat="1" ht="20.100000000000001" customHeight="1">
      <c r="C6" s="316" t="s">
        <v>254</v>
      </c>
      <c r="D6" s="317"/>
      <c r="E6" s="317"/>
      <c r="F6" s="318"/>
      <c r="G6" s="151" t="s">
        <v>196</v>
      </c>
      <c r="H6" s="152" t="str">
        <f>IF(基本情報入力!AW11="","",基本情報入力!AW11)</f>
        <v/>
      </c>
      <c r="I6" s="152" t="s">
        <v>197</v>
      </c>
      <c r="J6" s="372" t="str">
        <f>IF(基本情報入力!AX11="","",基本情報入力!AX11)</f>
        <v/>
      </c>
      <c r="K6" s="372"/>
      <c r="L6" s="152" t="s">
        <v>197</v>
      </c>
      <c r="M6" s="152" t="str">
        <f>IF(基本情報入力!AY11="","",基本情報入力!AY11)</f>
        <v/>
      </c>
      <c r="N6" s="152" t="s">
        <v>197</v>
      </c>
      <c r="O6" s="372" t="str">
        <f>IF(基本情報入力!AZ11="","",基本情報入力!AZ11)</f>
        <v/>
      </c>
      <c r="P6" s="372"/>
      <c r="Q6" s="149" t="s">
        <v>197</v>
      </c>
      <c r="R6" s="149" t="str">
        <f>IF(基本情報入力!BA11="","",基本情報入力!BA11)</f>
        <v/>
      </c>
      <c r="S6" s="150" t="s">
        <v>198</v>
      </c>
      <c r="U6" s="83" t="s">
        <v>121</v>
      </c>
    </row>
    <row r="7" spans="1:21" s="83" customFormat="1" ht="20.100000000000001" customHeight="1">
      <c r="C7" s="322" t="s">
        <v>255</v>
      </c>
      <c r="D7" s="323"/>
      <c r="E7" s="323"/>
      <c r="F7" s="324"/>
      <c r="G7" s="367" t="str">
        <f>IF(基本情報入力!J4="","",基本情報入力!J4)</f>
        <v/>
      </c>
      <c r="H7" s="368"/>
      <c r="I7" s="368"/>
      <c r="J7" s="368"/>
      <c r="K7" s="368"/>
      <c r="L7" s="368"/>
      <c r="M7" s="368"/>
      <c r="N7" s="368"/>
      <c r="O7" s="368"/>
      <c r="P7" s="368"/>
      <c r="Q7" s="368"/>
      <c r="R7" s="368"/>
      <c r="S7" s="369"/>
      <c r="U7" s="83" t="s">
        <v>121</v>
      </c>
    </row>
    <row r="8" spans="1:21" s="83" customFormat="1" ht="20.100000000000001" customHeight="1">
      <c r="C8" s="322" t="s">
        <v>256</v>
      </c>
      <c r="D8" s="323"/>
      <c r="E8" s="323"/>
      <c r="F8" s="324"/>
      <c r="G8" s="344" t="str">
        <f>IF(基本情報入力!J8="","",基本情報入力!J8)</f>
        <v/>
      </c>
      <c r="H8" s="345"/>
      <c r="I8" s="345"/>
      <c r="J8" s="345"/>
      <c r="K8" s="84" t="s">
        <v>91</v>
      </c>
      <c r="L8" s="366" t="str">
        <f>IF(基本情報入力!S8="","",基本情報入力!S8)</f>
        <v/>
      </c>
      <c r="M8" s="366"/>
      <c r="N8" s="366"/>
      <c r="O8" s="366"/>
      <c r="P8" s="366"/>
      <c r="Q8" s="366"/>
      <c r="R8" s="366"/>
      <c r="S8" s="85"/>
      <c r="U8" s="83" t="s">
        <v>121</v>
      </c>
    </row>
    <row r="9" spans="1:21" s="83" customFormat="1" ht="20.100000000000001" customHeight="1">
      <c r="C9" s="346" t="s">
        <v>258</v>
      </c>
      <c r="D9" s="347"/>
      <c r="E9" s="347"/>
      <c r="F9" s="348"/>
      <c r="G9" s="352" t="s">
        <v>92</v>
      </c>
      <c r="H9" s="345"/>
      <c r="I9" s="353"/>
      <c r="J9" s="354" t="str">
        <f>IF(基本情報入力!J18="","",基本情報入力!J18)</f>
        <v/>
      </c>
      <c r="K9" s="355"/>
      <c r="L9" s="355"/>
      <c r="M9" s="355"/>
      <c r="N9" s="355"/>
      <c r="O9" s="355"/>
      <c r="P9" s="355"/>
      <c r="Q9" s="355"/>
      <c r="R9" s="355"/>
      <c r="S9" s="356"/>
      <c r="U9" s="83" t="s">
        <v>121</v>
      </c>
    </row>
    <row r="10" spans="1:21" s="83" customFormat="1" ht="20.100000000000001" customHeight="1">
      <c r="C10" s="349"/>
      <c r="D10" s="350"/>
      <c r="E10" s="350"/>
      <c r="F10" s="351"/>
      <c r="G10" s="352" t="s">
        <v>260</v>
      </c>
      <c r="H10" s="345"/>
      <c r="I10" s="353"/>
      <c r="J10" s="354" t="str">
        <f>IF(基本情報入力!J19="","",基本情報入力!J19)</f>
        <v/>
      </c>
      <c r="K10" s="355"/>
      <c r="L10" s="355"/>
      <c r="M10" s="355"/>
      <c r="N10" s="355"/>
      <c r="O10" s="355"/>
      <c r="P10" s="355"/>
      <c r="Q10" s="355"/>
      <c r="R10" s="355"/>
      <c r="S10" s="356"/>
      <c r="U10" s="83" t="s">
        <v>121</v>
      </c>
    </row>
    <row r="11" spans="1:21" s="83" customFormat="1" ht="20.100000000000001" customHeight="1">
      <c r="C11" s="346" t="s">
        <v>259</v>
      </c>
      <c r="D11" s="347"/>
      <c r="E11" s="347"/>
      <c r="F11" s="348"/>
      <c r="G11" s="352" t="s">
        <v>93</v>
      </c>
      <c r="H11" s="345"/>
      <c r="I11" s="353"/>
      <c r="J11" s="354" t="str">
        <f>IF(基本情報入力!J13="","",基本情報入力!J13)</f>
        <v/>
      </c>
      <c r="K11" s="355"/>
      <c r="L11" s="355"/>
      <c r="M11" s="355"/>
      <c r="N11" s="355"/>
      <c r="O11" s="355"/>
      <c r="P11" s="355"/>
      <c r="Q11" s="355"/>
      <c r="R11" s="355"/>
      <c r="S11" s="356"/>
      <c r="U11" s="83" t="s">
        <v>121</v>
      </c>
    </row>
    <row r="12" spans="1:21" s="83" customFormat="1" ht="20.100000000000001" customHeight="1">
      <c r="C12" s="357"/>
      <c r="D12" s="358"/>
      <c r="E12" s="358"/>
      <c r="F12" s="359"/>
      <c r="G12" s="360" t="s">
        <v>261</v>
      </c>
      <c r="H12" s="361"/>
      <c r="I12" s="362"/>
      <c r="J12" s="363" t="str">
        <f>IF(基本情報入力!J15="","",基本情報入力!J15)</f>
        <v/>
      </c>
      <c r="K12" s="364"/>
      <c r="L12" s="364"/>
      <c r="M12" s="364"/>
      <c r="N12" s="364"/>
      <c r="O12" s="364"/>
      <c r="P12" s="364"/>
      <c r="Q12" s="364"/>
      <c r="R12" s="364"/>
      <c r="S12" s="365"/>
      <c r="U12" s="83" t="s">
        <v>121</v>
      </c>
    </row>
    <row r="13" spans="1:21" s="86" customFormat="1" ht="20.100000000000001" customHeight="1">
      <c r="A13" s="83"/>
    </row>
    <row r="14" spans="1:21" s="86" customFormat="1" ht="20.100000000000001" customHeight="1">
      <c r="A14" s="83"/>
      <c r="B14" s="83" t="s">
        <v>94</v>
      </c>
    </row>
    <row r="15" spans="1:21" s="86" customFormat="1" ht="20.100000000000001" customHeight="1">
      <c r="A15" s="83"/>
      <c r="C15" s="316" t="s">
        <v>262</v>
      </c>
      <c r="D15" s="317"/>
      <c r="E15" s="317"/>
      <c r="F15" s="318"/>
      <c r="G15" s="342" t="str">
        <f>IF(基本情報入力!J10="","",基本情報入力!J10)</f>
        <v/>
      </c>
      <c r="H15" s="343"/>
      <c r="I15" s="343"/>
      <c r="J15" s="343"/>
      <c r="K15" s="343"/>
      <c r="L15" s="343"/>
      <c r="M15" s="343"/>
      <c r="N15" s="343"/>
      <c r="O15" s="343"/>
      <c r="P15" s="87"/>
      <c r="Q15" s="87"/>
      <c r="R15" s="87"/>
      <c r="S15" s="88" t="s">
        <v>95</v>
      </c>
      <c r="U15" s="83" t="s">
        <v>121</v>
      </c>
    </row>
    <row r="16" spans="1:21" s="86" customFormat="1" ht="20.100000000000001" customHeight="1">
      <c r="A16" s="83"/>
      <c r="C16" s="322" t="s">
        <v>96</v>
      </c>
      <c r="D16" s="323"/>
      <c r="E16" s="323"/>
      <c r="F16" s="324"/>
      <c r="G16" s="325" t="str">
        <f>IF(基本情報入力!R20="","",基本情報入力!R20)</f>
        <v/>
      </c>
      <c r="H16" s="326"/>
      <c r="I16" s="326"/>
      <c r="J16" s="326"/>
      <c r="K16" s="326"/>
      <c r="L16" s="326"/>
      <c r="M16" s="326"/>
      <c r="N16" s="120"/>
      <c r="O16" s="120"/>
      <c r="P16" s="89"/>
      <c r="Q16" s="89"/>
      <c r="R16" s="89"/>
      <c r="S16" s="90" t="s">
        <v>97</v>
      </c>
      <c r="U16" s="83" t="s">
        <v>121</v>
      </c>
    </row>
    <row r="17" spans="1:21" s="86" customFormat="1" ht="20.100000000000001" customHeight="1">
      <c r="A17" s="83"/>
      <c r="C17" s="319" t="s">
        <v>98</v>
      </c>
      <c r="D17" s="320"/>
      <c r="E17" s="320"/>
      <c r="F17" s="321"/>
      <c r="G17" s="327" t="str">
        <f>IF(基本情報入力!J16="","",基本情報入力!J16)</f>
        <v/>
      </c>
      <c r="H17" s="328"/>
      <c r="I17" s="328"/>
      <c r="J17" s="328"/>
      <c r="K17" s="328"/>
      <c r="L17" s="328"/>
      <c r="M17" s="328"/>
      <c r="N17" s="328"/>
      <c r="O17" s="328"/>
      <c r="P17" s="91"/>
      <c r="Q17" s="91"/>
      <c r="R17" s="91"/>
      <c r="S17" s="92" t="s">
        <v>99</v>
      </c>
      <c r="U17" s="83" t="s">
        <v>121</v>
      </c>
    </row>
    <row r="18" spans="1:21" ht="20.100000000000001" customHeight="1"/>
    <row r="19" spans="1:21" ht="20.100000000000001" customHeight="1">
      <c r="B19" s="80" t="s">
        <v>100</v>
      </c>
    </row>
    <row r="20" spans="1:21" ht="20.100000000000001" customHeight="1">
      <c r="C20" s="329" t="s">
        <v>101</v>
      </c>
      <c r="D20" s="330"/>
      <c r="E20" s="330"/>
      <c r="F20" s="331"/>
      <c r="G20" s="93" t="s">
        <v>102</v>
      </c>
      <c r="H20" s="94"/>
      <c r="I20" s="110" t="s">
        <v>128</v>
      </c>
      <c r="J20" s="93" t="s">
        <v>125</v>
      </c>
      <c r="K20" s="93"/>
      <c r="L20" s="93"/>
      <c r="M20" s="93"/>
      <c r="N20" s="93"/>
      <c r="O20" s="93"/>
      <c r="P20" s="93"/>
      <c r="Q20" s="93"/>
      <c r="R20" s="93"/>
      <c r="S20" s="95"/>
      <c r="U20" s="153" t="s">
        <v>130</v>
      </c>
    </row>
    <row r="21" spans="1:21" ht="20.100000000000001" customHeight="1">
      <c r="C21" s="332"/>
      <c r="D21" s="333"/>
      <c r="E21" s="333"/>
      <c r="F21" s="334"/>
      <c r="G21" s="96" t="s">
        <v>103</v>
      </c>
      <c r="H21" s="97"/>
      <c r="I21" s="109"/>
      <c r="J21" s="98" t="s">
        <v>126</v>
      </c>
      <c r="K21" s="98"/>
      <c r="L21" s="98"/>
      <c r="M21" s="98"/>
      <c r="N21" s="98"/>
      <c r="O21" s="98"/>
      <c r="P21" s="98"/>
      <c r="Q21" s="98"/>
      <c r="R21" s="98"/>
      <c r="S21" s="99"/>
      <c r="U21" s="153" t="s">
        <v>201</v>
      </c>
    </row>
    <row r="22" spans="1:21" ht="20.100000000000001" customHeight="1"/>
    <row r="23" spans="1:21" ht="31.5" customHeight="1">
      <c r="C23" s="335" t="s">
        <v>104</v>
      </c>
      <c r="D23" s="336"/>
      <c r="E23" s="336"/>
      <c r="F23" s="336"/>
      <c r="G23" s="337" t="s">
        <v>105</v>
      </c>
      <c r="H23" s="338"/>
      <c r="I23" s="338"/>
      <c r="J23" s="339"/>
      <c r="K23" s="337" t="s">
        <v>106</v>
      </c>
      <c r="L23" s="338"/>
      <c r="M23" s="338"/>
      <c r="N23" s="339"/>
      <c r="O23" s="337" t="s">
        <v>107</v>
      </c>
      <c r="P23" s="340"/>
      <c r="Q23" s="340"/>
      <c r="R23" s="340"/>
      <c r="S23" s="341"/>
    </row>
    <row r="24" spans="1:21" ht="20.100000000000001" customHeight="1">
      <c r="C24" s="309" t="s">
        <v>108</v>
      </c>
      <c r="D24" s="310"/>
      <c r="E24" s="100" t="s">
        <v>109</v>
      </c>
      <c r="F24" s="101"/>
      <c r="G24" s="111" t="s">
        <v>127</v>
      </c>
      <c r="H24" s="306"/>
      <c r="I24" s="306"/>
      <c r="J24" s="307"/>
      <c r="K24" s="111" t="s">
        <v>127</v>
      </c>
      <c r="L24" s="306"/>
      <c r="M24" s="306"/>
      <c r="N24" s="307"/>
      <c r="O24" s="111" t="s">
        <v>127</v>
      </c>
      <c r="P24" s="306"/>
      <c r="Q24" s="306"/>
      <c r="R24" s="306"/>
      <c r="S24" s="308"/>
      <c r="U24" s="154" t="s">
        <v>200</v>
      </c>
    </row>
    <row r="25" spans="1:21" ht="20.100000000000001" customHeight="1">
      <c r="C25" s="311"/>
      <c r="D25" s="312"/>
      <c r="E25" s="100" t="s">
        <v>110</v>
      </c>
      <c r="F25" s="101"/>
      <c r="G25" s="102"/>
      <c r="H25" s="306"/>
      <c r="I25" s="306"/>
      <c r="J25" s="307"/>
      <c r="K25" s="102"/>
      <c r="L25" s="306"/>
      <c r="M25" s="306"/>
      <c r="N25" s="307"/>
      <c r="O25" s="102"/>
      <c r="P25" s="306"/>
      <c r="Q25" s="306"/>
      <c r="R25" s="306"/>
      <c r="S25" s="308"/>
      <c r="U25" s="80" t="s">
        <v>139</v>
      </c>
    </row>
    <row r="26" spans="1:21" ht="20.100000000000001" customHeight="1">
      <c r="C26" s="309" t="s">
        <v>111</v>
      </c>
      <c r="D26" s="313"/>
      <c r="E26" s="103" t="s">
        <v>112</v>
      </c>
      <c r="F26" s="104"/>
      <c r="G26" s="111" t="s">
        <v>127</v>
      </c>
      <c r="H26" s="306"/>
      <c r="I26" s="306"/>
      <c r="J26" s="307"/>
      <c r="K26" s="111" t="s">
        <v>127</v>
      </c>
      <c r="L26" s="306"/>
      <c r="M26" s="306"/>
      <c r="N26" s="307"/>
      <c r="O26" s="111" t="s">
        <v>127</v>
      </c>
      <c r="P26" s="306"/>
      <c r="Q26" s="306"/>
      <c r="R26" s="306"/>
      <c r="S26" s="308"/>
      <c r="U26" s="154" t="s">
        <v>200</v>
      </c>
    </row>
    <row r="27" spans="1:21" ht="20.100000000000001" customHeight="1">
      <c r="C27" s="314"/>
      <c r="D27" s="315"/>
      <c r="E27" s="100" t="s">
        <v>110</v>
      </c>
      <c r="F27" s="105"/>
      <c r="G27" s="102"/>
      <c r="H27" s="306"/>
      <c r="I27" s="306"/>
      <c r="J27" s="307"/>
      <c r="K27" s="102"/>
      <c r="L27" s="306"/>
      <c r="M27" s="306"/>
      <c r="N27" s="307"/>
      <c r="O27" s="102"/>
      <c r="P27" s="306"/>
      <c r="Q27" s="306"/>
      <c r="R27" s="306"/>
      <c r="S27" s="308"/>
      <c r="U27" s="80" t="s">
        <v>139</v>
      </c>
    </row>
    <row r="28" spans="1:21" ht="20.100000000000001" customHeight="1">
      <c r="C28" s="106" t="s">
        <v>113</v>
      </c>
      <c r="D28" s="107"/>
      <c r="E28" s="107"/>
      <c r="F28" s="107"/>
      <c r="G28" s="116" t="s">
        <v>132</v>
      </c>
      <c r="H28" s="114" t="s">
        <v>131</v>
      </c>
      <c r="I28" s="112"/>
      <c r="J28" s="112"/>
      <c r="K28" s="115" t="s">
        <v>129</v>
      </c>
      <c r="L28" s="114" t="s">
        <v>133</v>
      </c>
      <c r="M28" s="112"/>
      <c r="N28" s="115" t="s">
        <v>129</v>
      </c>
      <c r="O28" s="114" t="s">
        <v>134</v>
      </c>
      <c r="P28" s="112"/>
      <c r="Q28" s="112"/>
      <c r="R28" s="112"/>
      <c r="S28" s="113"/>
      <c r="U28" s="153" t="s">
        <v>130</v>
      </c>
    </row>
    <row r="29" spans="1:21" ht="20.100000000000001" customHeight="1"/>
    <row r="30" spans="1:21" ht="20.100000000000001" customHeight="1">
      <c r="B30" s="80" t="s">
        <v>114</v>
      </c>
    </row>
    <row r="31" spans="1:21" ht="20.100000000000001" customHeight="1">
      <c r="C31" s="316" t="s">
        <v>115</v>
      </c>
      <c r="D31" s="317"/>
      <c r="E31" s="317"/>
      <c r="F31" s="318"/>
      <c r="G31" s="117" t="s">
        <v>128</v>
      </c>
      <c r="H31" s="93" t="s">
        <v>135</v>
      </c>
      <c r="I31" s="93"/>
      <c r="J31" s="93"/>
      <c r="K31" s="93"/>
      <c r="L31" s="93"/>
      <c r="M31" s="93"/>
      <c r="N31" s="93"/>
      <c r="O31" s="93"/>
      <c r="P31" s="93"/>
      <c r="Q31" s="93"/>
      <c r="R31" s="93"/>
      <c r="S31" s="95"/>
      <c r="U31" s="153" t="s">
        <v>130</v>
      </c>
    </row>
    <row r="32" spans="1:21" ht="20.100000000000001" customHeight="1">
      <c r="C32" s="319" t="s">
        <v>116</v>
      </c>
      <c r="D32" s="320"/>
      <c r="E32" s="320"/>
      <c r="F32" s="321"/>
      <c r="G32" s="109" t="s">
        <v>128</v>
      </c>
      <c r="H32" s="98" t="s">
        <v>136</v>
      </c>
      <c r="I32" s="98"/>
      <c r="J32" s="98"/>
      <c r="K32" s="98"/>
      <c r="L32" s="98"/>
      <c r="M32" s="98"/>
      <c r="N32" s="98"/>
      <c r="O32" s="98"/>
      <c r="P32" s="98"/>
      <c r="Q32" s="98"/>
      <c r="R32" s="98"/>
      <c r="S32" s="99"/>
      <c r="U32" s="153" t="s">
        <v>130</v>
      </c>
    </row>
    <row r="33" spans="2:21" ht="20.100000000000001" customHeight="1"/>
    <row r="34" spans="2:21" ht="20.100000000000001" customHeight="1">
      <c r="B34" s="80" t="s">
        <v>117</v>
      </c>
    </row>
    <row r="35" spans="2:21" ht="16.5" customHeight="1">
      <c r="C35" s="296" t="s">
        <v>138</v>
      </c>
      <c r="D35" s="297"/>
      <c r="E35" s="297"/>
      <c r="F35" s="297"/>
      <c r="G35" s="297"/>
      <c r="H35" s="297"/>
      <c r="I35" s="297"/>
      <c r="J35" s="297"/>
      <c r="K35" s="297"/>
      <c r="L35" s="297"/>
      <c r="M35" s="297"/>
      <c r="N35" s="297"/>
      <c r="O35" s="297"/>
      <c r="P35" s="297"/>
      <c r="Q35" s="297"/>
      <c r="R35" s="297"/>
      <c r="S35" s="298"/>
      <c r="U35" s="153" t="s">
        <v>263</v>
      </c>
    </row>
    <row r="36" spans="2:21" ht="16.5" customHeight="1">
      <c r="C36" s="299"/>
      <c r="D36" s="300"/>
      <c r="E36" s="300"/>
      <c r="F36" s="300"/>
      <c r="G36" s="300"/>
      <c r="H36" s="300"/>
      <c r="I36" s="300"/>
      <c r="J36" s="300"/>
      <c r="K36" s="300"/>
      <c r="L36" s="300"/>
      <c r="M36" s="300"/>
      <c r="N36" s="300"/>
      <c r="O36" s="300"/>
      <c r="P36" s="300"/>
      <c r="Q36" s="300"/>
      <c r="R36" s="300"/>
      <c r="S36" s="301"/>
      <c r="U36" s="153" t="s">
        <v>137</v>
      </c>
    </row>
    <row r="37" spans="2:21" ht="16.5" customHeight="1">
      <c r="C37" s="299"/>
      <c r="D37" s="300"/>
      <c r="E37" s="300"/>
      <c r="F37" s="300"/>
      <c r="G37" s="300"/>
      <c r="H37" s="300"/>
      <c r="I37" s="300"/>
      <c r="J37" s="300"/>
      <c r="K37" s="300"/>
      <c r="L37" s="300"/>
      <c r="M37" s="300"/>
      <c r="N37" s="300"/>
      <c r="O37" s="300"/>
      <c r="P37" s="300"/>
      <c r="Q37" s="300"/>
      <c r="R37" s="300"/>
      <c r="S37" s="301"/>
      <c r="U37" s="153" t="s">
        <v>202</v>
      </c>
    </row>
    <row r="38" spans="2:21" ht="16.5" customHeight="1">
      <c r="C38" s="299"/>
      <c r="D38" s="300"/>
      <c r="E38" s="300"/>
      <c r="F38" s="300"/>
      <c r="G38" s="300"/>
      <c r="H38" s="300"/>
      <c r="I38" s="300"/>
      <c r="J38" s="300"/>
      <c r="K38" s="300"/>
      <c r="L38" s="300"/>
      <c r="M38" s="300"/>
      <c r="N38" s="300"/>
      <c r="O38" s="300"/>
      <c r="P38" s="300"/>
      <c r="Q38" s="300"/>
      <c r="R38" s="300"/>
      <c r="S38" s="301"/>
    </row>
    <row r="39" spans="2:21" ht="16.5" customHeight="1">
      <c r="C39" s="299"/>
      <c r="D39" s="300"/>
      <c r="E39" s="300"/>
      <c r="F39" s="300"/>
      <c r="G39" s="300"/>
      <c r="H39" s="300"/>
      <c r="I39" s="300"/>
      <c r="J39" s="300"/>
      <c r="K39" s="300"/>
      <c r="L39" s="300"/>
      <c r="M39" s="300"/>
      <c r="N39" s="300"/>
      <c r="O39" s="300"/>
      <c r="P39" s="300"/>
      <c r="Q39" s="300"/>
      <c r="R39" s="300"/>
      <c r="S39" s="301"/>
    </row>
    <row r="40" spans="2:21" ht="16.5" customHeight="1">
      <c r="C40" s="299"/>
      <c r="D40" s="300"/>
      <c r="E40" s="300"/>
      <c r="F40" s="300"/>
      <c r="G40" s="300"/>
      <c r="H40" s="300"/>
      <c r="I40" s="300"/>
      <c r="J40" s="300"/>
      <c r="K40" s="300"/>
      <c r="L40" s="300"/>
      <c r="M40" s="300"/>
      <c r="N40" s="300"/>
      <c r="O40" s="300"/>
      <c r="P40" s="300"/>
      <c r="Q40" s="300"/>
      <c r="R40" s="300"/>
      <c r="S40" s="301"/>
    </row>
    <row r="41" spans="2:21" ht="16.5" customHeight="1">
      <c r="C41" s="299"/>
      <c r="D41" s="300"/>
      <c r="E41" s="300"/>
      <c r="F41" s="300"/>
      <c r="G41" s="300"/>
      <c r="H41" s="300"/>
      <c r="I41" s="300"/>
      <c r="J41" s="300"/>
      <c r="K41" s="300"/>
      <c r="L41" s="300"/>
      <c r="M41" s="300"/>
      <c r="N41" s="300"/>
      <c r="O41" s="300"/>
      <c r="P41" s="300"/>
      <c r="Q41" s="300"/>
      <c r="R41" s="300"/>
      <c r="S41" s="301"/>
    </row>
    <row r="42" spans="2:21" ht="16.5" customHeight="1">
      <c r="C42" s="299"/>
      <c r="D42" s="300"/>
      <c r="E42" s="300"/>
      <c r="F42" s="300"/>
      <c r="G42" s="300"/>
      <c r="H42" s="300"/>
      <c r="I42" s="300"/>
      <c r="J42" s="300"/>
      <c r="K42" s="300"/>
      <c r="L42" s="300"/>
      <c r="M42" s="300"/>
      <c r="N42" s="300"/>
      <c r="O42" s="300"/>
      <c r="P42" s="300"/>
      <c r="Q42" s="300"/>
      <c r="R42" s="300"/>
      <c r="S42" s="301"/>
    </row>
    <row r="43" spans="2:21" ht="16.5" customHeight="1">
      <c r="C43" s="299"/>
      <c r="D43" s="300"/>
      <c r="E43" s="300"/>
      <c r="F43" s="300"/>
      <c r="G43" s="300"/>
      <c r="H43" s="300"/>
      <c r="I43" s="300"/>
      <c r="J43" s="300"/>
      <c r="K43" s="300"/>
      <c r="L43" s="300"/>
      <c r="M43" s="300"/>
      <c r="N43" s="300"/>
      <c r="O43" s="300"/>
      <c r="P43" s="300"/>
      <c r="Q43" s="300"/>
      <c r="R43" s="300"/>
      <c r="S43" s="301"/>
    </row>
    <row r="44" spans="2:21" ht="16.5" customHeight="1">
      <c r="C44" s="299"/>
      <c r="D44" s="300"/>
      <c r="E44" s="300"/>
      <c r="F44" s="300"/>
      <c r="G44" s="300"/>
      <c r="H44" s="300"/>
      <c r="I44" s="300"/>
      <c r="J44" s="300"/>
      <c r="K44" s="300"/>
      <c r="L44" s="300"/>
      <c r="M44" s="300"/>
      <c r="N44" s="300"/>
      <c r="O44" s="300"/>
      <c r="P44" s="300"/>
      <c r="Q44" s="300"/>
      <c r="R44" s="300"/>
      <c r="S44" s="301"/>
    </row>
    <row r="45" spans="2:21" ht="16.5" customHeight="1">
      <c r="C45" s="302"/>
      <c r="D45" s="303"/>
      <c r="E45" s="303"/>
      <c r="F45" s="303"/>
      <c r="G45" s="303"/>
      <c r="H45" s="303"/>
      <c r="I45" s="303"/>
      <c r="J45" s="303"/>
      <c r="K45" s="303"/>
      <c r="L45" s="303"/>
      <c r="M45" s="303"/>
      <c r="N45" s="303"/>
      <c r="O45" s="303"/>
      <c r="P45" s="303"/>
      <c r="Q45" s="303"/>
      <c r="R45" s="303"/>
      <c r="S45" s="304"/>
    </row>
    <row r="46" spans="2:21" ht="20.100000000000001" customHeight="1">
      <c r="C46" s="80" t="s">
        <v>118</v>
      </c>
    </row>
  </sheetData>
  <mergeCells count="49">
    <mergeCell ref="C6:F6"/>
    <mergeCell ref="C7:F7"/>
    <mergeCell ref="G7:S7"/>
    <mergeCell ref="N5:S5"/>
    <mergeCell ref="L5:M5"/>
    <mergeCell ref="J6:K6"/>
    <mergeCell ref="O6:P6"/>
    <mergeCell ref="C15:F15"/>
    <mergeCell ref="G15:O15"/>
    <mergeCell ref="C8:F8"/>
    <mergeCell ref="G8:J8"/>
    <mergeCell ref="C9:F10"/>
    <mergeCell ref="G9:I9"/>
    <mergeCell ref="J9:S9"/>
    <mergeCell ref="G10:I10"/>
    <mergeCell ref="J10:S10"/>
    <mergeCell ref="C11:F12"/>
    <mergeCell ref="G11:I11"/>
    <mergeCell ref="J11:S11"/>
    <mergeCell ref="G12:I12"/>
    <mergeCell ref="J12:S12"/>
    <mergeCell ref="L8:R8"/>
    <mergeCell ref="H25:J25"/>
    <mergeCell ref="H26:J26"/>
    <mergeCell ref="C16:F16"/>
    <mergeCell ref="G16:M16"/>
    <mergeCell ref="C17:F17"/>
    <mergeCell ref="G17:O17"/>
    <mergeCell ref="C20:F21"/>
    <mergeCell ref="C23:F23"/>
    <mergeCell ref="G23:J23"/>
    <mergeCell ref="K23:N23"/>
    <mergeCell ref="O23:S23"/>
    <mergeCell ref="C35:S45"/>
    <mergeCell ref="B3:S3"/>
    <mergeCell ref="H27:J27"/>
    <mergeCell ref="L24:N24"/>
    <mergeCell ref="L25:N25"/>
    <mergeCell ref="L26:N26"/>
    <mergeCell ref="L27:N27"/>
    <mergeCell ref="P24:S24"/>
    <mergeCell ref="P25:S25"/>
    <mergeCell ref="P26:S26"/>
    <mergeCell ref="P27:S27"/>
    <mergeCell ref="C24:D25"/>
    <mergeCell ref="C26:D27"/>
    <mergeCell ref="C31:F31"/>
    <mergeCell ref="C32:F32"/>
    <mergeCell ref="H24:J24"/>
  </mergeCells>
  <phoneticPr fontId="3"/>
  <conditionalFormatting sqref="C35:S45">
    <cfRule type="containsBlanks" dxfId="26" priority="4">
      <formula>LEN(TRIM(C35))=0</formula>
    </cfRule>
  </conditionalFormatting>
  <conditionalFormatting sqref="G6:J6 L6:O6 Q6:S6">
    <cfRule type="containsBlanks" dxfId="25" priority="1">
      <formula>LEN(TRIM(G6))=0</formula>
    </cfRule>
  </conditionalFormatting>
  <conditionalFormatting sqref="G8:J8 L8 J9:S12 G15:O15 G16:M16 G17:O17">
    <cfRule type="containsBlanks" dxfId="24" priority="7">
      <formula>LEN(TRIM(G8))=0</formula>
    </cfRule>
  </conditionalFormatting>
  <conditionalFormatting sqref="G7:S7">
    <cfRule type="containsBlanks" dxfId="23" priority="8">
      <formula>LEN(TRIM(G7))=0</formula>
    </cfRule>
  </conditionalFormatting>
  <conditionalFormatting sqref="H24:J24 L24:N24 P24:S24 H26:J26 L26:N26 P26:S26">
    <cfRule type="containsBlanks" dxfId="22" priority="3">
      <formula>LEN(TRIM(H24))=0</formula>
    </cfRule>
  </conditionalFormatting>
  <conditionalFormatting sqref="I20:I21">
    <cfRule type="containsBlanks" dxfId="21" priority="5">
      <formula>LEN(TRIM(I20))=0</formula>
    </cfRule>
  </conditionalFormatting>
  <conditionalFormatting sqref="N5">
    <cfRule type="containsBlanks" dxfId="20" priority="9">
      <formula>LEN(TRIM(N5))=0</formula>
    </cfRule>
  </conditionalFormatting>
  <dataValidations count="1">
    <dataValidation type="list" allowBlank="1" showInputMessage="1" showErrorMessage="1" sqref="G31:G32 G28 K28 N28 I20" xr:uid="{C2DD87E2-2961-4E4A-944A-368E97296A38}">
      <formula1>"□,■"</formula1>
    </dataValidation>
  </dataValidations>
  <printOptions horizontalCentered="1"/>
  <pageMargins left="0.39305555555555555" right="0.39305555555555555" top="0.31874999999999998" bottom="0.33958333333333335" header="0" footer="0"/>
  <pageSetup paperSize="9" scale="90" firstPageNumber="42949631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28C17-8607-4F82-AD5A-4B391919332C}">
  <dimension ref="A1:Z56"/>
  <sheetViews>
    <sheetView showGridLines="0" tabSelected="1" view="pageBreakPreview" zoomScale="85" zoomScaleNormal="70" zoomScaleSheetLayoutView="85" workbookViewId="0">
      <selection activeCell="G15" sqref="G15:J15"/>
    </sheetView>
  </sheetViews>
  <sheetFormatPr defaultColWidth="9" defaultRowHeight="14.25"/>
  <cols>
    <col min="1" max="1" width="39.375" style="80" customWidth="1"/>
    <col min="2" max="2" width="3.5" style="80" customWidth="1"/>
    <col min="3" max="18" width="5.875" style="80" customWidth="1"/>
    <col min="19" max="19" width="4" style="80" customWidth="1"/>
    <col min="20" max="20" width="16.25" style="80" customWidth="1"/>
    <col min="21" max="16384" width="9" style="80"/>
  </cols>
  <sheetData>
    <row r="1" spans="1:20" ht="23.25" customHeight="1"/>
    <row r="2" spans="1:20">
      <c r="R2" s="144" t="s">
        <v>185</v>
      </c>
    </row>
    <row r="3" spans="1:20" ht="27" customHeight="1">
      <c r="C3" s="81"/>
      <c r="D3" s="81"/>
      <c r="E3" s="394" t="s">
        <v>184</v>
      </c>
      <c r="F3" s="394"/>
      <c r="G3" s="394"/>
      <c r="H3" s="394"/>
      <c r="I3" s="394"/>
      <c r="J3" s="394"/>
      <c r="K3" s="394"/>
      <c r="L3" s="394"/>
      <c r="M3" s="394"/>
      <c r="N3" s="394"/>
      <c r="O3" s="394"/>
      <c r="P3" s="81"/>
      <c r="Q3" s="81"/>
      <c r="R3" s="81"/>
    </row>
    <row r="4" spans="1:20" ht="20.100000000000001" customHeight="1">
      <c r="B4" s="82"/>
      <c r="C4" s="81"/>
      <c r="D4" s="81"/>
      <c r="E4" s="81"/>
      <c r="F4" s="81"/>
      <c r="G4" s="81"/>
      <c r="H4" s="81"/>
      <c r="I4" s="81"/>
      <c r="J4" s="81"/>
      <c r="K4" s="81"/>
      <c r="L4" s="81"/>
      <c r="M4" s="81"/>
      <c r="N4" s="81"/>
      <c r="O4" s="81"/>
      <c r="P4" s="81"/>
      <c r="Q4" s="81"/>
      <c r="R4" s="81"/>
    </row>
    <row r="5" spans="1:20" s="83" customFormat="1" ht="20.100000000000001" customHeight="1">
      <c r="B5" s="83" t="s">
        <v>90</v>
      </c>
      <c r="L5" s="373" t="s">
        <v>190</v>
      </c>
      <c r="M5" s="373"/>
      <c r="N5" s="373"/>
      <c r="O5" s="374"/>
      <c r="P5" s="374"/>
      <c r="Q5" s="374"/>
      <c r="R5" s="374"/>
      <c r="T5" s="153" t="s">
        <v>154</v>
      </c>
    </row>
    <row r="6" spans="1:20" s="83" customFormat="1" ht="20.100000000000001" customHeight="1">
      <c r="C6" s="316" t="s">
        <v>271</v>
      </c>
      <c r="D6" s="317"/>
      <c r="E6" s="317"/>
      <c r="F6" s="318"/>
      <c r="G6" s="342" t="str">
        <f>IF(基本情報入力!J4="","",基本情報入力!J4)</f>
        <v/>
      </c>
      <c r="H6" s="343"/>
      <c r="I6" s="343"/>
      <c r="J6" s="343"/>
      <c r="K6" s="343"/>
      <c r="L6" s="343"/>
      <c r="M6" s="343"/>
      <c r="N6" s="343"/>
      <c r="O6" s="343"/>
      <c r="P6" s="343"/>
      <c r="Q6" s="343"/>
      <c r="R6" s="388"/>
      <c r="T6" s="156" t="s">
        <v>191</v>
      </c>
    </row>
    <row r="7" spans="1:20" s="83" customFormat="1" ht="20.100000000000001" customHeight="1">
      <c r="C7" s="322" t="s">
        <v>272</v>
      </c>
      <c r="D7" s="323"/>
      <c r="E7" s="323"/>
      <c r="F7" s="324"/>
      <c r="G7" s="344" t="str">
        <f>IF(基本情報入力!J8="","",基本情報入力!J8)</f>
        <v/>
      </c>
      <c r="H7" s="345"/>
      <c r="I7" s="345"/>
      <c r="J7" s="345"/>
      <c r="K7" s="84" t="s">
        <v>91</v>
      </c>
      <c r="L7" s="366" t="str">
        <f>IF(基本情報入力!S8="","",基本情報入力!S8)</f>
        <v/>
      </c>
      <c r="M7" s="345"/>
      <c r="N7" s="345"/>
      <c r="O7" s="345"/>
      <c r="P7" s="345"/>
      <c r="Q7" s="345"/>
      <c r="R7" s="85"/>
      <c r="T7" s="156" t="s">
        <v>191</v>
      </c>
    </row>
    <row r="8" spans="1:20" s="83" customFormat="1" ht="20.100000000000001" customHeight="1">
      <c r="C8" s="346" t="s">
        <v>273</v>
      </c>
      <c r="D8" s="347"/>
      <c r="E8" s="347"/>
      <c r="F8" s="348"/>
      <c r="G8" s="352" t="s">
        <v>92</v>
      </c>
      <c r="H8" s="345"/>
      <c r="I8" s="353"/>
      <c r="J8" s="354" t="str">
        <f>IF(基本情報入力!J18="","",基本情報入力!J18)</f>
        <v/>
      </c>
      <c r="K8" s="355"/>
      <c r="L8" s="355"/>
      <c r="M8" s="355"/>
      <c r="N8" s="355"/>
      <c r="O8" s="355"/>
      <c r="P8" s="355"/>
      <c r="Q8" s="355"/>
      <c r="R8" s="356"/>
      <c r="T8" s="156" t="s">
        <v>191</v>
      </c>
    </row>
    <row r="9" spans="1:20" s="83" customFormat="1" ht="20.100000000000001" customHeight="1">
      <c r="C9" s="349"/>
      <c r="D9" s="350"/>
      <c r="E9" s="350"/>
      <c r="F9" s="351"/>
      <c r="G9" s="352" t="s">
        <v>260</v>
      </c>
      <c r="H9" s="345"/>
      <c r="I9" s="353"/>
      <c r="J9" s="354" t="str">
        <f>IF(基本情報入力!J19="","",基本情報入力!J19)</f>
        <v/>
      </c>
      <c r="K9" s="355"/>
      <c r="L9" s="355"/>
      <c r="M9" s="355"/>
      <c r="N9" s="355"/>
      <c r="O9" s="355"/>
      <c r="P9" s="355"/>
      <c r="Q9" s="355"/>
      <c r="R9" s="356"/>
      <c r="T9" s="156" t="s">
        <v>191</v>
      </c>
    </row>
    <row r="10" spans="1:20" s="83" customFormat="1" ht="20.100000000000001" customHeight="1">
      <c r="C10" s="346" t="s">
        <v>274</v>
      </c>
      <c r="D10" s="347"/>
      <c r="E10" s="347"/>
      <c r="F10" s="348"/>
      <c r="G10" s="352" t="s">
        <v>93</v>
      </c>
      <c r="H10" s="345"/>
      <c r="I10" s="353"/>
      <c r="J10" s="354" t="str">
        <f>IF(基本情報入力!J13="","",基本情報入力!J13)</f>
        <v/>
      </c>
      <c r="K10" s="355"/>
      <c r="L10" s="355"/>
      <c r="M10" s="355"/>
      <c r="N10" s="355"/>
      <c r="O10" s="355"/>
      <c r="P10" s="355"/>
      <c r="Q10" s="355"/>
      <c r="R10" s="356"/>
      <c r="T10" s="156" t="s">
        <v>191</v>
      </c>
    </row>
    <row r="11" spans="1:20" s="83" customFormat="1" ht="20.100000000000001" customHeight="1">
      <c r="C11" s="357"/>
      <c r="D11" s="358"/>
      <c r="E11" s="358"/>
      <c r="F11" s="359"/>
      <c r="G11" s="360" t="s">
        <v>261</v>
      </c>
      <c r="H11" s="361"/>
      <c r="I11" s="362"/>
      <c r="J11" s="363" t="str">
        <f>IF(基本情報入力!J15="","",基本情報入力!J15)</f>
        <v/>
      </c>
      <c r="K11" s="364"/>
      <c r="L11" s="364"/>
      <c r="M11" s="364"/>
      <c r="N11" s="364"/>
      <c r="O11" s="364"/>
      <c r="P11" s="364"/>
      <c r="Q11" s="364"/>
      <c r="R11" s="365"/>
      <c r="T11" s="156" t="s">
        <v>191</v>
      </c>
    </row>
    <row r="12" spans="1:20" s="86" customFormat="1" ht="20.100000000000001" customHeight="1">
      <c r="A12" s="83"/>
    </row>
    <row r="13" spans="1:20" s="86" customFormat="1" ht="20.100000000000001" customHeight="1">
      <c r="A13" s="83"/>
      <c r="B13" s="83" t="s">
        <v>183</v>
      </c>
      <c r="T13" s="143"/>
    </row>
    <row r="14" spans="1:20" s="86" customFormat="1" ht="20.100000000000001" customHeight="1">
      <c r="A14" s="83"/>
      <c r="C14" s="375" t="s">
        <v>5</v>
      </c>
      <c r="D14" s="376"/>
      <c r="E14" s="376"/>
      <c r="F14" s="376"/>
      <c r="G14" s="376"/>
      <c r="H14" s="376"/>
      <c r="I14" s="376"/>
      <c r="J14" s="377"/>
      <c r="K14" s="375" t="s">
        <v>189</v>
      </c>
      <c r="L14" s="376"/>
      <c r="M14" s="376"/>
      <c r="N14" s="376"/>
      <c r="O14" s="376"/>
      <c r="P14" s="376"/>
      <c r="Q14" s="376"/>
      <c r="R14" s="377"/>
      <c r="T14" s="143"/>
    </row>
    <row r="15" spans="1:20" s="86" customFormat="1" ht="20.100000000000001" customHeight="1">
      <c r="A15" s="83"/>
      <c r="C15" s="380" t="s">
        <v>182</v>
      </c>
      <c r="D15" s="381"/>
      <c r="E15" s="381"/>
      <c r="F15" s="381"/>
      <c r="G15" s="395"/>
      <c r="H15" s="383"/>
      <c r="I15" s="383"/>
      <c r="J15" s="384"/>
      <c r="K15" s="380" t="s">
        <v>182</v>
      </c>
      <c r="L15" s="381"/>
      <c r="M15" s="381"/>
      <c r="N15" s="381"/>
      <c r="O15" s="382"/>
      <c r="P15" s="383"/>
      <c r="Q15" s="383"/>
      <c r="R15" s="384"/>
      <c r="T15" s="157" t="s">
        <v>205</v>
      </c>
    </row>
    <row r="16" spans="1:20" s="86" customFormat="1" ht="20.100000000000001" customHeight="1">
      <c r="A16" s="83"/>
      <c r="C16" s="380" t="s">
        <v>181</v>
      </c>
      <c r="D16" s="381"/>
      <c r="E16" s="381"/>
      <c r="F16" s="381"/>
      <c r="G16" s="382"/>
      <c r="H16" s="383"/>
      <c r="I16" s="383"/>
      <c r="J16" s="384"/>
      <c r="K16" s="380" t="s">
        <v>180</v>
      </c>
      <c r="L16" s="381"/>
      <c r="M16" s="381"/>
      <c r="N16" s="381"/>
      <c r="O16" s="382"/>
      <c r="P16" s="383"/>
      <c r="Q16" s="383"/>
      <c r="R16" s="384"/>
      <c r="T16" s="157" t="s">
        <v>206</v>
      </c>
    </row>
    <row r="17" spans="1:20" s="86" customFormat="1" ht="20.100000000000001" customHeight="1">
      <c r="A17" s="83"/>
      <c r="C17" s="378" t="s">
        <v>179</v>
      </c>
      <c r="D17" s="379"/>
      <c r="E17" s="379"/>
      <c r="F17" s="379"/>
      <c r="G17" s="385"/>
      <c r="H17" s="386"/>
      <c r="I17" s="386"/>
      <c r="J17" s="387"/>
      <c r="K17" s="378" t="s">
        <v>178</v>
      </c>
      <c r="L17" s="379"/>
      <c r="M17" s="379"/>
      <c r="N17" s="379"/>
      <c r="O17" s="385"/>
      <c r="P17" s="386"/>
      <c r="Q17" s="386"/>
      <c r="R17" s="387"/>
      <c r="T17" s="157" t="s">
        <v>207</v>
      </c>
    </row>
    <row r="18" spans="1:20" s="86" customFormat="1" ht="20.100000000000001" customHeight="1">
      <c r="A18" s="83"/>
      <c r="T18" s="158" t="s">
        <v>208</v>
      </c>
    </row>
    <row r="19" spans="1:20" ht="20.100000000000001" customHeight="1">
      <c r="B19" s="83" t="s">
        <v>177</v>
      </c>
      <c r="C19" s="86"/>
      <c r="D19" s="86"/>
      <c r="E19" s="86"/>
      <c r="F19" s="86"/>
      <c r="G19" s="86"/>
      <c r="H19" s="86"/>
      <c r="I19" s="86"/>
      <c r="J19" s="86"/>
      <c r="K19" s="86"/>
      <c r="L19" s="86"/>
      <c r="M19" s="86"/>
      <c r="N19" s="86"/>
      <c r="O19" s="86"/>
      <c r="P19" s="86"/>
      <c r="Q19" s="86"/>
      <c r="R19" s="86"/>
      <c r="T19" s="159" t="s">
        <v>209</v>
      </c>
    </row>
    <row r="20" spans="1:20" ht="20.100000000000001" customHeight="1">
      <c r="B20" s="86"/>
      <c r="C20" s="406" t="s">
        <v>176</v>
      </c>
      <c r="D20" s="407"/>
      <c r="E20" s="407"/>
      <c r="F20" s="407"/>
      <c r="G20" s="407"/>
      <c r="H20" s="407"/>
      <c r="I20" s="407"/>
      <c r="J20" s="407"/>
      <c r="K20" s="407"/>
      <c r="L20" s="407"/>
      <c r="M20" s="407"/>
      <c r="N20" s="407"/>
      <c r="O20" s="407"/>
      <c r="P20" s="403" t="s">
        <v>175</v>
      </c>
      <c r="Q20" s="404"/>
      <c r="R20" s="405"/>
    </row>
    <row r="21" spans="1:20" ht="21" customHeight="1">
      <c r="B21" s="86"/>
      <c r="C21" s="141" t="s">
        <v>174</v>
      </c>
      <c r="D21" s="392" t="s">
        <v>167</v>
      </c>
      <c r="E21" s="392"/>
      <c r="F21" s="392"/>
      <c r="G21" s="392"/>
      <c r="H21" s="392"/>
      <c r="I21" s="392"/>
      <c r="J21" s="392"/>
      <c r="K21" s="392"/>
      <c r="L21" s="392"/>
      <c r="M21" s="392"/>
      <c r="N21" s="392"/>
      <c r="O21" s="392"/>
      <c r="P21" s="392"/>
      <c r="Q21" s="392"/>
      <c r="R21" s="393"/>
    </row>
    <row r="22" spans="1:20" ht="21" customHeight="1">
      <c r="B22" s="86"/>
      <c r="C22" s="142" t="s">
        <v>173</v>
      </c>
      <c r="D22" s="392" t="s">
        <v>165</v>
      </c>
      <c r="E22" s="392"/>
      <c r="F22" s="392"/>
      <c r="G22" s="392"/>
      <c r="H22" s="392"/>
      <c r="I22" s="392"/>
      <c r="J22" s="392"/>
      <c r="K22" s="392"/>
      <c r="L22" s="392"/>
      <c r="M22" s="392"/>
      <c r="N22" s="392"/>
      <c r="O22" s="392"/>
      <c r="P22" s="392"/>
      <c r="Q22" s="392"/>
      <c r="R22" s="393"/>
    </row>
    <row r="23" spans="1:20" ht="21" customHeight="1">
      <c r="C23" s="141" t="s">
        <v>171</v>
      </c>
      <c r="D23" s="392" t="s">
        <v>163</v>
      </c>
      <c r="E23" s="392"/>
      <c r="F23" s="392"/>
      <c r="G23" s="392"/>
      <c r="H23" s="392"/>
      <c r="I23" s="392"/>
      <c r="J23" s="392"/>
      <c r="K23" s="392"/>
      <c r="L23" s="392"/>
      <c r="M23" s="392"/>
      <c r="N23" s="392"/>
      <c r="O23" s="392"/>
      <c r="P23" s="392"/>
      <c r="Q23" s="392"/>
      <c r="R23" s="393"/>
    </row>
    <row r="24" spans="1:20" ht="21" customHeight="1">
      <c r="C24" s="141" t="s">
        <v>170</v>
      </c>
      <c r="D24" s="392" t="s">
        <v>252</v>
      </c>
      <c r="E24" s="392"/>
      <c r="F24" s="392"/>
      <c r="G24" s="392"/>
      <c r="H24" s="392"/>
      <c r="I24" s="392"/>
      <c r="J24" s="392"/>
      <c r="K24" s="392"/>
      <c r="L24" s="392"/>
      <c r="M24" s="392"/>
      <c r="N24" s="392"/>
      <c r="O24" s="392"/>
      <c r="P24" s="389" t="s">
        <v>128</v>
      </c>
      <c r="Q24" s="390"/>
      <c r="R24" s="391"/>
      <c r="T24" s="153" t="s">
        <v>130</v>
      </c>
    </row>
    <row r="25" spans="1:20" ht="21" customHeight="1">
      <c r="C25" s="142" t="s">
        <v>168</v>
      </c>
      <c r="D25" s="392" t="s">
        <v>172</v>
      </c>
      <c r="E25" s="392"/>
      <c r="F25" s="392"/>
      <c r="G25" s="392"/>
      <c r="H25" s="392"/>
      <c r="I25" s="392"/>
      <c r="J25" s="392"/>
      <c r="K25" s="392"/>
      <c r="L25" s="392"/>
      <c r="M25" s="392"/>
      <c r="N25" s="392"/>
      <c r="O25" s="392"/>
      <c r="P25" s="389" t="s">
        <v>132</v>
      </c>
      <c r="Q25" s="390"/>
      <c r="R25" s="391"/>
      <c r="T25" s="153" t="s">
        <v>130</v>
      </c>
    </row>
    <row r="26" spans="1:20" ht="21" customHeight="1">
      <c r="C26" s="141" t="s">
        <v>166</v>
      </c>
      <c r="D26" s="392" t="s">
        <v>253</v>
      </c>
      <c r="E26" s="392"/>
      <c r="F26" s="392"/>
      <c r="G26" s="392"/>
      <c r="H26" s="392"/>
      <c r="I26" s="392"/>
      <c r="J26" s="392"/>
      <c r="K26" s="392"/>
      <c r="L26" s="392"/>
      <c r="M26" s="392"/>
      <c r="N26" s="392"/>
      <c r="O26" s="392"/>
      <c r="P26" s="389" t="s">
        <v>132</v>
      </c>
      <c r="Q26" s="390"/>
      <c r="R26" s="391"/>
      <c r="T26" s="153" t="s">
        <v>130</v>
      </c>
    </row>
    <row r="27" spans="1:20" ht="21" customHeight="1">
      <c r="C27" s="142" t="s">
        <v>164</v>
      </c>
      <c r="D27" s="392" t="s">
        <v>169</v>
      </c>
      <c r="E27" s="392"/>
      <c r="F27" s="392"/>
      <c r="G27" s="392"/>
      <c r="H27" s="392"/>
      <c r="I27" s="392"/>
      <c r="J27" s="392"/>
      <c r="K27" s="392"/>
      <c r="L27" s="392"/>
      <c r="M27" s="392"/>
      <c r="N27" s="392"/>
      <c r="O27" s="392"/>
      <c r="P27" s="389" t="s">
        <v>132</v>
      </c>
      <c r="Q27" s="390"/>
      <c r="R27" s="391"/>
      <c r="T27" s="153" t="s">
        <v>130</v>
      </c>
    </row>
    <row r="28" spans="1:20" ht="21" customHeight="1">
      <c r="C28" s="141" t="s">
        <v>162</v>
      </c>
      <c r="D28" s="392" t="s">
        <v>161</v>
      </c>
      <c r="E28" s="392"/>
      <c r="F28" s="392"/>
      <c r="G28" s="392"/>
      <c r="H28" s="392"/>
      <c r="I28" s="392"/>
      <c r="J28" s="392"/>
      <c r="K28" s="392"/>
      <c r="L28" s="392"/>
      <c r="M28" s="392"/>
      <c r="N28" s="392"/>
      <c r="O28" s="392"/>
      <c r="P28" s="392"/>
      <c r="Q28" s="392"/>
      <c r="R28" s="393"/>
    </row>
    <row r="29" spans="1:20" ht="21" customHeight="1">
      <c r="C29" s="140" t="s">
        <v>43</v>
      </c>
      <c r="D29" s="397"/>
      <c r="E29" s="397"/>
      <c r="F29" s="397"/>
      <c r="G29" s="397"/>
      <c r="H29" s="397"/>
      <c r="I29" s="397"/>
      <c r="J29" s="397"/>
      <c r="K29" s="397"/>
      <c r="L29" s="397"/>
      <c r="M29" s="397"/>
      <c r="N29" s="397"/>
      <c r="O29" s="397"/>
      <c r="P29" s="389" t="s">
        <v>132</v>
      </c>
      <c r="Q29" s="390"/>
      <c r="R29" s="391"/>
      <c r="T29" s="80" t="s">
        <v>130</v>
      </c>
    </row>
    <row r="30" spans="1:20" ht="21" customHeight="1">
      <c r="C30" s="139" t="s">
        <v>43</v>
      </c>
      <c r="D30" s="398"/>
      <c r="E30" s="398"/>
      <c r="F30" s="398"/>
      <c r="G30" s="398"/>
      <c r="H30" s="398"/>
      <c r="I30" s="398"/>
      <c r="J30" s="398"/>
      <c r="K30" s="398"/>
      <c r="L30" s="398"/>
      <c r="M30" s="398"/>
      <c r="N30" s="398"/>
      <c r="O30" s="398"/>
      <c r="P30" s="399" t="s">
        <v>132</v>
      </c>
      <c r="Q30" s="400"/>
      <c r="R30" s="401"/>
      <c r="T30" s="80" t="s">
        <v>130</v>
      </c>
    </row>
    <row r="31" spans="1:20" ht="20.100000000000001" customHeight="1">
      <c r="C31" s="402" t="s">
        <v>203</v>
      </c>
      <c r="D31" s="402"/>
      <c r="E31" s="402"/>
      <c r="F31" s="402"/>
      <c r="G31" s="402"/>
      <c r="H31" s="402"/>
      <c r="I31" s="402"/>
      <c r="J31" s="402"/>
      <c r="K31" s="402"/>
      <c r="L31" s="402"/>
      <c r="M31" s="402"/>
      <c r="N31" s="402"/>
      <c r="O31" s="402"/>
      <c r="P31" s="402"/>
      <c r="Q31" s="402"/>
      <c r="R31" s="402"/>
    </row>
    <row r="32" spans="1:20" ht="20.100000000000001" customHeight="1"/>
    <row r="33" spans="2:21" ht="20.100000000000001" customHeight="1">
      <c r="B33" s="80" t="s">
        <v>160</v>
      </c>
    </row>
    <row r="34" spans="2:21" ht="16.5" customHeight="1">
      <c r="C34" s="138"/>
      <c r="D34" s="137"/>
      <c r="E34" s="137"/>
      <c r="F34" s="137"/>
      <c r="G34" s="137"/>
      <c r="H34" s="137"/>
      <c r="I34" s="137"/>
      <c r="J34" s="137"/>
      <c r="K34" s="137"/>
      <c r="L34" s="137"/>
      <c r="M34" s="137"/>
      <c r="N34" s="137"/>
      <c r="O34" s="137"/>
      <c r="P34" s="137"/>
      <c r="Q34" s="137"/>
      <c r="R34" s="136"/>
      <c r="T34" s="153" t="s">
        <v>199</v>
      </c>
    </row>
    <row r="35" spans="2:21" ht="16.5" customHeight="1">
      <c r="C35" s="135"/>
      <c r="D35" s="134"/>
      <c r="E35" s="134"/>
      <c r="F35" s="134"/>
      <c r="G35" s="134"/>
      <c r="H35" s="134"/>
      <c r="I35" s="134"/>
      <c r="J35" s="134"/>
      <c r="K35" s="134"/>
      <c r="L35" s="134"/>
      <c r="M35" s="134"/>
      <c r="N35" s="134"/>
      <c r="O35" s="134"/>
      <c r="P35" s="134"/>
      <c r="Q35" s="134"/>
      <c r="R35" s="133"/>
      <c r="T35" s="153" t="s">
        <v>210</v>
      </c>
      <c r="U35" s="153"/>
    </row>
    <row r="36" spans="2:21" ht="16.5" customHeight="1">
      <c r="C36" s="135"/>
      <c r="D36" s="134"/>
      <c r="E36" s="134"/>
      <c r="F36" s="134"/>
      <c r="G36" s="134"/>
      <c r="H36" s="134"/>
      <c r="I36" s="134"/>
      <c r="J36" s="134"/>
      <c r="K36" s="134"/>
      <c r="L36" s="134"/>
      <c r="M36" s="134"/>
      <c r="N36" s="134"/>
      <c r="O36" s="134"/>
      <c r="P36" s="134"/>
      <c r="Q36" s="134"/>
      <c r="R36" s="133"/>
      <c r="T36" s="153" t="s">
        <v>211</v>
      </c>
      <c r="U36" s="153"/>
    </row>
    <row r="37" spans="2:21" ht="16.5" customHeight="1">
      <c r="C37" s="135"/>
      <c r="D37" s="134"/>
      <c r="E37" s="134"/>
      <c r="F37" s="134"/>
      <c r="G37" s="134"/>
      <c r="H37" s="134"/>
      <c r="I37" s="134"/>
      <c r="J37" s="134"/>
      <c r="K37" s="134"/>
      <c r="L37" s="134"/>
      <c r="M37" s="134"/>
      <c r="N37" s="134"/>
      <c r="O37" s="134"/>
      <c r="P37" s="134"/>
      <c r="Q37" s="134"/>
      <c r="R37" s="133"/>
    </row>
    <row r="38" spans="2:21" ht="16.5" customHeight="1">
      <c r="C38" s="135"/>
      <c r="D38" s="134"/>
      <c r="E38" s="134"/>
      <c r="F38" s="134"/>
      <c r="G38" s="134"/>
      <c r="H38" s="134"/>
      <c r="I38" s="134"/>
      <c r="J38" s="134"/>
      <c r="K38" s="134"/>
      <c r="L38" s="134"/>
      <c r="M38" s="134"/>
      <c r="N38" s="134"/>
      <c r="O38" s="134"/>
      <c r="P38" s="134"/>
      <c r="Q38" s="134"/>
      <c r="R38" s="133"/>
    </row>
    <row r="39" spans="2:21" ht="16.5" customHeight="1">
      <c r="C39" s="135"/>
      <c r="D39" s="134"/>
      <c r="E39" s="134"/>
      <c r="F39" s="134"/>
      <c r="G39" s="134"/>
      <c r="H39" s="134"/>
      <c r="I39" s="134"/>
      <c r="J39" s="134"/>
      <c r="K39" s="134"/>
      <c r="L39" s="134"/>
      <c r="M39" s="134"/>
      <c r="N39" s="134"/>
      <c r="O39" s="134"/>
      <c r="P39" s="134"/>
      <c r="Q39" s="134"/>
      <c r="R39" s="133"/>
    </row>
    <row r="40" spans="2:21" ht="16.5" customHeight="1">
      <c r="C40" s="135"/>
      <c r="D40" s="134"/>
      <c r="E40" s="134"/>
      <c r="F40" s="134"/>
      <c r="G40" s="134"/>
      <c r="H40" s="134"/>
      <c r="I40" s="134"/>
      <c r="J40" s="134"/>
      <c r="K40" s="134"/>
      <c r="L40" s="134"/>
      <c r="M40" s="134"/>
      <c r="N40" s="134"/>
      <c r="O40" s="134"/>
      <c r="P40" s="134"/>
      <c r="Q40" s="134"/>
      <c r="R40" s="133"/>
    </row>
    <row r="41" spans="2:21" ht="16.5" customHeight="1">
      <c r="C41" s="135"/>
      <c r="D41" s="134"/>
      <c r="E41" s="134"/>
      <c r="F41" s="134"/>
      <c r="G41" s="134"/>
      <c r="H41" s="134"/>
      <c r="I41" s="134"/>
      <c r="J41" s="134"/>
      <c r="K41" s="134"/>
      <c r="L41" s="134"/>
      <c r="M41" s="134"/>
      <c r="N41" s="134"/>
      <c r="O41" s="134"/>
      <c r="P41" s="134"/>
      <c r="Q41" s="134"/>
      <c r="R41" s="133"/>
    </row>
    <row r="42" spans="2:21" ht="16.5" customHeight="1">
      <c r="C42" s="135"/>
      <c r="D42" s="134"/>
      <c r="E42" s="134"/>
      <c r="F42" s="134"/>
      <c r="G42" s="134"/>
      <c r="H42" s="134"/>
      <c r="I42" s="134"/>
      <c r="J42" s="134"/>
      <c r="K42" s="134"/>
      <c r="L42" s="134"/>
      <c r="M42" s="134"/>
      <c r="N42" s="134"/>
      <c r="O42" s="134"/>
      <c r="P42" s="134"/>
      <c r="Q42" s="134"/>
      <c r="R42" s="133"/>
    </row>
    <row r="43" spans="2:21" ht="16.5" customHeight="1">
      <c r="C43" s="135"/>
      <c r="D43" s="134"/>
      <c r="E43" s="134"/>
      <c r="F43" s="134"/>
      <c r="G43" s="134"/>
      <c r="H43" s="134"/>
      <c r="I43" s="134"/>
      <c r="J43" s="134"/>
      <c r="K43" s="134"/>
      <c r="L43" s="134"/>
      <c r="M43" s="134"/>
      <c r="N43" s="134"/>
      <c r="O43" s="134"/>
      <c r="P43" s="134"/>
      <c r="Q43" s="134"/>
      <c r="R43" s="133"/>
    </row>
    <row r="44" spans="2:21" ht="16.5" customHeight="1">
      <c r="C44" s="135"/>
      <c r="D44" s="134"/>
      <c r="E44" s="134"/>
      <c r="F44" s="134"/>
      <c r="G44" s="134"/>
      <c r="H44" s="134"/>
      <c r="I44" s="134"/>
      <c r="J44" s="134"/>
      <c r="K44" s="134"/>
      <c r="L44" s="134"/>
      <c r="M44" s="134"/>
      <c r="N44" s="134"/>
      <c r="O44" s="134"/>
      <c r="P44" s="134"/>
      <c r="Q44" s="134"/>
      <c r="R44" s="133"/>
    </row>
    <row r="45" spans="2:21" ht="16.5" customHeight="1">
      <c r="C45" s="132"/>
      <c r="D45" s="131"/>
      <c r="E45" s="131"/>
      <c r="F45" s="131"/>
      <c r="G45" s="131"/>
      <c r="H45" s="131"/>
      <c r="I45" s="131"/>
      <c r="J45" s="131"/>
      <c r="K45" s="131"/>
      <c r="L45" s="131"/>
      <c r="M45" s="131"/>
      <c r="N45" s="131"/>
      <c r="O45" s="131"/>
      <c r="P45" s="131"/>
      <c r="Q45" s="131"/>
      <c r="R45" s="130"/>
    </row>
    <row r="46" spans="2:21" ht="20.100000000000001" customHeight="1"/>
    <row r="55" spans="19:26">
      <c r="S55" s="129" t="s">
        <v>159</v>
      </c>
      <c r="T55" s="129" t="s">
        <v>155</v>
      </c>
      <c r="U55" s="129" t="s">
        <v>158</v>
      </c>
      <c r="V55" s="129" t="s">
        <v>156</v>
      </c>
      <c r="X55" s="128" t="s">
        <v>157</v>
      </c>
      <c r="Y55" s="396" t="s">
        <v>156</v>
      </c>
      <c r="Z55" s="396"/>
    </row>
    <row r="56" spans="19:26" ht="44.25" customHeight="1">
      <c r="S56" s="126"/>
      <c r="T56" s="126"/>
      <c r="U56" s="127"/>
      <c r="V56" s="126"/>
      <c r="X56" s="126"/>
      <c r="Y56" s="396"/>
      <c r="Z56" s="396"/>
    </row>
  </sheetData>
  <mergeCells count="53">
    <mergeCell ref="J10:R10"/>
    <mergeCell ref="G11:I11"/>
    <mergeCell ref="J11:R11"/>
    <mergeCell ref="P20:R20"/>
    <mergeCell ref="D24:O24"/>
    <mergeCell ref="D21:R21"/>
    <mergeCell ref="D22:R22"/>
    <mergeCell ref="D23:R23"/>
    <mergeCell ref="C20:O20"/>
    <mergeCell ref="Y56:Z56"/>
    <mergeCell ref="D29:O29"/>
    <mergeCell ref="D30:O30"/>
    <mergeCell ref="P29:R29"/>
    <mergeCell ref="P30:R30"/>
    <mergeCell ref="C31:R31"/>
    <mergeCell ref="Y55:Z55"/>
    <mergeCell ref="D28:R28"/>
    <mergeCell ref="E3:O3"/>
    <mergeCell ref="L7:Q7"/>
    <mergeCell ref="G8:I8"/>
    <mergeCell ref="J8:R8"/>
    <mergeCell ref="G9:I9"/>
    <mergeCell ref="J9:R9"/>
    <mergeCell ref="C7:F7"/>
    <mergeCell ref="G7:J7"/>
    <mergeCell ref="C8:F9"/>
    <mergeCell ref="K17:N17"/>
    <mergeCell ref="G15:J15"/>
    <mergeCell ref="G16:J16"/>
    <mergeCell ref="P24:R24"/>
    <mergeCell ref="C16:F16"/>
    <mergeCell ref="P25:R25"/>
    <mergeCell ref="P26:R26"/>
    <mergeCell ref="P27:R27"/>
    <mergeCell ref="D25:O25"/>
    <mergeCell ref="D26:O26"/>
    <mergeCell ref="D27:O27"/>
    <mergeCell ref="L5:N5"/>
    <mergeCell ref="O5:R5"/>
    <mergeCell ref="C14:J14"/>
    <mergeCell ref="K14:R14"/>
    <mergeCell ref="C17:F17"/>
    <mergeCell ref="K15:N15"/>
    <mergeCell ref="K16:N16"/>
    <mergeCell ref="C15:F15"/>
    <mergeCell ref="O15:R15"/>
    <mergeCell ref="O16:R16"/>
    <mergeCell ref="O17:R17"/>
    <mergeCell ref="C6:F6"/>
    <mergeCell ref="G6:R6"/>
    <mergeCell ref="G17:J17"/>
    <mergeCell ref="C10:F11"/>
    <mergeCell ref="G10:I10"/>
  </mergeCells>
  <phoneticPr fontId="3"/>
  <conditionalFormatting sqref="G7:J7">
    <cfRule type="containsBlanks" dxfId="19" priority="7">
      <formula>LEN(TRIM(G7))=0</formula>
    </cfRule>
  </conditionalFormatting>
  <conditionalFormatting sqref="G15:J17 O15:R17">
    <cfRule type="containsBlanks" dxfId="18" priority="1">
      <formula>LEN(TRIM(G15))=0</formula>
    </cfRule>
  </conditionalFormatting>
  <conditionalFormatting sqref="G6:R6">
    <cfRule type="containsBlanks" dxfId="17" priority="8">
      <formula>LEN(TRIM(G6))=0</formula>
    </cfRule>
  </conditionalFormatting>
  <conditionalFormatting sqref="J8:R11">
    <cfRule type="containsBlanks" dxfId="16" priority="2">
      <formula>LEN(TRIM(J8))=0</formula>
    </cfRule>
  </conditionalFormatting>
  <conditionalFormatting sqref="L7:Q7">
    <cfRule type="containsBlanks" dxfId="15" priority="6">
      <formula>LEN(TRIM(L7))=0</formula>
    </cfRule>
  </conditionalFormatting>
  <conditionalFormatting sqref="O5:R5">
    <cfRule type="containsBlanks" dxfId="14" priority="10">
      <formula>LEN(TRIM(O5))=0</formula>
    </cfRule>
  </conditionalFormatting>
  <dataValidations count="1">
    <dataValidation type="list" allowBlank="1" showInputMessage="1" showErrorMessage="1" sqref="P24:R27 P29:R30" xr:uid="{C42B6D96-5A90-4F08-B30E-97485BBBD42A}">
      <formula1>"□,■"</formula1>
    </dataValidation>
  </dataValidations>
  <printOptions horizontalCentered="1"/>
  <pageMargins left="0.39305555555555555" right="0.39305555555555555" top="0.30972222222222223" bottom="0.3298611111111111" header="0" footer="0"/>
  <pageSetup paperSize="9" scale="89" firstPageNumber="4294963191" fitToHeight="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CE202-BE0F-4190-8DFE-F6E5C827FB48}">
  <dimension ref="A1:Z56"/>
  <sheetViews>
    <sheetView showGridLines="0" view="pageBreakPreview" zoomScale="85" zoomScaleNormal="70" zoomScaleSheetLayoutView="85" workbookViewId="0">
      <selection activeCell="T20" sqref="T20"/>
    </sheetView>
  </sheetViews>
  <sheetFormatPr defaultColWidth="9" defaultRowHeight="14.25"/>
  <cols>
    <col min="1" max="1" width="39.375" style="80" customWidth="1"/>
    <col min="2" max="2" width="3.5" style="80" customWidth="1"/>
    <col min="3" max="18" width="5.875" style="80" customWidth="1"/>
    <col min="19" max="19" width="4" style="80" customWidth="1"/>
    <col min="20" max="20" width="16.25" style="80" customWidth="1"/>
    <col min="21" max="16384" width="9" style="80"/>
  </cols>
  <sheetData>
    <row r="1" spans="1:20" ht="23.25" customHeight="1"/>
    <row r="2" spans="1:20">
      <c r="R2" s="144" t="s">
        <v>186</v>
      </c>
    </row>
    <row r="3" spans="1:20" ht="27" customHeight="1">
      <c r="C3" s="81"/>
      <c r="D3" s="81"/>
      <c r="E3" s="394" t="s">
        <v>187</v>
      </c>
      <c r="F3" s="394"/>
      <c r="G3" s="394"/>
      <c r="H3" s="394"/>
      <c r="I3" s="394"/>
      <c r="J3" s="394"/>
      <c r="K3" s="394"/>
      <c r="L3" s="394"/>
      <c r="M3" s="394"/>
      <c r="N3" s="394"/>
      <c r="O3" s="394"/>
      <c r="P3" s="81"/>
      <c r="Q3" s="81"/>
      <c r="R3" s="81"/>
    </row>
    <row r="4" spans="1:20" ht="20.100000000000001" customHeight="1">
      <c r="B4" s="82"/>
      <c r="C4" s="81"/>
      <c r="D4" s="81"/>
      <c r="E4" s="81"/>
      <c r="F4" s="81"/>
      <c r="G4" s="81"/>
      <c r="H4" s="81"/>
      <c r="I4" s="81"/>
      <c r="J4" s="81"/>
      <c r="K4" s="81"/>
      <c r="L4" s="81"/>
      <c r="M4" s="81"/>
      <c r="N4" s="81"/>
      <c r="O4" s="81"/>
      <c r="P4" s="81"/>
      <c r="Q4" s="81"/>
      <c r="R4" s="81"/>
    </row>
    <row r="5" spans="1:20" s="83" customFormat="1" ht="20.100000000000001" customHeight="1">
      <c r="B5" s="83" t="s">
        <v>90</v>
      </c>
      <c r="L5" s="373" t="s">
        <v>204</v>
      </c>
      <c r="M5" s="373"/>
      <c r="N5" s="373"/>
      <c r="O5" s="374"/>
      <c r="P5" s="374"/>
      <c r="Q5" s="374"/>
      <c r="R5" s="374"/>
      <c r="T5" s="153" t="s">
        <v>154</v>
      </c>
    </row>
    <row r="6" spans="1:20" s="83" customFormat="1" ht="20.100000000000001" customHeight="1">
      <c r="C6" s="316" t="s">
        <v>271</v>
      </c>
      <c r="D6" s="317"/>
      <c r="E6" s="317"/>
      <c r="F6" s="318"/>
      <c r="G6" s="408" t="str">
        <f>IF(ウィークリースタンス実施!G6="","",ウィークリースタンス実施!G6)</f>
        <v/>
      </c>
      <c r="H6" s="409"/>
      <c r="I6" s="409"/>
      <c r="J6" s="409"/>
      <c r="K6" s="409"/>
      <c r="L6" s="409"/>
      <c r="M6" s="409"/>
      <c r="N6" s="409"/>
      <c r="O6" s="409"/>
      <c r="P6" s="409"/>
      <c r="Q6" s="409"/>
      <c r="R6" s="410"/>
      <c r="T6" s="156" t="s">
        <v>191</v>
      </c>
    </row>
    <row r="7" spans="1:20" s="83" customFormat="1" ht="20.100000000000001" customHeight="1">
      <c r="C7" s="322" t="s">
        <v>272</v>
      </c>
      <c r="D7" s="323"/>
      <c r="E7" s="323"/>
      <c r="F7" s="324"/>
      <c r="G7" s="344" t="str">
        <f>ウィークリースタンス実施!G7</f>
        <v/>
      </c>
      <c r="H7" s="345"/>
      <c r="I7" s="345"/>
      <c r="J7" s="345"/>
      <c r="K7" s="84" t="s">
        <v>91</v>
      </c>
      <c r="L7" s="366" t="str">
        <f>ウィークリースタンス実施!L7</f>
        <v/>
      </c>
      <c r="M7" s="345"/>
      <c r="N7" s="345"/>
      <c r="O7" s="345"/>
      <c r="P7" s="345"/>
      <c r="Q7" s="345"/>
      <c r="R7" s="85"/>
      <c r="T7" s="156" t="s">
        <v>191</v>
      </c>
    </row>
    <row r="8" spans="1:20" s="83" customFormat="1" ht="20.100000000000001" customHeight="1">
      <c r="C8" s="346" t="s">
        <v>273</v>
      </c>
      <c r="D8" s="347"/>
      <c r="E8" s="347"/>
      <c r="F8" s="348"/>
      <c r="G8" s="352" t="s">
        <v>92</v>
      </c>
      <c r="H8" s="345"/>
      <c r="I8" s="353"/>
      <c r="J8" s="411" t="str">
        <f>IF(ウィークリースタンス実施!J8="","",ウィークリースタンス実施!J8)</f>
        <v/>
      </c>
      <c r="K8" s="412"/>
      <c r="L8" s="412"/>
      <c r="M8" s="412"/>
      <c r="N8" s="412"/>
      <c r="O8" s="412"/>
      <c r="P8" s="412"/>
      <c r="Q8" s="412"/>
      <c r="R8" s="413"/>
      <c r="T8" s="156" t="s">
        <v>191</v>
      </c>
    </row>
    <row r="9" spans="1:20" s="83" customFormat="1" ht="20.100000000000001" customHeight="1">
      <c r="C9" s="349"/>
      <c r="D9" s="350"/>
      <c r="E9" s="350"/>
      <c r="F9" s="351"/>
      <c r="G9" s="352" t="s">
        <v>260</v>
      </c>
      <c r="H9" s="345"/>
      <c r="I9" s="353"/>
      <c r="J9" s="411" t="str">
        <f>IF(ウィークリースタンス実施!J9="","",ウィークリースタンス実施!J9)</f>
        <v/>
      </c>
      <c r="K9" s="412"/>
      <c r="L9" s="412"/>
      <c r="M9" s="412"/>
      <c r="N9" s="412"/>
      <c r="O9" s="412"/>
      <c r="P9" s="412"/>
      <c r="Q9" s="412"/>
      <c r="R9" s="413"/>
      <c r="T9" s="156" t="s">
        <v>191</v>
      </c>
    </row>
    <row r="10" spans="1:20" s="83" customFormat="1" ht="20.100000000000001" customHeight="1">
      <c r="C10" s="346" t="s">
        <v>274</v>
      </c>
      <c r="D10" s="347"/>
      <c r="E10" s="347"/>
      <c r="F10" s="348"/>
      <c r="G10" s="352" t="s">
        <v>93</v>
      </c>
      <c r="H10" s="345"/>
      <c r="I10" s="353"/>
      <c r="J10" s="411" t="str">
        <f>IF(ウィークリースタンス実施!J10="","",ウィークリースタンス実施!J10)</f>
        <v/>
      </c>
      <c r="K10" s="412"/>
      <c r="L10" s="412"/>
      <c r="M10" s="412"/>
      <c r="N10" s="412"/>
      <c r="O10" s="412"/>
      <c r="P10" s="412"/>
      <c r="Q10" s="412"/>
      <c r="R10" s="413"/>
      <c r="T10" s="156" t="s">
        <v>191</v>
      </c>
    </row>
    <row r="11" spans="1:20" s="83" customFormat="1" ht="20.100000000000001" customHeight="1">
      <c r="C11" s="357"/>
      <c r="D11" s="358"/>
      <c r="E11" s="358"/>
      <c r="F11" s="359"/>
      <c r="G11" s="360" t="s">
        <v>261</v>
      </c>
      <c r="H11" s="361"/>
      <c r="I11" s="362"/>
      <c r="J11" s="414" t="str">
        <f>IF(ウィークリースタンス実施!J11="","",ウィークリースタンス実施!J11)</f>
        <v/>
      </c>
      <c r="K11" s="415"/>
      <c r="L11" s="415"/>
      <c r="M11" s="415"/>
      <c r="N11" s="415"/>
      <c r="O11" s="415"/>
      <c r="P11" s="415"/>
      <c r="Q11" s="415"/>
      <c r="R11" s="416"/>
      <c r="T11" s="156" t="s">
        <v>191</v>
      </c>
    </row>
    <row r="12" spans="1:20" s="86" customFormat="1" ht="20.100000000000001" customHeight="1">
      <c r="A12" s="83"/>
    </row>
    <row r="13" spans="1:20" s="86" customFormat="1" ht="20.100000000000001" customHeight="1">
      <c r="A13" s="83"/>
      <c r="B13" s="83" t="s">
        <v>183</v>
      </c>
      <c r="T13" s="143"/>
    </row>
    <row r="14" spans="1:20" s="86" customFormat="1" ht="20.100000000000001" customHeight="1">
      <c r="A14" s="83"/>
      <c r="C14" s="375" t="s">
        <v>5</v>
      </c>
      <c r="D14" s="376"/>
      <c r="E14" s="376"/>
      <c r="F14" s="376"/>
      <c r="G14" s="376"/>
      <c r="H14" s="376"/>
      <c r="I14" s="376"/>
      <c r="J14" s="377"/>
      <c r="K14" s="375" t="s">
        <v>189</v>
      </c>
      <c r="L14" s="376"/>
      <c r="M14" s="376"/>
      <c r="N14" s="376"/>
      <c r="O14" s="376"/>
      <c r="P14" s="376"/>
      <c r="Q14" s="376"/>
      <c r="R14" s="377"/>
      <c r="T14" s="143"/>
    </row>
    <row r="15" spans="1:20" s="86" customFormat="1" ht="20.100000000000001" customHeight="1">
      <c r="A15" s="83"/>
      <c r="C15" s="380" t="s">
        <v>182</v>
      </c>
      <c r="D15" s="381"/>
      <c r="E15" s="381"/>
      <c r="F15" s="381"/>
      <c r="G15" s="516" t="str">
        <f>IF(ウィークリースタンス実施!G15="","",ウィークリースタンス実施!G15)</f>
        <v/>
      </c>
      <c r="H15" s="517"/>
      <c r="I15" s="517"/>
      <c r="J15" s="518"/>
      <c r="K15" s="380" t="s">
        <v>182</v>
      </c>
      <c r="L15" s="381"/>
      <c r="M15" s="381"/>
      <c r="N15" s="381"/>
      <c r="O15" s="516" t="str">
        <f>IF(ウィークリースタンス実施!O15="","",ウィークリースタンス実施!O15)</f>
        <v/>
      </c>
      <c r="P15" s="517"/>
      <c r="Q15" s="517"/>
      <c r="R15" s="518"/>
      <c r="T15" s="156" t="s">
        <v>191</v>
      </c>
    </row>
    <row r="16" spans="1:20" s="86" customFormat="1" ht="20.100000000000001" customHeight="1">
      <c r="A16" s="83"/>
      <c r="C16" s="380" t="s">
        <v>181</v>
      </c>
      <c r="D16" s="381"/>
      <c r="E16" s="381"/>
      <c r="F16" s="381"/>
      <c r="G16" s="516" t="str">
        <f>IF(ウィークリースタンス実施!G16="","",ウィークリースタンス実施!G16)</f>
        <v/>
      </c>
      <c r="H16" s="517"/>
      <c r="I16" s="517"/>
      <c r="J16" s="518"/>
      <c r="K16" s="380" t="s">
        <v>180</v>
      </c>
      <c r="L16" s="381"/>
      <c r="M16" s="381"/>
      <c r="N16" s="381"/>
      <c r="O16" s="516" t="str">
        <f>IF(ウィークリースタンス実施!O16="","",ウィークリースタンス実施!O16)</f>
        <v/>
      </c>
      <c r="P16" s="517"/>
      <c r="Q16" s="517"/>
      <c r="R16" s="518"/>
      <c r="T16" s="156" t="s">
        <v>191</v>
      </c>
    </row>
    <row r="17" spans="1:20" s="86" customFormat="1" ht="20.100000000000001" customHeight="1">
      <c r="A17" s="83"/>
      <c r="C17" s="378" t="s">
        <v>179</v>
      </c>
      <c r="D17" s="379"/>
      <c r="E17" s="379"/>
      <c r="F17" s="379"/>
      <c r="G17" s="385" t="str">
        <f>IF(ウィークリースタンス実施!G17="","",ウィークリースタンス実施!G17)</f>
        <v/>
      </c>
      <c r="H17" s="386"/>
      <c r="I17" s="386"/>
      <c r="J17" s="387"/>
      <c r="K17" s="378" t="s">
        <v>178</v>
      </c>
      <c r="L17" s="379"/>
      <c r="M17" s="379"/>
      <c r="N17" s="379"/>
      <c r="O17" s="385" t="str">
        <f>IF(ウィークリースタンス実施!O17="","",ウィークリースタンス実施!O17)</f>
        <v/>
      </c>
      <c r="P17" s="386"/>
      <c r="Q17" s="386"/>
      <c r="R17" s="387"/>
      <c r="T17" s="156" t="s">
        <v>191</v>
      </c>
    </row>
    <row r="18" spans="1:20" s="86" customFormat="1" ht="20.100000000000001" customHeight="1">
      <c r="A18" s="83"/>
      <c r="T18" s="143"/>
    </row>
    <row r="19" spans="1:20" ht="20.100000000000001" customHeight="1">
      <c r="B19" s="83" t="s">
        <v>177</v>
      </c>
      <c r="C19" s="86"/>
      <c r="D19" s="86"/>
      <c r="E19" s="86"/>
      <c r="F19" s="86"/>
      <c r="G19" s="86"/>
      <c r="H19" s="86"/>
      <c r="I19" s="86"/>
      <c r="J19" s="86"/>
      <c r="K19" s="86"/>
      <c r="L19" s="86"/>
      <c r="M19" s="86"/>
      <c r="N19" s="86"/>
      <c r="O19" s="86"/>
      <c r="P19" s="86"/>
      <c r="Q19" s="86"/>
      <c r="R19" s="86"/>
    </row>
    <row r="20" spans="1:20" ht="20.100000000000001" customHeight="1">
      <c r="B20" s="86"/>
      <c r="C20" s="406" t="s">
        <v>176</v>
      </c>
      <c r="D20" s="407"/>
      <c r="E20" s="407"/>
      <c r="F20" s="407"/>
      <c r="G20" s="407"/>
      <c r="H20" s="407"/>
      <c r="I20" s="407"/>
      <c r="J20" s="407"/>
      <c r="K20" s="407"/>
      <c r="L20" s="407"/>
      <c r="M20" s="407"/>
      <c r="N20" s="407"/>
      <c r="O20" s="407"/>
      <c r="P20" s="403" t="s">
        <v>175</v>
      </c>
      <c r="Q20" s="404"/>
      <c r="R20" s="405"/>
    </row>
    <row r="21" spans="1:20" ht="21" customHeight="1">
      <c r="B21" s="86"/>
      <c r="C21" s="141" t="s">
        <v>174</v>
      </c>
      <c r="D21" s="392" t="str">
        <f>ウィークリースタンス実施!$D$21</f>
        <v>会議・打合せはWeb会議等の活用に努める</v>
      </c>
      <c r="E21" s="392"/>
      <c r="F21" s="392"/>
      <c r="G21" s="392"/>
      <c r="H21" s="392"/>
      <c r="I21" s="392"/>
      <c r="J21" s="392"/>
      <c r="K21" s="392"/>
      <c r="L21" s="392"/>
      <c r="M21" s="392"/>
      <c r="N21" s="392"/>
      <c r="O21" s="392"/>
      <c r="P21" s="392"/>
      <c r="Q21" s="392"/>
      <c r="R21" s="393"/>
    </row>
    <row r="22" spans="1:20" ht="21" customHeight="1">
      <c r="B22" s="86"/>
      <c r="C22" s="142" t="s">
        <v>173</v>
      </c>
      <c r="D22" s="392" t="str">
        <f>ウィークリースタンス実施!$D$22</f>
        <v>事故や災害等の緊急時を除き、メールや情報共有システムを含め業務時間外の連絡をしないよう努める</v>
      </c>
      <c r="E22" s="392"/>
      <c r="F22" s="392"/>
      <c r="G22" s="392"/>
      <c r="H22" s="392"/>
      <c r="I22" s="392"/>
      <c r="J22" s="392"/>
      <c r="K22" s="392"/>
      <c r="L22" s="392"/>
      <c r="M22" s="392"/>
      <c r="N22" s="392"/>
      <c r="O22" s="392"/>
      <c r="P22" s="392"/>
      <c r="Q22" s="392"/>
      <c r="R22" s="393"/>
    </row>
    <row r="23" spans="1:20" ht="21" customHeight="1">
      <c r="C23" s="141" t="s">
        <v>171</v>
      </c>
      <c r="D23" s="392" t="str">
        <f>ウィークリースタンス実施!$D$23</f>
        <v>受発注者間でノー残業デーを情報共有する</v>
      </c>
      <c r="E23" s="392"/>
      <c r="F23" s="392"/>
      <c r="G23" s="392"/>
      <c r="H23" s="392"/>
      <c r="I23" s="392"/>
      <c r="J23" s="392"/>
      <c r="K23" s="392"/>
      <c r="L23" s="392"/>
      <c r="M23" s="392"/>
      <c r="N23" s="392"/>
      <c r="O23" s="392"/>
      <c r="P23" s="392"/>
      <c r="Q23" s="392"/>
      <c r="R23" s="393"/>
    </row>
    <row r="24" spans="1:20" ht="21" customHeight="1">
      <c r="C24" s="141" t="s">
        <v>170</v>
      </c>
      <c r="D24" s="392" t="str">
        <f>ウィークリースタンス実施!$D$24</f>
        <v>休日明け（土日が休日の場合は月曜日）を依頼の期限日とはしない</v>
      </c>
      <c r="E24" s="392"/>
      <c r="F24" s="392"/>
      <c r="G24" s="392"/>
      <c r="H24" s="392"/>
      <c r="I24" s="392"/>
      <c r="J24" s="392"/>
      <c r="K24" s="392"/>
      <c r="L24" s="392"/>
      <c r="M24" s="392"/>
      <c r="N24" s="392"/>
      <c r="O24" s="392"/>
      <c r="P24" s="389" t="str">
        <f>ウィークリースタンス実施!P24</f>
        <v>□</v>
      </c>
      <c r="Q24" s="390"/>
      <c r="R24" s="391"/>
      <c r="T24" s="156" t="s">
        <v>191</v>
      </c>
    </row>
    <row r="25" spans="1:20" ht="21" customHeight="1">
      <c r="C25" s="142" t="s">
        <v>168</v>
      </c>
      <c r="D25" s="392" t="str">
        <f>ウィークリースタンス実施!$D$25</f>
        <v>週１回以上は定時に帰る日を設ける</v>
      </c>
      <c r="E25" s="392"/>
      <c r="F25" s="392"/>
      <c r="G25" s="392"/>
      <c r="H25" s="392"/>
      <c r="I25" s="392"/>
      <c r="J25" s="392"/>
      <c r="K25" s="392"/>
      <c r="L25" s="392"/>
      <c r="M25" s="392"/>
      <c r="N25" s="392"/>
      <c r="O25" s="392"/>
      <c r="P25" s="389" t="str">
        <f>ウィークリースタンス実施!P25</f>
        <v>□</v>
      </c>
      <c r="Q25" s="390"/>
      <c r="R25" s="391"/>
      <c r="T25" s="156" t="s">
        <v>191</v>
      </c>
    </row>
    <row r="26" spans="1:20" ht="21" customHeight="1">
      <c r="C26" s="141" t="s">
        <v>166</v>
      </c>
      <c r="D26" s="392" t="str">
        <f>ウィークリースタンス実施!$D$26</f>
        <v>休日前（土日が休日の場合は金曜日）に依頼しない</v>
      </c>
      <c r="E26" s="392"/>
      <c r="F26" s="392"/>
      <c r="G26" s="392"/>
      <c r="H26" s="392"/>
      <c r="I26" s="392"/>
      <c r="J26" s="392"/>
      <c r="K26" s="392"/>
      <c r="L26" s="392"/>
      <c r="M26" s="392"/>
      <c r="N26" s="392"/>
      <c r="O26" s="392"/>
      <c r="P26" s="389" t="str">
        <f>ウィークリースタンス実施!P26</f>
        <v>□</v>
      </c>
      <c r="Q26" s="390"/>
      <c r="R26" s="391"/>
      <c r="T26" s="156" t="s">
        <v>191</v>
      </c>
    </row>
    <row r="27" spans="1:20" ht="21" customHeight="1">
      <c r="C27" s="142" t="s">
        <v>164</v>
      </c>
      <c r="D27" s="392" t="str">
        <f>ウィークリースタンス実施!$D$27</f>
        <v>勤務時間外に会議・打合せをしない</v>
      </c>
      <c r="E27" s="392"/>
      <c r="F27" s="392"/>
      <c r="G27" s="392"/>
      <c r="H27" s="392"/>
      <c r="I27" s="392"/>
      <c r="J27" s="392"/>
      <c r="K27" s="392"/>
      <c r="L27" s="392"/>
      <c r="M27" s="392"/>
      <c r="N27" s="392"/>
      <c r="O27" s="392"/>
      <c r="P27" s="389" t="str">
        <f>ウィークリースタンス実施!P27</f>
        <v>□</v>
      </c>
      <c r="Q27" s="390"/>
      <c r="R27" s="391"/>
      <c r="T27" s="156" t="s">
        <v>191</v>
      </c>
    </row>
    <row r="28" spans="1:20" ht="21" customHeight="1">
      <c r="C28" s="141" t="s">
        <v>162</v>
      </c>
      <c r="D28" s="392" t="str">
        <f>ウィークリースタンス実施!$D$28</f>
        <v>その他、取組が必要と思われる内容（下記に記入）</v>
      </c>
      <c r="E28" s="392"/>
      <c r="F28" s="392"/>
      <c r="G28" s="392"/>
      <c r="H28" s="392"/>
      <c r="I28" s="392"/>
      <c r="J28" s="392"/>
      <c r="K28" s="392"/>
      <c r="L28" s="392"/>
      <c r="M28" s="392"/>
      <c r="N28" s="392"/>
      <c r="O28" s="392"/>
      <c r="P28" s="392"/>
      <c r="Q28" s="392"/>
      <c r="R28" s="393"/>
      <c r="T28" s="156" t="s">
        <v>191</v>
      </c>
    </row>
    <row r="29" spans="1:20" ht="21" customHeight="1">
      <c r="C29" s="140" t="s">
        <v>43</v>
      </c>
      <c r="D29" s="397" t="str">
        <f>IF(ウィークリースタンス実施!D29="","",ウィークリースタンス実施!D29)</f>
        <v/>
      </c>
      <c r="E29" s="397"/>
      <c r="F29" s="397"/>
      <c r="G29" s="397"/>
      <c r="H29" s="397"/>
      <c r="I29" s="397"/>
      <c r="J29" s="397"/>
      <c r="K29" s="397"/>
      <c r="L29" s="397"/>
      <c r="M29" s="397"/>
      <c r="N29" s="397"/>
      <c r="O29" s="397"/>
      <c r="P29" s="389" t="str">
        <f>ウィークリースタンス実施!P29</f>
        <v>□</v>
      </c>
      <c r="Q29" s="390"/>
      <c r="R29" s="391"/>
      <c r="T29" s="156" t="s">
        <v>191</v>
      </c>
    </row>
    <row r="30" spans="1:20" ht="21" customHeight="1">
      <c r="C30" s="139" t="s">
        <v>43</v>
      </c>
      <c r="D30" s="398" t="str">
        <f>IF(ウィークリースタンス実施!D30="","",ウィークリースタンス実施!D30)</f>
        <v/>
      </c>
      <c r="E30" s="398"/>
      <c r="F30" s="398"/>
      <c r="G30" s="398"/>
      <c r="H30" s="398"/>
      <c r="I30" s="398"/>
      <c r="J30" s="398"/>
      <c r="K30" s="398"/>
      <c r="L30" s="398"/>
      <c r="M30" s="398"/>
      <c r="N30" s="398"/>
      <c r="O30" s="398"/>
      <c r="P30" s="399" t="str">
        <f>ウィークリースタンス実施!P30</f>
        <v>□</v>
      </c>
      <c r="Q30" s="400"/>
      <c r="R30" s="401"/>
      <c r="T30" s="156" t="s">
        <v>191</v>
      </c>
    </row>
    <row r="31" spans="1:20" ht="20.100000000000001" customHeight="1">
      <c r="C31" s="402" t="s">
        <v>203</v>
      </c>
      <c r="D31" s="402"/>
      <c r="E31" s="402"/>
      <c r="F31" s="402"/>
      <c r="G31" s="402"/>
      <c r="H31" s="402"/>
      <c r="I31" s="402"/>
      <c r="J31" s="402"/>
      <c r="K31" s="402"/>
      <c r="L31" s="402"/>
      <c r="M31" s="402"/>
      <c r="N31" s="402"/>
      <c r="O31" s="402"/>
      <c r="P31" s="402"/>
      <c r="Q31" s="402"/>
      <c r="R31" s="402"/>
    </row>
    <row r="32" spans="1:20" ht="20.100000000000001" customHeight="1"/>
    <row r="33" spans="2:20" ht="20.100000000000001" customHeight="1">
      <c r="B33" s="80" t="s">
        <v>188</v>
      </c>
    </row>
    <row r="34" spans="2:20" ht="16.5" customHeight="1">
      <c r="C34" s="417" t="s">
        <v>281</v>
      </c>
      <c r="D34" s="137"/>
      <c r="E34" s="137"/>
      <c r="F34" s="137"/>
      <c r="G34" s="137"/>
      <c r="H34" s="137"/>
      <c r="I34" s="137"/>
      <c r="J34" s="137"/>
      <c r="K34" s="137"/>
      <c r="L34" s="137"/>
      <c r="M34" s="137"/>
      <c r="N34" s="137"/>
      <c r="O34" s="137"/>
      <c r="P34" s="137"/>
      <c r="Q34" s="137"/>
      <c r="R34" s="136"/>
      <c r="T34" s="153" t="s">
        <v>199</v>
      </c>
    </row>
    <row r="35" spans="2:20" ht="16.5" customHeight="1">
      <c r="C35" s="417"/>
      <c r="D35" s="134"/>
      <c r="E35" s="134"/>
      <c r="F35" s="134"/>
      <c r="G35" s="134"/>
      <c r="H35" s="134"/>
      <c r="I35" s="134"/>
      <c r="J35" s="134"/>
      <c r="K35" s="134"/>
      <c r="L35" s="134"/>
      <c r="M35" s="134"/>
      <c r="N35" s="134"/>
      <c r="O35" s="134"/>
      <c r="P35" s="134"/>
      <c r="Q35" s="134"/>
      <c r="R35" s="133"/>
      <c r="T35" s="80" t="s">
        <v>292</v>
      </c>
    </row>
    <row r="36" spans="2:20" ht="16.5" customHeight="1">
      <c r="C36" s="417"/>
      <c r="D36" s="134"/>
      <c r="E36" s="134"/>
      <c r="F36" s="134"/>
      <c r="G36" s="134"/>
      <c r="H36" s="134"/>
      <c r="I36" s="134"/>
      <c r="J36" s="134"/>
      <c r="K36" s="134"/>
      <c r="L36" s="134"/>
      <c r="M36" s="134"/>
      <c r="N36" s="134"/>
      <c r="O36" s="134"/>
      <c r="P36" s="134"/>
      <c r="Q36" s="134"/>
      <c r="R36" s="133"/>
      <c r="T36" s="80" t="s">
        <v>212</v>
      </c>
    </row>
    <row r="37" spans="2:20" ht="16.5" customHeight="1">
      <c r="C37" s="417"/>
      <c r="D37" s="134"/>
      <c r="E37" s="134"/>
      <c r="F37" s="134"/>
      <c r="G37" s="134"/>
      <c r="H37" s="134"/>
      <c r="I37" s="134"/>
      <c r="J37" s="134"/>
      <c r="K37" s="134"/>
      <c r="L37" s="134"/>
      <c r="M37" s="134"/>
      <c r="N37" s="134"/>
      <c r="O37" s="134"/>
      <c r="P37" s="134"/>
      <c r="Q37" s="134"/>
      <c r="R37" s="133"/>
    </row>
    <row r="38" spans="2:20" ht="16.5" customHeight="1">
      <c r="C38" s="417"/>
      <c r="D38" s="134"/>
      <c r="E38" s="134"/>
      <c r="F38" s="134"/>
      <c r="G38" s="134"/>
      <c r="H38" s="134"/>
      <c r="I38" s="134"/>
      <c r="J38" s="134"/>
      <c r="K38" s="134"/>
      <c r="L38" s="134"/>
      <c r="M38" s="134"/>
      <c r="N38" s="134"/>
      <c r="O38" s="134"/>
      <c r="P38" s="134"/>
      <c r="Q38" s="134"/>
      <c r="R38" s="133"/>
      <c r="T38" s="80" t="s">
        <v>293</v>
      </c>
    </row>
    <row r="39" spans="2:20" ht="16.5" customHeight="1">
      <c r="C39" s="417"/>
      <c r="D39" s="131"/>
      <c r="E39" s="131"/>
      <c r="F39" s="131"/>
      <c r="G39" s="131"/>
      <c r="H39" s="131"/>
      <c r="I39" s="131"/>
      <c r="J39" s="131"/>
      <c r="K39" s="131"/>
      <c r="L39" s="131"/>
      <c r="M39" s="131"/>
      <c r="N39" s="131"/>
      <c r="O39" s="131"/>
      <c r="P39" s="131"/>
      <c r="Q39" s="131"/>
      <c r="R39" s="130"/>
      <c r="T39" s="80" t="s">
        <v>213</v>
      </c>
    </row>
    <row r="40" spans="2:20" ht="16.5" customHeight="1">
      <c r="C40" s="417" t="s">
        <v>282</v>
      </c>
      <c r="D40" s="134"/>
      <c r="E40" s="134"/>
      <c r="F40" s="134"/>
      <c r="G40" s="134"/>
      <c r="H40" s="134"/>
      <c r="I40" s="134"/>
      <c r="J40" s="134"/>
      <c r="K40" s="134"/>
      <c r="L40" s="134"/>
      <c r="M40" s="134"/>
      <c r="N40" s="134"/>
      <c r="O40" s="134"/>
      <c r="P40" s="134"/>
      <c r="Q40" s="134"/>
      <c r="R40" s="133"/>
    </row>
    <row r="41" spans="2:20" ht="16.5" customHeight="1">
      <c r="C41" s="417"/>
      <c r="D41" s="134"/>
      <c r="E41" s="134"/>
      <c r="F41" s="134"/>
      <c r="G41" s="134"/>
      <c r="H41" s="134"/>
      <c r="I41" s="134"/>
      <c r="J41" s="134"/>
      <c r="K41" s="134"/>
      <c r="L41" s="134"/>
      <c r="M41" s="134"/>
      <c r="N41" s="134"/>
      <c r="O41" s="134"/>
      <c r="P41" s="134"/>
      <c r="Q41" s="134"/>
      <c r="R41" s="133"/>
    </row>
    <row r="42" spans="2:20" ht="16.5" customHeight="1">
      <c r="C42" s="417"/>
      <c r="D42" s="134"/>
      <c r="E42" s="134"/>
      <c r="F42" s="134"/>
      <c r="G42" s="134"/>
      <c r="H42" s="134"/>
      <c r="I42" s="134"/>
      <c r="J42" s="134"/>
      <c r="K42" s="134"/>
      <c r="L42" s="134"/>
      <c r="M42" s="134"/>
      <c r="N42" s="134"/>
      <c r="O42" s="134"/>
      <c r="P42" s="134"/>
      <c r="Q42" s="134"/>
      <c r="R42" s="133"/>
    </row>
    <row r="43" spans="2:20" ht="16.5" customHeight="1">
      <c r="C43" s="417"/>
      <c r="D43" s="134"/>
      <c r="E43" s="134"/>
      <c r="F43" s="134"/>
      <c r="G43" s="134"/>
      <c r="H43" s="134"/>
      <c r="I43" s="134"/>
      <c r="J43" s="134"/>
      <c r="K43" s="134"/>
      <c r="L43" s="134"/>
      <c r="M43" s="134"/>
      <c r="N43" s="134"/>
      <c r="O43" s="134"/>
      <c r="P43" s="134"/>
      <c r="Q43" s="134"/>
      <c r="R43" s="133"/>
    </row>
    <row r="44" spans="2:20" ht="16.5" customHeight="1">
      <c r="C44" s="417"/>
      <c r="D44" s="134"/>
      <c r="E44" s="134"/>
      <c r="F44" s="134"/>
      <c r="G44" s="134"/>
      <c r="H44" s="134"/>
      <c r="I44" s="134"/>
      <c r="J44" s="134"/>
      <c r="K44" s="134"/>
      <c r="L44" s="134"/>
      <c r="M44" s="134"/>
      <c r="N44" s="134"/>
      <c r="O44" s="134"/>
      <c r="P44" s="134"/>
      <c r="Q44" s="134"/>
      <c r="R44" s="133"/>
    </row>
    <row r="45" spans="2:20" ht="16.5" customHeight="1">
      <c r="C45" s="417"/>
      <c r="D45" s="131"/>
      <c r="E45" s="131"/>
      <c r="F45" s="131"/>
      <c r="G45" s="131"/>
      <c r="H45" s="131"/>
      <c r="I45" s="131"/>
      <c r="J45" s="131"/>
      <c r="K45" s="131"/>
      <c r="L45" s="131"/>
      <c r="M45" s="131"/>
      <c r="N45" s="131"/>
      <c r="O45" s="131"/>
      <c r="P45" s="131"/>
      <c r="Q45" s="131"/>
      <c r="R45" s="130"/>
    </row>
    <row r="46" spans="2:20" ht="20.100000000000001" customHeight="1"/>
    <row r="55" spans="19:26">
      <c r="S55" s="129" t="s">
        <v>159</v>
      </c>
      <c r="T55" s="129" t="s">
        <v>155</v>
      </c>
      <c r="U55" s="129" t="s">
        <v>158</v>
      </c>
      <c r="V55" s="129" t="s">
        <v>156</v>
      </c>
      <c r="X55" s="146" t="s">
        <v>157</v>
      </c>
      <c r="Y55" s="396" t="s">
        <v>156</v>
      </c>
      <c r="Z55" s="396"/>
    </row>
    <row r="56" spans="19:26" ht="44.25" customHeight="1">
      <c r="S56" s="126"/>
      <c r="T56" s="126"/>
      <c r="U56" s="127"/>
      <c r="V56" s="126"/>
      <c r="X56" s="126"/>
      <c r="Y56" s="396"/>
      <c r="Z56" s="396"/>
    </row>
  </sheetData>
  <mergeCells count="55">
    <mergeCell ref="Y55:Z55"/>
    <mergeCell ref="Y56:Z56"/>
    <mergeCell ref="C34:C39"/>
    <mergeCell ref="C40:C45"/>
    <mergeCell ref="D28:R28"/>
    <mergeCell ref="D29:O29"/>
    <mergeCell ref="P29:R29"/>
    <mergeCell ref="D30:O30"/>
    <mergeCell ref="P30:R30"/>
    <mergeCell ref="C31:R31"/>
    <mergeCell ref="D25:O25"/>
    <mergeCell ref="P25:R25"/>
    <mergeCell ref="D26:O26"/>
    <mergeCell ref="P26:R26"/>
    <mergeCell ref="D27:O27"/>
    <mergeCell ref="P27:R27"/>
    <mergeCell ref="D24:O24"/>
    <mergeCell ref="P24:R24"/>
    <mergeCell ref="C16:F16"/>
    <mergeCell ref="G16:J16"/>
    <mergeCell ref="K16:N16"/>
    <mergeCell ref="O16:R16"/>
    <mergeCell ref="C17:F17"/>
    <mergeCell ref="G17:J17"/>
    <mergeCell ref="K17:N17"/>
    <mergeCell ref="O17:R17"/>
    <mergeCell ref="C20:O20"/>
    <mergeCell ref="P20:R20"/>
    <mergeCell ref="D21:R21"/>
    <mergeCell ref="D22:R22"/>
    <mergeCell ref="D23:R23"/>
    <mergeCell ref="C14:J14"/>
    <mergeCell ref="K14:R14"/>
    <mergeCell ref="C15:F15"/>
    <mergeCell ref="G15:J15"/>
    <mergeCell ref="K15:N15"/>
    <mergeCell ref="O15:R15"/>
    <mergeCell ref="C8:F9"/>
    <mergeCell ref="G8:I8"/>
    <mergeCell ref="J8:R8"/>
    <mergeCell ref="G9:I9"/>
    <mergeCell ref="J9:R9"/>
    <mergeCell ref="C10:F11"/>
    <mergeCell ref="G10:I10"/>
    <mergeCell ref="J10:R10"/>
    <mergeCell ref="G11:I11"/>
    <mergeCell ref="J11:R11"/>
    <mergeCell ref="C7:F7"/>
    <mergeCell ref="G7:J7"/>
    <mergeCell ref="L7:Q7"/>
    <mergeCell ref="E3:O3"/>
    <mergeCell ref="L5:N5"/>
    <mergeCell ref="O5:R5"/>
    <mergeCell ref="C6:F6"/>
    <mergeCell ref="G6:R6"/>
  </mergeCells>
  <phoneticPr fontId="3"/>
  <conditionalFormatting sqref="G7:J7">
    <cfRule type="containsBlanks" dxfId="13" priority="7">
      <formula>LEN(TRIM(G7))=0</formula>
    </cfRule>
  </conditionalFormatting>
  <conditionalFormatting sqref="G15:J17 O15:R17">
    <cfRule type="containsBlanks" dxfId="12" priority="1">
      <formula>LEN(TRIM(G15))=0</formula>
    </cfRule>
  </conditionalFormatting>
  <conditionalFormatting sqref="G6:R6">
    <cfRule type="containsBlanks" dxfId="11" priority="8">
      <formula>LEN(TRIM(G6))=0</formula>
    </cfRule>
  </conditionalFormatting>
  <conditionalFormatting sqref="J8:R11">
    <cfRule type="containsBlanks" dxfId="10" priority="2">
      <formula>LEN(TRIM(J8))=0</formula>
    </cfRule>
  </conditionalFormatting>
  <conditionalFormatting sqref="L7:Q7">
    <cfRule type="containsBlanks" dxfId="9" priority="6">
      <formula>LEN(TRIM(L7))=0</formula>
    </cfRule>
  </conditionalFormatting>
  <conditionalFormatting sqref="O5:R5">
    <cfRule type="containsBlanks" dxfId="8" priority="9">
      <formula>LEN(TRIM(O5))=0</formula>
    </cfRule>
  </conditionalFormatting>
  <dataValidations count="1">
    <dataValidation type="list" allowBlank="1" showInputMessage="1" showErrorMessage="1" sqref="P24:R27 P29:R30" xr:uid="{2ADDA80D-5860-4249-A23A-13793A09BF56}">
      <formula1>"□,■"</formula1>
    </dataValidation>
  </dataValidations>
  <printOptions horizontalCentered="1"/>
  <pageMargins left="0.39305555555555555" right="0.39305555555555555" top="0.30972222222222223" bottom="0.3298611111111111" header="0" footer="0"/>
  <pageSetup paperSize="9" scale="89" firstPageNumber="4294963191" fitToHeight="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277BD-E301-4946-8D15-8FAEB574B8C2}">
  <dimension ref="B2:L1026"/>
  <sheetViews>
    <sheetView topLeftCell="A185" workbookViewId="0">
      <selection activeCell="C7" sqref="C7:AN7"/>
    </sheetView>
  </sheetViews>
  <sheetFormatPr defaultColWidth="8.875" defaultRowHeight="13.5"/>
  <cols>
    <col min="1" max="1" width="8.875" style="164"/>
    <col min="2" max="2" width="13.5" style="164" customWidth="1"/>
    <col min="3" max="3" width="16.875" style="164" customWidth="1"/>
    <col min="4" max="5" width="8.875" style="164"/>
    <col min="6" max="6" width="18.375" style="164" customWidth="1"/>
    <col min="7" max="7" width="8.5" style="164" customWidth="1"/>
    <col min="8" max="16384" width="8.875" style="164"/>
  </cols>
  <sheetData>
    <row r="2" spans="2:12" ht="23.45" customHeight="1">
      <c r="B2" s="418" t="s">
        <v>217</v>
      </c>
      <c r="C2" s="418"/>
      <c r="D2" s="418"/>
      <c r="F2" s="418" t="s">
        <v>218</v>
      </c>
      <c r="G2" s="418"/>
      <c r="H2" s="165"/>
      <c r="I2" s="166" t="s">
        <v>219</v>
      </c>
      <c r="J2" s="166" t="s">
        <v>220</v>
      </c>
      <c r="K2" s="166" t="s">
        <v>221</v>
      </c>
      <c r="L2" s="166" t="s">
        <v>222</v>
      </c>
    </row>
    <row r="3" spans="2:12" ht="17.649999999999999" customHeight="1">
      <c r="B3" s="167">
        <v>43950</v>
      </c>
      <c r="C3" s="168" t="s">
        <v>223</v>
      </c>
      <c r="D3" s="168" t="s">
        <v>224</v>
      </c>
      <c r="F3" s="169">
        <v>44056</v>
      </c>
      <c r="G3" s="170">
        <f t="shared" ref="G3:G26" si="0">F3</f>
        <v>44056</v>
      </c>
      <c r="H3" s="171"/>
      <c r="I3" s="172"/>
      <c r="J3" s="172"/>
      <c r="K3" s="172" t="s">
        <v>225</v>
      </c>
      <c r="L3" s="172" t="s">
        <v>226</v>
      </c>
    </row>
    <row r="4" spans="2:12" ht="17.649999999999999" customHeight="1">
      <c r="B4" s="167">
        <v>43954</v>
      </c>
      <c r="C4" s="168" t="s">
        <v>227</v>
      </c>
      <c r="D4" s="168" t="s">
        <v>228</v>
      </c>
      <c r="F4" s="169">
        <v>44057</v>
      </c>
      <c r="G4" s="170">
        <f t="shared" si="0"/>
        <v>44057</v>
      </c>
      <c r="H4" s="171"/>
      <c r="I4" s="172"/>
      <c r="J4" s="172"/>
      <c r="K4" s="172" t="s">
        <v>229</v>
      </c>
      <c r="L4" s="172" t="s">
        <v>229</v>
      </c>
    </row>
    <row r="5" spans="2:12" ht="17.649999999999999" customHeight="1">
      <c r="B5" s="167">
        <v>43955</v>
      </c>
      <c r="C5" s="168" t="s">
        <v>230</v>
      </c>
      <c r="D5" s="168" t="s">
        <v>231</v>
      </c>
      <c r="F5" s="169">
        <v>44058</v>
      </c>
      <c r="G5" s="170">
        <f t="shared" si="0"/>
        <v>44058</v>
      </c>
      <c r="H5" s="171"/>
      <c r="I5" s="172"/>
      <c r="J5" s="172"/>
      <c r="K5" s="172"/>
      <c r="L5" s="172"/>
    </row>
    <row r="6" spans="2:12" ht="34.9" customHeight="1">
      <c r="B6" s="167">
        <v>43956</v>
      </c>
      <c r="C6" s="168" t="s">
        <v>232</v>
      </c>
      <c r="D6" s="168" t="s">
        <v>233</v>
      </c>
      <c r="F6" s="169">
        <v>44194</v>
      </c>
      <c r="G6" s="170">
        <f t="shared" si="0"/>
        <v>44194</v>
      </c>
      <c r="H6" s="171"/>
    </row>
    <row r="7" spans="2:12" ht="18.75">
      <c r="B7" s="167">
        <v>43957</v>
      </c>
      <c r="C7" s="168" t="s">
        <v>234</v>
      </c>
      <c r="D7" s="168" t="s">
        <v>224</v>
      </c>
      <c r="F7" s="169">
        <v>44195</v>
      </c>
      <c r="G7" s="170">
        <f t="shared" si="0"/>
        <v>44195</v>
      </c>
      <c r="H7" s="171"/>
      <c r="I7" s="173"/>
      <c r="J7" s="173"/>
      <c r="K7" s="173"/>
      <c r="L7" s="173"/>
    </row>
    <row r="8" spans="2:12" ht="18.75">
      <c r="B8" s="167">
        <v>44035</v>
      </c>
      <c r="C8" s="168" t="s">
        <v>235</v>
      </c>
      <c r="D8" s="168" t="s">
        <v>236</v>
      </c>
      <c r="F8" s="169">
        <v>44196</v>
      </c>
      <c r="G8" s="170">
        <f t="shared" si="0"/>
        <v>44196</v>
      </c>
      <c r="H8" s="171"/>
      <c r="I8" s="174"/>
      <c r="J8" s="174"/>
      <c r="K8" s="174"/>
      <c r="L8" s="174"/>
    </row>
    <row r="9" spans="2:12" ht="18.75">
      <c r="B9" s="167">
        <v>44036</v>
      </c>
      <c r="C9" s="168" t="s">
        <v>237</v>
      </c>
      <c r="D9" s="168" t="s">
        <v>238</v>
      </c>
      <c r="F9" s="169">
        <v>44197</v>
      </c>
      <c r="G9" s="170">
        <f t="shared" si="0"/>
        <v>44197</v>
      </c>
      <c r="H9" s="171"/>
      <c r="I9" s="174"/>
      <c r="J9" s="174"/>
      <c r="K9" s="174"/>
      <c r="L9" s="174"/>
    </row>
    <row r="10" spans="2:12" ht="18.75">
      <c r="B10" s="167">
        <v>44053</v>
      </c>
      <c r="C10" s="168" t="s">
        <v>239</v>
      </c>
      <c r="D10" s="168" t="s">
        <v>231</v>
      </c>
      <c r="F10" s="169">
        <v>44198</v>
      </c>
      <c r="G10" s="170">
        <f t="shared" si="0"/>
        <v>44198</v>
      </c>
      <c r="H10" s="171"/>
      <c r="I10" s="174"/>
      <c r="J10" s="174"/>
      <c r="K10" s="174"/>
      <c r="L10" s="174"/>
    </row>
    <row r="11" spans="2:12" ht="18.75">
      <c r="B11" s="167">
        <v>44095</v>
      </c>
      <c r="C11" s="168" t="s">
        <v>240</v>
      </c>
      <c r="D11" s="168" t="s">
        <v>231</v>
      </c>
      <c r="F11" s="169">
        <v>44199</v>
      </c>
      <c r="G11" s="170">
        <f t="shared" si="0"/>
        <v>44199</v>
      </c>
      <c r="H11" s="171"/>
    </row>
    <row r="12" spans="2:12" ht="34.9" customHeight="1">
      <c r="B12" s="167">
        <v>44096</v>
      </c>
      <c r="C12" s="168" t="s">
        <v>241</v>
      </c>
      <c r="D12" s="168" t="s">
        <v>233</v>
      </c>
      <c r="F12" s="169">
        <f>EDATE(F3,12)</f>
        <v>44421</v>
      </c>
      <c r="G12" s="170">
        <f t="shared" si="0"/>
        <v>44421</v>
      </c>
      <c r="H12" s="171"/>
    </row>
    <row r="13" spans="2:12" ht="18.75">
      <c r="B13" s="167">
        <v>44138</v>
      </c>
      <c r="C13" s="168" t="s">
        <v>242</v>
      </c>
      <c r="D13" s="168" t="s">
        <v>233</v>
      </c>
      <c r="F13" s="169">
        <f t="shared" ref="F13:F76" si="1">EDATE(F4,12)</f>
        <v>44422</v>
      </c>
      <c r="G13" s="170">
        <f t="shared" si="0"/>
        <v>44422</v>
      </c>
      <c r="H13" s="171"/>
    </row>
    <row r="14" spans="2:12" ht="34.9" customHeight="1">
      <c r="B14" s="167">
        <v>44158</v>
      </c>
      <c r="C14" s="168" t="s">
        <v>243</v>
      </c>
      <c r="D14" s="168" t="s">
        <v>231</v>
      </c>
      <c r="F14" s="169">
        <f t="shared" si="1"/>
        <v>44423</v>
      </c>
      <c r="G14" s="170">
        <f t="shared" si="0"/>
        <v>44423</v>
      </c>
      <c r="H14" s="171"/>
    </row>
    <row r="15" spans="2:12" ht="18.75">
      <c r="B15" s="167">
        <v>44197</v>
      </c>
      <c r="C15" s="168" t="s">
        <v>244</v>
      </c>
      <c r="D15" s="168" t="s">
        <v>238</v>
      </c>
      <c r="F15" s="169">
        <f t="shared" si="1"/>
        <v>44559</v>
      </c>
      <c r="G15" s="170">
        <f t="shared" si="0"/>
        <v>44559</v>
      </c>
      <c r="H15" s="171"/>
    </row>
    <row r="16" spans="2:12" ht="18.75">
      <c r="B16" s="167">
        <v>44207</v>
      </c>
      <c r="C16" s="168" t="s">
        <v>245</v>
      </c>
      <c r="D16" s="168" t="s">
        <v>231</v>
      </c>
      <c r="F16" s="169">
        <f t="shared" si="1"/>
        <v>44560</v>
      </c>
      <c r="G16" s="170">
        <f t="shared" si="0"/>
        <v>44560</v>
      </c>
      <c r="H16" s="171"/>
    </row>
    <row r="17" spans="2:8" ht="18.75">
      <c r="B17" s="167">
        <v>44238</v>
      </c>
      <c r="C17" s="168" t="s">
        <v>246</v>
      </c>
      <c r="D17" s="168" t="s">
        <v>236</v>
      </c>
      <c r="F17" s="169">
        <f t="shared" si="1"/>
        <v>44561</v>
      </c>
      <c r="G17" s="170">
        <f t="shared" si="0"/>
        <v>44561</v>
      </c>
      <c r="H17" s="171"/>
    </row>
    <row r="18" spans="2:8" ht="34.9" customHeight="1">
      <c r="B18" s="167">
        <v>44250</v>
      </c>
      <c r="C18" s="168" t="s">
        <v>247</v>
      </c>
      <c r="D18" s="168" t="s">
        <v>233</v>
      </c>
      <c r="F18" s="169">
        <f>EDATE(F9,12)</f>
        <v>44562</v>
      </c>
      <c r="G18" s="170">
        <f t="shared" si="0"/>
        <v>44562</v>
      </c>
      <c r="H18" s="171"/>
    </row>
    <row r="19" spans="2:8" ht="34.9" customHeight="1">
      <c r="B19" s="167">
        <v>44275</v>
      </c>
      <c r="C19" s="168" t="s">
        <v>248</v>
      </c>
      <c r="D19" s="168" t="s">
        <v>249</v>
      </c>
      <c r="F19" s="169">
        <f t="shared" si="1"/>
        <v>44563</v>
      </c>
      <c r="G19" s="170">
        <f t="shared" si="0"/>
        <v>44563</v>
      </c>
      <c r="H19" s="171"/>
    </row>
    <row r="20" spans="2:8" ht="18.75">
      <c r="B20" s="167">
        <v>44315</v>
      </c>
      <c r="C20" s="168" t="s">
        <v>223</v>
      </c>
      <c r="D20" s="168" t="s">
        <v>236</v>
      </c>
      <c r="F20" s="169">
        <f t="shared" si="1"/>
        <v>44564</v>
      </c>
      <c r="G20" s="170">
        <f t="shared" si="0"/>
        <v>44564</v>
      </c>
      <c r="H20" s="171"/>
    </row>
    <row r="21" spans="2:8" ht="18.75">
      <c r="B21" s="167">
        <v>44319</v>
      </c>
      <c r="C21" s="168" t="s">
        <v>227</v>
      </c>
      <c r="D21" s="168" t="s">
        <v>231</v>
      </c>
      <c r="F21" s="169">
        <f t="shared" si="1"/>
        <v>44786</v>
      </c>
      <c r="G21" s="170">
        <f t="shared" si="0"/>
        <v>44786</v>
      </c>
      <c r="H21" s="171"/>
    </row>
    <row r="22" spans="2:8" ht="34.9" customHeight="1">
      <c r="B22" s="167">
        <v>44320</v>
      </c>
      <c r="C22" s="168" t="s">
        <v>230</v>
      </c>
      <c r="D22" s="168" t="s">
        <v>233</v>
      </c>
      <c r="F22" s="169">
        <f t="shared" si="1"/>
        <v>44787</v>
      </c>
      <c r="G22" s="170">
        <f t="shared" si="0"/>
        <v>44787</v>
      </c>
      <c r="H22" s="171"/>
    </row>
    <row r="23" spans="2:8" ht="34.9" customHeight="1">
      <c r="B23" s="167">
        <v>44321</v>
      </c>
      <c r="C23" s="168" t="s">
        <v>232</v>
      </c>
      <c r="D23" s="168" t="s">
        <v>224</v>
      </c>
      <c r="F23" s="169">
        <f t="shared" si="1"/>
        <v>44788</v>
      </c>
      <c r="G23" s="170">
        <f t="shared" si="0"/>
        <v>44788</v>
      </c>
      <c r="H23" s="171"/>
    </row>
    <row r="24" spans="2:8" ht="18.75">
      <c r="B24" s="167">
        <v>44399</v>
      </c>
      <c r="C24" s="168" t="s">
        <v>235</v>
      </c>
      <c r="D24" s="168" t="s">
        <v>236</v>
      </c>
      <c r="F24" s="169">
        <f t="shared" si="1"/>
        <v>44924</v>
      </c>
      <c r="G24" s="170">
        <f t="shared" si="0"/>
        <v>44924</v>
      </c>
      <c r="H24" s="171"/>
    </row>
    <row r="25" spans="2:8" ht="18.75">
      <c r="B25" s="167">
        <v>44400</v>
      </c>
      <c r="C25" s="168" t="s">
        <v>237</v>
      </c>
      <c r="D25" s="168" t="s">
        <v>238</v>
      </c>
      <c r="F25" s="169">
        <f t="shared" si="1"/>
        <v>44925</v>
      </c>
      <c r="G25" s="170">
        <f t="shared" si="0"/>
        <v>44925</v>
      </c>
      <c r="H25" s="171"/>
    </row>
    <row r="26" spans="2:8" ht="18.75">
      <c r="B26" s="167">
        <v>44416</v>
      </c>
      <c r="C26" s="168" t="s">
        <v>239</v>
      </c>
      <c r="D26" s="168" t="s">
        <v>228</v>
      </c>
      <c r="F26" s="169">
        <f t="shared" si="1"/>
        <v>44926</v>
      </c>
      <c r="G26" s="170">
        <f t="shared" si="0"/>
        <v>44926</v>
      </c>
      <c r="H26" s="171"/>
    </row>
    <row r="27" spans="2:8" ht="18.75">
      <c r="B27" s="167">
        <v>44417</v>
      </c>
      <c r="C27" s="168" t="s">
        <v>234</v>
      </c>
      <c r="D27" s="168" t="s">
        <v>231</v>
      </c>
      <c r="F27" s="169">
        <f t="shared" si="1"/>
        <v>44927</v>
      </c>
      <c r="G27" s="170">
        <f>F27</f>
        <v>44927</v>
      </c>
      <c r="H27" s="171"/>
    </row>
    <row r="28" spans="2:8" ht="18.75">
      <c r="B28" s="167">
        <v>44459</v>
      </c>
      <c r="C28" s="168" t="s">
        <v>240</v>
      </c>
      <c r="D28" s="168" t="s">
        <v>231</v>
      </c>
      <c r="F28" s="169">
        <f t="shared" si="1"/>
        <v>44928</v>
      </c>
      <c r="G28" s="170">
        <f t="shared" ref="G28:G91" si="2">F28</f>
        <v>44928</v>
      </c>
      <c r="H28" s="171"/>
    </row>
    <row r="29" spans="2:8" ht="18.75">
      <c r="B29" s="167">
        <v>44462</v>
      </c>
      <c r="C29" s="168" t="s">
        <v>241</v>
      </c>
      <c r="D29" s="168" t="s">
        <v>236</v>
      </c>
      <c r="F29" s="169">
        <f t="shared" si="1"/>
        <v>44929</v>
      </c>
      <c r="G29" s="170">
        <f t="shared" si="2"/>
        <v>44929</v>
      </c>
      <c r="H29" s="171"/>
    </row>
    <row r="30" spans="2:8" ht="18.75">
      <c r="B30" s="167">
        <v>44503</v>
      </c>
      <c r="C30" s="168" t="s">
        <v>242</v>
      </c>
      <c r="D30" s="168" t="s">
        <v>224</v>
      </c>
      <c r="F30" s="169">
        <f t="shared" si="1"/>
        <v>45151</v>
      </c>
      <c r="G30" s="170">
        <f t="shared" si="2"/>
        <v>45151</v>
      </c>
      <c r="H30" s="171"/>
    </row>
    <row r="31" spans="2:8" ht="18.75">
      <c r="B31" s="167">
        <v>44523</v>
      </c>
      <c r="C31" s="168" t="s">
        <v>243</v>
      </c>
      <c r="D31" s="168" t="s">
        <v>233</v>
      </c>
      <c r="F31" s="169">
        <f t="shared" si="1"/>
        <v>45152</v>
      </c>
      <c r="G31" s="170">
        <f t="shared" si="2"/>
        <v>45152</v>
      </c>
      <c r="H31" s="171"/>
    </row>
    <row r="32" spans="2:8" ht="18.75">
      <c r="B32" s="167">
        <v>44562</v>
      </c>
      <c r="C32" s="168" t="s">
        <v>244</v>
      </c>
      <c r="D32" s="168" t="s">
        <v>249</v>
      </c>
      <c r="F32" s="169">
        <f t="shared" si="1"/>
        <v>45153</v>
      </c>
      <c r="G32" s="170">
        <f t="shared" si="2"/>
        <v>45153</v>
      </c>
      <c r="H32" s="171"/>
    </row>
    <row r="33" spans="2:8" ht="18.75">
      <c r="B33" s="167">
        <v>44571</v>
      </c>
      <c r="C33" s="168" t="s">
        <v>245</v>
      </c>
      <c r="D33" s="168" t="s">
        <v>231</v>
      </c>
      <c r="F33" s="169">
        <f t="shared" si="1"/>
        <v>45289</v>
      </c>
      <c r="G33" s="170">
        <f t="shared" si="2"/>
        <v>45289</v>
      </c>
      <c r="H33" s="171"/>
    </row>
    <row r="34" spans="2:8" ht="18.75">
      <c r="B34" s="167">
        <v>44603</v>
      </c>
      <c r="C34" s="168" t="s">
        <v>246</v>
      </c>
      <c r="D34" s="168" t="s">
        <v>238</v>
      </c>
      <c r="F34" s="169">
        <f t="shared" si="1"/>
        <v>45290</v>
      </c>
      <c r="G34" s="170">
        <f t="shared" si="2"/>
        <v>45290</v>
      </c>
      <c r="H34" s="171"/>
    </row>
    <row r="35" spans="2:8" ht="18.75">
      <c r="B35" s="167">
        <v>44615</v>
      </c>
      <c r="C35" s="168" t="s">
        <v>247</v>
      </c>
      <c r="D35" s="168" t="s">
        <v>224</v>
      </c>
      <c r="F35" s="169">
        <f t="shared" si="1"/>
        <v>45291</v>
      </c>
      <c r="G35" s="170">
        <f t="shared" si="2"/>
        <v>45291</v>
      </c>
      <c r="H35" s="171"/>
    </row>
    <row r="36" spans="2:8" ht="18.75">
      <c r="B36" s="167">
        <v>44641</v>
      </c>
      <c r="C36" s="168" t="s">
        <v>248</v>
      </c>
      <c r="D36" s="168" t="s">
        <v>231</v>
      </c>
      <c r="F36" s="169">
        <f t="shared" si="1"/>
        <v>45292</v>
      </c>
      <c r="G36" s="170">
        <f t="shared" si="2"/>
        <v>45292</v>
      </c>
      <c r="H36" s="171"/>
    </row>
    <row r="37" spans="2:8" ht="18.75">
      <c r="B37" s="167">
        <v>44680</v>
      </c>
      <c r="C37" s="168" t="s">
        <v>223</v>
      </c>
      <c r="D37" s="168" t="s">
        <v>238</v>
      </c>
      <c r="F37" s="169">
        <f t="shared" si="1"/>
        <v>45293</v>
      </c>
      <c r="G37" s="170">
        <f t="shared" si="2"/>
        <v>45293</v>
      </c>
      <c r="H37" s="171"/>
    </row>
    <row r="38" spans="2:8" ht="18.75">
      <c r="B38" s="167">
        <v>44684</v>
      </c>
      <c r="C38" s="168" t="s">
        <v>227</v>
      </c>
      <c r="D38" s="168" t="s">
        <v>233</v>
      </c>
      <c r="F38" s="169">
        <f t="shared" si="1"/>
        <v>45294</v>
      </c>
      <c r="G38" s="170">
        <f t="shared" si="2"/>
        <v>45294</v>
      </c>
      <c r="H38" s="171"/>
    </row>
    <row r="39" spans="2:8" ht="18.75">
      <c r="B39" s="167">
        <v>44685</v>
      </c>
      <c r="C39" s="168" t="s">
        <v>230</v>
      </c>
      <c r="D39" s="168" t="s">
        <v>224</v>
      </c>
      <c r="F39" s="169">
        <f t="shared" si="1"/>
        <v>45517</v>
      </c>
      <c r="G39" s="170">
        <f t="shared" si="2"/>
        <v>45517</v>
      </c>
      <c r="H39" s="171"/>
    </row>
    <row r="40" spans="2:8" ht="18.75">
      <c r="B40" s="167">
        <v>44686</v>
      </c>
      <c r="C40" s="168" t="s">
        <v>232</v>
      </c>
      <c r="D40" s="168" t="s">
        <v>236</v>
      </c>
      <c r="F40" s="169">
        <f t="shared" si="1"/>
        <v>45518</v>
      </c>
      <c r="G40" s="170">
        <f t="shared" si="2"/>
        <v>45518</v>
      </c>
      <c r="H40" s="171"/>
    </row>
    <row r="41" spans="2:8" ht="18.75">
      <c r="B41" s="167">
        <v>44760</v>
      </c>
      <c r="C41" s="168" t="s">
        <v>235</v>
      </c>
      <c r="D41" s="168" t="s">
        <v>231</v>
      </c>
      <c r="F41" s="169">
        <f t="shared" si="1"/>
        <v>45519</v>
      </c>
      <c r="G41" s="170">
        <f t="shared" si="2"/>
        <v>45519</v>
      </c>
      <c r="H41" s="171"/>
    </row>
    <row r="42" spans="2:8" ht="18.75">
      <c r="B42" s="167">
        <v>44784</v>
      </c>
      <c r="C42" s="168" t="s">
        <v>239</v>
      </c>
      <c r="D42" s="168" t="s">
        <v>236</v>
      </c>
      <c r="F42" s="169">
        <f t="shared" si="1"/>
        <v>45655</v>
      </c>
      <c r="G42" s="170">
        <f t="shared" si="2"/>
        <v>45655</v>
      </c>
      <c r="H42" s="171"/>
    </row>
    <row r="43" spans="2:8" ht="18.75">
      <c r="B43" s="167">
        <v>44823</v>
      </c>
      <c r="C43" s="168" t="s">
        <v>240</v>
      </c>
      <c r="D43" s="168" t="s">
        <v>231</v>
      </c>
      <c r="F43" s="169">
        <f t="shared" si="1"/>
        <v>45656</v>
      </c>
      <c r="G43" s="170">
        <f t="shared" si="2"/>
        <v>45656</v>
      </c>
      <c r="H43" s="171"/>
    </row>
    <row r="44" spans="2:8" ht="18.75">
      <c r="B44" s="167">
        <v>44827</v>
      </c>
      <c r="C44" s="168" t="s">
        <v>241</v>
      </c>
      <c r="D44" s="168" t="s">
        <v>238</v>
      </c>
      <c r="F44" s="169">
        <f t="shared" si="1"/>
        <v>45657</v>
      </c>
      <c r="G44" s="170">
        <f t="shared" si="2"/>
        <v>45657</v>
      </c>
      <c r="H44" s="171"/>
    </row>
    <row r="45" spans="2:8" ht="18.75">
      <c r="B45" s="167">
        <v>44844</v>
      </c>
      <c r="C45" s="168" t="s">
        <v>237</v>
      </c>
      <c r="D45" s="168" t="s">
        <v>231</v>
      </c>
      <c r="F45" s="169">
        <f t="shared" si="1"/>
        <v>45658</v>
      </c>
      <c r="G45" s="170">
        <f t="shared" si="2"/>
        <v>45658</v>
      </c>
      <c r="H45" s="171"/>
    </row>
    <row r="46" spans="2:8" ht="18.75">
      <c r="B46" s="167">
        <v>44868</v>
      </c>
      <c r="C46" s="168" t="s">
        <v>242</v>
      </c>
      <c r="D46" s="168" t="s">
        <v>236</v>
      </c>
      <c r="F46" s="169">
        <f t="shared" si="1"/>
        <v>45659</v>
      </c>
      <c r="G46" s="170">
        <f t="shared" si="2"/>
        <v>45659</v>
      </c>
      <c r="H46" s="171"/>
    </row>
    <row r="47" spans="2:8" ht="18.75">
      <c r="B47" s="167">
        <v>44888</v>
      </c>
      <c r="C47" s="168" t="s">
        <v>243</v>
      </c>
      <c r="D47" s="168" t="s">
        <v>224</v>
      </c>
      <c r="F47" s="169">
        <f t="shared" si="1"/>
        <v>45660</v>
      </c>
      <c r="G47" s="170">
        <f t="shared" si="2"/>
        <v>45660</v>
      </c>
      <c r="H47" s="171"/>
    </row>
    <row r="48" spans="2:8" ht="18.75">
      <c r="B48" s="167">
        <v>44927</v>
      </c>
      <c r="C48" s="168" t="s">
        <v>244</v>
      </c>
      <c r="D48" s="168" t="s">
        <v>228</v>
      </c>
      <c r="F48" s="169">
        <f t="shared" si="1"/>
        <v>45882</v>
      </c>
      <c r="G48" s="170">
        <f t="shared" si="2"/>
        <v>45882</v>
      </c>
      <c r="H48" s="171"/>
    </row>
    <row r="49" spans="2:8" ht="18.75">
      <c r="B49" s="167">
        <v>44928</v>
      </c>
      <c r="C49" s="168" t="s">
        <v>234</v>
      </c>
      <c r="D49" s="168" t="s">
        <v>231</v>
      </c>
      <c r="F49" s="169">
        <f t="shared" si="1"/>
        <v>45883</v>
      </c>
      <c r="G49" s="170">
        <f t="shared" si="2"/>
        <v>45883</v>
      </c>
      <c r="H49" s="171"/>
    </row>
    <row r="50" spans="2:8" ht="18.75">
      <c r="B50" s="167">
        <v>44935</v>
      </c>
      <c r="C50" s="168" t="s">
        <v>245</v>
      </c>
      <c r="D50" s="168" t="s">
        <v>231</v>
      </c>
      <c r="F50" s="169">
        <f t="shared" si="1"/>
        <v>45884</v>
      </c>
      <c r="G50" s="170">
        <f t="shared" si="2"/>
        <v>45884</v>
      </c>
      <c r="H50" s="171"/>
    </row>
    <row r="51" spans="2:8" ht="18.75">
      <c r="B51" s="167">
        <v>44968</v>
      </c>
      <c r="C51" s="168" t="s">
        <v>246</v>
      </c>
      <c r="D51" s="168" t="s">
        <v>249</v>
      </c>
      <c r="F51" s="169">
        <f t="shared" si="1"/>
        <v>46020</v>
      </c>
      <c r="G51" s="170">
        <f t="shared" si="2"/>
        <v>46020</v>
      </c>
      <c r="H51" s="171"/>
    </row>
    <row r="52" spans="2:8" ht="18.75">
      <c r="B52" s="167">
        <v>44980</v>
      </c>
      <c r="C52" s="168" t="s">
        <v>247</v>
      </c>
      <c r="D52" s="168" t="s">
        <v>236</v>
      </c>
      <c r="F52" s="169">
        <f t="shared" si="1"/>
        <v>46021</v>
      </c>
      <c r="G52" s="170">
        <f t="shared" si="2"/>
        <v>46021</v>
      </c>
      <c r="H52" s="171"/>
    </row>
    <row r="53" spans="2:8" ht="18.75">
      <c r="B53" s="167">
        <v>45006</v>
      </c>
      <c r="C53" s="168" t="s">
        <v>248</v>
      </c>
      <c r="D53" s="168" t="s">
        <v>233</v>
      </c>
      <c r="F53" s="169">
        <f t="shared" si="1"/>
        <v>46022</v>
      </c>
      <c r="G53" s="170">
        <f t="shared" si="2"/>
        <v>46022</v>
      </c>
      <c r="H53" s="171"/>
    </row>
    <row r="54" spans="2:8" ht="18.75">
      <c r="B54" s="167">
        <v>45045</v>
      </c>
      <c r="C54" s="168" t="s">
        <v>223</v>
      </c>
      <c r="D54" s="168" t="s">
        <v>249</v>
      </c>
      <c r="F54" s="169">
        <f t="shared" si="1"/>
        <v>46023</v>
      </c>
      <c r="G54" s="170">
        <f t="shared" si="2"/>
        <v>46023</v>
      </c>
      <c r="H54" s="171"/>
    </row>
    <row r="55" spans="2:8" ht="18.75">
      <c r="B55" s="167">
        <v>45049</v>
      </c>
      <c r="C55" s="168" t="s">
        <v>227</v>
      </c>
      <c r="D55" s="168" t="s">
        <v>224</v>
      </c>
      <c r="F55" s="169">
        <f t="shared" si="1"/>
        <v>46024</v>
      </c>
      <c r="G55" s="170">
        <f t="shared" si="2"/>
        <v>46024</v>
      </c>
      <c r="H55" s="171"/>
    </row>
    <row r="56" spans="2:8" ht="18.75">
      <c r="B56" s="167">
        <v>45050</v>
      </c>
      <c r="C56" s="168" t="s">
        <v>230</v>
      </c>
      <c r="D56" s="168" t="s">
        <v>236</v>
      </c>
      <c r="F56" s="169">
        <f t="shared" si="1"/>
        <v>46025</v>
      </c>
      <c r="G56" s="170">
        <f t="shared" si="2"/>
        <v>46025</v>
      </c>
      <c r="H56" s="171"/>
    </row>
    <row r="57" spans="2:8" ht="18.75">
      <c r="B57" s="167">
        <v>45051</v>
      </c>
      <c r="C57" s="168" t="s">
        <v>232</v>
      </c>
      <c r="D57" s="168" t="s">
        <v>238</v>
      </c>
      <c r="F57" s="169">
        <f t="shared" si="1"/>
        <v>46247</v>
      </c>
      <c r="G57" s="170">
        <f t="shared" si="2"/>
        <v>46247</v>
      </c>
      <c r="H57" s="171"/>
    </row>
    <row r="58" spans="2:8" ht="18.75">
      <c r="B58" s="167">
        <v>45124</v>
      </c>
      <c r="C58" s="168" t="s">
        <v>235</v>
      </c>
      <c r="D58" s="168" t="s">
        <v>231</v>
      </c>
      <c r="F58" s="169">
        <f t="shared" si="1"/>
        <v>46248</v>
      </c>
      <c r="G58" s="170">
        <f t="shared" si="2"/>
        <v>46248</v>
      </c>
      <c r="H58" s="171"/>
    </row>
    <row r="59" spans="2:8" ht="18.75">
      <c r="B59" s="167">
        <v>45149</v>
      </c>
      <c r="C59" s="168" t="s">
        <v>239</v>
      </c>
      <c r="D59" s="168" t="s">
        <v>238</v>
      </c>
      <c r="F59" s="169">
        <f t="shared" si="1"/>
        <v>46249</v>
      </c>
      <c r="G59" s="170">
        <f t="shared" si="2"/>
        <v>46249</v>
      </c>
      <c r="H59" s="171"/>
    </row>
    <row r="60" spans="2:8" ht="18.75">
      <c r="B60" s="167">
        <v>45187</v>
      </c>
      <c r="C60" s="168" t="s">
        <v>240</v>
      </c>
      <c r="D60" s="168" t="s">
        <v>231</v>
      </c>
      <c r="F60" s="169">
        <f t="shared" si="1"/>
        <v>46385</v>
      </c>
      <c r="G60" s="170">
        <f t="shared" si="2"/>
        <v>46385</v>
      </c>
      <c r="H60" s="171"/>
    </row>
    <row r="61" spans="2:8" ht="18.75">
      <c r="B61" s="167">
        <v>45192</v>
      </c>
      <c r="C61" s="168" t="s">
        <v>241</v>
      </c>
      <c r="D61" s="168" t="s">
        <v>249</v>
      </c>
      <c r="F61" s="169">
        <f t="shared" si="1"/>
        <v>46386</v>
      </c>
      <c r="G61" s="170">
        <f t="shared" si="2"/>
        <v>46386</v>
      </c>
      <c r="H61" s="171"/>
    </row>
    <row r="62" spans="2:8" ht="18.75">
      <c r="B62" s="167">
        <v>45208</v>
      </c>
      <c r="C62" s="168" t="s">
        <v>237</v>
      </c>
      <c r="D62" s="168" t="s">
        <v>231</v>
      </c>
      <c r="F62" s="169">
        <f t="shared" si="1"/>
        <v>46387</v>
      </c>
      <c r="G62" s="170">
        <f t="shared" si="2"/>
        <v>46387</v>
      </c>
      <c r="H62" s="171"/>
    </row>
    <row r="63" spans="2:8" ht="18.75">
      <c r="B63" s="167">
        <v>45233</v>
      </c>
      <c r="C63" s="168" t="s">
        <v>242</v>
      </c>
      <c r="D63" s="168" t="s">
        <v>238</v>
      </c>
      <c r="F63" s="169">
        <f t="shared" si="1"/>
        <v>46388</v>
      </c>
      <c r="G63" s="170">
        <f t="shared" si="2"/>
        <v>46388</v>
      </c>
      <c r="H63" s="171"/>
    </row>
    <row r="64" spans="2:8" ht="18.75">
      <c r="B64" s="167">
        <v>45253</v>
      </c>
      <c r="C64" s="168" t="s">
        <v>243</v>
      </c>
      <c r="D64" s="168" t="s">
        <v>236</v>
      </c>
      <c r="F64" s="169">
        <f t="shared" si="1"/>
        <v>46389</v>
      </c>
      <c r="G64" s="170">
        <f t="shared" si="2"/>
        <v>46389</v>
      </c>
      <c r="H64" s="171"/>
    </row>
    <row r="65" spans="2:8" ht="18.75">
      <c r="B65" s="167">
        <v>45292</v>
      </c>
      <c r="C65" s="168" t="s">
        <v>244</v>
      </c>
      <c r="D65" s="168" t="s">
        <v>231</v>
      </c>
      <c r="F65" s="169">
        <f t="shared" si="1"/>
        <v>46390</v>
      </c>
      <c r="G65" s="170">
        <f t="shared" si="2"/>
        <v>46390</v>
      </c>
      <c r="H65" s="171"/>
    </row>
    <row r="66" spans="2:8" ht="18.75">
      <c r="B66" s="167">
        <v>45299</v>
      </c>
      <c r="C66" s="168" t="s">
        <v>245</v>
      </c>
      <c r="D66" s="168" t="s">
        <v>231</v>
      </c>
      <c r="F66" s="169">
        <f t="shared" si="1"/>
        <v>46612</v>
      </c>
      <c r="G66" s="170">
        <f t="shared" si="2"/>
        <v>46612</v>
      </c>
      <c r="H66" s="171"/>
    </row>
    <row r="67" spans="2:8" ht="18.75">
      <c r="B67" s="167">
        <v>45333</v>
      </c>
      <c r="C67" s="168" t="s">
        <v>246</v>
      </c>
      <c r="D67" s="168" t="s">
        <v>228</v>
      </c>
      <c r="F67" s="169">
        <f t="shared" si="1"/>
        <v>46613</v>
      </c>
      <c r="G67" s="170">
        <f t="shared" si="2"/>
        <v>46613</v>
      </c>
      <c r="H67" s="171"/>
    </row>
    <row r="68" spans="2:8" ht="18.75">
      <c r="B68" s="167">
        <v>45334</v>
      </c>
      <c r="C68" s="168" t="s">
        <v>234</v>
      </c>
      <c r="D68" s="168" t="s">
        <v>231</v>
      </c>
      <c r="F68" s="169">
        <f t="shared" si="1"/>
        <v>46614</v>
      </c>
      <c r="G68" s="170">
        <f t="shared" si="2"/>
        <v>46614</v>
      </c>
      <c r="H68" s="171"/>
    </row>
    <row r="69" spans="2:8" ht="18.75">
      <c r="B69" s="167">
        <v>45345</v>
      </c>
      <c r="C69" s="168" t="s">
        <v>247</v>
      </c>
      <c r="D69" s="168" t="s">
        <v>238</v>
      </c>
      <c r="F69" s="169">
        <f t="shared" si="1"/>
        <v>46750</v>
      </c>
      <c r="G69" s="170">
        <f t="shared" si="2"/>
        <v>46750</v>
      </c>
      <c r="H69" s="171"/>
    </row>
    <row r="70" spans="2:8" ht="18.75">
      <c r="B70" s="175">
        <v>45371</v>
      </c>
      <c r="C70" s="176" t="s">
        <v>248</v>
      </c>
      <c r="D70" s="176" t="s">
        <v>224</v>
      </c>
      <c r="F70" s="169">
        <f t="shared" si="1"/>
        <v>46751</v>
      </c>
      <c r="G70" s="170">
        <f t="shared" si="2"/>
        <v>46751</v>
      </c>
      <c r="H70" s="171"/>
    </row>
    <row r="71" spans="2:8" ht="18.75">
      <c r="B71" s="177">
        <v>45411</v>
      </c>
      <c r="C71" s="178" t="s">
        <v>223</v>
      </c>
      <c r="D71" s="178" t="s">
        <v>231</v>
      </c>
      <c r="F71" s="169">
        <f t="shared" si="1"/>
        <v>46752</v>
      </c>
      <c r="G71" s="170">
        <f t="shared" si="2"/>
        <v>46752</v>
      </c>
      <c r="H71" s="171"/>
    </row>
    <row r="72" spans="2:8" ht="18.75">
      <c r="B72" s="167">
        <v>45415</v>
      </c>
      <c r="C72" s="168" t="s">
        <v>227</v>
      </c>
      <c r="D72" s="168" t="s">
        <v>238</v>
      </c>
      <c r="F72" s="169">
        <f t="shared" si="1"/>
        <v>46753</v>
      </c>
      <c r="G72" s="170">
        <f t="shared" si="2"/>
        <v>46753</v>
      </c>
      <c r="H72" s="171"/>
    </row>
    <row r="73" spans="2:8" ht="18.75">
      <c r="B73" s="167">
        <v>45416</v>
      </c>
      <c r="C73" s="168" t="s">
        <v>230</v>
      </c>
      <c r="D73" s="168" t="s">
        <v>249</v>
      </c>
      <c r="F73" s="169">
        <f t="shared" si="1"/>
        <v>46754</v>
      </c>
      <c r="G73" s="170">
        <f t="shared" si="2"/>
        <v>46754</v>
      </c>
      <c r="H73" s="171"/>
    </row>
    <row r="74" spans="2:8" ht="18.75">
      <c r="B74" s="167">
        <v>45417</v>
      </c>
      <c r="C74" s="168" t="s">
        <v>232</v>
      </c>
      <c r="D74" s="168" t="s">
        <v>228</v>
      </c>
      <c r="F74" s="169">
        <f t="shared" si="1"/>
        <v>46755</v>
      </c>
      <c r="G74" s="170">
        <f t="shared" si="2"/>
        <v>46755</v>
      </c>
      <c r="H74" s="171"/>
    </row>
    <row r="75" spans="2:8" ht="18.75">
      <c r="B75" s="167">
        <v>45418</v>
      </c>
      <c r="C75" s="168" t="s">
        <v>234</v>
      </c>
      <c r="D75" s="168" t="s">
        <v>231</v>
      </c>
      <c r="F75" s="169">
        <f t="shared" si="1"/>
        <v>46978</v>
      </c>
      <c r="G75" s="170">
        <f t="shared" si="2"/>
        <v>46978</v>
      </c>
      <c r="H75" s="171"/>
    </row>
    <row r="76" spans="2:8" ht="18.75">
      <c r="B76" s="167">
        <v>45488</v>
      </c>
      <c r="C76" s="168" t="s">
        <v>235</v>
      </c>
      <c r="D76" s="168" t="s">
        <v>231</v>
      </c>
      <c r="F76" s="169">
        <f t="shared" si="1"/>
        <v>46979</v>
      </c>
      <c r="G76" s="170">
        <f t="shared" si="2"/>
        <v>46979</v>
      </c>
      <c r="H76" s="171"/>
    </row>
    <row r="77" spans="2:8" ht="18.75">
      <c r="B77" s="167">
        <v>45515</v>
      </c>
      <c r="C77" s="168" t="s">
        <v>239</v>
      </c>
      <c r="D77" s="168" t="s">
        <v>228</v>
      </c>
      <c r="F77" s="169">
        <f t="shared" ref="F77:F140" si="3">EDATE(F68,12)</f>
        <v>46980</v>
      </c>
      <c r="G77" s="170">
        <f t="shared" si="2"/>
        <v>46980</v>
      </c>
      <c r="H77" s="171"/>
    </row>
    <row r="78" spans="2:8" ht="18.75">
      <c r="B78" s="167">
        <v>45516</v>
      </c>
      <c r="C78" s="168" t="s">
        <v>234</v>
      </c>
      <c r="D78" s="168" t="s">
        <v>231</v>
      </c>
      <c r="F78" s="169">
        <f t="shared" si="3"/>
        <v>47116</v>
      </c>
      <c r="G78" s="170">
        <f t="shared" si="2"/>
        <v>47116</v>
      </c>
      <c r="H78" s="171"/>
    </row>
    <row r="79" spans="2:8" ht="18.75">
      <c r="B79" s="167">
        <v>45551</v>
      </c>
      <c r="C79" s="168" t="s">
        <v>240</v>
      </c>
      <c r="D79" s="168" t="s">
        <v>231</v>
      </c>
      <c r="F79" s="169">
        <f t="shared" si="3"/>
        <v>47117</v>
      </c>
      <c r="G79" s="170">
        <f t="shared" si="2"/>
        <v>47117</v>
      </c>
      <c r="H79" s="171"/>
    </row>
    <row r="80" spans="2:8" ht="18.75">
      <c r="B80" s="175">
        <v>45557</v>
      </c>
      <c r="C80" s="176" t="s">
        <v>241</v>
      </c>
      <c r="D80" s="176" t="s">
        <v>228</v>
      </c>
      <c r="F80" s="169">
        <f t="shared" si="3"/>
        <v>47118</v>
      </c>
      <c r="G80" s="170">
        <f t="shared" si="2"/>
        <v>47118</v>
      </c>
      <c r="H80" s="171"/>
    </row>
    <row r="81" spans="2:8" ht="18.75">
      <c r="B81" s="167">
        <v>45558</v>
      </c>
      <c r="C81" s="168" t="s">
        <v>234</v>
      </c>
      <c r="D81" s="168" t="s">
        <v>231</v>
      </c>
      <c r="F81" s="169">
        <f t="shared" si="3"/>
        <v>47119</v>
      </c>
      <c r="G81" s="170">
        <f t="shared" si="2"/>
        <v>47119</v>
      </c>
      <c r="H81" s="171"/>
    </row>
    <row r="82" spans="2:8" ht="18.75">
      <c r="B82" s="167">
        <v>45579</v>
      </c>
      <c r="C82" s="168" t="s">
        <v>237</v>
      </c>
      <c r="D82" s="168" t="s">
        <v>231</v>
      </c>
      <c r="F82" s="169">
        <f t="shared" si="3"/>
        <v>47120</v>
      </c>
      <c r="G82" s="170">
        <f t="shared" si="2"/>
        <v>47120</v>
      </c>
      <c r="H82" s="171"/>
    </row>
    <row r="83" spans="2:8" ht="18.75">
      <c r="B83" s="167">
        <v>45599</v>
      </c>
      <c r="C83" s="168" t="s">
        <v>242</v>
      </c>
      <c r="D83" s="168" t="s">
        <v>228</v>
      </c>
      <c r="F83" s="169">
        <f t="shared" si="3"/>
        <v>47121</v>
      </c>
      <c r="G83" s="170">
        <f t="shared" si="2"/>
        <v>47121</v>
      </c>
      <c r="H83" s="171"/>
    </row>
    <row r="84" spans="2:8" ht="18.75">
      <c r="B84" s="167">
        <v>45600</v>
      </c>
      <c r="C84" s="168" t="s">
        <v>234</v>
      </c>
      <c r="D84" s="168" t="s">
        <v>231</v>
      </c>
      <c r="F84" s="169">
        <f t="shared" si="3"/>
        <v>47343</v>
      </c>
      <c r="G84" s="170">
        <f t="shared" si="2"/>
        <v>47343</v>
      </c>
      <c r="H84" s="171"/>
    </row>
    <row r="85" spans="2:8" ht="18.75">
      <c r="B85" s="167">
        <v>45619</v>
      </c>
      <c r="C85" s="168" t="s">
        <v>243</v>
      </c>
      <c r="D85" s="168" t="s">
        <v>249</v>
      </c>
      <c r="F85" s="169">
        <f t="shared" si="3"/>
        <v>47344</v>
      </c>
      <c r="G85" s="170">
        <f t="shared" si="2"/>
        <v>47344</v>
      </c>
      <c r="H85" s="171"/>
    </row>
    <row r="86" spans="2:8" ht="18.75">
      <c r="B86" s="167">
        <v>45658</v>
      </c>
      <c r="C86" s="168" t="s">
        <v>244</v>
      </c>
      <c r="D86" s="168" t="s">
        <v>224</v>
      </c>
      <c r="F86" s="169">
        <f t="shared" si="3"/>
        <v>47345</v>
      </c>
      <c r="G86" s="170">
        <f t="shared" si="2"/>
        <v>47345</v>
      </c>
      <c r="H86" s="171"/>
    </row>
    <row r="87" spans="2:8" ht="18.75">
      <c r="B87" s="167">
        <v>45670</v>
      </c>
      <c r="C87" s="168" t="s">
        <v>245</v>
      </c>
      <c r="D87" s="168" t="s">
        <v>231</v>
      </c>
      <c r="F87" s="169">
        <f t="shared" si="3"/>
        <v>47481</v>
      </c>
      <c r="G87" s="170">
        <f t="shared" si="2"/>
        <v>47481</v>
      </c>
      <c r="H87" s="171"/>
    </row>
    <row r="88" spans="2:8" ht="18.75">
      <c r="B88" s="167">
        <v>45699</v>
      </c>
      <c r="C88" s="168" t="s">
        <v>246</v>
      </c>
      <c r="D88" s="168" t="s">
        <v>233</v>
      </c>
      <c r="F88" s="169">
        <f t="shared" si="3"/>
        <v>47482</v>
      </c>
      <c r="G88" s="170">
        <f t="shared" si="2"/>
        <v>47482</v>
      </c>
      <c r="H88" s="171"/>
    </row>
    <row r="89" spans="2:8" ht="18.75">
      <c r="B89" s="167">
        <v>45711</v>
      </c>
      <c r="C89" s="168" t="s">
        <v>247</v>
      </c>
      <c r="D89" s="168" t="s">
        <v>228</v>
      </c>
      <c r="F89" s="169">
        <f t="shared" si="3"/>
        <v>47483</v>
      </c>
      <c r="G89" s="170">
        <f t="shared" si="2"/>
        <v>47483</v>
      </c>
      <c r="H89" s="171"/>
    </row>
    <row r="90" spans="2:8" ht="18.75">
      <c r="B90" s="167">
        <v>45712</v>
      </c>
      <c r="C90" s="168" t="s">
        <v>234</v>
      </c>
      <c r="D90" s="168" t="s">
        <v>231</v>
      </c>
      <c r="F90" s="169">
        <f t="shared" si="3"/>
        <v>47484</v>
      </c>
      <c r="G90" s="170">
        <f t="shared" si="2"/>
        <v>47484</v>
      </c>
      <c r="H90" s="171"/>
    </row>
    <row r="91" spans="2:8" ht="18.75">
      <c r="B91" s="167">
        <v>45736</v>
      </c>
      <c r="C91" s="168" t="s">
        <v>248</v>
      </c>
      <c r="D91" s="168" t="s">
        <v>236</v>
      </c>
      <c r="F91" s="169">
        <f t="shared" si="3"/>
        <v>47485</v>
      </c>
      <c r="G91" s="170">
        <f t="shared" si="2"/>
        <v>47485</v>
      </c>
      <c r="H91" s="171"/>
    </row>
    <row r="92" spans="2:8" ht="18.75">
      <c r="B92" s="167">
        <v>45776</v>
      </c>
      <c r="C92" s="168" t="s">
        <v>223</v>
      </c>
      <c r="D92" s="168" t="s">
        <v>233</v>
      </c>
      <c r="F92" s="169">
        <f t="shared" si="3"/>
        <v>47486</v>
      </c>
      <c r="G92" s="170">
        <f t="shared" ref="G92:G155" si="4">F92</f>
        <v>47486</v>
      </c>
      <c r="H92" s="171"/>
    </row>
    <row r="93" spans="2:8" ht="18.75">
      <c r="B93" s="167">
        <v>45780</v>
      </c>
      <c r="C93" s="168" t="s">
        <v>227</v>
      </c>
      <c r="D93" s="168" t="s">
        <v>249</v>
      </c>
      <c r="F93" s="169">
        <f t="shared" si="3"/>
        <v>47708</v>
      </c>
      <c r="G93" s="170">
        <f t="shared" si="4"/>
        <v>47708</v>
      </c>
      <c r="H93" s="171"/>
    </row>
    <row r="94" spans="2:8" ht="18.75">
      <c r="B94" s="167">
        <v>45781</v>
      </c>
      <c r="C94" s="168" t="s">
        <v>230</v>
      </c>
      <c r="D94" s="168" t="s">
        <v>228</v>
      </c>
      <c r="F94" s="169">
        <f t="shared" si="3"/>
        <v>47709</v>
      </c>
      <c r="G94" s="170">
        <f t="shared" si="4"/>
        <v>47709</v>
      </c>
      <c r="H94" s="171"/>
    </row>
    <row r="95" spans="2:8" ht="18.75">
      <c r="B95" s="167">
        <v>45782</v>
      </c>
      <c r="C95" s="168" t="s">
        <v>232</v>
      </c>
      <c r="D95" s="168" t="s">
        <v>231</v>
      </c>
      <c r="F95" s="169">
        <f t="shared" si="3"/>
        <v>47710</v>
      </c>
      <c r="G95" s="170">
        <f t="shared" si="4"/>
        <v>47710</v>
      </c>
      <c r="H95" s="171"/>
    </row>
    <row r="96" spans="2:8" ht="18.75">
      <c r="B96" s="167">
        <v>45783</v>
      </c>
      <c r="C96" s="168" t="s">
        <v>234</v>
      </c>
      <c r="D96" s="168" t="s">
        <v>233</v>
      </c>
      <c r="F96" s="169">
        <f t="shared" si="3"/>
        <v>47846</v>
      </c>
      <c r="G96" s="170">
        <f t="shared" si="4"/>
        <v>47846</v>
      </c>
      <c r="H96" s="171"/>
    </row>
    <row r="97" spans="2:8" ht="18.75">
      <c r="B97" s="167">
        <v>45859</v>
      </c>
      <c r="C97" s="168" t="s">
        <v>235</v>
      </c>
      <c r="D97" s="168" t="s">
        <v>231</v>
      </c>
      <c r="F97" s="169">
        <f t="shared" si="3"/>
        <v>47847</v>
      </c>
      <c r="G97" s="170">
        <f t="shared" si="4"/>
        <v>47847</v>
      </c>
      <c r="H97" s="171"/>
    </row>
    <row r="98" spans="2:8" ht="18.75">
      <c r="B98" s="167">
        <v>45880</v>
      </c>
      <c r="C98" s="168" t="s">
        <v>239</v>
      </c>
      <c r="D98" s="168" t="s">
        <v>231</v>
      </c>
      <c r="F98" s="169">
        <f t="shared" si="3"/>
        <v>47848</v>
      </c>
      <c r="G98" s="170">
        <f t="shared" si="4"/>
        <v>47848</v>
      </c>
      <c r="H98" s="171"/>
    </row>
    <row r="99" spans="2:8" ht="18.75">
      <c r="B99" s="167">
        <v>45915</v>
      </c>
      <c r="C99" s="168" t="s">
        <v>240</v>
      </c>
      <c r="D99" s="168" t="s">
        <v>231</v>
      </c>
      <c r="F99" s="169">
        <f t="shared" si="3"/>
        <v>47849</v>
      </c>
      <c r="G99" s="170">
        <f t="shared" si="4"/>
        <v>47849</v>
      </c>
      <c r="H99" s="171"/>
    </row>
    <row r="100" spans="2:8" ht="18.75">
      <c r="B100" s="167">
        <v>45923</v>
      </c>
      <c r="C100" s="168" t="s">
        <v>241</v>
      </c>
      <c r="D100" s="168" t="s">
        <v>233</v>
      </c>
      <c r="F100" s="169">
        <f t="shared" si="3"/>
        <v>47850</v>
      </c>
      <c r="G100" s="170">
        <f t="shared" si="4"/>
        <v>47850</v>
      </c>
      <c r="H100" s="171"/>
    </row>
    <row r="101" spans="2:8" ht="18.75">
      <c r="B101" s="167">
        <v>45943</v>
      </c>
      <c r="C101" s="168" t="s">
        <v>237</v>
      </c>
      <c r="D101" s="168" t="s">
        <v>231</v>
      </c>
      <c r="F101" s="169">
        <f t="shared" si="3"/>
        <v>47851</v>
      </c>
      <c r="G101" s="170">
        <f t="shared" si="4"/>
        <v>47851</v>
      </c>
      <c r="H101" s="171"/>
    </row>
    <row r="102" spans="2:8" ht="18.75">
      <c r="B102" s="167">
        <v>45964</v>
      </c>
      <c r="C102" s="168" t="s">
        <v>242</v>
      </c>
      <c r="D102" s="168" t="s">
        <v>231</v>
      </c>
      <c r="F102" s="169">
        <f t="shared" si="3"/>
        <v>48073</v>
      </c>
      <c r="G102" s="170">
        <f t="shared" si="4"/>
        <v>48073</v>
      </c>
      <c r="H102" s="171"/>
    </row>
    <row r="103" spans="2:8" ht="18.75">
      <c r="B103" s="167">
        <v>45984</v>
      </c>
      <c r="C103" s="168" t="s">
        <v>243</v>
      </c>
      <c r="D103" s="168" t="s">
        <v>228</v>
      </c>
      <c r="F103" s="169">
        <f t="shared" si="3"/>
        <v>48074</v>
      </c>
      <c r="G103" s="170">
        <f t="shared" si="4"/>
        <v>48074</v>
      </c>
      <c r="H103" s="171"/>
    </row>
    <row r="104" spans="2:8" ht="18.75">
      <c r="B104" s="167">
        <v>45985</v>
      </c>
      <c r="C104" s="168" t="s">
        <v>234</v>
      </c>
      <c r="D104" s="168" t="s">
        <v>231</v>
      </c>
      <c r="F104" s="169">
        <f t="shared" si="3"/>
        <v>48075</v>
      </c>
      <c r="G104" s="170">
        <f t="shared" si="4"/>
        <v>48075</v>
      </c>
      <c r="H104" s="171"/>
    </row>
    <row r="105" spans="2:8" ht="18.75">
      <c r="B105" s="167">
        <v>46023</v>
      </c>
      <c r="C105" s="168" t="s">
        <v>244</v>
      </c>
      <c r="D105" s="168" t="s">
        <v>236</v>
      </c>
      <c r="F105" s="169">
        <f t="shared" si="3"/>
        <v>48211</v>
      </c>
      <c r="G105" s="170">
        <f t="shared" si="4"/>
        <v>48211</v>
      </c>
      <c r="H105" s="171"/>
    </row>
    <row r="106" spans="2:8" ht="18.75">
      <c r="B106" s="167">
        <v>46034</v>
      </c>
      <c r="C106" s="168" t="s">
        <v>245</v>
      </c>
      <c r="D106" s="168" t="s">
        <v>231</v>
      </c>
      <c r="F106" s="169">
        <f t="shared" si="3"/>
        <v>48212</v>
      </c>
      <c r="G106" s="170">
        <f t="shared" si="4"/>
        <v>48212</v>
      </c>
      <c r="H106" s="171"/>
    </row>
    <row r="107" spans="2:8" ht="18.75">
      <c r="B107" s="167">
        <v>46064</v>
      </c>
      <c r="C107" s="168" t="s">
        <v>246</v>
      </c>
      <c r="D107" s="168" t="s">
        <v>224</v>
      </c>
      <c r="F107" s="169">
        <f t="shared" si="3"/>
        <v>48213</v>
      </c>
      <c r="G107" s="170">
        <f t="shared" si="4"/>
        <v>48213</v>
      </c>
      <c r="H107" s="171"/>
    </row>
    <row r="108" spans="2:8" ht="18.75">
      <c r="B108" s="167">
        <v>46076</v>
      </c>
      <c r="C108" s="168" t="s">
        <v>247</v>
      </c>
      <c r="D108" s="168" t="s">
        <v>231</v>
      </c>
      <c r="F108" s="169">
        <f t="shared" si="3"/>
        <v>48214</v>
      </c>
      <c r="G108" s="170">
        <f t="shared" si="4"/>
        <v>48214</v>
      </c>
      <c r="H108" s="171"/>
    </row>
    <row r="109" spans="2:8" ht="18.75">
      <c r="B109" s="167">
        <v>46101</v>
      </c>
      <c r="C109" s="168" t="s">
        <v>248</v>
      </c>
      <c r="D109" s="168" t="s">
        <v>238</v>
      </c>
      <c r="F109" s="169">
        <f t="shared" si="3"/>
        <v>48215</v>
      </c>
      <c r="G109" s="170">
        <f t="shared" si="4"/>
        <v>48215</v>
      </c>
      <c r="H109" s="171"/>
    </row>
    <row r="110" spans="2:8" ht="18.75">
      <c r="B110" s="167">
        <v>46141</v>
      </c>
      <c r="C110" s="168" t="s">
        <v>223</v>
      </c>
      <c r="D110" s="168" t="s">
        <v>224</v>
      </c>
      <c r="F110" s="169">
        <f t="shared" si="3"/>
        <v>48216</v>
      </c>
      <c r="G110" s="170">
        <f t="shared" si="4"/>
        <v>48216</v>
      </c>
      <c r="H110" s="171"/>
    </row>
    <row r="111" spans="2:8" ht="18.75">
      <c r="B111" s="167">
        <v>46145</v>
      </c>
      <c r="C111" s="168" t="s">
        <v>227</v>
      </c>
      <c r="D111" s="168" t="s">
        <v>228</v>
      </c>
      <c r="F111" s="169">
        <f t="shared" si="3"/>
        <v>48439</v>
      </c>
      <c r="G111" s="170">
        <f t="shared" si="4"/>
        <v>48439</v>
      </c>
      <c r="H111" s="171"/>
    </row>
    <row r="112" spans="2:8" ht="18.75">
      <c r="B112" s="167">
        <v>46146</v>
      </c>
      <c r="C112" s="168" t="s">
        <v>230</v>
      </c>
      <c r="D112" s="168" t="s">
        <v>231</v>
      </c>
      <c r="F112" s="169">
        <f t="shared" si="3"/>
        <v>48440</v>
      </c>
      <c r="G112" s="170">
        <f t="shared" si="4"/>
        <v>48440</v>
      </c>
      <c r="H112" s="171"/>
    </row>
    <row r="113" spans="2:8" ht="18.75">
      <c r="B113" s="167">
        <v>46147</v>
      </c>
      <c r="C113" s="168" t="s">
        <v>232</v>
      </c>
      <c r="D113" s="168" t="s">
        <v>233</v>
      </c>
      <c r="F113" s="169">
        <f t="shared" si="3"/>
        <v>48441</v>
      </c>
      <c r="G113" s="170">
        <f t="shared" si="4"/>
        <v>48441</v>
      </c>
      <c r="H113" s="171"/>
    </row>
    <row r="114" spans="2:8" ht="18.75">
      <c r="B114" s="167">
        <v>46148</v>
      </c>
      <c r="C114" s="168" t="s">
        <v>234</v>
      </c>
      <c r="D114" s="168" t="s">
        <v>224</v>
      </c>
      <c r="F114" s="169">
        <f t="shared" si="3"/>
        <v>48577</v>
      </c>
      <c r="G114" s="170">
        <f t="shared" si="4"/>
        <v>48577</v>
      </c>
      <c r="H114" s="171"/>
    </row>
    <row r="115" spans="2:8" ht="18.75">
      <c r="B115" s="167">
        <v>46223</v>
      </c>
      <c r="C115" s="168" t="s">
        <v>235</v>
      </c>
      <c r="D115" s="168" t="s">
        <v>231</v>
      </c>
      <c r="F115" s="169">
        <f t="shared" si="3"/>
        <v>48578</v>
      </c>
      <c r="G115" s="170">
        <f t="shared" si="4"/>
        <v>48578</v>
      </c>
      <c r="H115" s="171"/>
    </row>
    <row r="116" spans="2:8" ht="18.75">
      <c r="B116" s="167">
        <v>46245</v>
      </c>
      <c r="C116" s="168" t="s">
        <v>239</v>
      </c>
      <c r="D116" s="168" t="s">
        <v>233</v>
      </c>
      <c r="F116" s="169">
        <f t="shared" si="3"/>
        <v>48579</v>
      </c>
      <c r="G116" s="170">
        <f t="shared" si="4"/>
        <v>48579</v>
      </c>
      <c r="H116" s="171"/>
    </row>
    <row r="117" spans="2:8" ht="18.75">
      <c r="B117" s="167">
        <v>46286</v>
      </c>
      <c r="C117" s="168" t="s">
        <v>240</v>
      </c>
      <c r="D117" s="168" t="s">
        <v>231</v>
      </c>
      <c r="F117" s="169">
        <f t="shared" si="3"/>
        <v>48580</v>
      </c>
      <c r="G117" s="170">
        <f t="shared" si="4"/>
        <v>48580</v>
      </c>
      <c r="H117" s="171"/>
    </row>
    <row r="118" spans="2:8" ht="18.75">
      <c r="B118" s="167">
        <v>46287</v>
      </c>
      <c r="C118" s="168" t="s">
        <v>250</v>
      </c>
      <c r="D118" s="168" t="s">
        <v>233</v>
      </c>
      <c r="F118" s="169">
        <f t="shared" si="3"/>
        <v>48581</v>
      </c>
      <c r="G118" s="170">
        <f t="shared" si="4"/>
        <v>48581</v>
      </c>
      <c r="H118" s="171"/>
    </row>
    <row r="119" spans="2:8" ht="18.75">
      <c r="B119" s="167">
        <v>46288</v>
      </c>
      <c r="C119" s="168" t="s">
        <v>241</v>
      </c>
      <c r="D119" s="168" t="s">
        <v>224</v>
      </c>
      <c r="F119" s="169">
        <f t="shared" si="3"/>
        <v>48582</v>
      </c>
      <c r="G119" s="170">
        <f t="shared" si="4"/>
        <v>48582</v>
      </c>
      <c r="H119" s="171"/>
    </row>
    <row r="120" spans="2:8" ht="18.75">
      <c r="B120" s="167">
        <v>46307</v>
      </c>
      <c r="C120" s="168" t="s">
        <v>237</v>
      </c>
      <c r="D120" s="168" t="s">
        <v>231</v>
      </c>
      <c r="F120" s="169">
        <f t="shared" si="3"/>
        <v>48804</v>
      </c>
      <c r="G120" s="170">
        <f t="shared" si="4"/>
        <v>48804</v>
      </c>
      <c r="H120" s="171"/>
    </row>
    <row r="121" spans="2:8" ht="18.75">
      <c r="B121" s="167">
        <v>46329</v>
      </c>
      <c r="C121" s="168" t="s">
        <v>242</v>
      </c>
      <c r="D121" s="168" t="s">
        <v>233</v>
      </c>
      <c r="F121" s="169">
        <f t="shared" si="3"/>
        <v>48805</v>
      </c>
      <c r="G121" s="170">
        <f t="shared" si="4"/>
        <v>48805</v>
      </c>
      <c r="H121" s="171"/>
    </row>
    <row r="122" spans="2:8" ht="18.75">
      <c r="B122" s="167">
        <v>46349</v>
      </c>
      <c r="C122" s="168" t="s">
        <v>243</v>
      </c>
      <c r="D122" s="168" t="s">
        <v>231</v>
      </c>
      <c r="F122" s="169">
        <f t="shared" si="3"/>
        <v>48806</v>
      </c>
      <c r="G122" s="170">
        <f t="shared" si="4"/>
        <v>48806</v>
      </c>
      <c r="H122" s="171"/>
    </row>
    <row r="123" spans="2:8" ht="18.75">
      <c r="B123" s="167">
        <v>46388</v>
      </c>
      <c r="C123" s="168" t="s">
        <v>244</v>
      </c>
      <c r="D123" s="168" t="s">
        <v>238</v>
      </c>
      <c r="F123" s="169">
        <f t="shared" si="3"/>
        <v>48942</v>
      </c>
      <c r="G123" s="170">
        <f t="shared" si="4"/>
        <v>48942</v>
      </c>
      <c r="H123" s="171"/>
    </row>
    <row r="124" spans="2:8" ht="18.75">
      <c r="B124" s="167">
        <v>46398</v>
      </c>
      <c r="C124" s="168" t="s">
        <v>245</v>
      </c>
      <c r="D124" s="168" t="s">
        <v>231</v>
      </c>
      <c r="F124" s="169">
        <f t="shared" si="3"/>
        <v>48943</v>
      </c>
      <c r="G124" s="170">
        <f t="shared" si="4"/>
        <v>48943</v>
      </c>
      <c r="H124" s="171"/>
    </row>
    <row r="125" spans="2:8" ht="18.75">
      <c r="B125" s="167">
        <v>46429</v>
      </c>
      <c r="C125" s="168" t="s">
        <v>246</v>
      </c>
      <c r="D125" s="168" t="s">
        <v>236</v>
      </c>
      <c r="F125" s="169">
        <f t="shared" si="3"/>
        <v>48944</v>
      </c>
      <c r="G125" s="170">
        <f t="shared" si="4"/>
        <v>48944</v>
      </c>
      <c r="H125" s="171"/>
    </row>
    <row r="126" spans="2:8" ht="18.75">
      <c r="B126" s="167">
        <v>46441</v>
      </c>
      <c r="C126" s="168" t="s">
        <v>247</v>
      </c>
      <c r="D126" s="168" t="s">
        <v>233</v>
      </c>
      <c r="F126" s="169">
        <f t="shared" si="3"/>
        <v>48945</v>
      </c>
      <c r="G126" s="170">
        <f t="shared" si="4"/>
        <v>48945</v>
      </c>
      <c r="H126" s="171"/>
    </row>
    <row r="127" spans="2:8" ht="18.75">
      <c r="B127" s="167">
        <v>46467</v>
      </c>
      <c r="C127" s="168" t="s">
        <v>248</v>
      </c>
      <c r="D127" s="168" t="s">
        <v>228</v>
      </c>
      <c r="F127" s="169">
        <f t="shared" si="3"/>
        <v>48946</v>
      </c>
      <c r="G127" s="170">
        <f t="shared" si="4"/>
        <v>48946</v>
      </c>
      <c r="H127" s="171"/>
    </row>
    <row r="128" spans="2:8" ht="18.75">
      <c r="B128" s="167">
        <v>46468</v>
      </c>
      <c r="C128" s="168" t="s">
        <v>234</v>
      </c>
      <c r="D128" s="168" t="s">
        <v>231</v>
      </c>
      <c r="F128" s="169">
        <f t="shared" si="3"/>
        <v>48947</v>
      </c>
      <c r="G128" s="170">
        <f t="shared" si="4"/>
        <v>48947</v>
      </c>
      <c r="H128" s="171"/>
    </row>
    <row r="129" spans="2:8" ht="18.75">
      <c r="B129" s="167">
        <v>46506</v>
      </c>
      <c r="C129" s="168" t="s">
        <v>223</v>
      </c>
      <c r="D129" s="168" t="s">
        <v>236</v>
      </c>
      <c r="F129" s="169">
        <f t="shared" si="3"/>
        <v>49169</v>
      </c>
      <c r="G129" s="170">
        <f t="shared" si="4"/>
        <v>49169</v>
      </c>
      <c r="H129" s="171"/>
    </row>
    <row r="130" spans="2:8" ht="18.75">
      <c r="B130" s="167">
        <v>46510</v>
      </c>
      <c r="C130" s="168" t="s">
        <v>227</v>
      </c>
      <c r="D130" s="168" t="s">
        <v>231</v>
      </c>
      <c r="F130" s="169">
        <f t="shared" si="3"/>
        <v>49170</v>
      </c>
      <c r="G130" s="170">
        <f t="shared" si="4"/>
        <v>49170</v>
      </c>
      <c r="H130" s="171"/>
    </row>
    <row r="131" spans="2:8" ht="18.75">
      <c r="B131" s="167">
        <v>46511</v>
      </c>
      <c r="C131" s="168" t="s">
        <v>230</v>
      </c>
      <c r="D131" s="168" t="s">
        <v>233</v>
      </c>
      <c r="F131" s="169">
        <f t="shared" si="3"/>
        <v>49171</v>
      </c>
      <c r="G131" s="170">
        <f t="shared" si="4"/>
        <v>49171</v>
      </c>
      <c r="H131" s="171"/>
    </row>
    <row r="132" spans="2:8" ht="18.75">
      <c r="B132" s="167">
        <v>46512</v>
      </c>
      <c r="C132" s="168" t="s">
        <v>232</v>
      </c>
      <c r="D132" s="168" t="s">
        <v>224</v>
      </c>
      <c r="F132" s="169">
        <f t="shared" si="3"/>
        <v>49307</v>
      </c>
      <c r="G132" s="170">
        <f t="shared" si="4"/>
        <v>49307</v>
      </c>
      <c r="H132" s="171"/>
    </row>
    <row r="133" spans="2:8" ht="18.75">
      <c r="B133" s="167">
        <v>46587</v>
      </c>
      <c r="C133" s="168" t="s">
        <v>235</v>
      </c>
      <c r="D133" s="168" t="s">
        <v>231</v>
      </c>
      <c r="F133" s="169">
        <f t="shared" si="3"/>
        <v>49308</v>
      </c>
      <c r="G133" s="170">
        <f t="shared" si="4"/>
        <v>49308</v>
      </c>
      <c r="H133" s="171"/>
    </row>
    <row r="134" spans="2:8" ht="18.75">
      <c r="B134" s="167">
        <v>46610</v>
      </c>
      <c r="C134" s="168" t="s">
        <v>239</v>
      </c>
      <c r="D134" s="168" t="s">
        <v>224</v>
      </c>
      <c r="F134" s="169">
        <f t="shared" si="3"/>
        <v>49309</v>
      </c>
      <c r="G134" s="170">
        <f t="shared" si="4"/>
        <v>49309</v>
      </c>
      <c r="H134" s="171"/>
    </row>
    <row r="135" spans="2:8" ht="18.75">
      <c r="B135" s="167">
        <v>46650</v>
      </c>
      <c r="C135" s="168" t="s">
        <v>240</v>
      </c>
      <c r="D135" s="168" t="s">
        <v>231</v>
      </c>
      <c r="F135" s="169">
        <f t="shared" si="3"/>
        <v>49310</v>
      </c>
      <c r="G135" s="170">
        <f t="shared" si="4"/>
        <v>49310</v>
      </c>
      <c r="H135" s="171"/>
    </row>
    <row r="136" spans="2:8" ht="18.75">
      <c r="B136" s="167">
        <v>46653</v>
      </c>
      <c r="C136" s="168" t="s">
        <v>241</v>
      </c>
      <c r="D136" s="168" t="s">
        <v>236</v>
      </c>
      <c r="F136" s="169">
        <f t="shared" si="3"/>
        <v>49311</v>
      </c>
      <c r="G136" s="170">
        <f t="shared" si="4"/>
        <v>49311</v>
      </c>
      <c r="H136" s="171"/>
    </row>
    <row r="137" spans="2:8" ht="18.75">
      <c r="B137" s="167">
        <v>46671</v>
      </c>
      <c r="C137" s="168" t="s">
        <v>237</v>
      </c>
      <c r="D137" s="168" t="s">
        <v>231</v>
      </c>
      <c r="F137" s="169">
        <f t="shared" si="3"/>
        <v>49312</v>
      </c>
      <c r="G137" s="170">
        <f t="shared" si="4"/>
        <v>49312</v>
      </c>
      <c r="H137" s="171"/>
    </row>
    <row r="138" spans="2:8" ht="18.75">
      <c r="B138" s="167">
        <v>46694</v>
      </c>
      <c r="C138" s="168" t="s">
        <v>242</v>
      </c>
      <c r="D138" s="168" t="s">
        <v>224</v>
      </c>
      <c r="F138" s="169">
        <f t="shared" si="3"/>
        <v>49534</v>
      </c>
      <c r="G138" s="170">
        <f t="shared" si="4"/>
        <v>49534</v>
      </c>
      <c r="H138" s="171"/>
    </row>
    <row r="139" spans="2:8" ht="18.75">
      <c r="B139" s="167">
        <v>46714</v>
      </c>
      <c r="C139" s="168" t="s">
        <v>243</v>
      </c>
      <c r="D139" s="168" t="s">
        <v>233</v>
      </c>
      <c r="F139" s="169">
        <f t="shared" si="3"/>
        <v>49535</v>
      </c>
      <c r="G139" s="170">
        <f t="shared" si="4"/>
        <v>49535</v>
      </c>
      <c r="H139" s="171"/>
    </row>
    <row r="140" spans="2:8" ht="18.75">
      <c r="B140" s="167">
        <v>46753</v>
      </c>
      <c r="C140" s="168" t="s">
        <v>244</v>
      </c>
      <c r="D140" s="168" t="s">
        <v>249</v>
      </c>
      <c r="F140" s="169">
        <f t="shared" si="3"/>
        <v>49536</v>
      </c>
      <c r="G140" s="170">
        <f t="shared" si="4"/>
        <v>49536</v>
      </c>
      <c r="H140" s="171"/>
    </row>
    <row r="141" spans="2:8" ht="18.75">
      <c r="B141" s="167">
        <v>46762</v>
      </c>
      <c r="C141" s="168" t="s">
        <v>245</v>
      </c>
      <c r="D141" s="168" t="s">
        <v>231</v>
      </c>
      <c r="F141" s="169">
        <f t="shared" ref="F141:F188" si="5">EDATE(F132,12)</f>
        <v>49672</v>
      </c>
      <c r="G141" s="170">
        <f t="shared" si="4"/>
        <v>49672</v>
      </c>
      <c r="H141" s="171"/>
    </row>
    <row r="142" spans="2:8" ht="18.75">
      <c r="B142" s="167">
        <v>46794</v>
      </c>
      <c r="C142" s="168" t="s">
        <v>246</v>
      </c>
      <c r="D142" s="168" t="s">
        <v>238</v>
      </c>
      <c r="F142" s="169">
        <f t="shared" si="5"/>
        <v>49673</v>
      </c>
      <c r="G142" s="170">
        <f t="shared" si="4"/>
        <v>49673</v>
      </c>
      <c r="H142" s="171"/>
    </row>
    <row r="143" spans="2:8" ht="18.75">
      <c r="B143" s="167">
        <v>46806</v>
      </c>
      <c r="C143" s="168" t="s">
        <v>247</v>
      </c>
      <c r="D143" s="168" t="s">
        <v>224</v>
      </c>
      <c r="F143" s="169">
        <f t="shared" si="5"/>
        <v>49674</v>
      </c>
      <c r="G143" s="170">
        <f t="shared" si="4"/>
        <v>49674</v>
      </c>
      <c r="H143" s="171"/>
    </row>
    <row r="144" spans="2:8" ht="18.75">
      <c r="B144" s="167">
        <v>46832</v>
      </c>
      <c r="C144" s="168" t="s">
        <v>248</v>
      </c>
      <c r="D144" s="168" t="s">
        <v>231</v>
      </c>
      <c r="F144" s="169">
        <f t="shared" si="5"/>
        <v>49675</v>
      </c>
      <c r="G144" s="170">
        <f t="shared" si="4"/>
        <v>49675</v>
      </c>
      <c r="H144" s="171"/>
    </row>
    <row r="145" spans="2:8" ht="18.75">
      <c r="B145" s="167">
        <v>46872</v>
      </c>
      <c r="C145" s="168" t="s">
        <v>223</v>
      </c>
      <c r="D145" s="168" t="s">
        <v>249</v>
      </c>
      <c r="F145" s="169">
        <f t="shared" si="5"/>
        <v>49676</v>
      </c>
      <c r="G145" s="170">
        <f t="shared" si="4"/>
        <v>49676</v>
      </c>
      <c r="H145" s="171"/>
    </row>
    <row r="146" spans="2:8" ht="18.75">
      <c r="B146" s="167">
        <v>46876</v>
      </c>
      <c r="C146" s="168" t="s">
        <v>227</v>
      </c>
      <c r="D146" s="168" t="s">
        <v>224</v>
      </c>
      <c r="F146" s="169">
        <f t="shared" si="5"/>
        <v>49677</v>
      </c>
      <c r="G146" s="170">
        <f t="shared" si="4"/>
        <v>49677</v>
      </c>
      <c r="H146" s="171"/>
    </row>
    <row r="147" spans="2:8" ht="18.75">
      <c r="B147" s="167">
        <v>46877</v>
      </c>
      <c r="C147" s="168" t="s">
        <v>230</v>
      </c>
      <c r="D147" s="168" t="s">
        <v>236</v>
      </c>
      <c r="F147" s="169">
        <f t="shared" si="5"/>
        <v>49900</v>
      </c>
      <c r="G147" s="170">
        <f t="shared" si="4"/>
        <v>49900</v>
      </c>
      <c r="H147" s="171"/>
    </row>
    <row r="148" spans="2:8" ht="18.75">
      <c r="B148" s="167">
        <v>46878</v>
      </c>
      <c r="C148" s="168" t="s">
        <v>232</v>
      </c>
      <c r="D148" s="168" t="s">
        <v>238</v>
      </c>
      <c r="F148" s="169">
        <f t="shared" si="5"/>
        <v>49901</v>
      </c>
      <c r="G148" s="170">
        <f t="shared" si="4"/>
        <v>49901</v>
      </c>
      <c r="H148" s="171"/>
    </row>
    <row r="149" spans="2:8" ht="18.75">
      <c r="B149" s="167">
        <v>46951</v>
      </c>
      <c r="C149" s="168" t="s">
        <v>235</v>
      </c>
      <c r="D149" s="168" t="s">
        <v>231</v>
      </c>
      <c r="F149" s="169">
        <f t="shared" si="5"/>
        <v>49902</v>
      </c>
      <c r="G149" s="170">
        <f t="shared" si="4"/>
        <v>49902</v>
      </c>
      <c r="H149" s="171"/>
    </row>
    <row r="150" spans="2:8" ht="18.75">
      <c r="B150" s="167">
        <v>46976</v>
      </c>
      <c r="C150" s="168" t="s">
        <v>239</v>
      </c>
      <c r="D150" s="168" t="s">
        <v>238</v>
      </c>
      <c r="F150" s="169">
        <f t="shared" si="5"/>
        <v>50038</v>
      </c>
      <c r="G150" s="170">
        <f t="shared" si="4"/>
        <v>50038</v>
      </c>
      <c r="H150" s="171"/>
    </row>
    <row r="151" spans="2:8" ht="18.75">
      <c r="B151" s="167">
        <v>47014</v>
      </c>
      <c r="C151" s="168" t="s">
        <v>240</v>
      </c>
      <c r="D151" s="168" t="s">
        <v>231</v>
      </c>
      <c r="F151" s="169">
        <f t="shared" si="5"/>
        <v>50039</v>
      </c>
      <c r="G151" s="170">
        <f t="shared" si="4"/>
        <v>50039</v>
      </c>
      <c r="H151" s="171"/>
    </row>
    <row r="152" spans="2:8" ht="18.75">
      <c r="B152" s="167">
        <v>47018</v>
      </c>
      <c r="C152" s="168" t="s">
        <v>241</v>
      </c>
      <c r="D152" s="168" t="s">
        <v>238</v>
      </c>
      <c r="F152" s="169">
        <f t="shared" si="5"/>
        <v>50040</v>
      </c>
      <c r="G152" s="170">
        <f t="shared" si="4"/>
        <v>50040</v>
      </c>
      <c r="H152" s="171"/>
    </row>
    <row r="153" spans="2:8" ht="18.75">
      <c r="B153" s="167">
        <v>47035</v>
      </c>
      <c r="C153" s="168" t="s">
        <v>237</v>
      </c>
      <c r="D153" s="168" t="s">
        <v>231</v>
      </c>
      <c r="F153" s="169">
        <f t="shared" si="5"/>
        <v>50041</v>
      </c>
      <c r="G153" s="170">
        <f t="shared" si="4"/>
        <v>50041</v>
      </c>
      <c r="H153" s="171"/>
    </row>
    <row r="154" spans="2:8" ht="18.75">
      <c r="B154" s="167">
        <v>47060</v>
      </c>
      <c r="C154" s="168" t="s">
        <v>242</v>
      </c>
      <c r="D154" s="168" t="s">
        <v>238</v>
      </c>
      <c r="F154" s="169">
        <f t="shared" si="5"/>
        <v>50042</v>
      </c>
      <c r="G154" s="170">
        <f t="shared" si="4"/>
        <v>50042</v>
      </c>
      <c r="H154" s="171"/>
    </row>
    <row r="155" spans="2:8" ht="18.75">
      <c r="B155" s="167">
        <v>47080</v>
      </c>
      <c r="C155" s="168" t="s">
        <v>243</v>
      </c>
      <c r="D155" s="168" t="s">
        <v>236</v>
      </c>
      <c r="F155" s="169">
        <f t="shared" si="5"/>
        <v>50043</v>
      </c>
      <c r="G155" s="170">
        <f t="shared" si="4"/>
        <v>50043</v>
      </c>
      <c r="H155" s="171"/>
    </row>
    <row r="156" spans="2:8" ht="18.75">
      <c r="B156" s="167">
        <v>47119</v>
      </c>
      <c r="C156" s="168" t="s">
        <v>244</v>
      </c>
      <c r="D156" s="168" t="s">
        <v>231</v>
      </c>
      <c r="F156" s="169">
        <f t="shared" si="5"/>
        <v>50265</v>
      </c>
      <c r="G156" s="170">
        <f t="shared" ref="G156:G219" si="6">F156</f>
        <v>50265</v>
      </c>
      <c r="H156" s="171"/>
    </row>
    <row r="157" spans="2:8" ht="18.75">
      <c r="B157" s="167">
        <v>47126</v>
      </c>
      <c r="C157" s="168" t="s">
        <v>245</v>
      </c>
      <c r="D157" s="168" t="s">
        <v>231</v>
      </c>
      <c r="F157" s="169">
        <f t="shared" si="5"/>
        <v>50266</v>
      </c>
      <c r="G157" s="170">
        <f t="shared" si="6"/>
        <v>50266</v>
      </c>
      <c r="H157" s="171"/>
    </row>
    <row r="158" spans="2:8" ht="18.75">
      <c r="B158" s="167">
        <v>47160</v>
      </c>
      <c r="C158" s="168" t="s">
        <v>246</v>
      </c>
      <c r="D158" s="168" t="s">
        <v>228</v>
      </c>
      <c r="F158" s="169">
        <f t="shared" si="5"/>
        <v>50267</v>
      </c>
      <c r="G158" s="170">
        <f t="shared" si="6"/>
        <v>50267</v>
      </c>
      <c r="H158" s="171"/>
    </row>
    <row r="159" spans="2:8" ht="18.75">
      <c r="B159" s="167">
        <v>47161</v>
      </c>
      <c r="C159" s="168" t="s">
        <v>234</v>
      </c>
      <c r="D159" s="168" t="s">
        <v>231</v>
      </c>
      <c r="F159" s="169">
        <f t="shared" si="5"/>
        <v>50403</v>
      </c>
      <c r="G159" s="170">
        <f t="shared" si="6"/>
        <v>50403</v>
      </c>
      <c r="H159" s="171"/>
    </row>
    <row r="160" spans="2:8" ht="18.75">
      <c r="B160" s="167">
        <v>47172</v>
      </c>
      <c r="C160" s="168" t="s">
        <v>247</v>
      </c>
      <c r="D160" s="168" t="s">
        <v>238</v>
      </c>
      <c r="F160" s="169">
        <f t="shared" si="5"/>
        <v>50404</v>
      </c>
      <c r="G160" s="170">
        <f t="shared" si="6"/>
        <v>50404</v>
      </c>
      <c r="H160" s="171"/>
    </row>
    <row r="161" spans="2:8" ht="18.75">
      <c r="B161" s="167">
        <v>47197</v>
      </c>
      <c r="C161" s="168" t="s">
        <v>248</v>
      </c>
      <c r="D161" s="168" t="s">
        <v>233</v>
      </c>
      <c r="F161" s="169">
        <f t="shared" si="5"/>
        <v>50405</v>
      </c>
      <c r="G161" s="170">
        <f t="shared" si="6"/>
        <v>50405</v>
      </c>
      <c r="H161" s="171"/>
    </row>
    <row r="162" spans="2:8" ht="18.75">
      <c r="B162" s="167">
        <v>47237</v>
      </c>
      <c r="C162" s="168" t="s">
        <v>223</v>
      </c>
      <c r="D162" s="168" t="s">
        <v>228</v>
      </c>
      <c r="F162" s="169">
        <f t="shared" si="5"/>
        <v>50406</v>
      </c>
      <c r="G162" s="170">
        <f t="shared" si="6"/>
        <v>50406</v>
      </c>
      <c r="H162" s="171"/>
    </row>
    <row r="163" spans="2:8" ht="18.75">
      <c r="B163" s="167">
        <v>47238</v>
      </c>
      <c r="C163" s="168" t="s">
        <v>234</v>
      </c>
      <c r="D163" s="168" t="s">
        <v>231</v>
      </c>
      <c r="F163" s="169">
        <f t="shared" si="5"/>
        <v>50407</v>
      </c>
      <c r="G163" s="170">
        <f t="shared" si="6"/>
        <v>50407</v>
      </c>
      <c r="H163" s="171"/>
    </row>
    <row r="164" spans="2:8" ht="18.75">
      <c r="B164" s="167">
        <v>47241</v>
      </c>
      <c r="C164" s="168" t="s">
        <v>227</v>
      </c>
      <c r="D164" s="168" t="s">
        <v>236</v>
      </c>
      <c r="F164" s="169">
        <f t="shared" si="5"/>
        <v>50408</v>
      </c>
      <c r="G164" s="170">
        <f t="shared" si="6"/>
        <v>50408</v>
      </c>
      <c r="H164" s="171"/>
    </row>
    <row r="165" spans="2:8" ht="18.75">
      <c r="B165" s="167">
        <v>47242</v>
      </c>
      <c r="C165" s="168" t="s">
        <v>230</v>
      </c>
      <c r="D165" s="168" t="s">
        <v>238</v>
      </c>
      <c r="F165" s="169">
        <f t="shared" si="5"/>
        <v>50630</v>
      </c>
      <c r="G165" s="170">
        <f t="shared" si="6"/>
        <v>50630</v>
      </c>
      <c r="H165" s="171"/>
    </row>
    <row r="166" spans="2:8" ht="18.75">
      <c r="B166" s="167">
        <v>47243</v>
      </c>
      <c r="C166" s="168" t="s">
        <v>232</v>
      </c>
      <c r="D166" s="168" t="s">
        <v>249</v>
      </c>
      <c r="F166" s="169">
        <f t="shared" si="5"/>
        <v>50631</v>
      </c>
      <c r="G166" s="170">
        <f t="shared" si="6"/>
        <v>50631</v>
      </c>
      <c r="H166" s="171"/>
    </row>
    <row r="167" spans="2:8" ht="18.75">
      <c r="B167" s="167">
        <v>47315</v>
      </c>
      <c r="C167" s="168" t="s">
        <v>235</v>
      </c>
      <c r="D167" s="168" t="s">
        <v>231</v>
      </c>
      <c r="F167" s="169">
        <f t="shared" si="5"/>
        <v>50632</v>
      </c>
      <c r="G167" s="170">
        <f t="shared" si="6"/>
        <v>50632</v>
      </c>
      <c r="H167" s="171"/>
    </row>
    <row r="168" spans="2:8" ht="18.75">
      <c r="B168" s="167">
        <v>47341</v>
      </c>
      <c r="C168" s="168" t="s">
        <v>239</v>
      </c>
      <c r="D168" s="168" t="s">
        <v>249</v>
      </c>
      <c r="F168" s="169">
        <f t="shared" si="5"/>
        <v>50768</v>
      </c>
      <c r="G168" s="170">
        <f t="shared" si="6"/>
        <v>50768</v>
      </c>
      <c r="H168" s="171"/>
    </row>
    <row r="169" spans="2:8" ht="18.75">
      <c r="B169" s="167">
        <v>47378</v>
      </c>
      <c r="C169" s="168" t="s">
        <v>240</v>
      </c>
      <c r="D169" s="168" t="s">
        <v>231</v>
      </c>
      <c r="F169" s="169">
        <f t="shared" si="5"/>
        <v>50769</v>
      </c>
      <c r="G169" s="170">
        <f t="shared" si="6"/>
        <v>50769</v>
      </c>
      <c r="H169" s="171"/>
    </row>
    <row r="170" spans="2:8" ht="18.75">
      <c r="B170" s="167">
        <v>47384</v>
      </c>
      <c r="C170" s="168" t="s">
        <v>241</v>
      </c>
      <c r="D170" s="168" t="s">
        <v>228</v>
      </c>
      <c r="F170" s="169">
        <f t="shared" si="5"/>
        <v>50770</v>
      </c>
      <c r="G170" s="170">
        <f t="shared" si="6"/>
        <v>50770</v>
      </c>
      <c r="H170" s="171"/>
    </row>
    <row r="171" spans="2:8" ht="18.75">
      <c r="B171" s="167">
        <v>47385</v>
      </c>
      <c r="C171" s="168" t="s">
        <v>234</v>
      </c>
      <c r="D171" s="168" t="s">
        <v>231</v>
      </c>
      <c r="F171" s="169">
        <f t="shared" si="5"/>
        <v>50771</v>
      </c>
      <c r="G171" s="170">
        <f t="shared" si="6"/>
        <v>50771</v>
      </c>
      <c r="H171" s="171"/>
    </row>
    <row r="172" spans="2:8" ht="18.75">
      <c r="B172" s="167">
        <v>47399</v>
      </c>
      <c r="C172" s="168" t="s">
        <v>237</v>
      </c>
      <c r="D172" s="168" t="s">
        <v>231</v>
      </c>
      <c r="F172" s="169">
        <f t="shared" si="5"/>
        <v>50772</v>
      </c>
      <c r="G172" s="170">
        <f t="shared" si="6"/>
        <v>50772</v>
      </c>
      <c r="H172" s="171"/>
    </row>
    <row r="173" spans="2:8" ht="18.75">
      <c r="B173" s="167">
        <v>47425</v>
      </c>
      <c r="C173" s="168" t="s">
        <v>242</v>
      </c>
      <c r="D173" s="168" t="s">
        <v>249</v>
      </c>
      <c r="F173" s="169">
        <f t="shared" si="5"/>
        <v>50773</v>
      </c>
      <c r="G173" s="170">
        <f t="shared" si="6"/>
        <v>50773</v>
      </c>
      <c r="H173" s="171"/>
    </row>
    <row r="174" spans="2:8" ht="18.75">
      <c r="B174" s="167">
        <v>47445</v>
      </c>
      <c r="C174" s="168" t="s">
        <v>243</v>
      </c>
      <c r="D174" s="168" t="s">
        <v>238</v>
      </c>
      <c r="F174" s="169">
        <f t="shared" si="5"/>
        <v>50995</v>
      </c>
      <c r="G174" s="170">
        <f t="shared" si="6"/>
        <v>50995</v>
      </c>
      <c r="H174" s="171"/>
    </row>
    <row r="175" spans="2:8" ht="18.75">
      <c r="B175" s="167">
        <v>47484</v>
      </c>
      <c r="C175" s="168" t="s">
        <v>244</v>
      </c>
      <c r="D175" s="168" t="s">
        <v>233</v>
      </c>
      <c r="F175" s="169">
        <f t="shared" si="5"/>
        <v>50996</v>
      </c>
      <c r="G175" s="170">
        <f t="shared" si="6"/>
        <v>50996</v>
      </c>
      <c r="H175" s="171"/>
    </row>
    <row r="176" spans="2:8" ht="18.75">
      <c r="B176" s="167">
        <v>47497</v>
      </c>
      <c r="C176" s="168" t="s">
        <v>245</v>
      </c>
      <c r="D176" s="168" t="s">
        <v>231</v>
      </c>
      <c r="F176" s="169">
        <f t="shared" si="5"/>
        <v>50997</v>
      </c>
      <c r="G176" s="170">
        <f t="shared" si="6"/>
        <v>50997</v>
      </c>
      <c r="H176" s="171"/>
    </row>
    <row r="177" spans="2:8" ht="18.75">
      <c r="B177" s="167">
        <v>47525</v>
      </c>
      <c r="C177" s="168" t="s">
        <v>246</v>
      </c>
      <c r="D177" s="168" t="s">
        <v>231</v>
      </c>
      <c r="F177" s="169">
        <f t="shared" si="5"/>
        <v>51133</v>
      </c>
      <c r="G177" s="170">
        <f t="shared" si="6"/>
        <v>51133</v>
      </c>
      <c r="H177" s="171"/>
    </row>
    <row r="178" spans="2:8" ht="18.75">
      <c r="B178" s="167">
        <v>47537</v>
      </c>
      <c r="C178" s="168" t="s">
        <v>247</v>
      </c>
      <c r="D178" s="168" t="s">
        <v>249</v>
      </c>
      <c r="F178" s="169">
        <f t="shared" si="5"/>
        <v>51134</v>
      </c>
      <c r="G178" s="170">
        <f t="shared" si="6"/>
        <v>51134</v>
      </c>
      <c r="H178" s="171"/>
    </row>
    <row r="179" spans="2:8" ht="18.75">
      <c r="B179" s="167">
        <v>47562</v>
      </c>
      <c r="C179" s="168" t="s">
        <v>248</v>
      </c>
      <c r="D179" s="168" t="s">
        <v>224</v>
      </c>
      <c r="F179" s="169">
        <f t="shared" si="5"/>
        <v>51135</v>
      </c>
      <c r="G179" s="170">
        <f t="shared" si="6"/>
        <v>51135</v>
      </c>
      <c r="H179" s="171"/>
    </row>
    <row r="180" spans="2:8" ht="18.75">
      <c r="B180" s="167">
        <v>47602</v>
      </c>
      <c r="C180" s="168" t="s">
        <v>223</v>
      </c>
      <c r="D180" s="168" t="s">
        <v>231</v>
      </c>
      <c r="F180" s="169">
        <f t="shared" si="5"/>
        <v>51136</v>
      </c>
      <c r="G180" s="170">
        <f t="shared" si="6"/>
        <v>51136</v>
      </c>
      <c r="H180" s="171"/>
    </row>
    <row r="181" spans="2:8" ht="18.75">
      <c r="B181" s="167">
        <v>47606</v>
      </c>
      <c r="C181" s="168" t="s">
        <v>227</v>
      </c>
      <c r="D181" s="168" t="s">
        <v>238</v>
      </c>
      <c r="F181" s="169">
        <f t="shared" si="5"/>
        <v>51137</v>
      </c>
      <c r="G181" s="170">
        <f t="shared" si="6"/>
        <v>51137</v>
      </c>
      <c r="H181" s="171"/>
    </row>
    <row r="182" spans="2:8" ht="18.75">
      <c r="B182" s="167">
        <v>47607</v>
      </c>
      <c r="C182" s="168" t="s">
        <v>230</v>
      </c>
      <c r="D182" s="168" t="s">
        <v>249</v>
      </c>
      <c r="F182" s="169">
        <f t="shared" si="5"/>
        <v>51138</v>
      </c>
      <c r="G182" s="170">
        <f t="shared" si="6"/>
        <v>51138</v>
      </c>
      <c r="H182" s="171"/>
    </row>
    <row r="183" spans="2:8" ht="18.75">
      <c r="B183" s="167">
        <v>47608</v>
      </c>
      <c r="C183" s="168" t="s">
        <v>232</v>
      </c>
      <c r="D183" s="168" t="s">
        <v>228</v>
      </c>
      <c r="F183" s="169">
        <f t="shared" si="5"/>
        <v>51361</v>
      </c>
      <c r="G183" s="170">
        <f t="shared" si="6"/>
        <v>51361</v>
      </c>
      <c r="H183" s="171"/>
    </row>
    <row r="184" spans="2:8" ht="18.75">
      <c r="B184" s="167">
        <v>47609</v>
      </c>
      <c r="C184" s="168" t="s">
        <v>234</v>
      </c>
      <c r="D184" s="168" t="s">
        <v>231</v>
      </c>
      <c r="F184" s="169">
        <f t="shared" si="5"/>
        <v>51362</v>
      </c>
      <c r="G184" s="170">
        <f t="shared" si="6"/>
        <v>51362</v>
      </c>
      <c r="H184" s="171"/>
    </row>
    <row r="185" spans="2:8" ht="18.75">
      <c r="B185" s="167">
        <v>47679</v>
      </c>
      <c r="C185" s="168" t="s">
        <v>235</v>
      </c>
      <c r="D185" s="168" t="s">
        <v>231</v>
      </c>
      <c r="F185" s="169">
        <f t="shared" si="5"/>
        <v>51363</v>
      </c>
      <c r="G185" s="170">
        <f t="shared" si="6"/>
        <v>51363</v>
      </c>
      <c r="H185" s="171"/>
    </row>
    <row r="186" spans="2:8" ht="18.75">
      <c r="B186" s="167">
        <v>47706</v>
      </c>
      <c r="C186" s="168" t="s">
        <v>239</v>
      </c>
      <c r="D186" s="168" t="s">
        <v>228</v>
      </c>
      <c r="F186" s="169">
        <f t="shared" si="5"/>
        <v>51499</v>
      </c>
      <c r="G186" s="170">
        <f t="shared" si="6"/>
        <v>51499</v>
      </c>
      <c r="H186" s="171"/>
    </row>
    <row r="187" spans="2:8" ht="18.75">
      <c r="B187" s="167">
        <v>47707</v>
      </c>
      <c r="C187" s="168" t="s">
        <v>234</v>
      </c>
      <c r="D187" s="168" t="s">
        <v>231</v>
      </c>
      <c r="F187" s="169">
        <f t="shared" si="5"/>
        <v>51500</v>
      </c>
      <c r="G187" s="170">
        <f t="shared" si="6"/>
        <v>51500</v>
      </c>
      <c r="H187" s="171"/>
    </row>
    <row r="188" spans="2:8" ht="18.75">
      <c r="B188" s="167">
        <v>47742</v>
      </c>
      <c r="C188" s="168" t="s">
        <v>240</v>
      </c>
      <c r="D188" s="168" t="s">
        <v>231</v>
      </c>
      <c r="F188" s="169">
        <f t="shared" si="5"/>
        <v>51501</v>
      </c>
      <c r="G188" s="170">
        <f t="shared" si="6"/>
        <v>51501</v>
      </c>
      <c r="H188" s="171"/>
    </row>
    <row r="189" spans="2:8" ht="18.75">
      <c r="B189" s="167">
        <v>47749</v>
      </c>
      <c r="C189" s="168" t="s">
        <v>241</v>
      </c>
      <c r="D189" s="168" t="s">
        <v>231</v>
      </c>
      <c r="F189" s="169">
        <f>EDATE(F180,12)</f>
        <v>51502</v>
      </c>
      <c r="G189" s="170">
        <f t="shared" si="6"/>
        <v>51502</v>
      </c>
      <c r="H189" s="171"/>
    </row>
    <row r="190" spans="2:8" ht="18.75">
      <c r="B190" s="167">
        <v>47770</v>
      </c>
      <c r="C190" s="168" t="s">
        <v>237</v>
      </c>
      <c r="D190" s="168" t="s">
        <v>231</v>
      </c>
      <c r="F190" s="169">
        <f t="shared" ref="F190:F233" si="7">EDATE(F181,12)</f>
        <v>51503</v>
      </c>
      <c r="G190" s="170">
        <f t="shared" si="6"/>
        <v>51503</v>
      </c>
      <c r="H190" s="171"/>
    </row>
    <row r="191" spans="2:8" ht="18.75">
      <c r="B191" s="167">
        <v>47790</v>
      </c>
      <c r="C191" s="168" t="s">
        <v>242</v>
      </c>
      <c r="D191" s="168" t="s">
        <v>228</v>
      </c>
      <c r="F191" s="169">
        <f t="shared" si="7"/>
        <v>51504</v>
      </c>
      <c r="G191" s="170">
        <f t="shared" si="6"/>
        <v>51504</v>
      </c>
      <c r="H191" s="171"/>
    </row>
    <row r="192" spans="2:8" ht="18.75">
      <c r="B192" s="167">
        <v>47791</v>
      </c>
      <c r="C192" s="168" t="s">
        <v>234</v>
      </c>
      <c r="D192" s="168" t="s">
        <v>231</v>
      </c>
      <c r="F192" s="169">
        <f t="shared" si="7"/>
        <v>51726</v>
      </c>
      <c r="G192" s="170">
        <f t="shared" si="6"/>
        <v>51726</v>
      </c>
      <c r="H192" s="171"/>
    </row>
    <row r="193" spans="2:8" ht="18.75">
      <c r="B193" s="167">
        <v>47810</v>
      </c>
      <c r="C193" s="168" t="s">
        <v>243</v>
      </c>
      <c r="D193" s="168" t="s">
        <v>249</v>
      </c>
      <c r="F193" s="169">
        <f t="shared" si="7"/>
        <v>51727</v>
      </c>
      <c r="G193" s="170">
        <f t="shared" si="6"/>
        <v>51727</v>
      </c>
      <c r="H193" s="171"/>
    </row>
    <row r="194" spans="2:8" ht="18.75">
      <c r="B194" s="167">
        <v>47849</v>
      </c>
      <c r="C194" s="168" t="s">
        <v>244</v>
      </c>
      <c r="D194" s="168" t="s">
        <v>224</v>
      </c>
      <c r="F194" s="169">
        <f t="shared" si="7"/>
        <v>51728</v>
      </c>
      <c r="G194" s="170">
        <f t="shared" si="6"/>
        <v>51728</v>
      </c>
      <c r="H194" s="171"/>
    </row>
    <row r="195" spans="2:8" ht="18.75">
      <c r="B195" s="167">
        <v>47861</v>
      </c>
      <c r="C195" s="168" t="s">
        <v>245</v>
      </c>
      <c r="D195" s="168" t="s">
        <v>231</v>
      </c>
      <c r="F195" s="169">
        <f>EDATE(F186,12)</f>
        <v>51864</v>
      </c>
      <c r="G195" s="170">
        <f t="shared" si="6"/>
        <v>51864</v>
      </c>
      <c r="H195" s="171"/>
    </row>
    <row r="196" spans="2:8" ht="18.75">
      <c r="B196" s="167">
        <v>47890</v>
      </c>
      <c r="C196" s="168" t="s">
        <v>246</v>
      </c>
      <c r="D196" s="168" t="s">
        <v>233</v>
      </c>
      <c r="F196" s="169">
        <f t="shared" si="7"/>
        <v>51865</v>
      </c>
      <c r="G196" s="170">
        <f t="shared" si="6"/>
        <v>51865</v>
      </c>
      <c r="H196" s="171"/>
    </row>
    <row r="197" spans="2:8" ht="18.75">
      <c r="B197" s="167">
        <v>47902</v>
      </c>
      <c r="C197" s="168" t="s">
        <v>247</v>
      </c>
      <c r="D197" s="168" t="s">
        <v>228</v>
      </c>
      <c r="F197" s="169">
        <f t="shared" si="7"/>
        <v>51866</v>
      </c>
      <c r="G197" s="170">
        <f t="shared" si="6"/>
        <v>51866</v>
      </c>
      <c r="H197" s="171"/>
    </row>
    <row r="198" spans="2:8" ht="18.75">
      <c r="B198" s="167">
        <v>47903</v>
      </c>
      <c r="C198" s="168" t="s">
        <v>234</v>
      </c>
      <c r="D198" s="168" t="s">
        <v>231</v>
      </c>
      <c r="F198" s="169">
        <f t="shared" si="7"/>
        <v>51867</v>
      </c>
      <c r="G198" s="170">
        <f t="shared" si="6"/>
        <v>51867</v>
      </c>
      <c r="H198" s="171"/>
    </row>
    <row r="199" spans="2:8" ht="18.75">
      <c r="B199" s="167">
        <v>47928</v>
      </c>
      <c r="C199" s="168" t="s">
        <v>248</v>
      </c>
      <c r="D199" s="168" t="s">
        <v>238</v>
      </c>
      <c r="F199" s="169">
        <f t="shared" si="7"/>
        <v>51868</v>
      </c>
      <c r="G199" s="170">
        <f t="shared" si="6"/>
        <v>51868</v>
      </c>
      <c r="H199" s="171"/>
    </row>
    <row r="200" spans="2:8" ht="18.75">
      <c r="B200" s="167">
        <v>47967</v>
      </c>
      <c r="C200" s="168" t="s">
        <v>223</v>
      </c>
      <c r="D200" s="168" t="s">
        <v>233</v>
      </c>
      <c r="F200" s="169">
        <f t="shared" si="7"/>
        <v>51869</v>
      </c>
      <c r="G200" s="170">
        <f t="shared" si="6"/>
        <v>51869</v>
      </c>
      <c r="H200" s="171"/>
    </row>
    <row r="201" spans="2:8" ht="18.75">
      <c r="B201" s="167">
        <v>47971</v>
      </c>
      <c r="C201" s="168" t="s">
        <v>227</v>
      </c>
      <c r="D201" s="168" t="s">
        <v>249</v>
      </c>
      <c r="F201" s="169">
        <f t="shared" si="7"/>
        <v>52091</v>
      </c>
      <c r="G201" s="170">
        <f t="shared" si="6"/>
        <v>52091</v>
      </c>
      <c r="H201" s="171"/>
    </row>
    <row r="202" spans="2:8" ht="18.75">
      <c r="B202" s="167">
        <v>47972</v>
      </c>
      <c r="C202" s="168" t="s">
        <v>230</v>
      </c>
      <c r="D202" s="168" t="s">
        <v>228</v>
      </c>
      <c r="F202" s="169">
        <f t="shared" si="7"/>
        <v>52092</v>
      </c>
      <c r="G202" s="170">
        <f t="shared" si="6"/>
        <v>52092</v>
      </c>
      <c r="H202" s="171"/>
    </row>
    <row r="203" spans="2:8" ht="18.75">
      <c r="B203" s="167">
        <v>47973</v>
      </c>
      <c r="C203" s="168" t="s">
        <v>232</v>
      </c>
      <c r="D203" s="168" t="s">
        <v>231</v>
      </c>
      <c r="F203" s="169">
        <f t="shared" si="7"/>
        <v>52093</v>
      </c>
      <c r="G203" s="170">
        <f t="shared" si="6"/>
        <v>52093</v>
      </c>
      <c r="H203" s="171"/>
    </row>
    <row r="204" spans="2:8" ht="18.75">
      <c r="B204" s="167">
        <v>47974</v>
      </c>
      <c r="C204" s="168" t="s">
        <v>234</v>
      </c>
      <c r="D204" s="168" t="s">
        <v>233</v>
      </c>
      <c r="F204" s="169">
        <f t="shared" si="7"/>
        <v>52229</v>
      </c>
      <c r="G204" s="170">
        <f t="shared" si="6"/>
        <v>52229</v>
      </c>
      <c r="H204" s="171"/>
    </row>
    <row r="205" spans="2:8" ht="18.75">
      <c r="B205" s="167">
        <v>48050</v>
      </c>
      <c r="C205" s="168" t="s">
        <v>235</v>
      </c>
      <c r="D205" s="168" t="s">
        <v>231</v>
      </c>
      <c r="F205" s="169">
        <f t="shared" si="7"/>
        <v>52230</v>
      </c>
      <c r="G205" s="170">
        <f t="shared" si="6"/>
        <v>52230</v>
      </c>
      <c r="H205" s="171"/>
    </row>
    <row r="206" spans="2:8" ht="18.75">
      <c r="B206" s="167">
        <v>48071</v>
      </c>
      <c r="C206" s="168" t="s">
        <v>239</v>
      </c>
      <c r="D206" s="168" t="s">
        <v>231</v>
      </c>
      <c r="F206" s="169">
        <f t="shared" si="7"/>
        <v>52231</v>
      </c>
      <c r="G206" s="170">
        <f t="shared" si="6"/>
        <v>52231</v>
      </c>
      <c r="H206" s="171"/>
    </row>
    <row r="207" spans="2:8" ht="18.75">
      <c r="B207" s="167">
        <v>48106</v>
      </c>
      <c r="C207" s="168" t="s">
        <v>240</v>
      </c>
      <c r="D207" s="168" t="s">
        <v>231</v>
      </c>
      <c r="F207" s="169">
        <f t="shared" si="7"/>
        <v>52232</v>
      </c>
      <c r="G207" s="170">
        <f t="shared" si="6"/>
        <v>52232</v>
      </c>
      <c r="H207" s="171"/>
    </row>
    <row r="208" spans="2:8" ht="18.75">
      <c r="B208" s="167">
        <v>48114</v>
      </c>
      <c r="C208" s="168" t="s">
        <v>241</v>
      </c>
      <c r="D208" s="168" t="s">
        <v>233</v>
      </c>
      <c r="F208" s="169">
        <f t="shared" si="7"/>
        <v>52233</v>
      </c>
      <c r="G208" s="170">
        <f t="shared" si="6"/>
        <v>52233</v>
      </c>
      <c r="H208" s="171"/>
    </row>
    <row r="209" spans="2:8" ht="18.75">
      <c r="B209" s="167">
        <v>48134</v>
      </c>
      <c r="C209" s="168" t="s">
        <v>237</v>
      </c>
      <c r="D209" s="168" t="s">
        <v>231</v>
      </c>
      <c r="F209" s="169">
        <f t="shared" si="7"/>
        <v>52234</v>
      </c>
      <c r="G209" s="170">
        <f t="shared" si="6"/>
        <v>52234</v>
      </c>
      <c r="H209" s="171"/>
    </row>
    <row r="210" spans="2:8" ht="18.75">
      <c r="B210" s="167">
        <v>48155</v>
      </c>
      <c r="C210" s="168" t="s">
        <v>242</v>
      </c>
      <c r="D210" s="168" t="s">
        <v>231</v>
      </c>
      <c r="F210" s="169">
        <f t="shared" si="7"/>
        <v>52456</v>
      </c>
      <c r="G210" s="170">
        <f t="shared" si="6"/>
        <v>52456</v>
      </c>
      <c r="H210" s="171"/>
    </row>
    <row r="211" spans="2:8" ht="18.75">
      <c r="B211" s="167">
        <v>48175</v>
      </c>
      <c r="C211" s="168" t="s">
        <v>243</v>
      </c>
      <c r="D211" s="168" t="s">
        <v>228</v>
      </c>
      <c r="F211" s="169">
        <f t="shared" si="7"/>
        <v>52457</v>
      </c>
      <c r="G211" s="170">
        <f t="shared" si="6"/>
        <v>52457</v>
      </c>
      <c r="H211" s="171"/>
    </row>
    <row r="212" spans="2:8" ht="18.75">
      <c r="B212" s="167">
        <v>48176</v>
      </c>
      <c r="C212" s="168" t="s">
        <v>234</v>
      </c>
      <c r="D212" s="168" t="s">
        <v>231</v>
      </c>
      <c r="F212" s="169">
        <f t="shared" si="7"/>
        <v>52458</v>
      </c>
      <c r="G212" s="170">
        <f t="shared" si="6"/>
        <v>52458</v>
      </c>
      <c r="H212" s="171"/>
    </row>
    <row r="213" spans="2:8" ht="18.75">
      <c r="B213" s="167">
        <v>48214</v>
      </c>
      <c r="C213" s="168" t="s">
        <v>244</v>
      </c>
      <c r="D213" s="168" t="s">
        <v>236</v>
      </c>
      <c r="F213" s="169">
        <f t="shared" si="7"/>
        <v>52594</v>
      </c>
      <c r="G213" s="170">
        <f t="shared" si="6"/>
        <v>52594</v>
      </c>
      <c r="H213" s="171"/>
    </row>
    <row r="214" spans="2:8" ht="18.75">
      <c r="B214" s="167">
        <v>48225</v>
      </c>
      <c r="C214" s="168" t="s">
        <v>245</v>
      </c>
      <c r="D214" s="168" t="s">
        <v>231</v>
      </c>
      <c r="F214" s="169">
        <f t="shared" si="7"/>
        <v>52595</v>
      </c>
      <c r="G214" s="170">
        <f t="shared" si="6"/>
        <v>52595</v>
      </c>
      <c r="H214" s="171"/>
    </row>
    <row r="215" spans="2:8" ht="18.75">
      <c r="B215" s="167">
        <v>48255</v>
      </c>
      <c r="C215" s="168" t="s">
        <v>246</v>
      </c>
      <c r="D215" s="168" t="s">
        <v>224</v>
      </c>
      <c r="F215" s="169">
        <f t="shared" si="7"/>
        <v>52596</v>
      </c>
      <c r="G215" s="170">
        <f t="shared" si="6"/>
        <v>52596</v>
      </c>
      <c r="H215" s="171"/>
    </row>
    <row r="216" spans="2:8" ht="18.75">
      <c r="B216" s="167">
        <v>48267</v>
      </c>
      <c r="C216" s="168" t="s">
        <v>247</v>
      </c>
      <c r="D216" s="168" t="s">
        <v>231</v>
      </c>
      <c r="F216" s="169">
        <f t="shared" si="7"/>
        <v>52597</v>
      </c>
      <c r="G216" s="170">
        <f t="shared" si="6"/>
        <v>52597</v>
      </c>
      <c r="H216" s="171"/>
    </row>
    <row r="217" spans="2:8" ht="18.75">
      <c r="B217" s="167">
        <v>48293</v>
      </c>
      <c r="C217" s="168" t="s">
        <v>248</v>
      </c>
      <c r="D217" s="168" t="s">
        <v>249</v>
      </c>
      <c r="F217" s="169">
        <f t="shared" si="7"/>
        <v>52598</v>
      </c>
      <c r="G217" s="170">
        <f t="shared" si="6"/>
        <v>52598</v>
      </c>
      <c r="H217" s="171"/>
    </row>
    <row r="218" spans="2:8" ht="18.75">
      <c r="B218" s="167">
        <v>48333</v>
      </c>
      <c r="C218" s="168" t="s">
        <v>223</v>
      </c>
      <c r="D218" s="168" t="s">
        <v>236</v>
      </c>
      <c r="F218" s="169">
        <f t="shared" si="7"/>
        <v>52599</v>
      </c>
      <c r="G218" s="170">
        <f t="shared" si="6"/>
        <v>52599</v>
      </c>
      <c r="H218" s="171"/>
    </row>
    <row r="219" spans="2:8" ht="18.75">
      <c r="B219" s="167">
        <v>48337</v>
      </c>
      <c r="C219" s="168" t="s">
        <v>227</v>
      </c>
      <c r="D219" s="168" t="s">
        <v>231</v>
      </c>
      <c r="F219" s="169">
        <f t="shared" si="7"/>
        <v>52822</v>
      </c>
      <c r="G219" s="170">
        <f t="shared" si="6"/>
        <v>52822</v>
      </c>
      <c r="H219" s="171"/>
    </row>
    <row r="220" spans="2:8" ht="18.75">
      <c r="B220" s="167">
        <v>48338</v>
      </c>
      <c r="C220" s="168" t="s">
        <v>230</v>
      </c>
      <c r="D220" s="168" t="s">
        <v>233</v>
      </c>
      <c r="F220" s="169">
        <f t="shared" si="7"/>
        <v>52823</v>
      </c>
      <c r="G220" s="170">
        <f t="shared" ref="G220:G281" si="8">F220</f>
        <v>52823</v>
      </c>
      <c r="H220" s="171"/>
    </row>
    <row r="221" spans="2:8" ht="18.75">
      <c r="B221" s="167">
        <v>48339</v>
      </c>
      <c r="C221" s="168" t="s">
        <v>232</v>
      </c>
      <c r="D221" s="168" t="s">
        <v>224</v>
      </c>
      <c r="F221" s="169">
        <f t="shared" si="7"/>
        <v>52824</v>
      </c>
      <c r="G221" s="170">
        <f t="shared" si="8"/>
        <v>52824</v>
      </c>
      <c r="H221" s="171"/>
    </row>
    <row r="222" spans="2:8" ht="18.75">
      <c r="B222" s="167">
        <v>48414</v>
      </c>
      <c r="C222" s="168" t="s">
        <v>235</v>
      </c>
      <c r="D222" s="168" t="s">
        <v>231</v>
      </c>
      <c r="F222" s="169">
        <f t="shared" si="7"/>
        <v>52960</v>
      </c>
      <c r="G222" s="170">
        <f t="shared" si="8"/>
        <v>52960</v>
      </c>
      <c r="H222" s="171"/>
    </row>
    <row r="223" spans="2:8" ht="18.75">
      <c r="B223" s="167">
        <v>48437</v>
      </c>
      <c r="C223" s="168" t="s">
        <v>239</v>
      </c>
      <c r="D223" s="168" t="s">
        <v>224</v>
      </c>
      <c r="F223" s="169">
        <f t="shared" si="7"/>
        <v>52961</v>
      </c>
      <c r="G223" s="170">
        <f t="shared" si="8"/>
        <v>52961</v>
      </c>
      <c r="H223" s="171"/>
    </row>
    <row r="224" spans="2:8" ht="18.75">
      <c r="B224" s="167">
        <v>48477</v>
      </c>
      <c r="C224" s="168" t="s">
        <v>240</v>
      </c>
      <c r="D224" s="168" t="s">
        <v>231</v>
      </c>
      <c r="F224" s="169">
        <f t="shared" si="7"/>
        <v>52962</v>
      </c>
      <c r="G224" s="170">
        <f t="shared" si="8"/>
        <v>52962</v>
      </c>
      <c r="H224" s="171"/>
    </row>
    <row r="225" spans="2:8" ht="18.75">
      <c r="B225" s="167">
        <v>48478</v>
      </c>
      <c r="C225" s="168" t="s">
        <v>250</v>
      </c>
      <c r="D225" s="168" t="s">
        <v>233</v>
      </c>
      <c r="F225" s="169">
        <f t="shared" si="7"/>
        <v>52963</v>
      </c>
      <c r="G225" s="170">
        <f t="shared" si="8"/>
        <v>52963</v>
      </c>
      <c r="H225" s="171"/>
    </row>
    <row r="226" spans="2:8" ht="18.75">
      <c r="B226" s="167">
        <v>48479</v>
      </c>
      <c r="C226" s="168" t="s">
        <v>241</v>
      </c>
      <c r="D226" s="168" t="s">
        <v>224</v>
      </c>
      <c r="F226" s="169">
        <f t="shared" si="7"/>
        <v>52964</v>
      </c>
      <c r="G226" s="170">
        <f t="shared" si="8"/>
        <v>52964</v>
      </c>
      <c r="H226" s="171"/>
    </row>
    <row r="227" spans="2:8" ht="18.75">
      <c r="B227" s="167">
        <v>48498</v>
      </c>
      <c r="C227" s="168" t="s">
        <v>237</v>
      </c>
      <c r="D227" s="168" t="s">
        <v>231</v>
      </c>
      <c r="F227" s="169">
        <f t="shared" si="7"/>
        <v>52965</v>
      </c>
      <c r="G227" s="170">
        <f t="shared" si="8"/>
        <v>52965</v>
      </c>
      <c r="H227" s="171"/>
    </row>
    <row r="228" spans="2:8" ht="18.75">
      <c r="B228" s="167">
        <v>48521</v>
      </c>
      <c r="C228" s="168" t="s">
        <v>242</v>
      </c>
      <c r="D228" s="168" t="s">
        <v>224</v>
      </c>
      <c r="F228" s="169">
        <f t="shared" si="7"/>
        <v>53187</v>
      </c>
      <c r="G228" s="170">
        <f t="shared" si="8"/>
        <v>53187</v>
      </c>
      <c r="H228" s="171"/>
    </row>
    <row r="229" spans="2:8" ht="18.75">
      <c r="B229" s="167">
        <v>48541</v>
      </c>
      <c r="C229" s="168" t="s">
        <v>243</v>
      </c>
      <c r="D229" s="168" t="s">
        <v>233</v>
      </c>
      <c r="F229" s="169">
        <f t="shared" si="7"/>
        <v>53188</v>
      </c>
      <c r="G229" s="170">
        <f t="shared" si="8"/>
        <v>53188</v>
      </c>
      <c r="H229" s="171"/>
    </row>
    <row r="230" spans="2:8" ht="18.75">
      <c r="B230" s="167">
        <v>48580</v>
      </c>
      <c r="C230" s="168" t="s">
        <v>244</v>
      </c>
      <c r="D230" s="168" t="s">
        <v>249</v>
      </c>
      <c r="F230" s="169">
        <f t="shared" si="7"/>
        <v>53189</v>
      </c>
      <c r="G230" s="170">
        <f t="shared" si="8"/>
        <v>53189</v>
      </c>
      <c r="H230" s="171"/>
    </row>
    <row r="231" spans="2:8" ht="18.75">
      <c r="B231" s="167">
        <v>48589</v>
      </c>
      <c r="C231" s="168" t="s">
        <v>245</v>
      </c>
      <c r="D231" s="168" t="s">
        <v>231</v>
      </c>
      <c r="F231" s="169">
        <f t="shared" si="7"/>
        <v>53325</v>
      </c>
      <c r="G231" s="170">
        <f t="shared" si="8"/>
        <v>53325</v>
      </c>
      <c r="H231" s="171"/>
    </row>
    <row r="232" spans="2:8" ht="18.75">
      <c r="B232" s="167">
        <v>48621</v>
      </c>
      <c r="C232" s="168" t="s">
        <v>246</v>
      </c>
      <c r="D232" s="168" t="s">
        <v>238</v>
      </c>
      <c r="F232" s="169">
        <f t="shared" si="7"/>
        <v>53326</v>
      </c>
      <c r="G232" s="170">
        <f t="shared" si="8"/>
        <v>53326</v>
      </c>
      <c r="H232" s="171"/>
    </row>
    <row r="233" spans="2:8" ht="18.75">
      <c r="B233" s="167">
        <v>48633</v>
      </c>
      <c r="C233" s="168" t="s">
        <v>247</v>
      </c>
      <c r="D233" s="168" t="s">
        <v>224</v>
      </c>
      <c r="F233" s="169">
        <f t="shared" si="7"/>
        <v>53327</v>
      </c>
      <c r="G233" s="170">
        <f t="shared" si="8"/>
        <v>53327</v>
      </c>
      <c r="H233" s="171"/>
    </row>
    <row r="234" spans="2:8" ht="18.75">
      <c r="B234" s="167">
        <v>48658</v>
      </c>
      <c r="C234" s="168" t="s">
        <v>248</v>
      </c>
      <c r="D234" s="168" t="s">
        <v>228</v>
      </c>
      <c r="F234" s="169">
        <f>EDATE(F225,12)</f>
        <v>53328</v>
      </c>
      <c r="G234" s="170">
        <f t="shared" si="8"/>
        <v>53328</v>
      </c>
      <c r="H234" s="171"/>
    </row>
    <row r="235" spans="2:8" ht="18.75">
      <c r="B235" s="167">
        <v>48659</v>
      </c>
      <c r="C235" s="168" t="s">
        <v>234</v>
      </c>
      <c r="D235" s="168" t="s">
        <v>231</v>
      </c>
      <c r="F235" s="169">
        <f t="shared" ref="F235:F281" si="9">EDATE(F226,12)</f>
        <v>53329</v>
      </c>
      <c r="G235" s="170">
        <f t="shared" si="8"/>
        <v>53329</v>
      </c>
      <c r="H235" s="171"/>
    </row>
    <row r="236" spans="2:8" ht="18.75">
      <c r="B236" s="167">
        <v>48698</v>
      </c>
      <c r="C236" s="168" t="s">
        <v>223</v>
      </c>
      <c r="D236" s="168" t="s">
        <v>238</v>
      </c>
      <c r="F236" s="169">
        <f t="shared" si="9"/>
        <v>53330</v>
      </c>
      <c r="G236" s="170">
        <f t="shared" si="8"/>
        <v>53330</v>
      </c>
      <c r="H236" s="171"/>
    </row>
    <row r="237" spans="2:8" ht="18.75">
      <c r="B237" s="167">
        <v>48702</v>
      </c>
      <c r="C237" s="168" t="s">
        <v>227</v>
      </c>
      <c r="D237" s="168" t="s">
        <v>233</v>
      </c>
      <c r="F237" s="169">
        <f t="shared" si="9"/>
        <v>53552</v>
      </c>
      <c r="G237" s="170">
        <f t="shared" si="8"/>
        <v>53552</v>
      </c>
      <c r="H237" s="171"/>
    </row>
    <row r="238" spans="2:8" ht="18.75">
      <c r="B238" s="167">
        <v>48703</v>
      </c>
      <c r="C238" s="168" t="s">
        <v>230</v>
      </c>
      <c r="D238" s="168" t="s">
        <v>224</v>
      </c>
      <c r="F238" s="169">
        <f t="shared" si="9"/>
        <v>53553</v>
      </c>
      <c r="G238" s="170">
        <f t="shared" si="8"/>
        <v>53553</v>
      </c>
      <c r="H238" s="171"/>
    </row>
    <row r="239" spans="2:8" ht="18.75">
      <c r="B239" s="167">
        <v>48704</v>
      </c>
      <c r="C239" s="168" t="s">
        <v>232</v>
      </c>
      <c r="D239" s="168" t="s">
        <v>236</v>
      </c>
      <c r="F239" s="169">
        <f t="shared" si="9"/>
        <v>53554</v>
      </c>
      <c r="G239" s="170">
        <f t="shared" si="8"/>
        <v>53554</v>
      </c>
      <c r="H239" s="171"/>
    </row>
    <row r="240" spans="2:8" ht="18.75">
      <c r="B240" s="167">
        <v>48778</v>
      </c>
      <c r="C240" s="168" t="s">
        <v>235</v>
      </c>
      <c r="D240" s="168" t="s">
        <v>231</v>
      </c>
      <c r="F240" s="169">
        <f>EDATE(F231,12)</f>
        <v>53690</v>
      </c>
      <c r="G240" s="170">
        <f t="shared" si="8"/>
        <v>53690</v>
      </c>
      <c r="H240" s="171"/>
    </row>
    <row r="241" spans="2:8" ht="18.75">
      <c r="B241" s="167">
        <v>48802</v>
      </c>
      <c r="C241" s="168" t="s">
        <v>239</v>
      </c>
      <c r="D241" s="168" t="s">
        <v>236</v>
      </c>
      <c r="F241" s="169">
        <f t="shared" si="9"/>
        <v>53691</v>
      </c>
      <c r="G241" s="170">
        <f t="shared" si="8"/>
        <v>53691</v>
      </c>
      <c r="H241" s="171"/>
    </row>
    <row r="242" spans="2:8" ht="18.75">
      <c r="B242" s="167">
        <v>48841</v>
      </c>
      <c r="C242" s="168" t="s">
        <v>240</v>
      </c>
      <c r="D242" s="168" t="s">
        <v>231</v>
      </c>
      <c r="F242" s="169">
        <f t="shared" si="9"/>
        <v>53692</v>
      </c>
      <c r="G242" s="170">
        <f t="shared" si="8"/>
        <v>53692</v>
      </c>
      <c r="H242" s="171"/>
    </row>
    <row r="243" spans="2:8" ht="18.75">
      <c r="B243" s="167">
        <v>48845</v>
      </c>
      <c r="C243" s="168" t="s">
        <v>241</v>
      </c>
      <c r="D243" s="168" t="s">
        <v>238</v>
      </c>
      <c r="F243" s="169">
        <f t="shared" si="9"/>
        <v>53693</v>
      </c>
      <c r="G243" s="170">
        <f t="shared" si="8"/>
        <v>53693</v>
      </c>
      <c r="H243" s="171"/>
    </row>
    <row r="244" spans="2:8" ht="18.75">
      <c r="B244" s="167">
        <v>48862</v>
      </c>
      <c r="C244" s="168" t="s">
        <v>237</v>
      </c>
      <c r="D244" s="168" t="s">
        <v>231</v>
      </c>
      <c r="F244" s="169">
        <f t="shared" si="9"/>
        <v>53694</v>
      </c>
      <c r="G244" s="170">
        <f t="shared" si="8"/>
        <v>53694</v>
      </c>
      <c r="H244" s="171"/>
    </row>
    <row r="245" spans="2:8" ht="18.75">
      <c r="B245" s="167">
        <v>48886</v>
      </c>
      <c r="C245" s="168" t="s">
        <v>242</v>
      </c>
      <c r="D245" s="168" t="s">
        <v>236</v>
      </c>
      <c r="F245" s="169">
        <f t="shared" si="9"/>
        <v>53695</v>
      </c>
      <c r="G245" s="170">
        <f t="shared" si="8"/>
        <v>53695</v>
      </c>
      <c r="H245" s="171"/>
    </row>
    <row r="246" spans="2:8" ht="18.75">
      <c r="B246" s="167">
        <v>48906</v>
      </c>
      <c r="C246" s="168" t="s">
        <v>243</v>
      </c>
      <c r="D246" s="168" t="s">
        <v>224</v>
      </c>
      <c r="F246" s="169">
        <f t="shared" si="9"/>
        <v>53917</v>
      </c>
      <c r="G246" s="170">
        <f t="shared" si="8"/>
        <v>53917</v>
      </c>
      <c r="H246" s="171"/>
    </row>
    <row r="247" spans="2:8" ht="18.75">
      <c r="B247" s="167">
        <v>48945</v>
      </c>
      <c r="C247" s="168" t="s">
        <v>244</v>
      </c>
      <c r="D247" s="168" t="s">
        <v>228</v>
      </c>
      <c r="F247" s="169">
        <f t="shared" si="9"/>
        <v>53918</v>
      </c>
      <c r="G247" s="170">
        <f t="shared" si="8"/>
        <v>53918</v>
      </c>
      <c r="H247" s="171"/>
    </row>
    <row r="248" spans="2:8" ht="18.75">
      <c r="B248" s="167">
        <v>48946</v>
      </c>
      <c r="C248" s="168" t="s">
        <v>234</v>
      </c>
      <c r="D248" s="168" t="s">
        <v>231</v>
      </c>
      <c r="F248" s="169">
        <f t="shared" si="9"/>
        <v>53919</v>
      </c>
      <c r="G248" s="170">
        <f t="shared" si="8"/>
        <v>53919</v>
      </c>
      <c r="H248" s="171"/>
    </row>
    <row r="249" spans="2:8" ht="18.75">
      <c r="B249" s="167">
        <v>48953</v>
      </c>
      <c r="C249" s="168" t="s">
        <v>245</v>
      </c>
      <c r="D249" s="168" t="s">
        <v>231</v>
      </c>
      <c r="F249" s="169">
        <f t="shared" si="9"/>
        <v>54055</v>
      </c>
      <c r="G249" s="170">
        <f t="shared" si="8"/>
        <v>54055</v>
      </c>
      <c r="H249" s="171"/>
    </row>
    <row r="250" spans="2:8" ht="18.75">
      <c r="B250" s="167">
        <v>48986</v>
      </c>
      <c r="C250" s="168" t="s">
        <v>246</v>
      </c>
      <c r="D250" s="168" t="s">
        <v>249</v>
      </c>
      <c r="F250" s="169">
        <f t="shared" si="9"/>
        <v>54056</v>
      </c>
      <c r="G250" s="170">
        <f t="shared" si="8"/>
        <v>54056</v>
      </c>
      <c r="H250" s="171"/>
    </row>
    <row r="251" spans="2:8" ht="18.75">
      <c r="B251" s="167">
        <v>48998</v>
      </c>
      <c r="C251" s="168" t="s">
        <v>247</v>
      </c>
      <c r="D251" s="168" t="s">
        <v>236</v>
      </c>
      <c r="F251" s="169">
        <f t="shared" si="9"/>
        <v>54057</v>
      </c>
      <c r="G251" s="170">
        <f t="shared" si="8"/>
        <v>54057</v>
      </c>
      <c r="H251" s="171"/>
    </row>
    <row r="252" spans="2:8" ht="18.75">
      <c r="B252" s="167">
        <v>49023</v>
      </c>
      <c r="C252" s="168" t="s">
        <v>248</v>
      </c>
      <c r="D252" s="168" t="s">
        <v>231</v>
      </c>
      <c r="F252" s="169">
        <f t="shared" si="9"/>
        <v>54058</v>
      </c>
      <c r="G252" s="170">
        <f t="shared" si="8"/>
        <v>54058</v>
      </c>
      <c r="H252" s="171"/>
    </row>
    <row r="253" spans="2:8" ht="18.75">
      <c r="B253" s="167">
        <v>49063</v>
      </c>
      <c r="C253" s="168" t="s">
        <v>223</v>
      </c>
      <c r="D253" s="168" t="s">
        <v>249</v>
      </c>
      <c r="F253" s="169">
        <f t="shared" si="9"/>
        <v>54059</v>
      </c>
      <c r="G253" s="170">
        <f t="shared" si="8"/>
        <v>54059</v>
      </c>
      <c r="H253" s="171"/>
    </row>
    <row r="254" spans="2:8" ht="18.75">
      <c r="B254" s="167">
        <v>49067</v>
      </c>
      <c r="C254" s="168" t="s">
        <v>227</v>
      </c>
      <c r="D254" s="168" t="s">
        <v>224</v>
      </c>
      <c r="F254" s="169">
        <f t="shared" si="9"/>
        <v>54060</v>
      </c>
      <c r="G254" s="170">
        <f t="shared" si="8"/>
        <v>54060</v>
      </c>
      <c r="H254" s="171"/>
    </row>
    <row r="255" spans="2:8" ht="18.75">
      <c r="B255" s="167">
        <v>49068</v>
      </c>
      <c r="C255" s="168" t="s">
        <v>230</v>
      </c>
      <c r="D255" s="168" t="s">
        <v>236</v>
      </c>
      <c r="F255" s="169">
        <f t="shared" si="9"/>
        <v>54283</v>
      </c>
      <c r="G255" s="170">
        <f t="shared" si="8"/>
        <v>54283</v>
      </c>
      <c r="H255" s="171"/>
    </row>
    <row r="256" spans="2:8" ht="18.75">
      <c r="B256" s="167">
        <v>49069</v>
      </c>
      <c r="C256" s="168" t="s">
        <v>232</v>
      </c>
      <c r="D256" s="168" t="s">
        <v>238</v>
      </c>
      <c r="F256" s="169">
        <f t="shared" si="9"/>
        <v>54284</v>
      </c>
      <c r="G256" s="170">
        <f t="shared" si="8"/>
        <v>54284</v>
      </c>
      <c r="H256" s="171"/>
    </row>
    <row r="257" spans="2:8" ht="18.75">
      <c r="B257" s="167">
        <v>49142</v>
      </c>
      <c r="C257" s="168" t="s">
        <v>235</v>
      </c>
      <c r="D257" s="168" t="s">
        <v>231</v>
      </c>
      <c r="F257" s="169">
        <f t="shared" si="9"/>
        <v>54285</v>
      </c>
      <c r="G257" s="170">
        <f t="shared" si="8"/>
        <v>54285</v>
      </c>
      <c r="H257" s="171"/>
    </row>
    <row r="258" spans="2:8" ht="18.75">
      <c r="B258" s="167">
        <v>49167</v>
      </c>
      <c r="C258" s="168" t="s">
        <v>239</v>
      </c>
      <c r="D258" s="168" t="s">
        <v>238</v>
      </c>
      <c r="F258" s="169">
        <f t="shared" si="9"/>
        <v>54421</v>
      </c>
      <c r="G258" s="170">
        <f t="shared" si="8"/>
        <v>54421</v>
      </c>
      <c r="H258" s="171"/>
    </row>
    <row r="259" spans="2:8" ht="18.75">
      <c r="B259" s="167">
        <v>49205</v>
      </c>
      <c r="C259" s="168" t="s">
        <v>240</v>
      </c>
      <c r="D259" s="168" t="s">
        <v>231</v>
      </c>
      <c r="F259" s="169">
        <f t="shared" si="9"/>
        <v>54422</v>
      </c>
      <c r="G259" s="170">
        <f t="shared" si="8"/>
        <v>54422</v>
      </c>
      <c r="H259" s="171"/>
    </row>
    <row r="260" spans="2:8" ht="18.75">
      <c r="B260" s="167">
        <v>49210</v>
      </c>
      <c r="C260" s="168" t="s">
        <v>241</v>
      </c>
      <c r="D260" s="168" t="s">
        <v>249</v>
      </c>
      <c r="F260" s="169">
        <f t="shared" si="9"/>
        <v>54423</v>
      </c>
      <c r="G260" s="170">
        <f t="shared" si="8"/>
        <v>54423</v>
      </c>
      <c r="H260" s="171"/>
    </row>
    <row r="261" spans="2:8" ht="18.75">
      <c r="B261" s="167">
        <v>49226</v>
      </c>
      <c r="C261" s="168" t="s">
        <v>237</v>
      </c>
      <c r="D261" s="168" t="s">
        <v>231</v>
      </c>
      <c r="F261" s="169">
        <f t="shared" si="9"/>
        <v>54424</v>
      </c>
      <c r="G261" s="170">
        <f t="shared" si="8"/>
        <v>54424</v>
      </c>
      <c r="H261" s="171"/>
    </row>
    <row r="262" spans="2:8" ht="18.75">
      <c r="B262" s="167">
        <v>49251</v>
      </c>
      <c r="C262" s="168" t="s">
        <v>242</v>
      </c>
      <c r="D262" s="168" t="s">
        <v>238</v>
      </c>
      <c r="F262" s="169">
        <f t="shared" si="9"/>
        <v>54425</v>
      </c>
      <c r="G262" s="170">
        <f t="shared" si="8"/>
        <v>54425</v>
      </c>
      <c r="H262" s="171"/>
    </row>
    <row r="263" spans="2:8" ht="18.75">
      <c r="B263" s="167">
        <v>49271</v>
      </c>
      <c r="C263" s="168" t="s">
        <v>243</v>
      </c>
      <c r="D263" s="168" t="s">
        <v>236</v>
      </c>
      <c r="F263" s="169">
        <f t="shared" si="9"/>
        <v>54426</v>
      </c>
      <c r="G263" s="170">
        <f t="shared" si="8"/>
        <v>54426</v>
      </c>
      <c r="H263" s="171"/>
    </row>
    <row r="264" spans="2:8" ht="18.75">
      <c r="B264" s="167">
        <v>49310</v>
      </c>
      <c r="C264" s="168" t="s">
        <v>244</v>
      </c>
      <c r="D264" s="168" t="s">
        <v>231</v>
      </c>
      <c r="F264" s="169">
        <f t="shared" si="9"/>
        <v>54648</v>
      </c>
      <c r="G264" s="170">
        <f t="shared" si="8"/>
        <v>54648</v>
      </c>
      <c r="H264" s="171"/>
    </row>
    <row r="265" spans="2:8" ht="18.75">
      <c r="B265" s="167">
        <v>49317</v>
      </c>
      <c r="C265" s="168" t="s">
        <v>245</v>
      </c>
      <c r="D265" s="168" t="s">
        <v>231</v>
      </c>
      <c r="F265" s="169">
        <f t="shared" si="9"/>
        <v>54649</v>
      </c>
      <c r="G265" s="170">
        <f t="shared" si="8"/>
        <v>54649</v>
      </c>
      <c r="H265" s="171"/>
    </row>
    <row r="266" spans="2:8" ht="18.75">
      <c r="B266" s="167">
        <v>49351</v>
      </c>
      <c r="C266" s="168" t="s">
        <v>246</v>
      </c>
      <c r="D266" s="168" t="s">
        <v>228</v>
      </c>
      <c r="F266" s="169">
        <f t="shared" si="9"/>
        <v>54650</v>
      </c>
      <c r="G266" s="170">
        <f t="shared" si="8"/>
        <v>54650</v>
      </c>
      <c r="H266" s="171"/>
    </row>
    <row r="267" spans="2:8" ht="18.75">
      <c r="B267" s="167">
        <v>49352</v>
      </c>
      <c r="C267" s="168" t="s">
        <v>234</v>
      </c>
      <c r="D267" s="168" t="s">
        <v>231</v>
      </c>
      <c r="F267" s="169">
        <f t="shared" si="9"/>
        <v>54786</v>
      </c>
      <c r="G267" s="170">
        <f t="shared" si="8"/>
        <v>54786</v>
      </c>
      <c r="H267" s="171"/>
    </row>
    <row r="268" spans="2:8" ht="18.75">
      <c r="B268" s="167">
        <v>49363</v>
      </c>
      <c r="C268" s="168" t="s">
        <v>247</v>
      </c>
      <c r="D268" s="168" t="s">
        <v>238</v>
      </c>
      <c r="F268" s="169">
        <f t="shared" si="9"/>
        <v>54787</v>
      </c>
      <c r="G268" s="170">
        <f t="shared" si="8"/>
        <v>54787</v>
      </c>
      <c r="H268" s="171"/>
    </row>
    <row r="269" spans="2:8" ht="18.75">
      <c r="B269" s="167">
        <v>49389</v>
      </c>
      <c r="C269" s="168" t="s">
        <v>248</v>
      </c>
      <c r="D269" s="168" t="s">
        <v>224</v>
      </c>
      <c r="F269" s="169">
        <f t="shared" si="9"/>
        <v>54788</v>
      </c>
      <c r="G269" s="170">
        <f t="shared" si="8"/>
        <v>54788</v>
      </c>
      <c r="H269" s="171"/>
    </row>
    <row r="270" spans="2:8" ht="18.75">
      <c r="B270" s="167">
        <v>49428</v>
      </c>
      <c r="C270" s="168" t="s">
        <v>223</v>
      </c>
      <c r="D270" s="168" t="s">
        <v>228</v>
      </c>
      <c r="F270" s="169">
        <f t="shared" si="9"/>
        <v>54789</v>
      </c>
      <c r="G270" s="170">
        <f t="shared" si="8"/>
        <v>54789</v>
      </c>
      <c r="H270" s="171"/>
    </row>
    <row r="271" spans="2:8" ht="18.75">
      <c r="B271" s="167">
        <v>49429</v>
      </c>
      <c r="C271" s="168" t="s">
        <v>234</v>
      </c>
      <c r="D271" s="168" t="s">
        <v>231</v>
      </c>
      <c r="F271" s="169">
        <f t="shared" si="9"/>
        <v>54790</v>
      </c>
      <c r="G271" s="170">
        <f t="shared" si="8"/>
        <v>54790</v>
      </c>
      <c r="H271" s="171"/>
    </row>
    <row r="272" spans="2:8" ht="18.75">
      <c r="B272" s="167">
        <v>49432</v>
      </c>
      <c r="C272" s="168" t="s">
        <v>227</v>
      </c>
      <c r="D272" s="168" t="s">
        <v>236</v>
      </c>
      <c r="F272" s="169">
        <f t="shared" si="9"/>
        <v>54791</v>
      </c>
      <c r="G272" s="170">
        <f t="shared" si="8"/>
        <v>54791</v>
      </c>
      <c r="H272" s="171"/>
    </row>
    <row r="273" spans="2:8" ht="18.75">
      <c r="B273" s="167">
        <v>49433</v>
      </c>
      <c r="C273" s="168" t="s">
        <v>230</v>
      </c>
      <c r="D273" s="168" t="s">
        <v>238</v>
      </c>
      <c r="F273" s="169">
        <f t="shared" si="9"/>
        <v>55013</v>
      </c>
      <c r="G273" s="170">
        <f t="shared" si="8"/>
        <v>55013</v>
      </c>
      <c r="H273" s="171"/>
    </row>
    <row r="274" spans="2:8" ht="18.75">
      <c r="B274" s="167">
        <v>49434</v>
      </c>
      <c r="C274" s="168" t="s">
        <v>232</v>
      </c>
      <c r="D274" s="168" t="s">
        <v>249</v>
      </c>
      <c r="F274" s="169">
        <f t="shared" si="9"/>
        <v>55014</v>
      </c>
      <c r="G274" s="170">
        <f t="shared" si="8"/>
        <v>55014</v>
      </c>
      <c r="H274" s="171"/>
    </row>
    <row r="275" spans="2:8" ht="18.75">
      <c r="B275" s="167">
        <v>49506</v>
      </c>
      <c r="C275" s="168" t="s">
        <v>235</v>
      </c>
      <c r="D275" s="168" t="s">
        <v>231</v>
      </c>
      <c r="F275" s="169">
        <f t="shared" si="9"/>
        <v>55015</v>
      </c>
      <c r="G275" s="170">
        <f t="shared" si="8"/>
        <v>55015</v>
      </c>
      <c r="H275" s="171"/>
    </row>
    <row r="276" spans="2:8" ht="18.75">
      <c r="B276" s="167">
        <v>49532</v>
      </c>
      <c r="C276" s="168" t="s">
        <v>239</v>
      </c>
      <c r="D276" s="168" t="s">
        <v>249</v>
      </c>
      <c r="F276" s="169">
        <f t="shared" si="9"/>
        <v>55151</v>
      </c>
      <c r="G276" s="170">
        <f t="shared" si="8"/>
        <v>55151</v>
      </c>
      <c r="H276" s="171"/>
    </row>
    <row r="277" spans="2:8" ht="18.75">
      <c r="B277" s="167">
        <v>49569</v>
      </c>
      <c r="C277" s="168" t="s">
        <v>240</v>
      </c>
      <c r="D277" s="168" t="s">
        <v>231</v>
      </c>
      <c r="F277" s="169">
        <f t="shared" si="9"/>
        <v>55152</v>
      </c>
      <c r="G277" s="170">
        <f t="shared" si="8"/>
        <v>55152</v>
      </c>
      <c r="H277" s="171"/>
    </row>
    <row r="278" spans="2:8" ht="18.75">
      <c r="B278" s="167">
        <v>49575</v>
      </c>
      <c r="C278" s="168" t="s">
        <v>241</v>
      </c>
      <c r="D278" s="168" t="s">
        <v>228</v>
      </c>
      <c r="F278" s="169">
        <f t="shared" si="9"/>
        <v>55153</v>
      </c>
      <c r="G278" s="170">
        <f t="shared" si="8"/>
        <v>55153</v>
      </c>
      <c r="H278" s="171"/>
    </row>
    <row r="279" spans="2:8" ht="18.75">
      <c r="B279" s="167">
        <v>49576</v>
      </c>
      <c r="C279" s="168" t="s">
        <v>234</v>
      </c>
      <c r="D279" s="168" t="s">
        <v>231</v>
      </c>
      <c r="F279" s="169">
        <f t="shared" si="9"/>
        <v>55154</v>
      </c>
      <c r="G279" s="170">
        <f t="shared" si="8"/>
        <v>55154</v>
      </c>
      <c r="H279" s="171"/>
    </row>
    <row r="280" spans="2:8" ht="18.75">
      <c r="B280" s="167">
        <v>49590</v>
      </c>
      <c r="C280" s="168" t="s">
        <v>237</v>
      </c>
      <c r="D280" s="168" t="s">
        <v>231</v>
      </c>
      <c r="F280" s="169">
        <f t="shared" si="9"/>
        <v>55155</v>
      </c>
      <c r="G280" s="170">
        <f t="shared" si="8"/>
        <v>55155</v>
      </c>
      <c r="H280" s="171"/>
    </row>
    <row r="281" spans="2:8" ht="18.75">
      <c r="B281" s="167">
        <v>49616</v>
      </c>
      <c r="C281" s="168" t="s">
        <v>242</v>
      </c>
      <c r="D281" s="168" t="s">
        <v>249</v>
      </c>
      <c r="F281" s="169">
        <f t="shared" si="9"/>
        <v>55156</v>
      </c>
      <c r="G281" s="170">
        <f t="shared" si="8"/>
        <v>55156</v>
      </c>
      <c r="H281" s="171"/>
    </row>
    <row r="282" spans="2:8" ht="18.75">
      <c r="B282" s="167">
        <v>49636</v>
      </c>
      <c r="C282" s="168" t="s">
        <v>243</v>
      </c>
      <c r="D282" s="168" t="s">
        <v>238</v>
      </c>
      <c r="F282" s="179"/>
      <c r="G282" s="180"/>
      <c r="H282" s="171"/>
    </row>
    <row r="283" spans="2:8" ht="18.75">
      <c r="B283" s="167">
        <v>49675</v>
      </c>
      <c r="C283" s="168" t="s">
        <v>244</v>
      </c>
      <c r="D283" s="168" t="s">
        <v>233</v>
      </c>
      <c r="F283" s="179"/>
      <c r="G283" s="180"/>
      <c r="H283" s="171"/>
    </row>
    <row r="284" spans="2:8" ht="18.75">
      <c r="B284" s="167">
        <v>49688</v>
      </c>
      <c r="C284" s="168" t="s">
        <v>245</v>
      </c>
      <c r="D284" s="168" t="s">
        <v>231</v>
      </c>
      <c r="F284" s="179"/>
      <c r="G284" s="180"/>
      <c r="H284" s="171"/>
    </row>
    <row r="285" spans="2:8" ht="18.75">
      <c r="B285" s="167">
        <v>49716</v>
      </c>
      <c r="C285" s="168" t="s">
        <v>246</v>
      </c>
      <c r="D285" s="168" t="s">
        <v>231</v>
      </c>
      <c r="F285" s="179"/>
      <c r="G285" s="180"/>
      <c r="H285" s="171"/>
    </row>
    <row r="286" spans="2:8" ht="18.75">
      <c r="B286" s="167">
        <v>49728</v>
      </c>
      <c r="C286" s="168" t="s">
        <v>247</v>
      </c>
      <c r="D286" s="168" t="s">
        <v>249</v>
      </c>
      <c r="F286" s="179"/>
      <c r="G286" s="180"/>
      <c r="H286" s="171"/>
    </row>
    <row r="287" spans="2:8" ht="18.75">
      <c r="B287" s="167">
        <v>49754</v>
      </c>
      <c r="C287" s="168" t="s">
        <v>248</v>
      </c>
      <c r="D287" s="168" t="s">
        <v>236</v>
      </c>
      <c r="F287" s="179"/>
      <c r="G287" s="180"/>
      <c r="H287" s="171"/>
    </row>
    <row r="288" spans="2:8" ht="18.75">
      <c r="B288" s="167">
        <v>49794</v>
      </c>
      <c r="C288" s="168" t="s">
        <v>223</v>
      </c>
      <c r="D288" s="168" t="s">
        <v>233</v>
      </c>
      <c r="F288" s="179"/>
      <c r="G288" s="180"/>
      <c r="H288" s="171"/>
    </row>
    <row r="289" spans="2:8" ht="18.75">
      <c r="B289" s="167">
        <v>49798</v>
      </c>
      <c r="C289" s="168" t="s">
        <v>227</v>
      </c>
      <c r="D289" s="168" t="s">
        <v>249</v>
      </c>
      <c r="F289" s="179"/>
      <c r="G289" s="180"/>
      <c r="H289" s="171"/>
    </row>
    <row r="290" spans="2:8" ht="18.75">
      <c r="B290" s="167">
        <v>49799</v>
      </c>
      <c r="C290" s="168" t="s">
        <v>230</v>
      </c>
      <c r="D290" s="168" t="s">
        <v>228</v>
      </c>
      <c r="F290" s="179"/>
      <c r="G290" s="180"/>
      <c r="H290" s="171"/>
    </row>
    <row r="291" spans="2:8" ht="18.75">
      <c r="B291" s="167">
        <v>49800</v>
      </c>
      <c r="C291" s="168" t="s">
        <v>232</v>
      </c>
      <c r="D291" s="168" t="s">
        <v>231</v>
      </c>
      <c r="F291" s="179"/>
      <c r="G291" s="180"/>
      <c r="H291" s="171"/>
    </row>
    <row r="292" spans="2:8" ht="18.75">
      <c r="B292" s="167">
        <v>49801</v>
      </c>
      <c r="C292" s="168" t="s">
        <v>234</v>
      </c>
      <c r="D292" s="168" t="s">
        <v>233</v>
      </c>
      <c r="F292" s="179"/>
      <c r="G292" s="180"/>
      <c r="H292" s="171"/>
    </row>
    <row r="293" spans="2:8" ht="18.75">
      <c r="B293" s="167">
        <v>49877</v>
      </c>
      <c r="C293" s="168" t="s">
        <v>235</v>
      </c>
      <c r="D293" s="168" t="s">
        <v>231</v>
      </c>
      <c r="F293" s="179"/>
      <c r="G293" s="180"/>
      <c r="H293" s="171"/>
    </row>
    <row r="294" spans="2:8" ht="18.75">
      <c r="B294" s="167">
        <v>49898</v>
      </c>
      <c r="C294" s="168" t="s">
        <v>239</v>
      </c>
      <c r="D294" s="168" t="s">
        <v>231</v>
      </c>
      <c r="F294" s="179"/>
      <c r="G294" s="180"/>
      <c r="H294" s="171"/>
    </row>
    <row r="295" spans="2:8" ht="18.75">
      <c r="B295" s="167">
        <v>49933</v>
      </c>
      <c r="C295" s="168" t="s">
        <v>240</v>
      </c>
      <c r="D295" s="168" t="s">
        <v>231</v>
      </c>
      <c r="F295" s="179"/>
      <c r="G295" s="180"/>
      <c r="H295" s="171"/>
    </row>
    <row r="296" spans="2:8" ht="18.75">
      <c r="B296" s="167">
        <v>49940</v>
      </c>
      <c r="C296" s="168" t="s">
        <v>241</v>
      </c>
      <c r="D296" s="168" t="s">
        <v>231</v>
      </c>
      <c r="F296" s="179"/>
      <c r="G296" s="180"/>
      <c r="H296" s="171"/>
    </row>
    <row r="297" spans="2:8" ht="18.75">
      <c r="B297" s="167">
        <v>49961</v>
      </c>
      <c r="C297" s="168" t="s">
        <v>237</v>
      </c>
      <c r="D297" s="168" t="s">
        <v>231</v>
      </c>
      <c r="F297" s="179"/>
      <c r="G297" s="180"/>
      <c r="H297" s="171"/>
    </row>
    <row r="298" spans="2:8" ht="18.75">
      <c r="B298" s="167">
        <v>49982</v>
      </c>
      <c r="C298" s="168" t="s">
        <v>242</v>
      </c>
      <c r="D298" s="168" t="s">
        <v>231</v>
      </c>
      <c r="F298" s="179"/>
      <c r="G298" s="180"/>
      <c r="H298" s="171"/>
    </row>
    <row r="299" spans="2:8" ht="18.75">
      <c r="B299" s="167">
        <v>50002</v>
      </c>
      <c r="C299" s="168" t="s">
        <v>243</v>
      </c>
      <c r="D299" s="168" t="s">
        <v>228</v>
      </c>
      <c r="F299" s="179"/>
      <c r="G299" s="180"/>
      <c r="H299" s="171"/>
    </row>
    <row r="300" spans="2:8" ht="18.75">
      <c r="B300" s="167">
        <v>50003</v>
      </c>
      <c r="C300" s="168" t="s">
        <v>234</v>
      </c>
      <c r="D300" s="168" t="s">
        <v>231</v>
      </c>
      <c r="F300" s="179"/>
      <c r="G300" s="180"/>
      <c r="H300" s="171"/>
    </row>
    <row r="301" spans="2:8" ht="18.75">
      <c r="B301" s="167">
        <v>50041</v>
      </c>
      <c r="C301" s="168" t="s">
        <v>244</v>
      </c>
      <c r="D301" s="168" t="s">
        <v>236</v>
      </c>
      <c r="F301" s="179"/>
      <c r="G301" s="180"/>
      <c r="H301" s="171"/>
    </row>
    <row r="302" spans="2:8" ht="18.75">
      <c r="B302" s="167">
        <v>50052</v>
      </c>
      <c r="C302" s="168" t="s">
        <v>245</v>
      </c>
      <c r="D302" s="168" t="s">
        <v>231</v>
      </c>
      <c r="F302" s="179"/>
      <c r="G302" s="180"/>
      <c r="H302" s="171"/>
    </row>
    <row r="303" spans="2:8" ht="18.75">
      <c r="B303" s="167">
        <v>50082</v>
      </c>
      <c r="C303" s="168" t="s">
        <v>246</v>
      </c>
      <c r="D303" s="168" t="s">
        <v>224</v>
      </c>
      <c r="F303" s="179"/>
      <c r="G303" s="180"/>
      <c r="H303" s="171"/>
    </row>
    <row r="304" spans="2:8" ht="18.75">
      <c r="B304" s="167">
        <v>50094</v>
      </c>
      <c r="C304" s="168" t="s">
        <v>247</v>
      </c>
      <c r="D304" s="168" t="s">
        <v>231</v>
      </c>
      <c r="F304" s="179"/>
      <c r="G304" s="180"/>
      <c r="H304" s="171"/>
    </row>
    <row r="305" spans="2:8" ht="18.75">
      <c r="B305" s="167">
        <v>50119</v>
      </c>
      <c r="C305" s="168" t="s">
        <v>248</v>
      </c>
      <c r="D305" s="168" t="s">
        <v>238</v>
      </c>
      <c r="F305" s="179"/>
      <c r="G305" s="180"/>
      <c r="H305" s="171"/>
    </row>
    <row r="306" spans="2:8" ht="18.75">
      <c r="B306" s="167">
        <v>50159</v>
      </c>
      <c r="C306" s="168" t="s">
        <v>223</v>
      </c>
      <c r="D306" s="168" t="s">
        <v>224</v>
      </c>
      <c r="F306" s="179"/>
      <c r="G306" s="180"/>
      <c r="H306" s="171"/>
    </row>
    <row r="307" spans="2:8" ht="18.75">
      <c r="B307" s="167">
        <v>50163</v>
      </c>
      <c r="C307" s="168" t="s">
        <v>227</v>
      </c>
      <c r="D307" s="168" t="s">
        <v>228</v>
      </c>
      <c r="F307" s="179"/>
      <c r="G307" s="180"/>
      <c r="H307" s="171"/>
    </row>
    <row r="308" spans="2:8" ht="18.75">
      <c r="B308" s="167">
        <v>50164</v>
      </c>
      <c r="C308" s="168" t="s">
        <v>230</v>
      </c>
      <c r="D308" s="168" t="s">
        <v>231</v>
      </c>
      <c r="F308" s="179"/>
      <c r="G308" s="180"/>
      <c r="H308" s="171"/>
    </row>
    <row r="309" spans="2:8" ht="18.75">
      <c r="B309" s="167">
        <v>50165</v>
      </c>
      <c r="C309" s="168" t="s">
        <v>232</v>
      </c>
      <c r="D309" s="168" t="s">
        <v>233</v>
      </c>
      <c r="F309" s="179"/>
      <c r="G309" s="180"/>
      <c r="H309" s="171"/>
    </row>
    <row r="310" spans="2:8" ht="18.75">
      <c r="B310" s="167">
        <v>50166</v>
      </c>
      <c r="C310" s="168" t="s">
        <v>234</v>
      </c>
      <c r="D310" s="168" t="s">
        <v>224</v>
      </c>
      <c r="F310" s="179"/>
      <c r="G310" s="180"/>
      <c r="H310" s="171"/>
    </row>
    <row r="311" spans="2:8" ht="18.75">
      <c r="B311" s="167">
        <v>50241</v>
      </c>
      <c r="C311" s="168" t="s">
        <v>235</v>
      </c>
      <c r="D311" s="168" t="s">
        <v>231</v>
      </c>
      <c r="F311" s="179"/>
      <c r="G311" s="180"/>
      <c r="H311" s="171"/>
    </row>
    <row r="312" spans="2:8" ht="18.75">
      <c r="B312" s="167">
        <v>50263</v>
      </c>
      <c r="C312" s="168" t="s">
        <v>239</v>
      </c>
      <c r="D312" s="168" t="s">
        <v>233</v>
      </c>
      <c r="F312" s="179"/>
      <c r="G312" s="180"/>
      <c r="H312" s="171"/>
    </row>
    <row r="313" spans="2:8" ht="18.75">
      <c r="B313" s="167">
        <v>50304</v>
      </c>
      <c r="C313" s="168" t="s">
        <v>240</v>
      </c>
      <c r="D313" s="168" t="s">
        <v>231</v>
      </c>
      <c r="F313" s="179"/>
      <c r="G313" s="180"/>
      <c r="H313" s="171"/>
    </row>
    <row r="314" spans="2:8" ht="18.75">
      <c r="B314" s="167">
        <v>50305</v>
      </c>
      <c r="C314" s="168" t="s">
        <v>250</v>
      </c>
      <c r="D314" s="168" t="s">
        <v>233</v>
      </c>
      <c r="F314" s="179"/>
      <c r="G314" s="180"/>
      <c r="H314" s="171"/>
    </row>
    <row r="315" spans="2:8" ht="18.75">
      <c r="B315" s="167">
        <v>50306</v>
      </c>
      <c r="C315" s="168" t="s">
        <v>241</v>
      </c>
      <c r="D315" s="168" t="s">
        <v>224</v>
      </c>
      <c r="F315" s="179"/>
      <c r="G315" s="180"/>
      <c r="H315" s="171"/>
    </row>
    <row r="316" spans="2:8" ht="18.75">
      <c r="B316" s="167">
        <v>50325</v>
      </c>
      <c r="C316" s="168" t="s">
        <v>237</v>
      </c>
      <c r="D316" s="168" t="s">
        <v>231</v>
      </c>
      <c r="F316" s="179"/>
      <c r="G316" s="180"/>
      <c r="H316" s="171"/>
    </row>
    <row r="317" spans="2:8" ht="18.75">
      <c r="B317" s="167">
        <v>50347</v>
      </c>
      <c r="C317" s="168" t="s">
        <v>242</v>
      </c>
      <c r="D317" s="168" t="s">
        <v>233</v>
      </c>
      <c r="F317" s="179"/>
      <c r="G317" s="180"/>
      <c r="H317" s="171"/>
    </row>
    <row r="318" spans="2:8" ht="18.75">
      <c r="B318" s="167">
        <v>50367</v>
      </c>
      <c r="C318" s="168" t="s">
        <v>243</v>
      </c>
      <c r="D318" s="168" t="s">
        <v>231</v>
      </c>
      <c r="F318" s="179"/>
      <c r="G318" s="180"/>
      <c r="H318" s="171"/>
    </row>
    <row r="319" spans="2:8" ht="18.75">
      <c r="B319" s="167">
        <v>50406</v>
      </c>
      <c r="C319" s="168" t="s">
        <v>244</v>
      </c>
      <c r="D319" s="168" t="s">
        <v>238</v>
      </c>
      <c r="F319" s="179"/>
      <c r="G319" s="180"/>
      <c r="H319" s="171"/>
    </row>
    <row r="320" spans="2:8" ht="18.75">
      <c r="B320" s="167">
        <v>50416</v>
      </c>
      <c r="C320" s="168" t="s">
        <v>245</v>
      </c>
      <c r="D320" s="168" t="s">
        <v>231</v>
      </c>
      <c r="F320" s="179"/>
      <c r="G320" s="180"/>
      <c r="H320" s="171"/>
    </row>
    <row r="321" spans="2:8" ht="18.75">
      <c r="B321" s="167">
        <v>50447</v>
      </c>
      <c r="C321" s="168" t="s">
        <v>246</v>
      </c>
      <c r="D321" s="168" t="s">
        <v>236</v>
      </c>
      <c r="F321" s="179"/>
      <c r="G321" s="180"/>
      <c r="H321" s="171"/>
    </row>
    <row r="322" spans="2:8" ht="18.75">
      <c r="B322" s="167">
        <v>50459</v>
      </c>
      <c r="C322" s="168" t="s">
        <v>247</v>
      </c>
      <c r="D322" s="168" t="s">
        <v>233</v>
      </c>
      <c r="F322" s="179"/>
      <c r="G322" s="180"/>
      <c r="H322" s="171"/>
    </row>
    <row r="323" spans="2:8" ht="18.75">
      <c r="B323" s="167">
        <v>50484</v>
      </c>
      <c r="C323" s="168" t="s">
        <v>248</v>
      </c>
      <c r="D323" s="168" t="s">
        <v>249</v>
      </c>
      <c r="F323" s="179"/>
      <c r="G323" s="180"/>
      <c r="H323" s="171"/>
    </row>
    <row r="324" spans="2:8" ht="18.75">
      <c r="B324" s="167">
        <v>50524</v>
      </c>
      <c r="C324" s="168" t="s">
        <v>223</v>
      </c>
      <c r="D324" s="168" t="s">
        <v>236</v>
      </c>
      <c r="F324" s="179"/>
      <c r="G324" s="180"/>
      <c r="H324" s="171"/>
    </row>
    <row r="325" spans="2:8" ht="18.75">
      <c r="B325" s="167">
        <v>50528</v>
      </c>
      <c r="C325" s="168" t="s">
        <v>227</v>
      </c>
      <c r="D325" s="168" t="s">
        <v>231</v>
      </c>
      <c r="F325" s="179"/>
      <c r="G325" s="180"/>
      <c r="H325" s="171"/>
    </row>
    <row r="326" spans="2:8" ht="18.75">
      <c r="B326" s="167">
        <v>50529</v>
      </c>
      <c r="C326" s="168" t="s">
        <v>230</v>
      </c>
      <c r="D326" s="168" t="s">
        <v>233</v>
      </c>
      <c r="F326" s="179"/>
      <c r="G326" s="180"/>
      <c r="H326" s="171"/>
    </row>
    <row r="327" spans="2:8" ht="18.75">
      <c r="B327" s="167">
        <v>50530</v>
      </c>
      <c r="C327" s="168" t="s">
        <v>232</v>
      </c>
      <c r="D327" s="168" t="s">
        <v>224</v>
      </c>
      <c r="F327" s="179"/>
      <c r="G327" s="180"/>
      <c r="H327" s="171"/>
    </row>
    <row r="328" spans="2:8" ht="18.75">
      <c r="B328" s="167">
        <v>50605</v>
      </c>
      <c r="C328" s="168" t="s">
        <v>235</v>
      </c>
      <c r="D328" s="168" t="s">
        <v>231</v>
      </c>
      <c r="F328" s="179"/>
      <c r="G328" s="180"/>
      <c r="H328" s="171"/>
    </row>
    <row r="329" spans="2:8" ht="18.75">
      <c r="B329" s="167">
        <v>50628</v>
      </c>
      <c r="C329" s="168" t="s">
        <v>239</v>
      </c>
      <c r="D329" s="168" t="s">
        <v>224</v>
      </c>
      <c r="F329" s="179"/>
      <c r="G329" s="180"/>
      <c r="H329" s="171"/>
    </row>
    <row r="330" spans="2:8" ht="18.75">
      <c r="B330" s="167">
        <v>50668</v>
      </c>
      <c r="C330" s="168" t="s">
        <v>240</v>
      </c>
      <c r="D330" s="168" t="s">
        <v>231</v>
      </c>
      <c r="F330" s="179"/>
      <c r="G330" s="180"/>
      <c r="H330" s="171"/>
    </row>
    <row r="331" spans="2:8" ht="18.75">
      <c r="B331" s="167">
        <v>50671</v>
      </c>
      <c r="C331" s="168" t="s">
        <v>241</v>
      </c>
      <c r="D331" s="168" t="s">
        <v>236</v>
      </c>
      <c r="F331" s="179"/>
      <c r="G331" s="180"/>
      <c r="H331" s="171"/>
    </row>
    <row r="332" spans="2:8" ht="18.75">
      <c r="B332" s="167">
        <v>50689</v>
      </c>
      <c r="C332" s="168" t="s">
        <v>237</v>
      </c>
      <c r="D332" s="168" t="s">
        <v>231</v>
      </c>
      <c r="F332" s="179"/>
      <c r="G332" s="180"/>
      <c r="H332" s="171"/>
    </row>
    <row r="333" spans="2:8" ht="18.75">
      <c r="B333" s="167">
        <v>50712</v>
      </c>
      <c r="C333" s="168" t="s">
        <v>242</v>
      </c>
      <c r="D333" s="168" t="s">
        <v>224</v>
      </c>
      <c r="F333" s="179"/>
      <c r="G333" s="180"/>
      <c r="H333" s="171"/>
    </row>
    <row r="334" spans="2:8" ht="18.75">
      <c r="B334" s="167">
        <v>50732</v>
      </c>
      <c r="C334" s="168" t="s">
        <v>243</v>
      </c>
      <c r="D334" s="168" t="s">
        <v>233</v>
      </c>
      <c r="F334" s="179"/>
      <c r="G334" s="180"/>
      <c r="H334" s="171"/>
    </row>
    <row r="335" spans="2:8" ht="18.75">
      <c r="B335" s="167">
        <v>50771</v>
      </c>
      <c r="C335" s="168" t="s">
        <v>244</v>
      </c>
      <c r="D335" s="168" t="s">
        <v>249</v>
      </c>
      <c r="F335" s="179"/>
      <c r="G335" s="180"/>
      <c r="H335" s="171"/>
    </row>
    <row r="336" spans="2:8" ht="18.75">
      <c r="B336" s="167">
        <v>50780</v>
      </c>
      <c r="C336" s="168" t="s">
        <v>245</v>
      </c>
      <c r="D336" s="168" t="s">
        <v>231</v>
      </c>
      <c r="F336" s="179"/>
      <c r="G336" s="180"/>
      <c r="H336" s="171"/>
    </row>
    <row r="337" spans="2:8" ht="18.75">
      <c r="B337" s="167">
        <v>50812</v>
      </c>
      <c r="C337" s="168" t="s">
        <v>246</v>
      </c>
      <c r="D337" s="168" t="s">
        <v>238</v>
      </c>
      <c r="F337" s="179"/>
      <c r="G337" s="180"/>
      <c r="H337" s="171"/>
    </row>
    <row r="338" spans="2:8" ht="18.75">
      <c r="B338" s="167">
        <v>50824</v>
      </c>
      <c r="C338" s="168" t="s">
        <v>247</v>
      </c>
      <c r="D338" s="168" t="s">
        <v>224</v>
      </c>
      <c r="F338" s="179"/>
      <c r="G338" s="180"/>
      <c r="H338" s="171"/>
    </row>
    <row r="339" spans="2:8" ht="18.75">
      <c r="B339" s="167">
        <v>50850</v>
      </c>
      <c r="C339" s="168" t="s">
        <v>248</v>
      </c>
      <c r="D339" s="168" t="s">
        <v>231</v>
      </c>
      <c r="F339" s="179"/>
      <c r="G339" s="180"/>
      <c r="H339" s="171"/>
    </row>
    <row r="340" spans="2:8" ht="18.75">
      <c r="B340" s="167">
        <v>50889</v>
      </c>
      <c r="C340" s="168" t="s">
        <v>223</v>
      </c>
      <c r="D340" s="168" t="s">
        <v>238</v>
      </c>
      <c r="F340" s="179"/>
      <c r="G340" s="180"/>
      <c r="H340" s="171"/>
    </row>
    <row r="341" spans="2:8" ht="18.75">
      <c r="B341" s="167">
        <v>50893</v>
      </c>
      <c r="C341" s="168" t="s">
        <v>227</v>
      </c>
      <c r="D341" s="168" t="s">
        <v>233</v>
      </c>
      <c r="F341" s="179"/>
      <c r="G341" s="180"/>
      <c r="H341" s="171"/>
    </row>
    <row r="342" spans="2:8" ht="18.75">
      <c r="B342" s="167">
        <v>50894</v>
      </c>
      <c r="C342" s="168" t="s">
        <v>230</v>
      </c>
      <c r="D342" s="168" t="s">
        <v>224</v>
      </c>
      <c r="F342" s="179"/>
      <c r="G342" s="180"/>
      <c r="H342" s="171"/>
    </row>
    <row r="343" spans="2:8" ht="18.75">
      <c r="B343" s="167">
        <v>50895</v>
      </c>
      <c r="C343" s="168" t="s">
        <v>232</v>
      </c>
      <c r="D343" s="168" t="s">
        <v>236</v>
      </c>
      <c r="F343" s="179"/>
      <c r="G343" s="180"/>
      <c r="H343" s="171"/>
    </row>
    <row r="344" spans="2:8" ht="18.75">
      <c r="B344" s="167">
        <v>50969</v>
      </c>
      <c r="C344" s="168" t="s">
        <v>235</v>
      </c>
      <c r="D344" s="168" t="s">
        <v>231</v>
      </c>
      <c r="F344" s="179"/>
      <c r="G344" s="180"/>
      <c r="H344" s="171"/>
    </row>
    <row r="345" spans="2:8" ht="18.75">
      <c r="B345" s="167">
        <v>50993</v>
      </c>
      <c r="C345" s="168" t="s">
        <v>239</v>
      </c>
      <c r="D345" s="168" t="s">
        <v>236</v>
      </c>
      <c r="F345" s="179"/>
      <c r="G345" s="180"/>
      <c r="H345" s="171"/>
    </row>
    <row r="346" spans="2:8" ht="18.75">
      <c r="B346" s="167">
        <v>51032</v>
      </c>
      <c r="C346" s="168" t="s">
        <v>240</v>
      </c>
      <c r="D346" s="168" t="s">
        <v>231</v>
      </c>
      <c r="F346" s="179"/>
      <c r="G346" s="180"/>
      <c r="H346" s="171"/>
    </row>
    <row r="347" spans="2:8" ht="18.75">
      <c r="B347" s="167">
        <v>51036</v>
      </c>
      <c r="C347" s="168" t="s">
        <v>241</v>
      </c>
      <c r="D347" s="168" t="s">
        <v>238</v>
      </c>
      <c r="F347" s="179"/>
      <c r="G347" s="180"/>
      <c r="H347" s="171"/>
    </row>
    <row r="348" spans="2:8" ht="18.75">
      <c r="B348" s="167">
        <v>51053</v>
      </c>
      <c r="C348" s="168" t="s">
        <v>237</v>
      </c>
      <c r="D348" s="168" t="s">
        <v>231</v>
      </c>
      <c r="F348" s="179"/>
      <c r="G348" s="180"/>
      <c r="H348" s="171"/>
    </row>
    <row r="349" spans="2:8" ht="18.75">
      <c r="B349" s="167">
        <v>51077</v>
      </c>
      <c r="C349" s="168" t="s">
        <v>242</v>
      </c>
      <c r="D349" s="168" t="s">
        <v>236</v>
      </c>
      <c r="F349" s="179"/>
      <c r="G349" s="180"/>
      <c r="H349" s="171"/>
    </row>
    <row r="350" spans="2:8" ht="18.75">
      <c r="B350" s="167">
        <v>51097</v>
      </c>
      <c r="C350" s="168" t="s">
        <v>243</v>
      </c>
      <c r="D350" s="168" t="s">
        <v>224</v>
      </c>
      <c r="F350" s="179"/>
      <c r="G350" s="180"/>
      <c r="H350" s="171"/>
    </row>
    <row r="351" spans="2:8" ht="18.75">
      <c r="B351" s="167">
        <v>51136</v>
      </c>
      <c r="C351" s="168" t="s">
        <v>244</v>
      </c>
      <c r="D351" s="168" t="s">
        <v>228</v>
      </c>
      <c r="F351" s="179"/>
      <c r="G351" s="171"/>
      <c r="H351" s="171"/>
    </row>
    <row r="352" spans="2:8" ht="18.75">
      <c r="B352" s="167">
        <v>51137</v>
      </c>
      <c r="C352" s="168" t="s">
        <v>234</v>
      </c>
      <c r="D352" s="168" t="s">
        <v>231</v>
      </c>
      <c r="F352" s="179"/>
      <c r="G352" s="171"/>
      <c r="H352" s="171"/>
    </row>
    <row r="353" spans="2:8" ht="18.75">
      <c r="B353" s="167">
        <v>51144</v>
      </c>
      <c r="C353" s="168" t="s">
        <v>245</v>
      </c>
      <c r="D353" s="168" t="s">
        <v>231</v>
      </c>
      <c r="F353" s="179"/>
      <c r="G353" s="171"/>
      <c r="H353" s="171"/>
    </row>
    <row r="354" spans="2:8" ht="18.75">
      <c r="B354" s="167">
        <v>51177</v>
      </c>
      <c r="C354" s="168" t="s">
        <v>246</v>
      </c>
      <c r="D354" s="168" t="s">
        <v>249</v>
      </c>
      <c r="F354" s="179"/>
      <c r="G354" s="171"/>
      <c r="H354" s="171"/>
    </row>
    <row r="355" spans="2:8" ht="18.75">
      <c r="B355" s="167">
        <v>51189</v>
      </c>
      <c r="C355" s="168" t="s">
        <v>247</v>
      </c>
      <c r="D355" s="168" t="s">
        <v>236</v>
      </c>
      <c r="F355" s="179"/>
      <c r="G355" s="171"/>
      <c r="H355" s="171"/>
    </row>
    <row r="356" spans="2:8" ht="18.75">
      <c r="B356" s="167">
        <v>51215</v>
      </c>
      <c r="C356" s="168" t="s">
        <v>248</v>
      </c>
      <c r="D356" s="168" t="s">
        <v>233</v>
      </c>
      <c r="F356" s="179"/>
      <c r="G356" s="171"/>
      <c r="H356" s="171"/>
    </row>
    <row r="357" spans="2:8" ht="18.75">
      <c r="B357" s="167">
        <v>51255</v>
      </c>
      <c r="C357" s="168" t="s">
        <v>223</v>
      </c>
      <c r="D357" s="168" t="s">
        <v>228</v>
      </c>
      <c r="F357" s="179"/>
      <c r="G357" s="171"/>
      <c r="H357" s="171"/>
    </row>
    <row r="358" spans="2:8" ht="18.75">
      <c r="B358" s="167">
        <v>51256</v>
      </c>
      <c r="C358" s="168" t="s">
        <v>234</v>
      </c>
      <c r="D358" s="168" t="s">
        <v>231</v>
      </c>
      <c r="F358" s="179"/>
      <c r="G358" s="171"/>
      <c r="H358" s="171"/>
    </row>
    <row r="359" spans="2:8" ht="18.75">
      <c r="B359" s="167">
        <v>51259</v>
      </c>
      <c r="C359" s="168" t="s">
        <v>227</v>
      </c>
      <c r="D359" s="168" t="s">
        <v>236</v>
      </c>
      <c r="F359" s="179"/>
      <c r="G359" s="171"/>
      <c r="H359" s="171"/>
    </row>
    <row r="360" spans="2:8" ht="18.75">
      <c r="B360" s="167">
        <v>51260</v>
      </c>
      <c r="C360" s="168" t="s">
        <v>230</v>
      </c>
      <c r="D360" s="168" t="s">
        <v>238</v>
      </c>
      <c r="F360" s="179"/>
      <c r="G360" s="171"/>
      <c r="H360" s="171"/>
    </row>
    <row r="361" spans="2:8" ht="18.75">
      <c r="B361" s="167">
        <v>51261</v>
      </c>
      <c r="C361" s="168" t="s">
        <v>232</v>
      </c>
      <c r="D361" s="168" t="s">
        <v>249</v>
      </c>
      <c r="F361" s="179"/>
      <c r="G361" s="171"/>
      <c r="H361" s="171"/>
    </row>
    <row r="362" spans="2:8" ht="18.75">
      <c r="B362" s="167">
        <v>51333</v>
      </c>
      <c r="C362" s="168" t="s">
        <v>235</v>
      </c>
      <c r="D362" s="168" t="s">
        <v>231</v>
      </c>
      <c r="F362" s="179"/>
      <c r="G362" s="171"/>
      <c r="H362" s="171"/>
    </row>
    <row r="363" spans="2:8" ht="18.75">
      <c r="B363" s="167">
        <v>51359</v>
      </c>
      <c r="C363" s="168" t="s">
        <v>239</v>
      </c>
      <c r="D363" s="168" t="s">
        <v>249</v>
      </c>
      <c r="F363" s="179"/>
      <c r="G363" s="171"/>
      <c r="H363" s="171"/>
    </row>
    <row r="364" spans="2:8" ht="18.75">
      <c r="B364" s="167">
        <v>51396</v>
      </c>
      <c r="C364" s="168" t="s">
        <v>240</v>
      </c>
      <c r="D364" s="168" t="s">
        <v>231</v>
      </c>
      <c r="F364" s="179"/>
      <c r="G364" s="171"/>
      <c r="H364" s="171"/>
    </row>
    <row r="365" spans="2:8" ht="18.75">
      <c r="B365" s="167">
        <v>51401</v>
      </c>
      <c r="C365" s="168" t="s">
        <v>241</v>
      </c>
      <c r="D365" s="168" t="s">
        <v>249</v>
      </c>
      <c r="F365" s="179"/>
      <c r="G365" s="171"/>
      <c r="H365" s="171"/>
    </row>
    <row r="366" spans="2:8" ht="18.75">
      <c r="B366" s="167">
        <v>51417</v>
      </c>
      <c r="C366" s="168" t="s">
        <v>237</v>
      </c>
      <c r="D366" s="168" t="s">
        <v>231</v>
      </c>
      <c r="F366" s="179"/>
      <c r="G366" s="171"/>
      <c r="H366" s="171"/>
    </row>
    <row r="367" spans="2:8" ht="18.75">
      <c r="B367" s="167">
        <v>51443</v>
      </c>
      <c r="C367" s="168" t="s">
        <v>242</v>
      </c>
      <c r="D367" s="168" t="s">
        <v>249</v>
      </c>
      <c r="F367" s="179"/>
      <c r="G367" s="171"/>
      <c r="H367" s="171"/>
    </row>
    <row r="368" spans="2:8" ht="18.75">
      <c r="B368" s="167">
        <v>51463</v>
      </c>
      <c r="C368" s="168" t="s">
        <v>243</v>
      </c>
      <c r="D368" s="168" t="s">
        <v>238</v>
      </c>
      <c r="F368" s="179"/>
      <c r="G368" s="171"/>
      <c r="H368" s="171"/>
    </row>
    <row r="369" spans="2:8" ht="18.75">
      <c r="B369" s="167">
        <v>51502</v>
      </c>
      <c r="C369" s="168" t="s">
        <v>244</v>
      </c>
      <c r="D369" s="168" t="s">
        <v>233</v>
      </c>
      <c r="F369" s="179"/>
      <c r="G369" s="171"/>
      <c r="H369" s="171"/>
    </row>
    <row r="370" spans="2:8" ht="18.75">
      <c r="B370" s="167">
        <v>51515</v>
      </c>
      <c r="C370" s="168" t="s">
        <v>245</v>
      </c>
      <c r="D370" s="168" t="s">
        <v>231</v>
      </c>
      <c r="F370" s="179"/>
      <c r="G370" s="171"/>
      <c r="H370" s="171"/>
    </row>
    <row r="371" spans="2:8" ht="18.75">
      <c r="B371" s="167">
        <v>51543</v>
      </c>
      <c r="C371" s="168" t="s">
        <v>246</v>
      </c>
      <c r="D371" s="168" t="s">
        <v>231</v>
      </c>
      <c r="F371" s="179"/>
      <c r="G371" s="171"/>
      <c r="H371" s="171"/>
    </row>
    <row r="372" spans="2:8" ht="18.75">
      <c r="B372" s="167">
        <v>51555</v>
      </c>
      <c r="C372" s="168" t="s">
        <v>247</v>
      </c>
      <c r="D372" s="168" t="s">
        <v>249</v>
      </c>
      <c r="F372" s="179"/>
      <c r="G372" s="171"/>
      <c r="H372" s="171"/>
    </row>
    <row r="373" spans="2:8" ht="18.75">
      <c r="B373" s="167">
        <v>51580</v>
      </c>
      <c r="C373" s="168" t="s">
        <v>248</v>
      </c>
      <c r="D373" s="168" t="s">
        <v>224</v>
      </c>
      <c r="F373" s="179"/>
      <c r="G373" s="171"/>
      <c r="H373" s="171"/>
    </row>
    <row r="374" spans="2:8" ht="18.75">
      <c r="B374" s="167">
        <v>51620</v>
      </c>
      <c r="C374" s="168" t="s">
        <v>223</v>
      </c>
      <c r="D374" s="168" t="s">
        <v>231</v>
      </c>
      <c r="F374" s="179"/>
      <c r="G374" s="171"/>
      <c r="H374" s="171"/>
    </row>
    <row r="375" spans="2:8" ht="18.75">
      <c r="B375" s="167">
        <v>51624</v>
      </c>
      <c r="C375" s="168" t="s">
        <v>227</v>
      </c>
      <c r="D375" s="168" t="s">
        <v>238</v>
      </c>
      <c r="F375" s="179"/>
      <c r="G375" s="171"/>
      <c r="H375" s="171"/>
    </row>
    <row r="376" spans="2:8" ht="18.75">
      <c r="B376" s="167">
        <v>51625</v>
      </c>
      <c r="C376" s="168" t="s">
        <v>230</v>
      </c>
      <c r="D376" s="168" t="s">
        <v>249</v>
      </c>
      <c r="F376" s="179"/>
      <c r="G376" s="171"/>
      <c r="H376" s="171"/>
    </row>
    <row r="377" spans="2:8" ht="18.75">
      <c r="B377" s="167">
        <v>51626</v>
      </c>
      <c r="C377" s="168" t="s">
        <v>232</v>
      </c>
      <c r="D377" s="168" t="s">
        <v>228</v>
      </c>
      <c r="F377" s="179"/>
      <c r="G377" s="171"/>
      <c r="H377" s="171"/>
    </row>
    <row r="378" spans="2:8" ht="18.75">
      <c r="B378" s="167">
        <v>51627</v>
      </c>
      <c r="C378" s="168" t="s">
        <v>234</v>
      </c>
      <c r="D378" s="168" t="s">
        <v>231</v>
      </c>
      <c r="F378" s="179"/>
      <c r="G378" s="171"/>
      <c r="H378" s="171"/>
    </row>
    <row r="379" spans="2:8" ht="18.75">
      <c r="B379" s="167">
        <v>51697</v>
      </c>
      <c r="C379" s="168" t="s">
        <v>235</v>
      </c>
      <c r="D379" s="168" t="s">
        <v>231</v>
      </c>
      <c r="F379" s="179"/>
      <c r="G379" s="171"/>
      <c r="H379" s="171"/>
    </row>
    <row r="380" spans="2:8" ht="18.75">
      <c r="B380" s="167">
        <v>51724</v>
      </c>
      <c r="C380" s="168" t="s">
        <v>239</v>
      </c>
      <c r="D380" s="168" t="s">
        <v>228</v>
      </c>
      <c r="F380" s="179"/>
      <c r="G380" s="171"/>
      <c r="H380" s="171"/>
    </row>
    <row r="381" spans="2:8" ht="18.75">
      <c r="B381" s="167">
        <v>51725</v>
      </c>
      <c r="C381" s="168" t="s">
        <v>234</v>
      </c>
      <c r="D381" s="168" t="s">
        <v>231</v>
      </c>
      <c r="F381" s="179"/>
      <c r="G381" s="171"/>
      <c r="H381" s="171"/>
    </row>
    <row r="382" spans="2:8" ht="18.75">
      <c r="B382" s="167">
        <v>51760</v>
      </c>
      <c r="C382" s="168" t="s">
        <v>240</v>
      </c>
      <c r="D382" s="168" t="s">
        <v>231</v>
      </c>
      <c r="F382" s="179"/>
      <c r="G382" s="171"/>
      <c r="H382" s="171"/>
    </row>
    <row r="383" spans="2:8" ht="18.75">
      <c r="B383" s="167">
        <v>51767</v>
      </c>
      <c r="C383" s="168" t="s">
        <v>241</v>
      </c>
      <c r="D383" s="168" t="s">
        <v>231</v>
      </c>
      <c r="F383" s="179"/>
      <c r="G383" s="171"/>
      <c r="H383" s="171"/>
    </row>
    <row r="384" spans="2:8" ht="18.75">
      <c r="B384" s="167">
        <v>51788</v>
      </c>
      <c r="C384" s="168" t="s">
        <v>237</v>
      </c>
      <c r="D384" s="168" t="s">
        <v>231</v>
      </c>
      <c r="F384" s="179"/>
      <c r="G384" s="171"/>
      <c r="H384" s="171"/>
    </row>
    <row r="385" spans="2:8" ht="18.75">
      <c r="B385" s="167">
        <v>51808</v>
      </c>
      <c r="C385" s="168" t="s">
        <v>242</v>
      </c>
      <c r="D385" s="168" t="s">
        <v>228</v>
      </c>
      <c r="F385" s="179"/>
      <c r="G385" s="171"/>
      <c r="H385" s="171"/>
    </row>
    <row r="386" spans="2:8" ht="18.75">
      <c r="B386" s="167">
        <v>51809</v>
      </c>
      <c r="C386" s="168" t="s">
        <v>234</v>
      </c>
      <c r="D386" s="168" t="s">
        <v>231</v>
      </c>
      <c r="F386" s="179"/>
      <c r="G386" s="171"/>
      <c r="H386" s="171"/>
    </row>
    <row r="387" spans="2:8" ht="18.75">
      <c r="B387" s="167">
        <v>51828</v>
      </c>
      <c r="C387" s="168" t="s">
        <v>243</v>
      </c>
      <c r="D387" s="168" t="s">
        <v>249</v>
      </c>
      <c r="F387" s="179"/>
      <c r="G387" s="171"/>
      <c r="H387" s="171"/>
    </row>
    <row r="388" spans="2:8" ht="18.75">
      <c r="B388" s="167">
        <v>51867</v>
      </c>
      <c r="C388" s="168" t="s">
        <v>244</v>
      </c>
      <c r="D388" s="168" t="s">
        <v>224</v>
      </c>
      <c r="F388" s="179"/>
      <c r="G388" s="171"/>
      <c r="H388" s="171"/>
    </row>
    <row r="389" spans="2:8" ht="18.75">
      <c r="B389" s="167">
        <v>51879</v>
      </c>
      <c r="C389" s="168" t="s">
        <v>245</v>
      </c>
      <c r="D389" s="168" t="s">
        <v>231</v>
      </c>
      <c r="F389" s="179"/>
      <c r="G389" s="171"/>
      <c r="H389" s="171"/>
    </row>
    <row r="390" spans="2:8" ht="18.75">
      <c r="B390" s="167">
        <v>51908</v>
      </c>
      <c r="C390" s="168" t="s">
        <v>246</v>
      </c>
      <c r="D390" s="168" t="s">
        <v>233</v>
      </c>
      <c r="F390" s="179"/>
      <c r="G390" s="171"/>
      <c r="H390" s="171"/>
    </row>
    <row r="391" spans="2:8" ht="18.75">
      <c r="B391" s="167">
        <v>51920</v>
      </c>
      <c r="C391" s="168" t="s">
        <v>247</v>
      </c>
      <c r="D391" s="168" t="s">
        <v>228</v>
      </c>
      <c r="F391" s="179"/>
      <c r="G391" s="171"/>
      <c r="H391" s="171"/>
    </row>
    <row r="392" spans="2:8" ht="18.75">
      <c r="B392" s="167">
        <v>51921</v>
      </c>
      <c r="C392" s="168" t="s">
        <v>234</v>
      </c>
      <c r="D392" s="168" t="s">
        <v>231</v>
      </c>
      <c r="F392" s="179"/>
      <c r="G392" s="171"/>
      <c r="H392" s="171"/>
    </row>
    <row r="393" spans="2:8" ht="18.75">
      <c r="B393" s="167">
        <v>51945</v>
      </c>
      <c r="C393" s="168" t="s">
        <v>248</v>
      </c>
      <c r="D393" s="168" t="s">
        <v>236</v>
      </c>
      <c r="F393" s="179"/>
      <c r="G393" s="171"/>
      <c r="H393" s="171"/>
    </row>
    <row r="394" spans="2:8" ht="18.75">
      <c r="B394" s="167">
        <v>51985</v>
      </c>
      <c r="C394" s="168" t="s">
        <v>223</v>
      </c>
      <c r="D394" s="168" t="s">
        <v>233</v>
      </c>
      <c r="F394" s="179"/>
      <c r="G394" s="171"/>
      <c r="H394" s="171"/>
    </row>
    <row r="395" spans="2:8" ht="18.75">
      <c r="B395" s="167">
        <v>51989</v>
      </c>
      <c r="C395" s="168" t="s">
        <v>227</v>
      </c>
      <c r="D395" s="168" t="s">
        <v>249</v>
      </c>
      <c r="F395" s="179"/>
      <c r="G395" s="171"/>
      <c r="H395" s="171"/>
    </row>
    <row r="396" spans="2:8" ht="18.75">
      <c r="B396" s="167">
        <v>51990</v>
      </c>
      <c r="C396" s="168" t="s">
        <v>230</v>
      </c>
      <c r="D396" s="168" t="s">
        <v>228</v>
      </c>
      <c r="F396" s="179"/>
      <c r="G396" s="171"/>
      <c r="H396" s="171"/>
    </row>
    <row r="397" spans="2:8" ht="18.75">
      <c r="B397" s="167">
        <v>51991</v>
      </c>
      <c r="C397" s="168" t="s">
        <v>232</v>
      </c>
      <c r="D397" s="168" t="s">
        <v>231</v>
      </c>
      <c r="F397" s="179"/>
      <c r="G397" s="171"/>
      <c r="H397" s="171"/>
    </row>
    <row r="398" spans="2:8" ht="18.75">
      <c r="B398" s="167">
        <v>51992</v>
      </c>
      <c r="C398" s="168" t="s">
        <v>234</v>
      </c>
      <c r="D398" s="168" t="s">
        <v>233</v>
      </c>
      <c r="F398" s="179"/>
      <c r="G398" s="171"/>
      <c r="H398" s="171"/>
    </row>
    <row r="399" spans="2:8" ht="18.75">
      <c r="B399" s="167">
        <v>52068</v>
      </c>
      <c r="C399" s="168" t="s">
        <v>235</v>
      </c>
      <c r="D399" s="168" t="s">
        <v>231</v>
      </c>
      <c r="F399" s="179"/>
      <c r="G399" s="171"/>
      <c r="H399" s="171"/>
    </row>
    <row r="400" spans="2:8" ht="18.75">
      <c r="B400" s="167">
        <v>52089</v>
      </c>
      <c r="C400" s="168" t="s">
        <v>239</v>
      </c>
      <c r="D400" s="168" t="s">
        <v>231</v>
      </c>
      <c r="F400" s="179"/>
      <c r="G400" s="171"/>
      <c r="H400" s="171"/>
    </row>
    <row r="401" spans="2:8" ht="18.75">
      <c r="B401" s="167">
        <v>52124</v>
      </c>
      <c r="C401" s="168" t="s">
        <v>240</v>
      </c>
      <c r="D401" s="168" t="s">
        <v>231</v>
      </c>
      <c r="F401" s="179"/>
      <c r="G401" s="171"/>
      <c r="H401" s="171"/>
    </row>
    <row r="402" spans="2:8" ht="18.75">
      <c r="B402" s="167">
        <v>52132</v>
      </c>
      <c r="C402" s="168" t="s">
        <v>241</v>
      </c>
      <c r="D402" s="168" t="s">
        <v>233</v>
      </c>
      <c r="F402" s="179"/>
      <c r="G402" s="171"/>
      <c r="H402" s="171"/>
    </row>
    <row r="403" spans="2:8" ht="18.75">
      <c r="B403" s="167">
        <v>52152</v>
      </c>
      <c r="C403" s="168" t="s">
        <v>237</v>
      </c>
      <c r="D403" s="168" t="s">
        <v>231</v>
      </c>
      <c r="F403" s="179"/>
      <c r="G403" s="171"/>
      <c r="H403" s="171"/>
    </row>
    <row r="404" spans="2:8" ht="18.75">
      <c r="B404" s="167">
        <v>52173</v>
      </c>
      <c r="C404" s="168" t="s">
        <v>242</v>
      </c>
      <c r="D404" s="168" t="s">
        <v>231</v>
      </c>
      <c r="F404" s="179"/>
      <c r="G404" s="171"/>
      <c r="H404" s="171"/>
    </row>
    <row r="405" spans="2:8" ht="18.75">
      <c r="B405" s="167">
        <v>52193</v>
      </c>
      <c r="C405" s="168" t="s">
        <v>243</v>
      </c>
      <c r="D405" s="168" t="s">
        <v>228</v>
      </c>
      <c r="F405" s="179"/>
      <c r="G405" s="171"/>
      <c r="H405" s="171"/>
    </row>
    <row r="406" spans="2:8" ht="18.75">
      <c r="B406" s="167">
        <v>52194</v>
      </c>
      <c r="C406" s="168" t="s">
        <v>234</v>
      </c>
      <c r="D406" s="168" t="s">
        <v>231</v>
      </c>
      <c r="F406" s="179"/>
      <c r="G406" s="171"/>
      <c r="H406" s="171"/>
    </row>
    <row r="407" spans="2:8" ht="18.75">
      <c r="B407" s="167">
        <v>52232</v>
      </c>
      <c r="C407" s="168" t="s">
        <v>244</v>
      </c>
      <c r="D407" s="168" t="s">
        <v>236</v>
      </c>
      <c r="F407" s="179"/>
      <c r="G407" s="171"/>
      <c r="H407" s="171"/>
    </row>
    <row r="408" spans="2:8" ht="18.75">
      <c r="B408" s="167">
        <v>52243</v>
      </c>
      <c r="C408" s="168" t="s">
        <v>245</v>
      </c>
      <c r="D408" s="168" t="s">
        <v>231</v>
      </c>
      <c r="F408" s="179"/>
      <c r="G408" s="171"/>
      <c r="H408" s="171"/>
    </row>
    <row r="409" spans="2:8" ht="18.75">
      <c r="B409" s="167">
        <v>52273</v>
      </c>
      <c r="C409" s="168" t="s">
        <v>246</v>
      </c>
      <c r="D409" s="168" t="s">
        <v>224</v>
      </c>
      <c r="F409" s="179"/>
      <c r="G409" s="171"/>
      <c r="H409" s="171"/>
    </row>
    <row r="410" spans="2:8" ht="18.75">
      <c r="B410" s="167">
        <v>52285</v>
      </c>
      <c r="C410" s="168" t="s">
        <v>247</v>
      </c>
      <c r="D410" s="168" t="s">
        <v>231</v>
      </c>
      <c r="F410" s="179"/>
      <c r="G410" s="171"/>
      <c r="H410" s="171"/>
    </row>
    <row r="411" spans="2:8" ht="18.75">
      <c r="B411" s="167">
        <v>52311</v>
      </c>
      <c r="C411" s="168" t="s">
        <v>248</v>
      </c>
      <c r="D411" s="168" t="s">
        <v>249</v>
      </c>
      <c r="F411" s="179"/>
      <c r="G411" s="171"/>
      <c r="H411" s="171"/>
    </row>
    <row r="412" spans="2:8" ht="18.75">
      <c r="B412" s="167">
        <v>52350</v>
      </c>
      <c r="C412" s="168" t="s">
        <v>223</v>
      </c>
      <c r="D412" s="168" t="s">
        <v>224</v>
      </c>
      <c r="F412" s="179"/>
      <c r="G412" s="171"/>
      <c r="H412" s="171"/>
    </row>
    <row r="413" spans="2:8" ht="18.75">
      <c r="B413" s="167">
        <v>52354</v>
      </c>
      <c r="C413" s="168" t="s">
        <v>227</v>
      </c>
      <c r="D413" s="168" t="s">
        <v>228</v>
      </c>
      <c r="F413" s="179"/>
      <c r="G413" s="171"/>
      <c r="H413" s="171"/>
    </row>
    <row r="414" spans="2:8" ht="18.75">
      <c r="B414" s="167">
        <v>52355</v>
      </c>
      <c r="C414" s="168" t="s">
        <v>230</v>
      </c>
      <c r="D414" s="168" t="s">
        <v>231</v>
      </c>
      <c r="F414" s="179"/>
      <c r="G414" s="171"/>
      <c r="H414" s="171"/>
    </row>
    <row r="415" spans="2:8" ht="18.75">
      <c r="B415" s="167">
        <v>52356</v>
      </c>
      <c r="C415" s="168" t="s">
        <v>232</v>
      </c>
      <c r="D415" s="168" t="s">
        <v>233</v>
      </c>
      <c r="F415" s="179"/>
      <c r="G415" s="171"/>
      <c r="H415" s="171"/>
    </row>
    <row r="416" spans="2:8" ht="18.75">
      <c r="B416" s="167">
        <v>52357</v>
      </c>
      <c r="C416" s="168" t="s">
        <v>234</v>
      </c>
      <c r="D416" s="168" t="s">
        <v>224</v>
      </c>
      <c r="F416" s="179"/>
      <c r="G416" s="171"/>
      <c r="H416" s="171"/>
    </row>
    <row r="417" spans="2:8" ht="18.75">
      <c r="B417" s="167">
        <v>52432</v>
      </c>
      <c r="C417" s="168" t="s">
        <v>235</v>
      </c>
      <c r="D417" s="168" t="s">
        <v>231</v>
      </c>
      <c r="F417" s="179"/>
      <c r="G417" s="171"/>
      <c r="H417" s="171"/>
    </row>
    <row r="418" spans="2:8" ht="18.75">
      <c r="B418" s="167">
        <v>52454</v>
      </c>
      <c r="C418" s="168" t="s">
        <v>239</v>
      </c>
      <c r="D418" s="168" t="s">
        <v>233</v>
      </c>
      <c r="F418" s="179"/>
      <c r="G418" s="171"/>
      <c r="H418" s="171"/>
    </row>
    <row r="419" spans="2:8" ht="18.75">
      <c r="B419" s="167">
        <v>52495</v>
      </c>
      <c r="C419" s="168" t="s">
        <v>240</v>
      </c>
      <c r="D419" s="168" t="s">
        <v>231</v>
      </c>
      <c r="F419" s="179"/>
      <c r="G419" s="171"/>
      <c r="H419" s="171"/>
    </row>
    <row r="420" spans="2:8" ht="18.75">
      <c r="B420" s="167">
        <v>52496</v>
      </c>
      <c r="C420" s="168" t="s">
        <v>250</v>
      </c>
      <c r="D420" s="168" t="s">
        <v>233</v>
      </c>
      <c r="F420" s="179"/>
      <c r="G420" s="171"/>
      <c r="H420" s="171"/>
    </row>
    <row r="421" spans="2:8" ht="18.75">
      <c r="B421" s="167">
        <v>52497</v>
      </c>
      <c r="C421" s="168" t="s">
        <v>241</v>
      </c>
      <c r="D421" s="168" t="s">
        <v>224</v>
      </c>
      <c r="F421" s="179"/>
      <c r="G421" s="171"/>
      <c r="H421" s="171"/>
    </row>
    <row r="422" spans="2:8" ht="18.75">
      <c r="B422" s="167">
        <v>52516</v>
      </c>
      <c r="C422" s="168" t="s">
        <v>237</v>
      </c>
      <c r="D422" s="168" t="s">
        <v>231</v>
      </c>
      <c r="F422" s="179"/>
      <c r="G422" s="171"/>
      <c r="H422" s="171"/>
    </row>
    <row r="423" spans="2:8" ht="18.75">
      <c r="B423" s="167">
        <v>52538</v>
      </c>
      <c r="C423" s="168" t="s">
        <v>242</v>
      </c>
      <c r="D423" s="168" t="s">
        <v>233</v>
      </c>
      <c r="F423" s="179"/>
      <c r="G423" s="171"/>
      <c r="H423" s="171"/>
    </row>
    <row r="424" spans="2:8" ht="18.75">
      <c r="B424" s="167">
        <v>52558</v>
      </c>
      <c r="C424" s="168" t="s">
        <v>243</v>
      </c>
      <c r="D424" s="168" t="s">
        <v>231</v>
      </c>
      <c r="F424" s="179"/>
      <c r="G424" s="171"/>
      <c r="H424" s="171"/>
    </row>
    <row r="425" spans="2:8" ht="18.75">
      <c r="B425" s="167">
        <v>52597</v>
      </c>
      <c r="C425" s="168" t="s">
        <v>244</v>
      </c>
      <c r="D425" s="168" t="s">
        <v>238</v>
      </c>
      <c r="F425" s="179"/>
      <c r="G425" s="171"/>
      <c r="H425" s="171"/>
    </row>
    <row r="426" spans="2:8" ht="18.75">
      <c r="B426" s="167">
        <v>52607</v>
      </c>
      <c r="C426" s="168" t="s">
        <v>245</v>
      </c>
      <c r="D426" s="168" t="s">
        <v>231</v>
      </c>
      <c r="F426" s="179"/>
      <c r="G426" s="171"/>
      <c r="H426" s="171"/>
    </row>
    <row r="427" spans="2:8" ht="18.75">
      <c r="B427" s="167">
        <v>52638</v>
      </c>
      <c r="C427" s="168" t="s">
        <v>246</v>
      </c>
      <c r="D427" s="168" t="s">
        <v>236</v>
      </c>
      <c r="F427" s="179"/>
      <c r="G427" s="171"/>
      <c r="H427" s="171"/>
    </row>
    <row r="428" spans="2:8" ht="18.75">
      <c r="B428" s="167">
        <v>52650</v>
      </c>
      <c r="C428" s="168" t="s">
        <v>247</v>
      </c>
      <c r="D428" s="168" t="s">
        <v>233</v>
      </c>
      <c r="F428" s="179"/>
      <c r="G428" s="171"/>
      <c r="H428" s="171"/>
    </row>
    <row r="429" spans="2:8" ht="18.75">
      <c r="B429" s="167">
        <v>52676</v>
      </c>
      <c r="C429" s="168" t="s">
        <v>248</v>
      </c>
      <c r="D429" s="168" t="s">
        <v>228</v>
      </c>
      <c r="F429" s="179"/>
      <c r="G429" s="171"/>
      <c r="H429" s="171"/>
    </row>
    <row r="430" spans="2:8" ht="18.75">
      <c r="B430" s="167">
        <v>52677</v>
      </c>
      <c r="C430" s="168" t="s">
        <v>234</v>
      </c>
      <c r="D430" s="168" t="s">
        <v>231</v>
      </c>
      <c r="F430" s="179"/>
      <c r="G430" s="171"/>
      <c r="H430" s="171"/>
    </row>
    <row r="431" spans="2:8" ht="18.75">
      <c r="B431" s="167">
        <v>52716</v>
      </c>
      <c r="C431" s="168" t="s">
        <v>223</v>
      </c>
      <c r="D431" s="168" t="s">
        <v>238</v>
      </c>
      <c r="F431" s="179"/>
      <c r="G431" s="171"/>
      <c r="H431" s="171"/>
    </row>
    <row r="432" spans="2:8" ht="18.75">
      <c r="B432" s="167">
        <v>52720</v>
      </c>
      <c r="C432" s="168" t="s">
        <v>227</v>
      </c>
      <c r="D432" s="168" t="s">
        <v>233</v>
      </c>
      <c r="F432" s="179"/>
      <c r="G432" s="171"/>
      <c r="H432" s="171"/>
    </row>
    <row r="433" spans="2:8" ht="18.75">
      <c r="B433" s="167">
        <v>52721</v>
      </c>
      <c r="C433" s="168" t="s">
        <v>230</v>
      </c>
      <c r="D433" s="168" t="s">
        <v>224</v>
      </c>
      <c r="F433" s="179"/>
      <c r="G433" s="171"/>
      <c r="H433" s="171"/>
    </row>
    <row r="434" spans="2:8" ht="18.75">
      <c r="B434" s="167">
        <v>52722</v>
      </c>
      <c r="C434" s="168" t="s">
        <v>232</v>
      </c>
      <c r="D434" s="168" t="s">
        <v>236</v>
      </c>
      <c r="F434" s="179"/>
      <c r="G434" s="171"/>
      <c r="H434" s="171"/>
    </row>
    <row r="435" spans="2:8" ht="18.75">
      <c r="B435" s="167">
        <v>52796</v>
      </c>
      <c r="C435" s="168" t="s">
        <v>235</v>
      </c>
      <c r="D435" s="168" t="s">
        <v>231</v>
      </c>
      <c r="F435" s="179"/>
      <c r="G435" s="171"/>
      <c r="H435" s="171"/>
    </row>
    <row r="436" spans="2:8" ht="18.75">
      <c r="B436" s="167">
        <v>52820</v>
      </c>
      <c r="C436" s="168" t="s">
        <v>239</v>
      </c>
      <c r="D436" s="168" t="s">
        <v>236</v>
      </c>
      <c r="F436" s="179"/>
      <c r="G436" s="171"/>
      <c r="H436" s="171"/>
    </row>
    <row r="437" spans="2:8" ht="18.75">
      <c r="B437" s="167">
        <v>52859</v>
      </c>
      <c r="C437" s="168" t="s">
        <v>240</v>
      </c>
      <c r="D437" s="168" t="s">
        <v>231</v>
      </c>
      <c r="F437" s="179"/>
      <c r="G437" s="171"/>
      <c r="H437" s="171"/>
    </row>
    <row r="438" spans="2:8" ht="18.75">
      <c r="B438" s="167">
        <v>52862</v>
      </c>
      <c r="C438" s="168" t="s">
        <v>241</v>
      </c>
      <c r="D438" s="168" t="s">
        <v>236</v>
      </c>
      <c r="F438" s="179"/>
      <c r="G438" s="171"/>
      <c r="H438" s="171"/>
    </row>
    <row r="439" spans="2:8" ht="18.75">
      <c r="B439" s="167">
        <v>52880</v>
      </c>
      <c r="C439" s="168" t="s">
        <v>237</v>
      </c>
      <c r="D439" s="168" t="s">
        <v>231</v>
      </c>
      <c r="F439" s="179"/>
      <c r="G439" s="171"/>
      <c r="H439" s="171"/>
    </row>
    <row r="440" spans="2:8" ht="18.75">
      <c r="B440" s="167">
        <v>52904</v>
      </c>
      <c r="C440" s="168" t="s">
        <v>242</v>
      </c>
      <c r="D440" s="168" t="s">
        <v>236</v>
      </c>
      <c r="F440" s="179"/>
      <c r="G440" s="171"/>
      <c r="H440" s="171"/>
    </row>
    <row r="441" spans="2:8" ht="18.75">
      <c r="B441" s="167">
        <v>52924</v>
      </c>
      <c r="C441" s="168" t="s">
        <v>243</v>
      </c>
      <c r="D441" s="168" t="s">
        <v>224</v>
      </c>
      <c r="F441" s="179"/>
      <c r="G441" s="171"/>
      <c r="H441" s="171"/>
    </row>
    <row r="442" spans="2:8" ht="18.75">
      <c r="B442" s="167">
        <v>52963</v>
      </c>
      <c r="C442" s="168" t="s">
        <v>244</v>
      </c>
      <c r="D442" s="168" t="s">
        <v>228</v>
      </c>
      <c r="F442" s="179"/>
      <c r="G442" s="171"/>
      <c r="H442" s="171"/>
    </row>
    <row r="443" spans="2:8" ht="18.75">
      <c r="B443" s="167">
        <v>52964</v>
      </c>
      <c r="C443" s="168" t="s">
        <v>234</v>
      </c>
      <c r="D443" s="168" t="s">
        <v>231</v>
      </c>
      <c r="F443" s="179"/>
      <c r="G443" s="171"/>
      <c r="H443" s="171"/>
    </row>
    <row r="444" spans="2:8" ht="18.75">
      <c r="B444" s="167">
        <v>52971</v>
      </c>
      <c r="C444" s="168" t="s">
        <v>245</v>
      </c>
      <c r="D444" s="168" t="s">
        <v>231</v>
      </c>
      <c r="F444" s="179"/>
      <c r="G444" s="171"/>
      <c r="H444" s="171"/>
    </row>
    <row r="445" spans="2:8" ht="18.75">
      <c r="B445" s="167">
        <v>53004</v>
      </c>
      <c r="C445" s="168" t="s">
        <v>246</v>
      </c>
      <c r="D445" s="168" t="s">
        <v>249</v>
      </c>
      <c r="F445" s="179"/>
      <c r="G445" s="171"/>
      <c r="H445" s="171"/>
    </row>
    <row r="446" spans="2:8" ht="18.75">
      <c r="B446" s="167">
        <v>53016</v>
      </c>
      <c r="C446" s="168" t="s">
        <v>247</v>
      </c>
      <c r="D446" s="168" t="s">
        <v>236</v>
      </c>
      <c r="F446" s="179"/>
      <c r="G446" s="171"/>
      <c r="H446" s="171"/>
    </row>
    <row r="447" spans="2:8" ht="18.75">
      <c r="B447" s="167">
        <v>53041</v>
      </c>
      <c r="C447" s="168" t="s">
        <v>248</v>
      </c>
      <c r="D447" s="168" t="s">
        <v>231</v>
      </c>
      <c r="F447" s="179"/>
      <c r="G447" s="171"/>
      <c r="H447" s="171"/>
    </row>
    <row r="448" spans="2:8" ht="18.75">
      <c r="B448" s="167">
        <v>53081</v>
      </c>
      <c r="C448" s="168" t="s">
        <v>223</v>
      </c>
      <c r="D448" s="168" t="s">
        <v>249</v>
      </c>
      <c r="F448" s="179"/>
      <c r="G448" s="171"/>
      <c r="H448" s="171"/>
    </row>
    <row r="449" spans="2:8" ht="18.75">
      <c r="B449" s="167">
        <v>53085</v>
      </c>
      <c r="C449" s="168" t="s">
        <v>227</v>
      </c>
      <c r="D449" s="168" t="s">
        <v>224</v>
      </c>
      <c r="F449" s="179"/>
      <c r="G449" s="171"/>
      <c r="H449" s="171"/>
    </row>
    <row r="450" spans="2:8" ht="18.75">
      <c r="B450" s="167">
        <v>53086</v>
      </c>
      <c r="C450" s="168" t="s">
        <v>230</v>
      </c>
      <c r="D450" s="168" t="s">
        <v>236</v>
      </c>
      <c r="F450" s="179"/>
      <c r="G450" s="171"/>
      <c r="H450" s="171"/>
    </row>
    <row r="451" spans="2:8" ht="18.75">
      <c r="B451" s="167">
        <v>53087</v>
      </c>
      <c r="C451" s="168" t="s">
        <v>232</v>
      </c>
      <c r="D451" s="168" t="s">
        <v>238</v>
      </c>
      <c r="F451" s="179"/>
      <c r="G451" s="171"/>
      <c r="H451" s="171"/>
    </row>
    <row r="452" spans="2:8" ht="18.75">
      <c r="B452" s="167">
        <v>53160</v>
      </c>
      <c r="C452" s="168" t="s">
        <v>235</v>
      </c>
      <c r="D452" s="168" t="s">
        <v>231</v>
      </c>
      <c r="F452" s="179"/>
      <c r="G452" s="171"/>
      <c r="H452" s="171"/>
    </row>
    <row r="453" spans="2:8" ht="18.75">
      <c r="B453" s="167">
        <v>53185</v>
      </c>
      <c r="C453" s="168" t="s">
        <v>239</v>
      </c>
      <c r="D453" s="168" t="s">
        <v>238</v>
      </c>
      <c r="F453" s="179"/>
      <c r="G453" s="171"/>
      <c r="H453" s="171"/>
    </row>
    <row r="454" spans="2:8" ht="18.75">
      <c r="B454" s="167">
        <v>53223</v>
      </c>
      <c r="C454" s="168" t="s">
        <v>240</v>
      </c>
      <c r="D454" s="168" t="s">
        <v>231</v>
      </c>
      <c r="F454" s="179"/>
      <c r="G454" s="171"/>
      <c r="H454" s="171"/>
    </row>
    <row r="455" spans="2:8" ht="18.75">
      <c r="B455" s="167">
        <v>53227</v>
      </c>
      <c r="C455" s="168" t="s">
        <v>241</v>
      </c>
      <c r="D455" s="168" t="s">
        <v>238</v>
      </c>
      <c r="F455" s="179"/>
      <c r="G455" s="171"/>
      <c r="H455" s="171"/>
    </row>
    <row r="456" spans="2:8" ht="18.75">
      <c r="B456" s="167">
        <v>53244</v>
      </c>
      <c r="C456" s="168" t="s">
        <v>237</v>
      </c>
      <c r="D456" s="168" t="s">
        <v>231</v>
      </c>
      <c r="F456" s="179"/>
      <c r="G456" s="171"/>
      <c r="H456" s="171"/>
    </row>
    <row r="457" spans="2:8" ht="18.75">
      <c r="B457" s="167">
        <v>53269</v>
      </c>
      <c r="C457" s="168" t="s">
        <v>242</v>
      </c>
      <c r="D457" s="168" t="s">
        <v>238</v>
      </c>
      <c r="F457" s="179"/>
      <c r="G457" s="171"/>
      <c r="H457" s="171"/>
    </row>
    <row r="458" spans="2:8" ht="18.75">
      <c r="B458" s="167">
        <v>53289</v>
      </c>
      <c r="C458" s="168" t="s">
        <v>243</v>
      </c>
      <c r="D458" s="168" t="s">
        <v>236</v>
      </c>
      <c r="F458" s="179"/>
      <c r="G458" s="171"/>
      <c r="H458" s="171"/>
    </row>
    <row r="459" spans="2:8" ht="18.75">
      <c r="B459" s="167">
        <v>53328</v>
      </c>
      <c r="C459" s="168" t="s">
        <v>244</v>
      </c>
      <c r="D459" s="168" t="s">
        <v>231</v>
      </c>
      <c r="F459" s="179"/>
      <c r="G459" s="171"/>
      <c r="H459" s="171"/>
    </row>
    <row r="460" spans="2:8" ht="18.75">
      <c r="B460" s="167">
        <v>53335</v>
      </c>
      <c r="C460" s="168" t="s">
        <v>245</v>
      </c>
      <c r="D460" s="168" t="s">
        <v>231</v>
      </c>
      <c r="F460" s="179"/>
      <c r="G460" s="171"/>
      <c r="H460" s="171"/>
    </row>
    <row r="461" spans="2:8" ht="18.75">
      <c r="B461" s="167">
        <v>53369</v>
      </c>
      <c r="C461" s="168" t="s">
        <v>246</v>
      </c>
      <c r="D461" s="168" t="s">
        <v>228</v>
      </c>
      <c r="F461" s="179"/>
      <c r="G461" s="171"/>
      <c r="H461" s="171"/>
    </row>
    <row r="462" spans="2:8" ht="18.75">
      <c r="B462" s="167">
        <v>53370</v>
      </c>
      <c r="C462" s="168" t="s">
        <v>234</v>
      </c>
      <c r="D462" s="168" t="s">
        <v>231</v>
      </c>
      <c r="F462" s="179"/>
      <c r="G462" s="171"/>
      <c r="H462" s="171"/>
    </row>
    <row r="463" spans="2:8" ht="18.75">
      <c r="B463" s="167">
        <v>53381</v>
      </c>
      <c r="C463" s="168" t="s">
        <v>247</v>
      </c>
      <c r="D463" s="168" t="s">
        <v>238</v>
      </c>
      <c r="F463" s="179"/>
      <c r="G463" s="171"/>
      <c r="H463" s="171"/>
    </row>
    <row r="464" spans="2:8" ht="18.75">
      <c r="B464" s="167">
        <v>53406</v>
      </c>
      <c r="C464" s="168" t="s">
        <v>248</v>
      </c>
      <c r="D464" s="168" t="s">
        <v>233</v>
      </c>
      <c r="F464" s="179"/>
      <c r="G464" s="171"/>
      <c r="H464" s="171"/>
    </row>
    <row r="465" spans="2:8" ht="18.75">
      <c r="B465" s="167">
        <v>53446</v>
      </c>
      <c r="C465" s="168" t="s">
        <v>223</v>
      </c>
      <c r="D465" s="168" t="s">
        <v>228</v>
      </c>
      <c r="F465" s="179"/>
      <c r="G465" s="171"/>
      <c r="H465" s="171"/>
    </row>
    <row r="466" spans="2:8" ht="18.75">
      <c r="B466" s="167">
        <v>53447</v>
      </c>
      <c r="C466" s="168" t="s">
        <v>234</v>
      </c>
      <c r="D466" s="168" t="s">
        <v>231</v>
      </c>
      <c r="F466" s="179"/>
      <c r="G466" s="171"/>
      <c r="H466" s="171"/>
    </row>
    <row r="467" spans="2:8" ht="18.75">
      <c r="B467" s="167">
        <v>53450</v>
      </c>
      <c r="C467" s="168" t="s">
        <v>227</v>
      </c>
      <c r="D467" s="168" t="s">
        <v>236</v>
      </c>
      <c r="F467" s="179"/>
      <c r="G467" s="171"/>
      <c r="H467" s="171"/>
    </row>
    <row r="468" spans="2:8" ht="18.75">
      <c r="B468" s="167">
        <v>53451</v>
      </c>
      <c r="C468" s="168" t="s">
        <v>230</v>
      </c>
      <c r="D468" s="168" t="s">
        <v>238</v>
      </c>
      <c r="F468" s="179"/>
      <c r="G468" s="171"/>
      <c r="H468" s="171"/>
    </row>
    <row r="469" spans="2:8" ht="18.75">
      <c r="B469" s="167">
        <v>53452</v>
      </c>
      <c r="C469" s="168" t="s">
        <v>232</v>
      </c>
      <c r="D469" s="168" t="s">
        <v>249</v>
      </c>
      <c r="F469" s="179"/>
      <c r="G469" s="171"/>
      <c r="H469" s="171"/>
    </row>
    <row r="470" spans="2:8" ht="18.75">
      <c r="B470" s="167">
        <v>53524</v>
      </c>
      <c r="C470" s="168" t="s">
        <v>235</v>
      </c>
      <c r="D470" s="168" t="s">
        <v>231</v>
      </c>
      <c r="F470" s="179"/>
      <c r="G470" s="171"/>
      <c r="H470" s="171"/>
    </row>
    <row r="471" spans="2:8" ht="18.75">
      <c r="B471" s="167">
        <v>53550</v>
      </c>
      <c r="C471" s="168" t="s">
        <v>239</v>
      </c>
      <c r="D471" s="168" t="s">
        <v>249</v>
      </c>
      <c r="F471" s="179"/>
      <c r="G471" s="171"/>
      <c r="H471" s="171"/>
    </row>
    <row r="472" spans="2:8" ht="18.75">
      <c r="B472" s="167">
        <v>53587</v>
      </c>
      <c r="C472" s="168" t="s">
        <v>240</v>
      </c>
      <c r="D472" s="168" t="s">
        <v>231</v>
      </c>
      <c r="F472" s="179"/>
      <c r="G472" s="171"/>
      <c r="H472" s="171"/>
    </row>
    <row r="473" spans="2:8" ht="18.75">
      <c r="B473" s="167">
        <v>53593</v>
      </c>
      <c r="C473" s="168" t="s">
        <v>241</v>
      </c>
      <c r="D473" s="168" t="s">
        <v>228</v>
      </c>
      <c r="F473" s="179"/>
      <c r="G473" s="171"/>
      <c r="H473" s="171"/>
    </row>
    <row r="474" spans="2:8" ht="18.75">
      <c r="B474" s="167">
        <v>53594</v>
      </c>
      <c r="C474" s="168" t="s">
        <v>234</v>
      </c>
      <c r="D474" s="168" t="s">
        <v>231</v>
      </c>
      <c r="F474" s="179"/>
      <c r="G474" s="171"/>
      <c r="H474" s="171"/>
    </row>
    <row r="475" spans="2:8" ht="18.75">
      <c r="B475" s="167">
        <v>53608</v>
      </c>
      <c r="C475" s="168" t="s">
        <v>237</v>
      </c>
      <c r="D475" s="168" t="s">
        <v>231</v>
      </c>
      <c r="F475" s="179"/>
      <c r="G475" s="171"/>
      <c r="H475" s="171"/>
    </row>
    <row r="476" spans="2:8" ht="18.75">
      <c r="B476" s="167">
        <v>53634</v>
      </c>
      <c r="C476" s="168" t="s">
        <v>242</v>
      </c>
      <c r="D476" s="168" t="s">
        <v>249</v>
      </c>
      <c r="F476" s="179"/>
      <c r="G476" s="171"/>
      <c r="H476" s="171"/>
    </row>
    <row r="477" spans="2:8" ht="18.75">
      <c r="B477" s="167">
        <v>53654</v>
      </c>
      <c r="C477" s="168" t="s">
        <v>243</v>
      </c>
      <c r="D477" s="168" t="s">
        <v>238</v>
      </c>
      <c r="F477" s="179"/>
      <c r="G477" s="171"/>
      <c r="H477" s="171"/>
    </row>
    <row r="478" spans="2:8" ht="18.75">
      <c r="B478" s="167">
        <v>53693</v>
      </c>
      <c r="C478" s="168" t="s">
        <v>244</v>
      </c>
      <c r="D478" s="168" t="s">
        <v>233</v>
      </c>
      <c r="F478" s="179"/>
      <c r="G478" s="171"/>
      <c r="H478" s="171"/>
    </row>
    <row r="479" spans="2:8" ht="18.75">
      <c r="B479" s="167">
        <v>53706</v>
      </c>
      <c r="C479" s="168" t="s">
        <v>245</v>
      </c>
      <c r="D479" s="168" t="s">
        <v>231</v>
      </c>
      <c r="F479" s="179"/>
      <c r="G479" s="171"/>
      <c r="H479" s="171"/>
    </row>
    <row r="480" spans="2:8" ht="18.75">
      <c r="B480" s="167">
        <v>53734</v>
      </c>
      <c r="C480" s="168" t="s">
        <v>246</v>
      </c>
      <c r="D480" s="168" t="s">
        <v>231</v>
      </c>
      <c r="F480" s="179"/>
      <c r="G480" s="171"/>
      <c r="H480" s="171"/>
    </row>
    <row r="481" spans="2:4" ht="18.75">
      <c r="B481" s="167">
        <v>53746</v>
      </c>
      <c r="C481" s="168" t="s">
        <v>247</v>
      </c>
      <c r="D481" s="168" t="s">
        <v>249</v>
      </c>
    </row>
    <row r="482" spans="2:4" ht="18.75">
      <c r="B482" s="167">
        <v>53772</v>
      </c>
      <c r="C482" s="168" t="s">
        <v>248</v>
      </c>
      <c r="D482" s="168" t="s">
        <v>236</v>
      </c>
    </row>
    <row r="483" spans="2:4" ht="18.75">
      <c r="B483" s="167">
        <v>53811</v>
      </c>
      <c r="C483" s="168" t="s">
        <v>223</v>
      </c>
      <c r="D483" s="168" t="s">
        <v>231</v>
      </c>
    </row>
    <row r="484" spans="2:4" ht="18.75">
      <c r="B484" s="167">
        <v>53815</v>
      </c>
      <c r="C484" s="168" t="s">
        <v>227</v>
      </c>
      <c r="D484" s="168" t="s">
        <v>238</v>
      </c>
    </row>
    <row r="485" spans="2:4" ht="18.75">
      <c r="B485" s="167">
        <v>53816</v>
      </c>
      <c r="C485" s="168" t="s">
        <v>230</v>
      </c>
      <c r="D485" s="168" t="s">
        <v>249</v>
      </c>
    </row>
    <row r="486" spans="2:4" ht="18.75">
      <c r="B486" s="167">
        <v>53817</v>
      </c>
      <c r="C486" s="168" t="s">
        <v>232</v>
      </c>
      <c r="D486" s="168" t="s">
        <v>228</v>
      </c>
    </row>
    <row r="487" spans="2:4" ht="18.75">
      <c r="B487" s="167">
        <v>53818</v>
      </c>
      <c r="C487" s="168" t="s">
        <v>234</v>
      </c>
      <c r="D487" s="168" t="s">
        <v>231</v>
      </c>
    </row>
    <row r="488" spans="2:4" ht="18.75">
      <c r="B488" s="167">
        <v>53888</v>
      </c>
      <c r="C488" s="168" t="s">
        <v>235</v>
      </c>
      <c r="D488" s="168" t="s">
        <v>231</v>
      </c>
    </row>
    <row r="489" spans="2:4" ht="18.75">
      <c r="B489" s="167">
        <v>53915</v>
      </c>
      <c r="C489" s="168" t="s">
        <v>239</v>
      </c>
      <c r="D489" s="168" t="s">
        <v>228</v>
      </c>
    </row>
    <row r="490" spans="2:4" ht="18.75">
      <c r="B490" s="167">
        <v>53916</v>
      </c>
      <c r="C490" s="168" t="s">
        <v>234</v>
      </c>
      <c r="D490" s="168" t="s">
        <v>231</v>
      </c>
    </row>
    <row r="491" spans="2:4" ht="18.75">
      <c r="B491" s="167">
        <v>53951</v>
      </c>
      <c r="C491" s="168" t="s">
        <v>240</v>
      </c>
      <c r="D491" s="168" t="s">
        <v>231</v>
      </c>
    </row>
    <row r="492" spans="2:4" ht="18.75">
      <c r="B492" s="167">
        <v>53958</v>
      </c>
      <c r="C492" s="168" t="s">
        <v>241</v>
      </c>
      <c r="D492" s="168" t="s">
        <v>231</v>
      </c>
    </row>
    <row r="493" spans="2:4" ht="18.75">
      <c r="B493" s="167">
        <v>53979</v>
      </c>
      <c r="C493" s="168" t="s">
        <v>237</v>
      </c>
      <c r="D493" s="168" t="s">
        <v>231</v>
      </c>
    </row>
    <row r="494" spans="2:4" ht="18.75">
      <c r="B494" s="167">
        <v>53999</v>
      </c>
      <c r="C494" s="168" t="s">
        <v>242</v>
      </c>
      <c r="D494" s="168" t="s">
        <v>228</v>
      </c>
    </row>
    <row r="495" spans="2:4" ht="18.75">
      <c r="B495" s="167">
        <v>54000</v>
      </c>
      <c r="C495" s="168" t="s">
        <v>234</v>
      </c>
      <c r="D495" s="168" t="s">
        <v>231</v>
      </c>
    </row>
    <row r="496" spans="2:4" ht="18.75">
      <c r="B496" s="167">
        <v>54019</v>
      </c>
      <c r="C496" s="168" t="s">
        <v>243</v>
      </c>
      <c r="D496" s="168" t="s">
        <v>249</v>
      </c>
    </row>
    <row r="497" spans="2:4" ht="18.75">
      <c r="B497" s="167">
        <v>54058</v>
      </c>
      <c r="C497" s="168" t="s">
        <v>244</v>
      </c>
      <c r="D497" s="168" t="s">
        <v>224</v>
      </c>
    </row>
    <row r="498" spans="2:4" ht="18.75">
      <c r="B498" s="167">
        <v>54070</v>
      </c>
      <c r="C498" s="168" t="s">
        <v>245</v>
      </c>
      <c r="D498" s="168" t="s">
        <v>231</v>
      </c>
    </row>
    <row r="499" spans="2:4" ht="18.75">
      <c r="B499" s="167">
        <v>54099</v>
      </c>
      <c r="C499" s="168" t="s">
        <v>246</v>
      </c>
      <c r="D499" s="168" t="s">
        <v>233</v>
      </c>
    </row>
    <row r="500" spans="2:4" ht="18.75">
      <c r="B500" s="167">
        <v>54111</v>
      </c>
      <c r="C500" s="168" t="s">
        <v>247</v>
      </c>
      <c r="D500" s="168" t="s">
        <v>228</v>
      </c>
    </row>
    <row r="501" spans="2:4" ht="18.75">
      <c r="B501" s="167">
        <v>54112</v>
      </c>
      <c r="C501" s="168" t="s">
        <v>234</v>
      </c>
      <c r="D501" s="168" t="s">
        <v>231</v>
      </c>
    </row>
    <row r="502" spans="2:4" ht="18.75">
      <c r="B502" s="167">
        <v>54137</v>
      </c>
      <c r="C502" s="168" t="s">
        <v>248</v>
      </c>
      <c r="D502" s="168" t="s">
        <v>238</v>
      </c>
    </row>
    <row r="503" spans="2:4" ht="18.75">
      <c r="B503" s="167">
        <v>54177</v>
      </c>
      <c r="C503" s="168" t="s">
        <v>223</v>
      </c>
      <c r="D503" s="168" t="s">
        <v>224</v>
      </c>
    </row>
    <row r="504" spans="2:4" ht="18.75">
      <c r="B504" s="167">
        <v>54181</v>
      </c>
      <c r="C504" s="168" t="s">
        <v>227</v>
      </c>
      <c r="D504" s="168" t="s">
        <v>228</v>
      </c>
    </row>
    <row r="505" spans="2:4" ht="18.75">
      <c r="B505" s="167">
        <v>54182</v>
      </c>
      <c r="C505" s="168" t="s">
        <v>230</v>
      </c>
      <c r="D505" s="168" t="s">
        <v>231</v>
      </c>
    </row>
    <row r="506" spans="2:4" ht="18.75">
      <c r="B506" s="167">
        <v>54183</v>
      </c>
      <c r="C506" s="168" t="s">
        <v>232</v>
      </c>
      <c r="D506" s="168" t="s">
        <v>233</v>
      </c>
    </row>
    <row r="507" spans="2:4" ht="18.75">
      <c r="B507" s="167">
        <v>54184</v>
      </c>
      <c r="C507" s="168" t="s">
        <v>234</v>
      </c>
      <c r="D507" s="168" t="s">
        <v>224</v>
      </c>
    </row>
    <row r="508" spans="2:4" ht="18.75">
      <c r="B508" s="167">
        <v>54259</v>
      </c>
      <c r="C508" s="168" t="s">
        <v>235</v>
      </c>
      <c r="D508" s="168" t="s">
        <v>231</v>
      </c>
    </row>
    <row r="509" spans="2:4" ht="18.75">
      <c r="B509" s="167">
        <v>54281</v>
      </c>
      <c r="C509" s="168" t="s">
        <v>239</v>
      </c>
      <c r="D509" s="168" t="s">
        <v>233</v>
      </c>
    </row>
    <row r="510" spans="2:4" ht="18.75">
      <c r="B510" s="167">
        <v>54322</v>
      </c>
      <c r="C510" s="168" t="s">
        <v>240</v>
      </c>
      <c r="D510" s="168" t="s">
        <v>231</v>
      </c>
    </row>
    <row r="511" spans="2:4" ht="18.75">
      <c r="B511" s="167">
        <v>54323</v>
      </c>
      <c r="C511" s="168" t="s">
        <v>241</v>
      </c>
      <c r="D511" s="168" t="s">
        <v>233</v>
      </c>
    </row>
    <row r="512" spans="2:4" ht="18.75">
      <c r="B512" s="167">
        <v>54343</v>
      </c>
      <c r="C512" s="168" t="s">
        <v>237</v>
      </c>
      <c r="D512" s="168" t="s">
        <v>231</v>
      </c>
    </row>
    <row r="513" spans="2:4" ht="18.75">
      <c r="B513" s="167">
        <v>54365</v>
      </c>
      <c r="C513" s="168" t="s">
        <v>242</v>
      </c>
      <c r="D513" s="168" t="s">
        <v>233</v>
      </c>
    </row>
    <row r="514" spans="2:4" ht="18.75">
      <c r="B514" s="167">
        <v>54385</v>
      </c>
      <c r="C514" s="168" t="s">
        <v>243</v>
      </c>
      <c r="D514" s="168" t="s">
        <v>231</v>
      </c>
    </row>
    <row r="515" spans="2:4" ht="18.75">
      <c r="B515" s="167">
        <v>54424</v>
      </c>
      <c r="C515" s="168" t="s">
        <v>244</v>
      </c>
      <c r="D515" s="168" t="s">
        <v>238</v>
      </c>
    </row>
    <row r="516" spans="2:4" ht="18.75">
      <c r="B516" s="167">
        <v>54434</v>
      </c>
      <c r="C516" s="168" t="s">
        <v>245</v>
      </c>
      <c r="D516" s="168" t="s">
        <v>231</v>
      </c>
    </row>
    <row r="517" spans="2:4" ht="18.75">
      <c r="B517" s="167">
        <v>54465</v>
      </c>
      <c r="C517" s="168" t="s">
        <v>246</v>
      </c>
      <c r="D517" s="168" t="s">
        <v>236</v>
      </c>
    </row>
    <row r="518" spans="2:4" ht="18.75">
      <c r="B518" s="167">
        <v>54477</v>
      </c>
      <c r="C518" s="168" t="s">
        <v>247</v>
      </c>
      <c r="D518" s="168" t="s">
        <v>233</v>
      </c>
    </row>
    <row r="519" spans="2:4" ht="18.75">
      <c r="B519" s="167">
        <v>54502</v>
      </c>
      <c r="C519" s="168" t="s">
        <v>248</v>
      </c>
      <c r="D519" s="168" t="s">
        <v>249</v>
      </c>
    </row>
    <row r="520" spans="2:4" ht="18.75">
      <c r="B520" s="167">
        <v>54542</v>
      </c>
      <c r="C520" s="168" t="s">
        <v>223</v>
      </c>
      <c r="D520" s="168" t="s">
        <v>236</v>
      </c>
    </row>
    <row r="521" spans="2:4" ht="18.75">
      <c r="B521" s="167">
        <v>54546</v>
      </c>
      <c r="C521" s="168" t="s">
        <v>227</v>
      </c>
      <c r="D521" s="168" t="s">
        <v>231</v>
      </c>
    </row>
    <row r="522" spans="2:4" ht="18.75">
      <c r="B522" s="167">
        <v>54547</v>
      </c>
      <c r="C522" s="168" t="s">
        <v>230</v>
      </c>
      <c r="D522" s="168" t="s">
        <v>233</v>
      </c>
    </row>
    <row r="523" spans="2:4" ht="18.75">
      <c r="B523" s="167">
        <v>54548</v>
      </c>
      <c r="C523" s="168" t="s">
        <v>232</v>
      </c>
      <c r="D523" s="168" t="s">
        <v>224</v>
      </c>
    </row>
    <row r="524" spans="2:4" ht="18.75">
      <c r="B524" s="167">
        <v>54623</v>
      </c>
      <c r="C524" s="168" t="s">
        <v>235</v>
      </c>
      <c r="D524" s="168" t="s">
        <v>231</v>
      </c>
    </row>
    <row r="525" spans="2:4" ht="18.75">
      <c r="B525" s="167">
        <v>54646</v>
      </c>
      <c r="C525" s="168" t="s">
        <v>239</v>
      </c>
      <c r="D525" s="168" t="s">
        <v>224</v>
      </c>
    </row>
    <row r="526" spans="2:4" ht="18.75">
      <c r="B526" s="167">
        <v>54686</v>
      </c>
      <c r="C526" s="168" t="s">
        <v>240</v>
      </c>
      <c r="D526" s="168" t="s">
        <v>231</v>
      </c>
    </row>
    <row r="527" spans="2:4" ht="18.75">
      <c r="B527" s="167">
        <v>54687</v>
      </c>
      <c r="C527" s="168" t="s">
        <v>250</v>
      </c>
      <c r="D527" s="168" t="s">
        <v>233</v>
      </c>
    </row>
    <row r="528" spans="2:4" ht="18.75">
      <c r="B528" s="167">
        <v>54688</v>
      </c>
      <c r="C528" s="168" t="s">
        <v>241</v>
      </c>
      <c r="D528" s="168" t="s">
        <v>224</v>
      </c>
    </row>
    <row r="529" spans="2:4" ht="18.75">
      <c r="B529" s="167">
        <v>54707</v>
      </c>
      <c r="C529" s="168" t="s">
        <v>237</v>
      </c>
      <c r="D529" s="168" t="s">
        <v>231</v>
      </c>
    </row>
    <row r="530" spans="2:4" ht="18.75">
      <c r="B530" s="167">
        <v>54730</v>
      </c>
      <c r="C530" s="168" t="s">
        <v>242</v>
      </c>
      <c r="D530" s="168" t="s">
        <v>224</v>
      </c>
    </row>
    <row r="531" spans="2:4" ht="18.75">
      <c r="B531" s="167">
        <v>54750</v>
      </c>
      <c r="C531" s="168" t="s">
        <v>243</v>
      </c>
      <c r="D531" s="168" t="s">
        <v>233</v>
      </c>
    </row>
    <row r="532" spans="2:4" ht="18.75">
      <c r="B532" s="167">
        <v>54789</v>
      </c>
      <c r="C532" s="168" t="s">
        <v>244</v>
      </c>
      <c r="D532" s="168" t="s">
        <v>249</v>
      </c>
    </row>
    <row r="533" spans="2:4" ht="18.75">
      <c r="B533" s="167">
        <v>54798</v>
      </c>
      <c r="C533" s="168" t="s">
        <v>245</v>
      </c>
      <c r="D533" s="168" t="s">
        <v>231</v>
      </c>
    </row>
    <row r="534" spans="2:4" ht="18.75">
      <c r="B534" s="167">
        <v>54830</v>
      </c>
      <c r="C534" s="168" t="s">
        <v>246</v>
      </c>
      <c r="D534" s="168" t="s">
        <v>238</v>
      </c>
    </row>
    <row r="535" spans="2:4" ht="18.75">
      <c r="B535" s="167">
        <v>54842</v>
      </c>
      <c r="C535" s="168" t="s">
        <v>247</v>
      </c>
      <c r="D535" s="168" t="s">
        <v>224</v>
      </c>
    </row>
    <row r="536" spans="2:4" ht="18.75">
      <c r="B536" s="167">
        <v>54867</v>
      </c>
      <c r="C536" s="168" t="s">
        <v>248</v>
      </c>
      <c r="D536" s="168" t="s">
        <v>228</v>
      </c>
    </row>
    <row r="537" spans="2:4" ht="18.75">
      <c r="B537" s="167">
        <v>54868</v>
      </c>
      <c r="C537" s="168" t="s">
        <v>234</v>
      </c>
      <c r="D537" s="168" t="s">
        <v>231</v>
      </c>
    </row>
    <row r="538" spans="2:4" ht="18.75">
      <c r="B538" s="167">
        <v>54907</v>
      </c>
      <c r="C538" s="168" t="s">
        <v>223</v>
      </c>
      <c r="D538" s="168" t="s">
        <v>238</v>
      </c>
    </row>
    <row r="539" spans="2:4" ht="18.75">
      <c r="B539" s="167">
        <v>54911</v>
      </c>
      <c r="C539" s="168" t="s">
        <v>227</v>
      </c>
      <c r="D539" s="168" t="s">
        <v>233</v>
      </c>
    </row>
    <row r="540" spans="2:4" ht="18.75">
      <c r="B540" s="167">
        <v>54912</v>
      </c>
      <c r="C540" s="168" t="s">
        <v>230</v>
      </c>
      <c r="D540" s="168" t="s">
        <v>224</v>
      </c>
    </row>
    <row r="541" spans="2:4" ht="18.75">
      <c r="B541" s="167">
        <v>54913</v>
      </c>
      <c r="C541" s="168" t="s">
        <v>232</v>
      </c>
      <c r="D541" s="168" t="s">
        <v>236</v>
      </c>
    </row>
    <row r="542" spans="2:4" ht="18.75">
      <c r="B542" s="167">
        <v>54987</v>
      </c>
      <c r="C542" s="168" t="s">
        <v>235</v>
      </c>
      <c r="D542" s="168" t="s">
        <v>231</v>
      </c>
    </row>
    <row r="543" spans="2:4" ht="18.75">
      <c r="B543" s="167">
        <v>55011</v>
      </c>
      <c r="C543" s="168" t="s">
        <v>239</v>
      </c>
      <c r="D543" s="168" t="s">
        <v>236</v>
      </c>
    </row>
    <row r="544" spans="2:4" ht="18.75">
      <c r="B544" s="167">
        <v>55050</v>
      </c>
      <c r="C544" s="168" t="s">
        <v>240</v>
      </c>
      <c r="D544" s="168" t="s">
        <v>231</v>
      </c>
    </row>
    <row r="545" spans="2:4" ht="18.75">
      <c r="B545" s="175">
        <v>55054</v>
      </c>
      <c r="C545" s="176" t="s">
        <v>241</v>
      </c>
      <c r="D545" s="176" t="s">
        <v>238</v>
      </c>
    </row>
    <row r="546" spans="2:4" ht="18.75">
      <c r="B546" s="167">
        <v>55071</v>
      </c>
      <c r="C546" s="168" t="s">
        <v>237</v>
      </c>
      <c r="D546" s="168" t="s">
        <v>231</v>
      </c>
    </row>
    <row r="547" spans="2:4" ht="18.75">
      <c r="B547" s="181">
        <v>55095</v>
      </c>
      <c r="C547" s="182" t="s">
        <v>242</v>
      </c>
      <c r="D547" s="182" t="s">
        <v>236</v>
      </c>
    </row>
    <row r="548" spans="2:4" ht="18.75">
      <c r="B548" s="183">
        <v>55115</v>
      </c>
      <c r="C548" s="184" t="s">
        <v>243</v>
      </c>
      <c r="D548" s="184" t="s">
        <v>224</v>
      </c>
    </row>
    <row r="549" spans="2:4" ht="18.75">
      <c r="B549" s="179"/>
      <c r="C549" s="171"/>
      <c r="D549" s="171"/>
    </row>
    <row r="550" spans="2:4" ht="18.75">
      <c r="B550" s="179"/>
      <c r="C550" s="171"/>
      <c r="D550" s="171"/>
    </row>
    <row r="551" spans="2:4" ht="18.75">
      <c r="B551" s="179"/>
      <c r="C551" s="171"/>
      <c r="D551" s="171"/>
    </row>
    <row r="552" spans="2:4" ht="18.75">
      <c r="B552" s="179"/>
      <c r="C552" s="171"/>
      <c r="D552" s="171"/>
    </row>
    <row r="553" spans="2:4" ht="18.75">
      <c r="B553" s="179"/>
      <c r="C553" s="171"/>
      <c r="D553" s="171"/>
    </row>
    <row r="554" spans="2:4" ht="18.75">
      <c r="B554" s="179"/>
      <c r="C554" s="171"/>
      <c r="D554" s="171"/>
    </row>
    <row r="555" spans="2:4" ht="18.75">
      <c r="B555" s="179"/>
      <c r="C555" s="171"/>
      <c r="D555" s="171"/>
    </row>
    <row r="556" spans="2:4" ht="18.75">
      <c r="B556" s="179"/>
      <c r="C556" s="171"/>
      <c r="D556" s="171"/>
    </row>
    <row r="557" spans="2:4" ht="18.75">
      <c r="B557" s="179"/>
      <c r="C557" s="171"/>
      <c r="D557" s="171"/>
    </row>
    <row r="558" spans="2:4" ht="18.75">
      <c r="B558" s="179"/>
      <c r="C558" s="171"/>
      <c r="D558" s="171"/>
    </row>
    <row r="559" spans="2:4" ht="18.75">
      <c r="B559" s="179"/>
      <c r="C559" s="171"/>
      <c r="D559" s="171"/>
    </row>
    <row r="560" spans="2:4" ht="18.75">
      <c r="B560" s="179"/>
      <c r="C560" s="171"/>
      <c r="D560" s="171"/>
    </row>
    <row r="561" spans="2:4" ht="18.75">
      <c r="B561" s="179"/>
      <c r="C561" s="171"/>
      <c r="D561" s="171"/>
    </row>
    <row r="562" spans="2:4" ht="18.75">
      <c r="B562" s="179"/>
      <c r="C562" s="171"/>
      <c r="D562" s="171"/>
    </row>
    <row r="563" spans="2:4" ht="18.75">
      <c r="B563" s="179"/>
      <c r="C563" s="171"/>
      <c r="D563" s="171"/>
    </row>
    <row r="564" spans="2:4" ht="18.75">
      <c r="B564" s="179"/>
      <c r="C564" s="171"/>
      <c r="D564" s="171"/>
    </row>
    <row r="565" spans="2:4" ht="18.75">
      <c r="B565" s="179"/>
      <c r="C565" s="171"/>
      <c r="D565" s="171"/>
    </row>
    <row r="566" spans="2:4" ht="18.75">
      <c r="B566" s="179"/>
      <c r="C566" s="171"/>
      <c r="D566" s="171"/>
    </row>
    <row r="567" spans="2:4" ht="18.75">
      <c r="B567" s="179"/>
      <c r="C567" s="171"/>
      <c r="D567" s="171"/>
    </row>
    <row r="568" spans="2:4" ht="18.75">
      <c r="B568" s="179"/>
      <c r="C568" s="171"/>
      <c r="D568" s="171"/>
    </row>
    <row r="569" spans="2:4" ht="18.75">
      <c r="B569" s="179"/>
      <c r="C569" s="171"/>
      <c r="D569" s="171"/>
    </row>
    <row r="570" spans="2:4" ht="18.75">
      <c r="B570" s="179"/>
      <c r="C570" s="171"/>
      <c r="D570" s="171"/>
    </row>
    <row r="571" spans="2:4" ht="18.75">
      <c r="B571" s="179"/>
      <c r="C571" s="171"/>
      <c r="D571" s="171"/>
    </row>
    <row r="572" spans="2:4" ht="18.75">
      <c r="B572" s="179"/>
      <c r="C572" s="171"/>
      <c r="D572" s="171"/>
    </row>
    <row r="573" spans="2:4" ht="18.75">
      <c r="B573" s="179"/>
      <c r="C573" s="171"/>
      <c r="D573" s="171"/>
    </row>
    <row r="574" spans="2:4" ht="18.75">
      <c r="B574" s="179"/>
      <c r="C574" s="171"/>
      <c r="D574" s="171"/>
    </row>
    <row r="575" spans="2:4" ht="18.75">
      <c r="B575" s="179"/>
      <c r="C575" s="171"/>
      <c r="D575" s="171"/>
    </row>
    <row r="576" spans="2:4" ht="18.75">
      <c r="B576" s="179"/>
      <c r="C576" s="171"/>
      <c r="D576" s="171"/>
    </row>
    <row r="577" spans="2:4" ht="18.75">
      <c r="B577" s="179"/>
      <c r="C577" s="171"/>
      <c r="D577" s="171"/>
    </row>
    <row r="578" spans="2:4" ht="18.75">
      <c r="B578" s="179"/>
      <c r="C578" s="171"/>
      <c r="D578" s="171"/>
    </row>
    <row r="579" spans="2:4" ht="18.75">
      <c r="B579" s="179"/>
      <c r="C579" s="171"/>
      <c r="D579" s="171"/>
    </row>
    <row r="580" spans="2:4" ht="18.75">
      <c r="B580" s="179"/>
      <c r="C580" s="171"/>
      <c r="D580" s="171"/>
    </row>
    <row r="581" spans="2:4" ht="18.75">
      <c r="B581" s="179"/>
      <c r="C581" s="171"/>
      <c r="D581" s="171"/>
    </row>
    <row r="582" spans="2:4" ht="18.75">
      <c r="B582" s="179"/>
      <c r="C582" s="171"/>
      <c r="D582" s="171"/>
    </row>
    <row r="583" spans="2:4" ht="18.75">
      <c r="B583" s="179"/>
      <c r="C583" s="171"/>
      <c r="D583" s="171"/>
    </row>
    <row r="584" spans="2:4" ht="18.75">
      <c r="B584" s="179"/>
      <c r="C584" s="171"/>
      <c r="D584" s="171"/>
    </row>
    <row r="585" spans="2:4" ht="18.75">
      <c r="B585" s="179"/>
      <c r="C585" s="171"/>
      <c r="D585" s="171"/>
    </row>
    <row r="586" spans="2:4" ht="18.75">
      <c r="B586" s="179"/>
      <c r="C586" s="171"/>
      <c r="D586" s="171"/>
    </row>
    <row r="587" spans="2:4" ht="18.75">
      <c r="B587" s="179"/>
      <c r="C587" s="171"/>
      <c r="D587" s="171"/>
    </row>
    <row r="588" spans="2:4" ht="18.75">
      <c r="B588" s="179"/>
      <c r="C588" s="171"/>
      <c r="D588" s="171"/>
    </row>
    <row r="589" spans="2:4" ht="18.75">
      <c r="B589" s="179"/>
      <c r="C589" s="171"/>
      <c r="D589" s="171"/>
    </row>
    <row r="590" spans="2:4" ht="18.75">
      <c r="B590" s="179"/>
      <c r="C590" s="171"/>
      <c r="D590" s="171"/>
    </row>
    <row r="591" spans="2:4" ht="18.75">
      <c r="B591" s="179"/>
      <c r="C591" s="171"/>
      <c r="D591" s="171"/>
    </row>
    <row r="592" spans="2:4" ht="18.75">
      <c r="B592" s="179"/>
      <c r="C592" s="171"/>
      <c r="D592" s="171"/>
    </row>
    <row r="593" spans="2:4" ht="18.75">
      <c r="B593" s="179"/>
      <c r="C593" s="171"/>
      <c r="D593" s="171"/>
    </row>
    <row r="594" spans="2:4" ht="18.75">
      <c r="B594" s="179"/>
      <c r="C594" s="171"/>
      <c r="D594" s="171"/>
    </row>
    <row r="595" spans="2:4" ht="18.75">
      <c r="B595" s="179"/>
      <c r="C595" s="171"/>
      <c r="D595" s="171"/>
    </row>
    <row r="596" spans="2:4" ht="18.75">
      <c r="B596" s="179"/>
      <c r="C596" s="171"/>
      <c r="D596" s="171"/>
    </row>
    <row r="597" spans="2:4" ht="18.75">
      <c r="B597" s="179"/>
      <c r="C597" s="171"/>
      <c r="D597" s="171"/>
    </row>
    <row r="598" spans="2:4" ht="18.75">
      <c r="B598" s="179"/>
      <c r="C598" s="171"/>
      <c r="D598" s="171"/>
    </row>
    <row r="599" spans="2:4" ht="18.75">
      <c r="B599" s="179"/>
      <c r="C599" s="171"/>
      <c r="D599" s="171"/>
    </row>
    <row r="600" spans="2:4" ht="18.75">
      <c r="B600" s="179"/>
      <c r="C600" s="171"/>
      <c r="D600" s="171"/>
    </row>
    <row r="601" spans="2:4" ht="18.75">
      <c r="B601" s="179"/>
      <c r="C601" s="171"/>
      <c r="D601" s="171"/>
    </row>
    <row r="602" spans="2:4" ht="18.75">
      <c r="B602" s="179"/>
      <c r="C602" s="171"/>
      <c r="D602" s="171"/>
    </row>
    <row r="603" spans="2:4" ht="18.75">
      <c r="B603" s="179"/>
      <c r="C603" s="171"/>
      <c r="D603" s="171"/>
    </row>
    <row r="604" spans="2:4" ht="18.75">
      <c r="B604" s="179"/>
      <c r="C604" s="171"/>
      <c r="D604" s="171"/>
    </row>
    <row r="605" spans="2:4" ht="18.75">
      <c r="B605" s="179"/>
      <c r="C605" s="171"/>
      <c r="D605" s="171"/>
    </row>
    <row r="606" spans="2:4" ht="18.75">
      <c r="B606" s="179"/>
      <c r="C606" s="171"/>
      <c r="D606" s="171"/>
    </row>
    <row r="607" spans="2:4" ht="18.75">
      <c r="B607" s="179"/>
      <c r="C607" s="171"/>
      <c r="D607" s="171"/>
    </row>
    <row r="608" spans="2:4" ht="18.75">
      <c r="B608" s="179"/>
      <c r="C608" s="171"/>
      <c r="D608" s="171"/>
    </row>
    <row r="609" spans="2:4" ht="18.75">
      <c r="B609" s="179"/>
      <c r="C609" s="171"/>
      <c r="D609" s="171"/>
    </row>
    <row r="610" spans="2:4" ht="18.75">
      <c r="B610" s="179"/>
      <c r="C610" s="171"/>
      <c r="D610" s="171"/>
    </row>
    <row r="611" spans="2:4" ht="18.75">
      <c r="B611" s="179"/>
      <c r="C611" s="171"/>
      <c r="D611" s="171"/>
    </row>
    <row r="612" spans="2:4" ht="18.75">
      <c r="B612" s="179"/>
      <c r="C612" s="171"/>
      <c r="D612" s="171"/>
    </row>
    <row r="613" spans="2:4" ht="18.75">
      <c r="B613" s="179"/>
      <c r="C613" s="171"/>
      <c r="D613" s="171"/>
    </row>
    <row r="614" spans="2:4" ht="18.75">
      <c r="B614" s="179"/>
      <c r="C614" s="171"/>
      <c r="D614" s="171"/>
    </row>
    <row r="615" spans="2:4" ht="18.75">
      <c r="B615" s="179"/>
      <c r="C615" s="171"/>
      <c r="D615" s="171"/>
    </row>
    <row r="616" spans="2:4" ht="18.75">
      <c r="B616" s="179"/>
      <c r="C616" s="171"/>
      <c r="D616" s="171"/>
    </row>
    <row r="617" spans="2:4" ht="18.75">
      <c r="B617" s="179"/>
      <c r="C617" s="171"/>
      <c r="D617" s="171"/>
    </row>
    <row r="618" spans="2:4" ht="18.75">
      <c r="B618" s="179"/>
      <c r="C618" s="171"/>
      <c r="D618" s="171"/>
    </row>
    <row r="619" spans="2:4" ht="18.75">
      <c r="B619" s="179"/>
      <c r="C619" s="171"/>
      <c r="D619" s="171"/>
    </row>
    <row r="620" spans="2:4" ht="18.75">
      <c r="B620" s="179"/>
      <c r="C620" s="171"/>
      <c r="D620" s="171"/>
    </row>
    <row r="621" spans="2:4" ht="18.75">
      <c r="B621" s="179"/>
      <c r="C621" s="171"/>
      <c r="D621" s="171"/>
    </row>
    <row r="622" spans="2:4" ht="18.75">
      <c r="B622" s="179"/>
      <c r="C622" s="171"/>
      <c r="D622" s="171"/>
    </row>
    <row r="623" spans="2:4" ht="18.75">
      <c r="B623" s="179"/>
      <c r="C623" s="171"/>
      <c r="D623" s="171"/>
    </row>
    <row r="624" spans="2:4" ht="18.75">
      <c r="B624" s="179"/>
      <c r="C624" s="171"/>
      <c r="D624" s="171"/>
    </row>
    <row r="625" spans="2:4" ht="18.75">
      <c r="B625" s="179"/>
      <c r="C625" s="171"/>
      <c r="D625" s="171"/>
    </row>
    <row r="626" spans="2:4" ht="18.75">
      <c r="B626" s="179"/>
      <c r="C626" s="171"/>
      <c r="D626" s="171"/>
    </row>
    <row r="627" spans="2:4" ht="18.75">
      <c r="B627" s="179"/>
      <c r="C627" s="171"/>
      <c r="D627" s="171"/>
    </row>
    <row r="628" spans="2:4" ht="18.75">
      <c r="B628" s="179"/>
      <c r="C628" s="171"/>
      <c r="D628" s="171"/>
    </row>
    <row r="629" spans="2:4" ht="18.75">
      <c r="B629" s="179"/>
      <c r="C629" s="171"/>
      <c r="D629" s="171"/>
    </row>
    <row r="630" spans="2:4" ht="18.75">
      <c r="B630" s="179"/>
      <c r="C630" s="171"/>
      <c r="D630" s="171"/>
    </row>
    <row r="631" spans="2:4" ht="18.75">
      <c r="B631" s="179"/>
      <c r="C631" s="171"/>
      <c r="D631" s="171"/>
    </row>
    <row r="632" spans="2:4" ht="18.75">
      <c r="B632" s="179"/>
      <c r="C632" s="171"/>
      <c r="D632" s="171"/>
    </row>
    <row r="633" spans="2:4" ht="18.75">
      <c r="B633" s="179"/>
      <c r="C633" s="171"/>
      <c r="D633" s="171"/>
    </row>
    <row r="634" spans="2:4" ht="18.75">
      <c r="B634" s="179"/>
      <c r="C634" s="171"/>
      <c r="D634" s="171"/>
    </row>
    <row r="635" spans="2:4" ht="18.75">
      <c r="B635" s="179"/>
      <c r="C635" s="171"/>
      <c r="D635" s="171"/>
    </row>
    <row r="636" spans="2:4" ht="18.75">
      <c r="B636" s="179"/>
      <c r="C636" s="171"/>
      <c r="D636" s="171"/>
    </row>
    <row r="637" spans="2:4" ht="18.75">
      <c r="B637" s="179"/>
      <c r="C637" s="171"/>
      <c r="D637" s="171"/>
    </row>
    <row r="638" spans="2:4" ht="18.75">
      <c r="B638" s="179"/>
      <c r="C638" s="171"/>
      <c r="D638" s="171"/>
    </row>
    <row r="639" spans="2:4" ht="18.75">
      <c r="B639" s="179"/>
      <c r="C639" s="171"/>
      <c r="D639" s="171"/>
    </row>
    <row r="640" spans="2:4" ht="18.75">
      <c r="B640" s="179"/>
      <c r="C640" s="171"/>
      <c r="D640" s="171"/>
    </row>
    <row r="641" spans="2:4" ht="18.75">
      <c r="B641" s="179"/>
      <c r="C641" s="171"/>
      <c r="D641" s="171"/>
    </row>
    <row r="642" spans="2:4" ht="18.75">
      <c r="B642" s="179"/>
      <c r="C642" s="171"/>
      <c r="D642" s="171"/>
    </row>
    <row r="643" spans="2:4" ht="18.75">
      <c r="B643" s="179"/>
      <c r="C643" s="171"/>
      <c r="D643" s="171"/>
    </row>
    <row r="644" spans="2:4" ht="18.75">
      <c r="B644" s="179"/>
      <c r="C644" s="171"/>
      <c r="D644" s="171"/>
    </row>
    <row r="645" spans="2:4" ht="18.75">
      <c r="B645" s="179"/>
      <c r="C645" s="171"/>
      <c r="D645" s="171"/>
    </row>
    <row r="646" spans="2:4" ht="18.75">
      <c r="B646" s="179"/>
      <c r="C646" s="171"/>
      <c r="D646" s="171"/>
    </row>
    <row r="647" spans="2:4" ht="18.75">
      <c r="B647" s="179"/>
      <c r="C647" s="171"/>
      <c r="D647" s="171"/>
    </row>
    <row r="648" spans="2:4" ht="18.75">
      <c r="B648" s="179"/>
      <c r="C648" s="171"/>
      <c r="D648" s="171"/>
    </row>
    <row r="649" spans="2:4" ht="18.75">
      <c r="B649" s="179"/>
      <c r="C649" s="171"/>
      <c r="D649" s="171"/>
    </row>
    <row r="650" spans="2:4" ht="18.75">
      <c r="B650" s="179"/>
      <c r="C650" s="171"/>
      <c r="D650" s="171"/>
    </row>
    <row r="651" spans="2:4" ht="18.75">
      <c r="B651" s="179"/>
      <c r="C651" s="171"/>
      <c r="D651" s="171"/>
    </row>
    <row r="652" spans="2:4" ht="18.75">
      <c r="B652" s="179"/>
      <c r="C652" s="171"/>
      <c r="D652" s="171"/>
    </row>
    <row r="653" spans="2:4" ht="18.75">
      <c r="B653" s="179"/>
      <c r="C653" s="171"/>
      <c r="D653" s="171"/>
    </row>
    <row r="654" spans="2:4" ht="18.75">
      <c r="B654" s="179"/>
      <c r="C654" s="171"/>
      <c r="D654" s="171"/>
    </row>
    <row r="655" spans="2:4" ht="18.75">
      <c r="B655" s="179"/>
      <c r="C655" s="171"/>
      <c r="D655" s="171"/>
    </row>
    <row r="656" spans="2:4" ht="18.75">
      <c r="B656" s="179"/>
      <c r="C656" s="171"/>
      <c r="D656" s="171"/>
    </row>
    <row r="657" spans="2:4" ht="18.75">
      <c r="B657" s="179"/>
      <c r="C657" s="171"/>
      <c r="D657" s="171"/>
    </row>
    <row r="658" spans="2:4" ht="18.75">
      <c r="B658" s="179"/>
      <c r="C658" s="171"/>
      <c r="D658" s="171"/>
    </row>
    <row r="659" spans="2:4" ht="18.75">
      <c r="B659" s="179"/>
      <c r="C659" s="171"/>
      <c r="D659" s="171"/>
    </row>
    <row r="660" spans="2:4" ht="18.75">
      <c r="B660" s="179"/>
      <c r="C660" s="171"/>
      <c r="D660" s="171"/>
    </row>
    <row r="661" spans="2:4" ht="18.75">
      <c r="B661" s="179"/>
      <c r="C661" s="171"/>
      <c r="D661" s="171"/>
    </row>
    <row r="662" spans="2:4" ht="18.75">
      <c r="B662" s="179"/>
      <c r="C662" s="171"/>
      <c r="D662" s="171"/>
    </row>
    <row r="663" spans="2:4" ht="18.75">
      <c r="B663" s="179"/>
      <c r="C663" s="171"/>
      <c r="D663" s="171"/>
    </row>
    <row r="664" spans="2:4" ht="18.75">
      <c r="B664" s="179"/>
      <c r="C664" s="171"/>
      <c r="D664" s="171"/>
    </row>
    <row r="665" spans="2:4" ht="18.75">
      <c r="B665" s="179"/>
      <c r="C665" s="171"/>
      <c r="D665" s="171"/>
    </row>
    <row r="666" spans="2:4" ht="18.75">
      <c r="B666" s="179"/>
      <c r="C666" s="171"/>
      <c r="D666" s="171"/>
    </row>
    <row r="667" spans="2:4" ht="18.75">
      <c r="B667" s="179"/>
      <c r="C667" s="171"/>
      <c r="D667" s="171"/>
    </row>
    <row r="668" spans="2:4" ht="18.75">
      <c r="B668" s="179"/>
      <c r="C668" s="171"/>
      <c r="D668" s="171"/>
    </row>
    <row r="669" spans="2:4" ht="18.75">
      <c r="B669" s="179"/>
      <c r="C669" s="171"/>
      <c r="D669" s="171"/>
    </row>
    <row r="670" spans="2:4" ht="18.75">
      <c r="B670" s="179"/>
      <c r="C670" s="171"/>
      <c r="D670" s="171"/>
    </row>
    <row r="671" spans="2:4" ht="18.75">
      <c r="B671" s="179"/>
      <c r="C671" s="171"/>
      <c r="D671" s="171"/>
    </row>
    <row r="672" spans="2:4" ht="18.75">
      <c r="B672" s="179"/>
      <c r="C672" s="171"/>
      <c r="D672" s="171"/>
    </row>
    <row r="673" spans="2:4" ht="18.75">
      <c r="B673" s="179"/>
      <c r="C673" s="171"/>
      <c r="D673" s="171"/>
    </row>
    <row r="674" spans="2:4" ht="18.75">
      <c r="B674" s="179"/>
      <c r="C674" s="171"/>
      <c r="D674" s="171"/>
    </row>
    <row r="675" spans="2:4" ht="18.75">
      <c r="B675" s="179"/>
      <c r="C675" s="171"/>
      <c r="D675" s="171"/>
    </row>
    <row r="676" spans="2:4" ht="18.75">
      <c r="B676" s="179"/>
      <c r="C676" s="171"/>
      <c r="D676" s="171"/>
    </row>
    <row r="677" spans="2:4" ht="18.75">
      <c r="B677" s="179"/>
      <c r="C677" s="171"/>
      <c r="D677" s="171"/>
    </row>
    <row r="678" spans="2:4" ht="18.75">
      <c r="B678" s="179"/>
      <c r="C678" s="171"/>
      <c r="D678" s="171"/>
    </row>
    <row r="679" spans="2:4" ht="18.75">
      <c r="B679" s="179"/>
      <c r="C679" s="171"/>
      <c r="D679" s="171"/>
    </row>
    <row r="680" spans="2:4" ht="18.75">
      <c r="B680" s="179"/>
      <c r="C680" s="171"/>
      <c r="D680" s="171"/>
    </row>
    <row r="681" spans="2:4" ht="18.75">
      <c r="B681" s="179"/>
      <c r="C681" s="171"/>
      <c r="D681" s="171"/>
    </row>
    <row r="682" spans="2:4" ht="18.75">
      <c r="B682" s="179"/>
      <c r="C682" s="171"/>
      <c r="D682" s="171"/>
    </row>
    <row r="683" spans="2:4" ht="18.75">
      <c r="B683" s="179"/>
      <c r="C683" s="171"/>
      <c r="D683" s="171"/>
    </row>
    <row r="684" spans="2:4" ht="18.75">
      <c r="B684" s="179"/>
      <c r="C684" s="171"/>
      <c r="D684" s="171"/>
    </row>
    <row r="685" spans="2:4" ht="18.75">
      <c r="B685" s="179"/>
      <c r="C685" s="171"/>
      <c r="D685" s="171"/>
    </row>
    <row r="686" spans="2:4" ht="18.75">
      <c r="B686" s="179"/>
      <c r="C686" s="171"/>
      <c r="D686" s="171"/>
    </row>
    <row r="687" spans="2:4" ht="18.75">
      <c r="B687" s="179"/>
      <c r="C687" s="171"/>
      <c r="D687" s="171"/>
    </row>
    <row r="688" spans="2:4" ht="18.75">
      <c r="B688" s="179"/>
      <c r="C688" s="171"/>
      <c r="D688" s="171"/>
    </row>
    <row r="689" spans="2:4" ht="18.75">
      <c r="B689" s="179"/>
      <c r="C689" s="171"/>
      <c r="D689" s="171"/>
    </row>
    <row r="690" spans="2:4" ht="18.75">
      <c r="B690" s="179"/>
      <c r="C690" s="171"/>
      <c r="D690" s="171"/>
    </row>
    <row r="691" spans="2:4" ht="18.75">
      <c r="B691" s="179"/>
      <c r="C691" s="171"/>
      <c r="D691" s="171"/>
    </row>
    <row r="692" spans="2:4" ht="18.75">
      <c r="B692" s="179"/>
      <c r="C692" s="171"/>
      <c r="D692" s="171"/>
    </row>
    <row r="693" spans="2:4" ht="18.75">
      <c r="B693" s="179"/>
      <c r="C693" s="171"/>
      <c r="D693" s="171"/>
    </row>
    <row r="694" spans="2:4" ht="18.75">
      <c r="B694" s="179"/>
      <c r="C694" s="171"/>
      <c r="D694" s="171"/>
    </row>
    <row r="695" spans="2:4" ht="18.75">
      <c r="B695" s="179"/>
      <c r="C695" s="171"/>
      <c r="D695" s="171"/>
    </row>
    <row r="696" spans="2:4" ht="18.75">
      <c r="B696" s="179"/>
      <c r="C696" s="171"/>
      <c r="D696" s="171"/>
    </row>
    <row r="697" spans="2:4" ht="18.75">
      <c r="B697" s="179"/>
      <c r="C697" s="171"/>
      <c r="D697" s="171"/>
    </row>
    <row r="698" spans="2:4" ht="18.75">
      <c r="B698" s="179"/>
      <c r="C698" s="171"/>
      <c r="D698" s="171"/>
    </row>
    <row r="699" spans="2:4" ht="18.75">
      <c r="B699" s="179"/>
      <c r="C699" s="171"/>
      <c r="D699" s="171"/>
    </row>
    <row r="700" spans="2:4" ht="18.75">
      <c r="B700" s="179"/>
      <c r="C700" s="171"/>
      <c r="D700" s="171"/>
    </row>
    <row r="701" spans="2:4" ht="18.75">
      <c r="B701" s="179"/>
      <c r="C701" s="171"/>
      <c r="D701" s="171"/>
    </row>
    <row r="702" spans="2:4" ht="18.75">
      <c r="B702" s="179"/>
      <c r="C702" s="171"/>
      <c r="D702" s="171"/>
    </row>
    <row r="703" spans="2:4" ht="18.75">
      <c r="B703" s="179"/>
      <c r="C703" s="171"/>
      <c r="D703" s="171"/>
    </row>
    <row r="704" spans="2:4" ht="18.75">
      <c r="B704" s="179"/>
      <c r="C704" s="171"/>
      <c r="D704" s="171"/>
    </row>
    <row r="705" spans="2:4" ht="18.75">
      <c r="B705" s="179"/>
      <c r="C705" s="171"/>
      <c r="D705" s="171"/>
    </row>
    <row r="706" spans="2:4" ht="18.75">
      <c r="B706" s="179"/>
      <c r="C706" s="171"/>
      <c r="D706" s="171"/>
    </row>
    <row r="707" spans="2:4" ht="18.75">
      <c r="B707" s="179"/>
      <c r="C707" s="171"/>
      <c r="D707" s="171"/>
    </row>
    <row r="708" spans="2:4" ht="18.75">
      <c r="B708" s="179"/>
      <c r="C708" s="171"/>
      <c r="D708" s="171"/>
    </row>
    <row r="709" spans="2:4" ht="18.75">
      <c r="B709" s="179"/>
      <c r="C709" s="171"/>
      <c r="D709" s="171"/>
    </row>
    <row r="710" spans="2:4" ht="18.75">
      <c r="B710" s="179"/>
      <c r="C710" s="171"/>
      <c r="D710" s="171"/>
    </row>
    <row r="711" spans="2:4" ht="18.75">
      <c r="B711" s="179"/>
      <c r="C711" s="171"/>
      <c r="D711" s="171"/>
    </row>
    <row r="712" spans="2:4" ht="18.75">
      <c r="B712" s="179"/>
      <c r="C712" s="171"/>
      <c r="D712" s="171"/>
    </row>
    <row r="713" spans="2:4" ht="18.75">
      <c r="B713" s="179"/>
      <c r="C713" s="171"/>
      <c r="D713" s="171"/>
    </row>
    <row r="714" spans="2:4" ht="18.75">
      <c r="B714" s="179"/>
      <c r="C714" s="171"/>
      <c r="D714" s="171"/>
    </row>
    <row r="715" spans="2:4" ht="18.75">
      <c r="B715" s="179"/>
      <c r="C715" s="171"/>
      <c r="D715" s="171"/>
    </row>
    <row r="716" spans="2:4" ht="18.75">
      <c r="B716" s="179"/>
      <c r="C716" s="171"/>
      <c r="D716" s="171"/>
    </row>
    <row r="717" spans="2:4" ht="18.75">
      <c r="B717" s="179"/>
      <c r="C717" s="171"/>
      <c r="D717" s="171"/>
    </row>
    <row r="718" spans="2:4" ht="18.75">
      <c r="B718" s="179"/>
      <c r="C718" s="171"/>
      <c r="D718" s="171"/>
    </row>
    <row r="719" spans="2:4" ht="18.75">
      <c r="B719" s="179"/>
      <c r="C719" s="171"/>
      <c r="D719" s="171"/>
    </row>
    <row r="720" spans="2:4" ht="18.75">
      <c r="B720" s="179"/>
      <c r="C720" s="171"/>
      <c r="D720" s="171"/>
    </row>
    <row r="721" spans="2:4" ht="18.75">
      <c r="B721" s="179"/>
      <c r="C721" s="171"/>
      <c r="D721" s="171"/>
    </row>
    <row r="722" spans="2:4" ht="18.75">
      <c r="B722" s="179"/>
      <c r="C722" s="171"/>
      <c r="D722" s="171"/>
    </row>
    <row r="723" spans="2:4" ht="18.75">
      <c r="B723" s="179"/>
      <c r="C723" s="171"/>
      <c r="D723" s="171"/>
    </row>
    <row r="724" spans="2:4" ht="18.75">
      <c r="B724" s="179"/>
      <c r="C724" s="171"/>
      <c r="D724" s="171"/>
    </row>
    <row r="725" spans="2:4" ht="18.75">
      <c r="B725" s="179"/>
      <c r="C725" s="171"/>
      <c r="D725" s="171"/>
    </row>
    <row r="726" spans="2:4" ht="18.75">
      <c r="B726" s="179"/>
      <c r="C726" s="171"/>
      <c r="D726" s="171"/>
    </row>
    <row r="727" spans="2:4" ht="18.75">
      <c r="B727" s="179"/>
      <c r="C727" s="171"/>
      <c r="D727" s="171"/>
    </row>
    <row r="728" spans="2:4" ht="18.75">
      <c r="B728" s="179"/>
      <c r="C728" s="171"/>
      <c r="D728" s="171"/>
    </row>
    <row r="729" spans="2:4" ht="18.75">
      <c r="B729" s="179"/>
      <c r="C729" s="171"/>
      <c r="D729" s="171"/>
    </row>
    <row r="730" spans="2:4" ht="18.75">
      <c r="B730" s="179"/>
      <c r="C730" s="171"/>
      <c r="D730" s="171"/>
    </row>
    <row r="731" spans="2:4" ht="18.75">
      <c r="B731" s="179"/>
      <c r="C731" s="171"/>
      <c r="D731" s="171"/>
    </row>
    <row r="732" spans="2:4" ht="18.75">
      <c r="B732" s="179"/>
      <c r="C732" s="171"/>
      <c r="D732" s="171"/>
    </row>
    <row r="733" spans="2:4" ht="18.75">
      <c r="B733" s="179"/>
      <c r="C733" s="171"/>
      <c r="D733" s="171"/>
    </row>
    <row r="734" spans="2:4" ht="18.75">
      <c r="B734" s="179"/>
      <c r="C734" s="171"/>
      <c r="D734" s="171"/>
    </row>
    <row r="735" spans="2:4" ht="18.75">
      <c r="B735" s="179"/>
      <c r="C735" s="171"/>
      <c r="D735" s="171"/>
    </row>
    <row r="736" spans="2:4" ht="18.75">
      <c r="B736" s="179"/>
      <c r="C736" s="171"/>
      <c r="D736" s="171"/>
    </row>
    <row r="737" spans="2:4" ht="18.75">
      <c r="B737" s="179"/>
      <c r="C737" s="171"/>
      <c r="D737" s="171"/>
    </row>
    <row r="738" spans="2:4" ht="18.75">
      <c r="B738" s="179"/>
      <c r="C738" s="171"/>
      <c r="D738" s="171"/>
    </row>
    <row r="739" spans="2:4" ht="18.75">
      <c r="B739" s="179"/>
      <c r="C739" s="171"/>
      <c r="D739" s="171"/>
    </row>
    <row r="740" spans="2:4" ht="18.75">
      <c r="B740" s="179"/>
      <c r="C740" s="171"/>
      <c r="D740" s="171"/>
    </row>
    <row r="741" spans="2:4" ht="18.75">
      <c r="B741" s="179"/>
      <c r="C741" s="171"/>
      <c r="D741" s="171"/>
    </row>
    <row r="742" spans="2:4" ht="18.75">
      <c r="B742" s="179"/>
      <c r="C742" s="171"/>
      <c r="D742" s="171"/>
    </row>
    <row r="743" spans="2:4" ht="18.75">
      <c r="B743" s="179"/>
      <c r="C743" s="171"/>
      <c r="D743" s="171"/>
    </row>
    <row r="744" spans="2:4" ht="18.75">
      <c r="B744" s="179"/>
      <c r="C744" s="171"/>
      <c r="D744" s="171"/>
    </row>
    <row r="745" spans="2:4" ht="18.75">
      <c r="B745" s="179"/>
      <c r="C745" s="171"/>
      <c r="D745" s="171"/>
    </row>
    <row r="746" spans="2:4" ht="18.75">
      <c r="B746" s="179"/>
      <c r="C746" s="171"/>
      <c r="D746" s="171"/>
    </row>
    <row r="747" spans="2:4" ht="18.75">
      <c r="B747" s="179"/>
      <c r="C747" s="171"/>
      <c r="D747" s="171"/>
    </row>
    <row r="748" spans="2:4" ht="18.75">
      <c r="B748" s="179"/>
      <c r="C748" s="171"/>
      <c r="D748" s="171"/>
    </row>
    <row r="749" spans="2:4" ht="18.75">
      <c r="B749" s="179"/>
      <c r="C749" s="171"/>
      <c r="D749" s="171"/>
    </row>
    <row r="750" spans="2:4" ht="18.75">
      <c r="B750" s="179"/>
      <c r="C750" s="171"/>
      <c r="D750" s="171"/>
    </row>
    <row r="751" spans="2:4" ht="18.75">
      <c r="B751" s="179"/>
      <c r="C751" s="171"/>
      <c r="D751" s="171"/>
    </row>
    <row r="752" spans="2:4" ht="18.75">
      <c r="B752" s="179"/>
      <c r="C752" s="171"/>
      <c r="D752" s="171"/>
    </row>
    <row r="753" spans="2:4" ht="18.75">
      <c r="B753" s="179"/>
      <c r="C753" s="171"/>
      <c r="D753" s="171"/>
    </row>
    <row r="754" spans="2:4" ht="18.75">
      <c r="B754" s="179"/>
      <c r="C754" s="171"/>
      <c r="D754" s="171"/>
    </row>
    <row r="755" spans="2:4" ht="18.75">
      <c r="B755" s="179"/>
      <c r="C755" s="171"/>
      <c r="D755" s="171"/>
    </row>
    <row r="756" spans="2:4" ht="18.75">
      <c r="B756" s="179"/>
      <c r="C756" s="171"/>
      <c r="D756" s="171"/>
    </row>
    <row r="757" spans="2:4" ht="18.75">
      <c r="B757" s="179"/>
      <c r="C757" s="171"/>
      <c r="D757" s="171"/>
    </row>
    <row r="758" spans="2:4" ht="18.75">
      <c r="B758" s="179"/>
      <c r="C758" s="171"/>
      <c r="D758" s="171"/>
    </row>
    <row r="759" spans="2:4" ht="18.75">
      <c r="B759" s="179"/>
      <c r="C759" s="171"/>
      <c r="D759" s="171"/>
    </row>
    <row r="760" spans="2:4" ht="18.75">
      <c r="B760" s="179"/>
      <c r="C760" s="171"/>
      <c r="D760" s="171"/>
    </row>
    <row r="761" spans="2:4" ht="18.75">
      <c r="B761" s="179"/>
      <c r="C761" s="171"/>
      <c r="D761" s="171"/>
    </row>
    <row r="762" spans="2:4" ht="18.75">
      <c r="B762" s="179"/>
      <c r="C762" s="171"/>
      <c r="D762" s="171"/>
    </row>
    <row r="763" spans="2:4" ht="18.75">
      <c r="B763" s="179"/>
      <c r="C763" s="171"/>
      <c r="D763" s="171"/>
    </row>
    <row r="764" spans="2:4" ht="18.75">
      <c r="B764" s="179"/>
      <c r="C764" s="171"/>
      <c r="D764" s="171"/>
    </row>
    <row r="765" spans="2:4" ht="18.75">
      <c r="B765" s="179"/>
      <c r="C765" s="171"/>
      <c r="D765" s="171"/>
    </row>
    <row r="766" spans="2:4" ht="18.75">
      <c r="B766" s="179"/>
      <c r="C766" s="171"/>
      <c r="D766" s="171"/>
    </row>
    <row r="767" spans="2:4" ht="18.75">
      <c r="B767" s="179"/>
      <c r="C767" s="171"/>
      <c r="D767" s="171"/>
    </row>
    <row r="768" spans="2:4" ht="18.75">
      <c r="B768" s="179"/>
      <c r="C768" s="171"/>
      <c r="D768" s="171"/>
    </row>
    <row r="769" spans="2:4" ht="18.75">
      <c r="B769" s="179"/>
      <c r="C769" s="171"/>
      <c r="D769" s="171"/>
    </row>
    <row r="770" spans="2:4" ht="18.75">
      <c r="B770" s="179"/>
      <c r="C770" s="171"/>
      <c r="D770" s="171"/>
    </row>
    <row r="771" spans="2:4" ht="18.75">
      <c r="B771" s="179"/>
      <c r="C771" s="171"/>
      <c r="D771" s="171"/>
    </row>
    <row r="772" spans="2:4" ht="18.75">
      <c r="B772" s="179"/>
      <c r="C772" s="171"/>
      <c r="D772" s="171"/>
    </row>
    <row r="773" spans="2:4" ht="18.75">
      <c r="B773" s="179"/>
      <c r="C773" s="171"/>
      <c r="D773" s="171"/>
    </row>
    <row r="774" spans="2:4" ht="18.75">
      <c r="B774" s="179"/>
      <c r="C774" s="171"/>
      <c r="D774" s="171"/>
    </row>
    <row r="775" spans="2:4" ht="18.75">
      <c r="B775" s="179"/>
      <c r="C775" s="171"/>
      <c r="D775" s="171"/>
    </row>
    <row r="776" spans="2:4" ht="18.75">
      <c r="B776" s="179"/>
      <c r="C776" s="171"/>
      <c r="D776" s="171"/>
    </row>
    <row r="777" spans="2:4" ht="18.75">
      <c r="B777" s="179"/>
      <c r="C777" s="171"/>
      <c r="D777" s="171"/>
    </row>
    <row r="778" spans="2:4" ht="18.75">
      <c r="B778" s="179"/>
      <c r="C778" s="171"/>
      <c r="D778" s="171"/>
    </row>
    <row r="779" spans="2:4" ht="18.75">
      <c r="B779" s="179"/>
      <c r="C779" s="171"/>
      <c r="D779" s="171"/>
    </row>
    <row r="780" spans="2:4" ht="18.75">
      <c r="B780" s="179"/>
      <c r="C780" s="171"/>
      <c r="D780" s="171"/>
    </row>
    <row r="781" spans="2:4" ht="18.75">
      <c r="B781" s="179"/>
      <c r="C781" s="171"/>
      <c r="D781" s="171"/>
    </row>
    <row r="782" spans="2:4" ht="18.75">
      <c r="B782" s="179"/>
      <c r="C782" s="171"/>
      <c r="D782" s="171"/>
    </row>
    <row r="783" spans="2:4" ht="18.75">
      <c r="B783" s="179"/>
      <c r="C783" s="171"/>
      <c r="D783" s="171"/>
    </row>
    <row r="784" spans="2:4" ht="18.75">
      <c r="B784" s="179"/>
      <c r="C784" s="171"/>
      <c r="D784" s="171"/>
    </row>
    <row r="785" spans="2:4" ht="18.75">
      <c r="B785" s="179"/>
      <c r="C785" s="171"/>
      <c r="D785" s="171"/>
    </row>
    <row r="786" spans="2:4" ht="18.75">
      <c r="B786" s="179"/>
      <c r="C786" s="171"/>
      <c r="D786" s="171"/>
    </row>
    <row r="787" spans="2:4" ht="18.75">
      <c r="B787" s="179"/>
      <c r="C787" s="171"/>
      <c r="D787" s="171"/>
    </row>
    <row r="788" spans="2:4" ht="18.75">
      <c r="B788" s="179"/>
      <c r="C788" s="171"/>
      <c r="D788" s="171"/>
    </row>
    <row r="789" spans="2:4" ht="18.75">
      <c r="B789" s="179"/>
      <c r="C789" s="171"/>
      <c r="D789" s="171"/>
    </row>
    <row r="790" spans="2:4" ht="18.75">
      <c r="B790" s="179"/>
      <c r="C790" s="171"/>
      <c r="D790" s="171"/>
    </row>
    <row r="791" spans="2:4" ht="18.75">
      <c r="B791" s="179"/>
      <c r="C791" s="171"/>
      <c r="D791" s="171"/>
    </row>
    <row r="792" spans="2:4" ht="18.75">
      <c r="B792" s="179"/>
      <c r="C792" s="171"/>
      <c r="D792" s="171"/>
    </row>
    <row r="793" spans="2:4" ht="18.75">
      <c r="B793" s="179"/>
      <c r="C793" s="171"/>
      <c r="D793" s="171"/>
    </row>
    <row r="794" spans="2:4" ht="18.75">
      <c r="B794" s="179"/>
      <c r="C794" s="171"/>
      <c r="D794" s="171"/>
    </row>
    <row r="795" spans="2:4" ht="18.75">
      <c r="B795" s="179"/>
      <c r="C795" s="171"/>
      <c r="D795" s="171"/>
    </row>
    <row r="796" spans="2:4" ht="18.75">
      <c r="B796" s="179"/>
      <c r="C796" s="171"/>
      <c r="D796" s="171"/>
    </row>
    <row r="797" spans="2:4" ht="18.75">
      <c r="B797" s="179"/>
      <c r="C797" s="171"/>
      <c r="D797" s="171"/>
    </row>
    <row r="798" spans="2:4" ht="18.75">
      <c r="B798" s="179"/>
      <c r="C798" s="171"/>
      <c r="D798" s="171"/>
    </row>
    <row r="799" spans="2:4" ht="18.75">
      <c r="B799" s="179"/>
      <c r="C799" s="171"/>
      <c r="D799" s="171"/>
    </row>
    <row r="800" spans="2:4" ht="18.75">
      <c r="B800" s="179"/>
      <c r="C800" s="171"/>
      <c r="D800" s="171"/>
    </row>
    <row r="801" spans="2:4" ht="18.75">
      <c r="B801" s="179"/>
      <c r="C801" s="171"/>
      <c r="D801" s="171"/>
    </row>
    <row r="802" spans="2:4" ht="18.75">
      <c r="B802" s="179"/>
      <c r="C802" s="171"/>
      <c r="D802" s="171"/>
    </row>
    <row r="803" spans="2:4" ht="18.75">
      <c r="B803" s="179"/>
      <c r="C803" s="171"/>
      <c r="D803" s="171"/>
    </row>
    <row r="804" spans="2:4" ht="18.75">
      <c r="B804" s="179"/>
      <c r="C804" s="171"/>
      <c r="D804" s="171"/>
    </row>
    <row r="805" spans="2:4" ht="18.75">
      <c r="B805" s="179"/>
      <c r="C805" s="171"/>
      <c r="D805" s="171"/>
    </row>
    <row r="806" spans="2:4" ht="18.75">
      <c r="B806" s="179"/>
      <c r="C806" s="171"/>
      <c r="D806" s="171"/>
    </row>
    <row r="807" spans="2:4" ht="18.75">
      <c r="B807" s="179"/>
      <c r="C807" s="171"/>
      <c r="D807" s="171"/>
    </row>
    <row r="808" spans="2:4" ht="18.75">
      <c r="B808" s="179"/>
      <c r="C808" s="171"/>
      <c r="D808" s="171"/>
    </row>
    <row r="809" spans="2:4" ht="18.75">
      <c r="B809" s="179"/>
      <c r="C809" s="171"/>
      <c r="D809" s="171"/>
    </row>
    <row r="810" spans="2:4" ht="18.75">
      <c r="B810" s="179"/>
      <c r="C810" s="171"/>
      <c r="D810" s="171"/>
    </row>
    <row r="811" spans="2:4" ht="18.75">
      <c r="B811" s="179"/>
      <c r="C811" s="171"/>
      <c r="D811" s="171"/>
    </row>
    <row r="812" spans="2:4" ht="18.75">
      <c r="B812" s="179"/>
      <c r="C812" s="171"/>
      <c r="D812" s="171"/>
    </row>
    <row r="813" spans="2:4" ht="18.75">
      <c r="B813" s="179"/>
      <c r="C813" s="171"/>
      <c r="D813" s="171"/>
    </row>
    <row r="814" spans="2:4" ht="18.75">
      <c r="B814" s="179"/>
      <c r="C814" s="171"/>
      <c r="D814" s="171"/>
    </row>
    <row r="815" spans="2:4" ht="18.75">
      <c r="B815" s="179"/>
      <c r="C815" s="171"/>
      <c r="D815" s="171"/>
    </row>
    <row r="816" spans="2:4" ht="18.75">
      <c r="B816" s="179"/>
      <c r="C816" s="171"/>
      <c r="D816" s="171"/>
    </row>
    <row r="817" spans="2:4" ht="18.75">
      <c r="B817" s="179"/>
      <c r="C817" s="171"/>
      <c r="D817" s="171"/>
    </row>
    <row r="818" spans="2:4" ht="18.75">
      <c r="B818" s="179"/>
      <c r="C818" s="171"/>
      <c r="D818" s="171"/>
    </row>
    <row r="819" spans="2:4" ht="18.75">
      <c r="B819" s="179"/>
      <c r="C819" s="171"/>
      <c r="D819" s="171"/>
    </row>
    <row r="820" spans="2:4" ht="18.75">
      <c r="B820" s="179"/>
      <c r="C820" s="171"/>
      <c r="D820" s="171"/>
    </row>
    <row r="821" spans="2:4" ht="18.75">
      <c r="B821" s="179"/>
      <c r="C821" s="171"/>
      <c r="D821" s="171"/>
    </row>
    <row r="822" spans="2:4" ht="18.75">
      <c r="B822" s="179"/>
      <c r="C822" s="171"/>
      <c r="D822" s="171"/>
    </row>
    <row r="823" spans="2:4" ht="18.75">
      <c r="B823" s="179"/>
      <c r="C823" s="171"/>
      <c r="D823" s="171"/>
    </row>
    <row r="824" spans="2:4" ht="18.75">
      <c r="B824" s="179"/>
      <c r="C824" s="171"/>
      <c r="D824" s="171"/>
    </row>
    <row r="825" spans="2:4" ht="18.75">
      <c r="B825" s="179"/>
      <c r="C825" s="171"/>
      <c r="D825" s="171"/>
    </row>
    <row r="826" spans="2:4" ht="18.75">
      <c r="B826" s="179"/>
      <c r="C826" s="171"/>
      <c r="D826" s="171"/>
    </row>
    <row r="827" spans="2:4" ht="18.75">
      <c r="B827" s="179"/>
      <c r="C827" s="171"/>
      <c r="D827" s="171"/>
    </row>
    <row r="828" spans="2:4" ht="18.75">
      <c r="B828" s="179"/>
      <c r="C828" s="171"/>
      <c r="D828" s="171"/>
    </row>
    <row r="829" spans="2:4" ht="18.75">
      <c r="B829" s="179"/>
      <c r="C829" s="171"/>
      <c r="D829" s="171"/>
    </row>
    <row r="830" spans="2:4" ht="18.75">
      <c r="B830" s="179"/>
      <c r="C830" s="171"/>
      <c r="D830" s="171"/>
    </row>
    <row r="831" spans="2:4" ht="18.75">
      <c r="B831" s="179"/>
      <c r="C831" s="171"/>
      <c r="D831" s="171"/>
    </row>
    <row r="832" spans="2:4" ht="18.75">
      <c r="B832" s="179"/>
      <c r="C832" s="171"/>
      <c r="D832" s="171"/>
    </row>
    <row r="833" spans="2:4" ht="18.75">
      <c r="B833" s="179"/>
      <c r="C833" s="171"/>
      <c r="D833" s="171"/>
    </row>
    <row r="834" spans="2:4" ht="18.75">
      <c r="B834" s="179"/>
      <c r="C834" s="171"/>
      <c r="D834" s="171"/>
    </row>
    <row r="835" spans="2:4" ht="18.75">
      <c r="B835" s="179"/>
      <c r="C835" s="171"/>
      <c r="D835" s="171"/>
    </row>
    <row r="836" spans="2:4" ht="18.75">
      <c r="B836" s="179"/>
      <c r="C836" s="171"/>
      <c r="D836" s="171"/>
    </row>
    <row r="837" spans="2:4" ht="18.75">
      <c r="B837" s="179"/>
      <c r="C837" s="171"/>
      <c r="D837" s="171"/>
    </row>
    <row r="838" spans="2:4" ht="18.75">
      <c r="B838" s="179"/>
      <c r="C838" s="171"/>
      <c r="D838" s="171"/>
    </row>
    <row r="839" spans="2:4" ht="18.75">
      <c r="B839" s="179"/>
      <c r="C839" s="171"/>
      <c r="D839" s="171"/>
    </row>
    <row r="840" spans="2:4" ht="18.75">
      <c r="B840" s="179"/>
      <c r="C840" s="171"/>
      <c r="D840" s="171"/>
    </row>
    <row r="841" spans="2:4" ht="18.75">
      <c r="B841" s="179"/>
      <c r="C841" s="171"/>
      <c r="D841" s="171"/>
    </row>
    <row r="842" spans="2:4" ht="18.75">
      <c r="B842" s="179"/>
      <c r="C842" s="171"/>
      <c r="D842" s="171"/>
    </row>
    <row r="843" spans="2:4" ht="18.75">
      <c r="B843" s="179"/>
      <c r="C843" s="171"/>
      <c r="D843" s="171"/>
    </row>
    <row r="844" spans="2:4" ht="18.75">
      <c r="B844" s="179"/>
      <c r="C844" s="171"/>
      <c r="D844" s="171"/>
    </row>
    <row r="845" spans="2:4" ht="18.75">
      <c r="B845" s="179"/>
      <c r="C845" s="171"/>
      <c r="D845" s="171"/>
    </row>
    <row r="846" spans="2:4" ht="18.75">
      <c r="B846" s="179"/>
      <c r="C846" s="171"/>
      <c r="D846" s="171"/>
    </row>
    <row r="847" spans="2:4" ht="18.75">
      <c r="B847" s="179"/>
      <c r="C847" s="171"/>
      <c r="D847" s="171"/>
    </row>
    <row r="848" spans="2:4" ht="18.75">
      <c r="B848" s="179"/>
      <c r="C848" s="171"/>
      <c r="D848" s="171"/>
    </row>
    <row r="849" spans="2:4" ht="18.75">
      <c r="B849" s="179"/>
      <c r="C849" s="171"/>
      <c r="D849" s="171"/>
    </row>
    <row r="850" spans="2:4" ht="18.75">
      <c r="B850" s="179"/>
      <c r="C850" s="171"/>
      <c r="D850" s="171"/>
    </row>
    <row r="851" spans="2:4" ht="18.75">
      <c r="B851" s="179"/>
      <c r="C851" s="171"/>
      <c r="D851" s="171"/>
    </row>
    <row r="852" spans="2:4" ht="18.75">
      <c r="B852" s="179"/>
      <c r="C852" s="171"/>
      <c r="D852" s="171"/>
    </row>
    <row r="853" spans="2:4" ht="18.75">
      <c r="B853" s="179"/>
      <c r="C853" s="171"/>
      <c r="D853" s="171"/>
    </row>
    <row r="854" spans="2:4" ht="18.75">
      <c r="B854" s="179"/>
      <c r="C854" s="171"/>
      <c r="D854" s="171"/>
    </row>
    <row r="855" spans="2:4" ht="18.75">
      <c r="B855" s="179"/>
      <c r="C855" s="171"/>
      <c r="D855" s="171"/>
    </row>
    <row r="856" spans="2:4" ht="18.75">
      <c r="B856" s="179"/>
      <c r="C856" s="171"/>
      <c r="D856" s="171"/>
    </row>
    <row r="857" spans="2:4" ht="18.75">
      <c r="B857" s="179"/>
      <c r="C857" s="171"/>
      <c r="D857" s="171"/>
    </row>
    <row r="858" spans="2:4" ht="18.75">
      <c r="B858" s="179"/>
      <c r="C858" s="171"/>
      <c r="D858" s="171"/>
    </row>
    <row r="859" spans="2:4" ht="18.75">
      <c r="B859" s="179"/>
      <c r="C859" s="171"/>
      <c r="D859" s="171"/>
    </row>
    <row r="860" spans="2:4" ht="18.75">
      <c r="B860" s="179"/>
      <c r="C860" s="171"/>
      <c r="D860" s="171"/>
    </row>
    <row r="861" spans="2:4" ht="18.75">
      <c r="B861" s="179"/>
      <c r="C861" s="171"/>
      <c r="D861" s="171"/>
    </row>
    <row r="862" spans="2:4" ht="18.75">
      <c r="B862" s="179"/>
      <c r="C862" s="171"/>
      <c r="D862" s="171"/>
    </row>
    <row r="863" spans="2:4" ht="18.75">
      <c r="B863" s="179"/>
      <c r="C863" s="171"/>
      <c r="D863" s="171"/>
    </row>
    <row r="864" spans="2:4" ht="18.75">
      <c r="B864" s="179"/>
      <c r="C864" s="171"/>
      <c r="D864" s="171"/>
    </row>
    <row r="865" spans="2:4" ht="18.75">
      <c r="B865" s="179"/>
      <c r="C865" s="171"/>
      <c r="D865" s="171"/>
    </row>
    <row r="866" spans="2:4" ht="18.75">
      <c r="B866" s="179"/>
      <c r="C866" s="171"/>
      <c r="D866" s="171"/>
    </row>
    <row r="867" spans="2:4" ht="18.75">
      <c r="B867" s="179"/>
      <c r="C867" s="171"/>
      <c r="D867" s="171"/>
    </row>
    <row r="868" spans="2:4" ht="18.75">
      <c r="B868" s="179"/>
      <c r="C868" s="171"/>
      <c r="D868" s="171"/>
    </row>
    <row r="869" spans="2:4" ht="18.75">
      <c r="B869" s="179"/>
      <c r="C869" s="171"/>
      <c r="D869" s="171"/>
    </row>
    <row r="870" spans="2:4" ht="18.75">
      <c r="B870" s="179"/>
      <c r="C870" s="171"/>
      <c r="D870" s="171"/>
    </row>
    <row r="871" spans="2:4" ht="18.75">
      <c r="B871" s="179"/>
      <c r="C871" s="171"/>
      <c r="D871" s="171"/>
    </row>
    <row r="872" spans="2:4" ht="18.75">
      <c r="B872" s="179"/>
      <c r="C872" s="171"/>
      <c r="D872" s="171"/>
    </row>
    <row r="873" spans="2:4" ht="18.75">
      <c r="B873" s="179"/>
      <c r="C873" s="171"/>
      <c r="D873" s="171"/>
    </row>
    <row r="874" spans="2:4" ht="18.75">
      <c r="B874" s="179"/>
      <c r="C874" s="171"/>
      <c r="D874" s="171"/>
    </row>
    <row r="875" spans="2:4" ht="18.75">
      <c r="B875" s="179"/>
      <c r="C875" s="171"/>
      <c r="D875" s="171"/>
    </row>
    <row r="876" spans="2:4" ht="18.75">
      <c r="B876" s="179"/>
      <c r="C876" s="171"/>
      <c r="D876" s="171"/>
    </row>
    <row r="877" spans="2:4" ht="18.75">
      <c r="B877" s="179"/>
      <c r="C877" s="171"/>
      <c r="D877" s="171"/>
    </row>
    <row r="878" spans="2:4" ht="18.75">
      <c r="B878" s="179"/>
      <c r="C878" s="171"/>
      <c r="D878" s="171"/>
    </row>
    <row r="879" spans="2:4" ht="18.75">
      <c r="B879" s="179"/>
      <c r="C879" s="171"/>
      <c r="D879" s="171"/>
    </row>
    <row r="880" spans="2:4" ht="18.75">
      <c r="B880" s="179"/>
      <c r="C880" s="171"/>
      <c r="D880" s="171"/>
    </row>
    <row r="881" spans="2:4" ht="18.75">
      <c r="B881" s="179"/>
      <c r="C881" s="171"/>
      <c r="D881" s="171"/>
    </row>
    <row r="882" spans="2:4" ht="18.75">
      <c r="B882" s="179"/>
      <c r="C882" s="171"/>
      <c r="D882" s="171"/>
    </row>
    <row r="883" spans="2:4" ht="18.75">
      <c r="B883" s="179"/>
      <c r="C883" s="171"/>
      <c r="D883" s="171"/>
    </row>
    <row r="884" spans="2:4" ht="18.75">
      <c r="B884" s="179"/>
      <c r="C884" s="171"/>
      <c r="D884" s="171"/>
    </row>
    <row r="885" spans="2:4" ht="18.75">
      <c r="B885" s="179"/>
      <c r="C885" s="171"/>
      <c r="D885" s="171"/>
    </row>
    <row r="886" spans="2:4" ht="18.75">
      <c r="B886" s="179"/>
      <c r="C886" s="171"/>
      <c r="D886" s="171"/>
    </row>
    <row r="887" spans="2:4" ht="18.75">
      <c r="B887" s="179"/>
      <c r="C887" s="171"/>
      <c r="D887" s="171"/>
    </row>
    <row r="888" spans="2:4" ht="18.75">
      <c r="B888" s="179"/>
      <c r="C888" s="171"/>
      <c r="D888" s="171"/>
    </row>
    <row r="889" spans="2:4" ht="18.75">
      <c r="B889" s="179"/>
      <c r="C889" s="171"/>
      <c r="D889" s="171"/>
    </row>
    <row r="890" spans="2:4" ht="18.75">
      <c r="B890" s="179"/>
      <c r="C890" s="171"/>
      <c r="D890" s="171"/>
    </row>
    <row r="891" spans="2:4" ht="18.75">
      <c r="B891" s="179"/>
      <c r="C891" s="171"/>
      <c r="D891" s="171"/>
    </row>
    <row r="892" spans="2:4" ht="18.75">
      <c r="B892" s="179"/>
      <c r="C892" s="171"/>
      <c r="D892" s="171"/>
    </row>
    <row r="893" spans="2:4" ht="18.75">
      <c r="B893" s="179"/>
      <c r="C893" s="171"/>
      <c r="D893" s="171"/>
    </row>
    <row r="894" spans="2:4" ht="18.75">
      <c r="B894" s="179"/>
      <c r="C894" s="171"/>
      <c r="D894" s="171"/>
    </row>
    <row r="895" spans="2:4" ht="18.75">
      <c r="B895" s="179"/>
      <c r="C895" s="171"/>
      <c r="D895" s="171"/>
    </row>
    <row r="896" spans="2:4" ht="18.75">
      <c r="B896" s="179"/>
      <c r="C896" s="171"/>
      <c r="D896" s="171"/>
    </row>
    <row r="897" spans="2:4" ht="18.75">
      <c r="B897" s="179"/>
      <c r="C897" s="171"/>
      <c r="D897" s="171"/>
    </row>
    <row r="898" spans="2:4" ht="18.75">
      <c r="B898" s="179"/>
      <c r="C898" s="171"/>
      <c r="D898" s="171"/>
    </row>
    <row r="899" spans="2:4" ht="18.75">
      <c r="B899" s="179"/>
      <c r="C899" s="171"/>
      <c r="D899" s="171"/>
    </row>
    <row r="900" spans="2:4" ht="18.75">
      <c r="B900" s="179"/>
      <c r="C900" s="171"/>
      <c r="D900" s="171"/>
    </row>
    <row r="901" spans="2:4" ht="18.75">
      <c r="B901" s="179"/>
      <c r="C901" s="171"/>
      <c r="D901" s="171"/>
    </row>
    <row r="902" spans="2:4" ht="18.75">
      <c r="B902" s="179"/>
      <c r="C902" s="171"/>
      <c r="D902" s="171"/>
    </row>
    <row r="903" spans="2:4" ht="18.75">
      <c r="B903" s="179"/>
      <c r="C903" s="171"/>
      <c r="D903" s="171"/>
    </row>
    <row r="904" spans="2:4" ht="18.75">
      <c r="B904" s="179"/>
      <c r="C904" s="171"/>
      <c r="D904" s="171"/>
    </row>
    <row r="905" spans="2:4" ht="18.75">
      <c r="B905" s="179"/>
      <c r="C905" s="171"/>
      <c r="D905" s="171"/>
    </row>
    <row r="906" spans="2:4" ht="18.75">
      <c r="B906" s="179"/>
      <c r="C906" s="171"/>
      <c r="D906" s="171"/>
    </row>
    <row r="907" spans="2:4" ht="18.75">
      <c r="B907" s="179"/>
      <c r="C907" s="171"/>
      <c r="D907" s="171"/>
    </row>
    <row r="908" spans="2:4" ht="18.75">
      <c r="B908" s="179"/>
      <c r="C908" s="171"/>
      <c r="D908" s="171"/>
    </row>
    <row r="909" spans="2:4" ht="18.75">
      <c r="B909" s="179"/>
      <c r="C909" s="171"/>
      <c r="D909" s="171"/>
    </row>
    <row r="910" spans="2:4" ht="18.75">
      <c r="B910" s="179"/>
      <c r="C910" s="171"/>
      <c r="D910" s="171"/>
    </row>
    <row r="911" spans="2:4" ht="18.75">
      <c r="B911" s="179"/>
      <c r="C911" s="171"/>
      <c r="D911" s="171"/>
    </row>
    <row r="912" spans="2:4" ht="18.75">
      <c r="B912" s="179"/>
      <c r="C912" s="171"/>
      <c r="D912" s="171"/>
    </row>
    <row r="913" spans="2:4" ht="18.75">
      <c r="B913" s="179"/>
      <c r="C913" s="171"/>
      <c r="D913" s="171"/>
    </row>
    <row r="914" spans="2:4" ht="18.75">
      <c r="B914" s="179"/>
      <c r="C914" s="171"/>
      <c r="D914" s="171"/>
    </row>
    <row r="915" spans="2:4" ht="18.75">
      <c r="B915" s="179"/>
      <c r="C915" s="171"/>
      <c r="D915" s="171"/>
    </row>
    <row r="916" spans="2:4" ht="18.75">
      <c r="B916" s="179"/>
      <c r="C916" s="171"/>
      <c r="D916" s="171"/>
    </row>
    <row r="917" spans="2:4" ht="18.75">
      <c r="B917" s="179"/>
      <c r="C917" s="171"/>
      <c r="D917" s="171"/>
    </row>
    <row r="918" spans="2:4" ht="18.75">
      <c r="B918" s="179"/>
      <c r="C918" s="171"/>
      <c r="D918" s="171"/>
    </row>
    <row r="919" spans="2:4" ht="18.75">
      <c r="B919" s="179"/>
      <c r="C919" s="171"/>
      <c r="D919" s="171"/>
    </row>
    <row r="920" spans="2:4" ht="18.75">
      <c r="B920" s="179"/>
      <c r="C920" s="171"/>
      <c r="D920" s="171"/>
    </row>
    <row r="921" spans="2:4" ht="18.75">
      <c r="B921" s="179"/>
      <c r="C921" s="171"/>
      <c r="D921" s="171"/>
    </row>
    <row r="922" spans="2:4" ht="18.75">
      <c r="B922" s="179"/>
      <c r="C922" s="171"/>
      <c r="D922" s="171"/>
    </row>
    <row r="923" spans="2:4" ht="18.75">
      <c r="B923" s="179"/>
      <c r="C923" s="171"/>
      <c r="D923" s="171"/>
    </row>
    <row r="924" spans="2:4" ht="18.75">
      <c r="B924" s="179"/>
      <c r="C924" s="171"/>
      <c r="D924" s="171"/>
    </row>
    <row r="925" spans="2:4" ht="18.75">
      <c r="B925" s="179"/>
      <c r="C925" s="171"/>
      <c r="D925" s="171"/>
    </row>
    <row r="926" spans="2:4" ht="18.75">
      <c r="B926" s="179"/>
      <c r="C926" s="171"/>
      <c r="D926" s="171"/>
    </row>
    <row r="927" spans="2:4" ht="18.75">
      <c r="B927" s="179"/>
      <c r="C927" s="171"/>
      <c r="D927" s="171"/>
    </row>
    <row r="928" spans="2:4" ht="18.75">
      <c r="B928" s="179"/>
      <c r="C928" s="171"/>
      <c r="D928" s="171"/>
    </row>
    <row r="929" spans="2:4" ht="18.75">
      <c r="B929" s="179"/>
      <c r="C929" s="171"/>
      <c r="D929" s="171"/>
    </row>
    <row r="930" spans="2:4" ht="18.75">
      <c r="B930" s="179"/>
      <c r="C930" s="171"/>
      <c r="D930" s="171"/>
    </row>
    <row r="931" spans="2:4" ht="18.75">
      <c r="B931" s="179"/>
      <c r="C931" s="171"/>
      <c r="D931" s="171"/>
    </row>
    <row r="932" spans="2:4" ht="18.75">
      <c r="B932" s="179"/>
      <c r="C932" s="171"/>
      <c r="D932" s="171"/>
    </row>
    <row r="933" spans="2:4" ht="18.75">
      <c r="B933" s="179"/>
      <c r="C933" s="171"/>
      <c r="D933" s="171"/>
    </row>
    <row r="934" spans="2:4" ht="18.75">
      <c r="B934" s="179"/>
      <c r="C934" s="171"/>
      <c r="D934" s="171"/>
    </row>
    <row r="935" spans="2:4" ht="18.75">
      <c r="B935" s="179"/>
      <c r="C935" s="171"/>
      <c r="D935" s="171"/>
    </row>
    <row r="936" spans="2:4" ht="18.75">
      <c r="B936" s="179"/>
      <c r="C936" s="171"/>
      <c r="D936" s="171"/>
    </row>
    <row r="937" spans="2:4" ht="18.75">
      <c r="B937" s="179"/>
      <c r="C937" s="171"/>
      <c r="D937" s="171"/>
    </row>
    <row r="938" spans="2:4" ht="18.75">
      <c r="B938" s="179"/>
      <c r="C938" s="171"/>
      <c r="D938" s="171"/>
    </row>
    <row r="939" spans="2:4" ht="18.75">
      <c r="B939" s="179"/>
      <c r="C939" s="171"/>
      <c r="D939" s="171"/>
    </row>
    <row r="940" spans="2:4" ht="18.75">
      <c r="B940" s="179"/>
      <c r="C940" s="171"/>
      <c r="D940" s="171"/>
    </row>
    <row r="941" spans="2:4" ht="18.75">
      <c r="B941" s="179"/>
      <c r="C941" s="171"/>
      <c r="D941" s="171"/>
    </row>
    <row r="942" spans="2:4" ht="18.75">
      <c r="B942" s="179"/>
      <c r="C942" s="171"/>
      <c r="D942" s="171"/>
    </row>
    <row r="943" spans="2:4" ht="18.75">
      <c r="B943" s="179"/>
      <c r="C943" s="171"/>
      <c r="D943" s="171"/>
    </row>
    <row r="944" spans="2:4" ht="18.75">
      <c r="B944" s="179"/>
      <c r="C944" s="171"/>
      <c r="D944" s="171"/>
    </row>
    <row r="945" spans="2:4" ht="18.75">
      <c r="B945" s="179"/>
      <c r="C945" s="171"/>
      <c r="D945" s="171"/>
    </row>
    <row r="946" spans="2:4" ht="18.75">
      <c r="B946" s="179"/>
      <c r="C946" s="171"/>
      <c r="D946" s="171"/>
    </row>
    <row r="947" spans="2:4" ht="18.75">
      <c r="B947" s="179"/>
      <c r="C947" s="171"/>
      <c r="D947" s="171"/>
    </row>
    <row r="948" spans="2:4" ht="18.75">
      <c r="B948" s="179"/>
      <c r="C948" s="171"/>
      <c r="D948" s="171"/>
    </row>
    <row r="949" spans="2:4" ht="18.75">
      <c r="B949" s="179"/>
      <c r="C949" s="171"/>
      <c r="D949" s="171"/>
    </row>
    <row r="950" spans="2:4" ht="18.75">
      <c r="B950" s="179"/>
      <c r="C950" s="171"/>
      <c r="D950" s="171"/>
    </row>
    <row r="951" spans="2:4" ht="18.75">
      <c r="B951" s="179"/>
      <c r="C951" s="171"/>
      <c r="D951" s="171"/>
    </row>
    <row r="952" spans="2:4" ht="18.75">
      <c r="B952" s="179"/>
      <c r="C952" s="171"/>
      <c r="D952" s="171"/>
    </row>
    <row r="953" spans="2:4" ht="18.75">
      <c r="B953" s="179"/>
      <c r="C953" s="171"/>
      <c r="D953" s="171"/>
    </row>
    <row r="954" spans="2:4" ht="18.75">
      <c r="B954" s="179"/>
      <c r="C954" s="171"/>
      <c r="D954" s="171"/>
    </row>
    <row r="955" spans="2:4" ht="18.75">
      <c r="B955" s="179"/>
      <c r="C955" s="171"/>
      <c r="D955" s="171"/>
    </row>
    <row r="956" spans="2:4" ht="18.75">
      <c r="B956" s="179"/>
      <c r="C956" s="171"/>
      <c r="D956" s="171"/>
    </row>
    <row r="957" spans="2:4" ht="18.75">
      <c r="B957" s="179"/>
      <c r="C957" s="171"/>
      <c r="D957" s="171"/>
    </row>
    <row r="958" spans="2:4" ht="18.75">
      <c r="B958" s="179"/>
      <c r="C958" s="171"/>
      <c r="D958" s="171"/>
    </row>
    <row r="959" spans="2:4" ht="18.75">
      <c r="B959" s="179"/>
      <c r="C959" s="171"/>
      <c r="D959" s="171"/>
    </row>
    <row r="960" spans="2:4" ht="18.75">
      <c r="B960" s="179"/>
      <c r="C960" s="171"/>
      <c r="D960" s="171"/>
    </row>
    <row r="961" spans="2:4" ht="18.75">
      <c r="B961" s="179"/>
      <c r="C961" s="171"/>
      <c r="D961" s="171"/>
    </row>
    <row r="962" spans="2:4" ht="18.75">
      <c r="B962" s="179"/>
      <c r="C962" s="171"/>
      <c r="D962" s="171"/>
    </row>
    <row r="963" spans="2:4" ht="18.75">
      <c r="B963" s="179"/>
      <c r="C963" s="171"/>
      <c r="D963" s="171"/>
    </row>
    <row r="964" spans="2:4" ht="18.75">
      <c r="B964" s="179"/>
      <c r="C964" s="171"/>
      <c r="D964" s="171"/>
    </row>
    <row r="965" spans="2:4" ht="18.75">
      <c r="B965" s="179"/>
      <c r="C965" s="171"/>
      <c r="D965" s="171"/>
    </row>
    <row r="966" spans="2:4" ht="18.75">
      <c r="B966" s="179"/>
      <c r="C966" s="171"/>
      <c r="D966" s="171"/>
    </row>
    <row r="967" spans="2:4" ht="18.75">
      <c r="B967" s="179"/>
      <c r="C967" s="171"/>
      <c r="D967" s="171"/>
    </row>
    <row r="968" spans="2:4" ht="18.75">
      <c r="B968" s="179"/>
      <c r="C968" s="171"/>
      <c r="D968" s="171"/>
    </row>
    <row r="969" spans="2:4" ht="18.75">
      <c r="B969" s="179"/>
      <c r="C969" s="171"/>
      <c r="D969" s="171"/>
    </row>
    <row r="970" spans="2:4" ht="18.75">
      <c r="B970" s="179"/>
      <c r="C970" s="171"/>
      <c r="D970" s="171"/>
    </row>
    <row r="971" spans="2:4" ht="18.75">
      <c r="B971" s="179"/>
      <c r="C971" s="171"/>
      <c r="D971" s="171"/>
    </row>
    <row r="972" spans="2:4" ht="18.75">
      <c r="B972" s="179"/>
      <c r="C972" s="171"/>
      <c r="D972" s="171"/>
    </row>
    <row r="973" spans="2:4" ht="18.75">
      <c r="B973" s="179"/>
      <c r="C973" s="171"/>
      <c r="D973" s="171"/>
    </row>
    <row r="974" spans="2:4" ht="18.75">
      <c r="B974" s="179"/>
      <c r="C974" s="171"/>
      <c r="D974" s="171"/>
    </row>
    <row r="975" spans="2:4" ht="18.75">
      <c r="B975" s="179"/>
      <c r="C975" s="171"/>
      <c r="D975" s="171"/>
    </row>
    <row r="976" spans="2:4" ht="18.75">
      <c r="B976" s="179"/>
      <c r="C976" s="171"/>
      <c r="D976" s="171"/>
    </row>
    <row r="977" spans="2:4" ht="18.75">
      <c r="B977" s="179"/>
      <c r="C977" s="171"/>
      <c r="D977" s="171"/>
    </row>
    <row r="978" spans="2:4" ht="18.75">
      <c r="B978" s="179"/>
      <c r="C978" s="171"/>
      <c r="D978" s="171"/>
    </row>
    <row r="979" spans="2:4" ht="18.75">
      <c r="B979" s="179"/>
      <c r="C979" s="171"/>
      <c r="D979" s="171"/>
    </row>
    <row r="980" spans="2:4" ht="18.75">
      <c r="B980" s="179"/>
      <c r="C980" s="171"/>
      <c r="D980" s="171"/>
    </row>
    <row r="981" spans="2:4" ht="18.75">
      <c r="B981" s="179"/>
      <c r="C981" s="171"/>
      <c r="D981" s="171"/>
    </row>
    <row r="982" spans="2:4" ht="18.75">
      <c r="B982" s="179"/>
      <c r="C982" s="171"/>
      <c r="D982" s="171"/>
    </row>
    <row r="983" spans="2:4" ht="18.75">
      <c r="B983" s="179"/>
      <c r="C983" s="171"/>
      <c r="D983" s="171"/>
    </row>
    <row r="984" spans="2:4" ht="18.75">
      <c r="B984" s="179"/>
      <c r="C984" s="171"/>
      <c r="D984" s="171"/>
    </row>
    <row r="985" spans="2:4" ht="18.75">
      <c r="B985" s="179"/>
      <c r="C985" s="171"/>
      <c r="D985" s="171"/>
    </row>
    <row r="986" spans="2:4" ht="18.75">
      <c r="B986" s="179"/>
      <c r="C986" s="171"/>
      <c r="D986" s="171"/>
    </row>
    <row r="987" spans="2:4" ht="18.75">
      <c r="B987" s="179"/>
      <c r="C987" s="171"/>
      <c r="D987" s="171"/>
    </row>
    <row r="988" spans="2:4" ht="18.75">
      <c r="B988" s="179"/>
      <c r="C988" s="171"/>
      <c r="D988" s="171"/>
    </row>
    <row r="989" spans="2:4" ht="18.75">
      <c r="B989" s="179"/>
      <c r="C989" s="171"/>
      <c r="D989" s="171"/>
    </row>
    <row r="990" spans="2:4" ht="18.75">
      <c r="B990" s="179"/>
      <c r="C990" s="171"/>
      <c r="D990" s="171"/>
    </row>
    <row r="991" spans="2:4" ht="18.75">
      <c r="B991" s="179"/>
      <c r="C991" s="171"/>
      <c r="D991" s="171"/>
    </row>
    <row r="992" spans="2:4" ht="18.75">
      <c r="B992" s="179"/>
      <c r="C992" s="171"/>
      <c r="D992" s="171"/>
    </row>
    <row r="993" spans="2:4" ht="18.75">
      <c r="B993" s="179"/>
      <c r="C993" s="171"/>
      <c r="D993" s="171"/>
    </row>
    <row r="994" spans="2:4" ht="18.75">
      <c r="B994" s="179"/>
      <c r="C994" s="171"/>
      <c r="D994" s="171"/>
    </row>
    <row r="995" spans="2:4" ht="18.75">
      <c r="B995" s="179"/>
      <c r="C995" s="171"/>
      <c r="D995" s="171"/>
    </row>
    <row r="996" spans="2:4" ht="18.75">
      <c r="B996" s="179"/>
      <c r="C996" s="171"/>
      <c r="D996" s="171"/>
    </row>
    <row r="997" spans="2:4" ht="18.75">
      <c r="B997" s="179"/>
      <c r="C997" s="171"/>
      <c r="D997" s="171"/>
    </row>
    <row r="998" spans="2:4" ht="18.75">
      <c r="B998" s="179"/>
      <c r="C998" s="171"/>
      <c r="D998" s="171"/>
    </row>
    <row r="999" spans="2:4" ht="18.75">
      <c r="B999" s="179"/>
      <c r="C999" s="171"/>
      <c r="D999" s="171"/>
    </row>
    <row r="1000" spans="2:4" ht="18.75">
      <c r="B1000" s="179"/>
      <c r="C1000" s="171"/>
      <c r="D1000" s="171"/>
    </row>
    <row r="1001" spans="2:4" ht="18.75">
      <c r="B1001" s="179"/>
      <c r="C1001" s="171"/>
      <c r="D1001" s="171"/>
    </row>
    <row r="1002" spans="2:4" ht="18.75">
      <c r="B1002" s="179"/>
      <c r="C1002" s="171"/>
      <c r="D1002" s="171"/>
    </row>
    <row r="1003" spans="2:4" ht="18.75">
      <c r="B1003" s="179"/>
      <c r="C1003" s="171"/>
      <c r="D1003" s="171"/>
    </row>
    <row r="1004" spans="2:4" ht="18.75">
      <c r="B1004" s="179"/>
      <c r="C1004" s="171"/>
      <c r="D1004" s="171"/>
    </row>
    <row r="1005" spans="2:4" ht="18.75">
      <c r="B1005" s="179"/>
      <c r="C1005" s="171"/>
      <c r="D1005" s="171"/>
    </row>
    <row r="1006" spans="2:4" ht="18.75">
      <c r="B1006" s="179"/>
      <c r="C1006" s="171"/>
      <c r="D1006" s="171"/>
    </row>
    <row r="1007" spans="2:4" ht="18.75">
      <c r="B1007" s="179"/>
      <c r="C1007" s="171"/>
      <c r="D1007" s="171"/>
    </row>
    <row r="1008" spans="2:4" ht="18.75">
      <c r="B1008" s="179"/>
      <c r="C1008" s="171"/>
      <c r="D1008" s="171"/>
    </row>
    <row r="1009" spans="2:4" ht="18.75">
      <c r="B1009" s="179"/>
      <c r="C1009" s="171"/>
      <c r="D1009" s="171"/>
    </row>
    <row r="1010" spans="2:4" ht="18.75">
      <c r="B1010" s="179"/>
      <c r="C1010" s="171"/>
      <c r="D1010" s="171"/>
    </row>
    <row r="1011" spans="2:4" ht="18.75">
      <c r="B1011" s="179"/>
      <c r="C1011" s="171"/>
      <c r="D1011" s="171"/>
    </row>
    <row r="1012" spans="2:4" ht="18.75">
      <c r="B1012" s="179"/>
      <c r="C1012" s="171"/>
      <c r="D1012" s="171"/>
    </row>
    <row r="1013" spans="2:4" ht="18.75">
      <c r="B1013" s="179"/>
      <c r="C1013" s="171"/>
      <c r="D1013" s="171"/>
    </row>
    <row r="1014" spans="2:4" ht="18.75">
      <c r="B1014" s="179"/>
      <c r="C1014" s="171"/>
      <c r="D1014" s="171"/>
    </row>
    <row r="1015" spans="2:4" ht="18.75">
      <c r="B1015" s="179"/>
      <c r="C1015" s="171"/>
      <c r="D1015" s="171"/>
    </row>
    <row r="1016" spans="2:4" ht="18.75">
      <c r="B1016" s="179"/>
      <c r="C1016" s="171"/>
      <c r="D1016" s="171"/>
    </row>
    <row r="1017" spans="2:4" ht="18.75">
      <c r="B1017" s="179"/>
      <c r="C1017" s="171"/>
      <c r="D1017" s="171"/>
    </row>
    <row r="1018" spans="2:4" ht="18.75">
      <c r="B1018" s="179"/>
      <c r="C1018" s="171"/>
      <c r="D1018" s="171"/>
    </row>
    <row r="1019" spans="2:4" ht="18.75">
      <c r="B1019" s="179"/>
      <c r="C1019" s="171"/>
      <c r="D1019" s="171"/>
    </row>
    <row r="1020" spans="2:4" ht="18.75">
      <c r="B1020" s="179"/>
      <c r="C1020" s="171"/>
      <c r="D1020" s="171"/>
    </row>
    <row r="1021" spans="2:4" ht="18.75">
      <c r="B1021" s="179"/>
      <c r="C1021" s="171"/>
      <c r="D1021" s="171"/>
    </row>
    <row r="1022" spans="2:4" ht="18.75">
      <c r="B1022" s="179"/>
      <c r="C1022" s="171"/>
      <c r="D1022" s="171"/>
    </row>
    <row r="1023" spans="2:4" ht="18.75">
      <c r="B1023" s="179"/>
      <c r="C1023" s="171"/>
      <c r="D1023" s="171"/>
    </row>
    <row r="1024" spans="2:4" ht="18.75">
      <c r="B1024" s="179"/>
      <c r="C1024" s="171"/>
      <c r="D1024" s="171"/>
    </row>
    <row r="1025" spans="2:4" ht="18.75">
      <c r="B1025" s="179"/>
      <c r="C1025" s="171"/>
      <c r="D1025" s="171"/>
    </row>
    <row r="1026" spans="2:4" ht="18.75">
      <c r="B1026" s="179"/>
      <c r="C1026" s="171"/>
      <c r="D1026" s="171"/>
    </row>
  </sheetData>
  <mergeCells count="2">
    <mergeCell ref="B2:D2"/>
    <mergeCell ref="F2:G2"/>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11184-FE99-4E7D-8294-6056E6A93028}">
  <sheetPr>
    <pageSetUpPr fitToPage="1"/>
  </sheetPr>
  <dimension ref="B1:BB62"/>
  <sheetViews>
    <sheetView view="pageBreakPreview" topLeftCell="A17" zoomScaleNormal="95" zoomScaleSheetLayoutView="100" workbookViewId="0">
      <selection activeCell="AD40" sqref="AD40"/>
    </sheetView>
  </sheetViews>
  <sheetFormatPr defaultRowHeight="18.75"/>
  <cols>
    <col min="1" max="1" width="39.375" style="35" customWidth="1"/>
    <col min="2" max="19" width="3.375" style="35" customWidth="1"/>
    <col min="20" max="20" width="1.125" style="35" customWidth="1"/>
    <col min="21" max="165" width="3.375" style="35" customWidth="1"/>
    <col min="166" max="258" width="9" style="35"/>
    <col min="259" max="421" width="3.375" style="35" customWidth="1"/>
    <col min="422" max="514" width="9" style="35"/>
    <col min="515" max="677" width="3.375" style="35" customWidth="1"/>
    <col min="678" max="770" width="9" style="35"/>
    <col min="771" max="933" width="3.375" style="35" customWidth="1"/>
    <col min="934" max="1026" width="9" style="35"/>
    <col min="1027" max="1189" width="3.375" style="35" customWidth="1"/>
    <col min="1190" max="1282" width="9" style="35"/>
    <col min="1283" max="1445" width="3.375" style="35" customWidth="1"/>
    <col min="1446" max="1538" width="9" style="35"/>
    <col min="1539" max="1701" width="3.375" style="35" customWidth="1"/>
    <col min="1702" max="1794" width="9" style="35"/>
    <col min="1795" max="1957" width="3.375" style="35" customWidth="1"/>
    <col min="1958" max="2050" width="9" style="35"/>
    <col min="2051" max="2213" width="3.375" style="35" customWidth="1"/>
    <col min="2214" max="2306" width="9" style="35"/>
    <col min="2307" max="2469" width="3.375" style="35" customWidth="1"/>
    <col min="2470" max="2562" width="9" style="35"/>
    <col min="2563" max="2725" width="3.375" style="35" customWidth="1"/>
    <col min="2726" max="2818" width="9" style="35"/>
    <col min="2819" max="2981" width="3.375" style="35" customWidth="1"/>
    <col min="2982" max="3074" width="9" style="35"/>
    <col min="3075" max="3237" width="3.375" style="35" customWidth="1"/>
    <col min="3238" max="3330" width="9" style="35"/>
    <col min="3331" max="3493" width="3.375" style="35" customWidth="1"/>
    <col min="3494" max="3586" width="9" style="35"/>
    <col min="3587" max="3749" width="3.375" style="35" customWidth="1"/>
    <col min="3750" max="3842" width="9" style="35"/>
    <col min="3843" max="4005" width="3.375" style="35" customWidth="1"/>
    <col min="4006" max="4098" width="9" style="35"/>
    <col min="4099" max="4261" width="3.375" style="35" customWidth="1"/>
    <col min="4262" max="4354" width="9" style="35"/>
    <col min="4355" max="4517" width="3.375" style="35" customWidth="1"/>
    <col min="4518" max="4610" width="9" style="35"/>
    <col min="4611" max="4773" width="3.375" style="35" customWidth="1"/>
    <col min="4774" max="4866" width="9" style="35"/>
    <col min="4867" max="5029" width="3.375" style="35" customWidth="1"/>
    <col min="5030" max="5122" width="9" style="35"/>
    <col min="5123" max="5285" width="3.375" style="35" customWidth="1"/>
    <col min="5286" max="5378" width="9" style="35"/>
    <col min="5379" max="5541" width="3.375" style="35" customWidth="1"/>
    <col min="5542" max="5634" width="9" style="35"/>
    <col min="5635" max="5797" width="3.375" style="35" customWidth="1"/>
    <col min="5798" max="5890" width="9" style="35"/>
    <col min="5891" max="6053" width="3.375" style="35" customWidth="1"/>
    <col min="6054" max="6146" width="9" style="35"/>
    <col min="6147" max="6309" width="3.375" style="35" customWidth="1"/>
    <col min="6310" max="6402" width="9" style="35"/>
    <col min="6403" max="6565" width="3.375" style="35" customWidth="1"/>
    <col min="6566" max="6658" width="9" style="35"/>
    <col min="6659" max="6821" width="3.375" style="35" customWidth="1"/>
    <col min="6822" max="6914" width="9" style="35"/>
    <col min="6915" max="7077" width="3.375" style="35" customWidth="1"/>
    <col min="7078" max="7170" width="9" style="35"/>
    <col min="7171" max="7333" width="3.375" style="35" customWidth="1"/>
    <col min="7334" max="7426" width="9" style="35"/>
    <col min="7427" max="7589" width="3.375" style="35" customWidth="1"/>
    <col min="7590" max="7682" width="9" style="35"/>
    <col min="7683" max="7845" width="3.375" style="35" customWidth="1"/>
    <col min="7846" max="7938" width="9" style="35"/>
    <col min="7939" max="8101" width="3.375" style="35" customWidth="1"/>
    <col min="8102" max="8194" width="9" style="35"/>
    <col min="8195" max="8357" width="3.375" style="35" customWidth="1"/>
    <col min="8358" max="8450" width="9" style="35"/>
    <col min="8451" max="8613" width="3.375" style="35" customWidth="1"/>
    <col min="8614" max="8706" width="9" style="35"/>
    <col min="8707" max="8869" width="3.375" style="35" customWidth="1"/>
    <col min="8870" max="8962" width="9" style="35"/>
    <col min="8963" max="9125" width="3.375" style="35" customWidth="1"/>
    <col min="9126" max="9218" width="9" style="35"/>
    <col min="9219" max="9381" width="3.375" style="35" customWidth="1"/>
    <col min="9382" max="9474" width="9" style="35"/>
    <col min="9475" max="9637" width="3.375" style="35" customWidth="1"/>
    <col min="9638" max="9730" width="9" style="35"/>
    <col min="9731" max="9893" width="3.375" style="35" customWidth="1"/>
    <col min="9894" max="9986" width="9" style="35"/>
    <col min="9987" max="10149" width="3.375" style="35" customWidth="1"/>
    <col min="10150" max="10242" width="9" style="35"/>
    <col min="10243" max="10405" width="3.375" style="35" customWidth="1"/>
    <col min="10406" max="10498" width="9" style="35"/>
    <col min="10499" max="10661" width="3.375" style="35" customWidth="1"/>
    <col min="10662" max="10754" width="9" style="35"/>
    <col min="10755" max="10917" width="3.375" style="35" customWidth="1"/>
    <col min="10918" max="11010" width="9" style="35"/>
    <col min="11011" max="11173" width="3.375" style="35" customWidth="1"/>
    <col min="11174" max="11266" width="9" style="35"/>
    <col min="11267" max="11429" width="3.375" style="35" customWidth="1"/>
    <col min="11430" max="11522" width="9" style="35"/>
    <col min="11523" max="11685" width="3.375" style="35" customWidth="1"/>
    <col min="11686" max="11778" width="9" style="35"/>
    <col min="11779" max="11941" width="3.375" style="35" customWidth="1"/>
    <col min="11942" max="12034" width="9" style="35"/>
    <col min="12035" max="12197" width="3.375" style="35" customWidth="1"/>
    <col min="12198" max="12290" width="9" style="35"/>
    <col min="12291" max="12453" width="3.375" style="35" customWidth="1"/>
    <col min="12454" max="12546" width="9" style="35"/>
    <col min="12547" max="12709" width="3.375" style="35" customWidth="1"/>
    <col min="12710" max="12802" width="9" style="35"/>
    <col min="12803" max="12965" width="3.375" style="35" customWidth="1"/>
    <col min="12966" max="13058" width="9" style="35"/>
    <col min="13059" max="13221" width="3.375" style="35" customWidth="1"/>
    <col min="13222" max="13314" width="9" style="35"/>
    <col min="13315" max="13477" width="3.375" style="35" customWidth="1"/>
    <col min="13478" max="13570" width="9" style="35"/>
    <col min="13571" max="13733" width="3.375" style="35" customWidth="1"/>
    <col min="13734" max="13826" width="9" style="35"/>
    <col min="13827" max="13989" width="3.375" style="35" customWidth="1"/>
    <col min="13990" max="14082" width="9" style="35"/>
    <col min="14083" max="14245" width="3.375" style="35" customWidth="1"/>
    <col min="14246" max="14338" width="9" style="35"/>
    <col min="14339" max="14501" width="3.375" style="35" customWidth="1"/>
    <col min="14502" max="14594" width="9" style="35"/>
    <col min="14595" max="14757" width="3.375" style="35" customWidth="1"/>
    <col min="14758" max="14850" width="9" style="35"/>
    <col min="14851" max="15013" width="3.375" style="35" customWidth="1"/>
    <col min="15014" max="15106" width="9" style="35"/>
    <col min="15107" max="15269" width="3.375" style="35" customWidth="1"/>
    <col min="15270" max="15362" width="9" style="35"/>
    <col min="15363" max="15525" width="3.375" style="35" customWidth="1"/>
    <col min="15526" max="15618" width="9" style="35"/>
    <col min="15619" max="15781" width="3.375" style="35" customWidth="1"/>
    <col min="15782" max="15874" width="9" style="35"/>
    <col min="15875" max="16037" width="3.375" style="35" customWidth="1"/>
    <col min="16038" max="16130" width="9" style="35"/>
    <col min="16131" max="16293" width="3.375" style="35" customWidth="1"/>
    <col min="16294" max="16384" width="9" style="35"/>
  </cols>
  <sheetData>
    <row r="1" spans="2:54" ht="23.25" customHeight="1"/>
    <row r="2" spans="2:54" s="13" customFormat="1" ht="13.5">
      <c r="B2" s="12" t="s">
        <v>23</v>
      </c>
    </row>
    <row r="3" spans="2:54" s="13" customFormat="1" ht="30" customHeight="1" thickBot="1">
      <c r="B3" s="500" t="s">
        <v>275</v>
      </c>
      <c r="C3" s="500"/>
      <c r="D3" s="500"/>
      <c r="E3" s="500"/>
      <c r="F3" s="500"/>
      <c r="G3" s="500"/>
      <c r="H3" s="500"/>
      <c r="I3" s="500"/>
      <c r="J3" s="500"/>
      <c r="K3" s="500"/>
      <c r="L3" s="500"/>
      <c r="M3" s="500"/>
      <c r="N3" s="500"/>
      <c r="O3" s="500"/>
      <c r="P3" s="500"/>
      <c r="Q3" s="500"/>
      <c r="R3" s="500"/>
      <c r="S3" s="500"/>
      <c r="T3" s="500"/>
      <c r="U3" s="500"/>
      <c r="V3" s="500"/>
      <c r="W3" s="500"/>
      <c r="X3" s="500"/>
      <c r="Y3" s="500"/>
      <c r="Z3" s="500"/>
    </row>
    <row r="4" spans="2:54" s="13" customFormat="1" ht="26.1" customHeight="1">
      <c r="B4" s="501" t="s">
        <v>24</v>
      </c>
      <c r="C4" s="424"/>
      <c r="D4" s="424"/>
      <c r="E4" s="430"/>
      <c r="F4" s="502" t="s">
        <v>277</v>
      </c>
      <c r="G4" s="503"/>
      <c r="H4" s="503"/>
      <c r="I4" s="424" t="s">
        <v>278</v>
      </c>
      <c r="J4" s="503"/>
      <c r="K4" s="504"/>
      <c r="L4" s="505" t="s">
        <v>25</v>
      </c>
      <c r="M4" s="424"/>
      <c r="N4" s="425"/>
      <c r="O4" s="506"/>
      <c r="P4" s="507"/>
      <c r="Q4" s="507"/>
      <c r="R4" s="507"/>
      <c r="S4" s="507"/>
      <c r="T4" s="507"/>
      <c r="U4" s="507"/>
      <c r="V4" s="507"/>
      <c r="W4" s="507"/>
      <c r="X4" s="507"/>
      <c r="Y4" s="507"/>
      <c r="Z4" s="508"/>
      <c r="AB4" s="78" t="s">
        <v>153</v>
      </c>
    </row>
    <row r="5" spans="2:54" s="13" customFormat="1" ht="26.1" customHeight="1">
      <c r="B5" s="426" t="s">
        <v>26</v>
      </c>
      <c r="C5" s="427"/>
      <c r="D5" s="427"/>
      <c r="E5" s="432"/>
      <c r="F5" s="494" t="s">
        <v>27</v>
      </c>
      <c r="G5" s="485"/>
      <c r="H5" s="485"/>
      <c r="I5" s="485"/>
      <c r="J5" s="485"/>
      <c r="K5" s="485"/>
      <c r="L5" s="485"/>
      <c r="M5" s="485"/>
      <c r="N5" s="485"/>
      <c r="O5" s="485"/>
      <c r="P5" s="485"/>
      <c r="Q5" s="485"/>
      <c r="R5" s="485"/>
      <c r="S5" s="485"/>
      <c r="T5" s="485"/>
      <c r="U5" s="485"/>
      <c r="V5" s="485"/>
      <c r="W5" s="485"/>
      <c r="X5" s="485"/>
      <c r="Y5" s="485"/>
      <c r="Z5" s="495"/>
      <c r="AB5" s="13" t="s">
        <v>154</v>
      </c>
    </row>
    <row r="6" spans="2:54" s="13" customFormat="1" ht="26.1" customHeight="1">
      <c r="B6" s="426"/>
      <c r="C6" s="427"/>
      <c r="D6" s="427"/>
      <c r="E6" s="432"/>
      <c r="F6" s="419" t="s">
        <v>28</v>
      </c>
      <c r="G6" s="419"/>
      <c r="H6" s="419"/>
      <c r="I6" s="14" t="s">
        <v>29</v>
      </c>
      <c r="J6" s="477"/>
      <c r="K6" s="477"/>
      <c r="L6" s="477"/>
      <c r="M6" s="477"/>
      <c r="N6" s="477"/>
      <c r="O6" s="477"/>
      <c r="P6" s="477"/>
      <c r="Q6" s="477"/>
      <c r="R6" s="477"/>
      <c r="S6" s="477"/>
      <c r="T6" s="477"/>
      <c r="U6" s="477"/>
      <c r="V6" s="477"/>
      <c r="W6" s="477"/>
      <c r="X6" s="477"/>
      <c r="Y6" s="477"/>
      <c r="Z6" s="15" t="s">
        <v>30</v>
      </c>
    </row>
    <row r="7" spans="2:54" s="13" customFormat="1" ht="26.1" customHeight="1" thickBot="1">
      <c r="B7" s="496" t="s">
        <v>264</v>
      </c>
      <c r="C7" s="455"/>
      <c r="D7" s="455"/>
      <c r="E7" s="456"/>
      <c r="F7" s="497" t="str">
        <f>IF(基本情報入力!J4="","",基本情報入力!J4)</f>
        <v/>
      </c>
      <c r="G7" s="498"/>
      <c r="H7" s="498"/>
      <c r="I7" s="498"/>
      <c r="J7" s="498"/>
      <c r="K7" s="498"/>
      <c r="L7" s="498"/>
      <c r="M7" s="498"/>
      <c r="N7" s="498"/>
      <c r="O7" s="498"/>
      <c r="P7" s="498"/>
      <c r="Q7" s="498"/>
      <c r="R7" s="498"/>
      <c r="S7" s="498"/>
      <c r="T7" s="498"/>
      <c r="U7" s="498"/>
      <c r="V7" s="498"/>
      <c r="W7" s="498"/>
      <c r="X7" s="498"/>
      <c r="Y7" s="498"/>
      <c r="Z7" s="499"/>
    </row>
    <row r="8" spans="2:54" s="13" customFormat="1" ht="13.5">
      <c r="B8" s="16"/>
      <c r="C8" s="17" t="s">
        <v>31</v>
      </c>
      <c r="D8" s="17"/>
      <c r="E8" s="17"/>
      <c r="F8" s="17"/>
      <c r="G8" s="17"/>
      <c r="H8" s="17"/>
      <c r="I8" s="17"/>
      <c r="J8" s="17"/>
      <c r="K8" s="17"/>
      <c r="L8" s="17"/>
      <c r="M8" s="17"/>
      <c r="N8" s="17"/>
      <c r="O8" s="17"/>
      <c r="P8" s="17"/>
      <c r="Q8" s="17"/>
      <c r="R8" s="17"/>
      <c r="S8" s="17"/>
      <c r="T8" s="17"/>
      <c r="U8" s="17"/>
      <c r="V8" s="17"/>
      <c r="W8" s="17"/>
      <c r="X8" s="17"/>
      <c r="Y8" s="17"/>
      <c r="Z8" s="18"/>
    </row>
    <row r="9" spans="2:54" s="13" customFormat="1" ht="18" customHeight="1">
      <c r="B9" s="19"/>
      <c r="C9" s="75" t="s">
        <v>87</v>
      </c>
      <c r="D9" s="75"/>
      <c r="E9" s="75"/>
      <c r="F9" s="75"/>
      <c r="G9" s="75"/>
      <c r="H9" s="75"/>
      <c r="I9" s="75"/>
      <c r="J9" s="75"/>
      <c r="K9" s="75"/>
      <c r="L9" s="75"/>
      <c r="M9" s="75"/>
      <c r="N9" s="75"/>
      <c r="O9" s="75"/>
      <c r="P9" s="75"/>
      <c r="Q9" s="75"/>
      <c r="R9" s="75"/>
      <c r="S9" s="75"/>
      <c r="T9" s="75"/>
      <c r="U9" s="75"/>
      <c r="V9" s="75"/>
      <c r="W9" s="75"/>
      <c r="X9" s="75"/>
      <c r="Y9" s="75"/>
      <c r="Z9" s="76"/>
      <c r="AF9" s="74"/>
      <c r="AG9" s="74"/>
      <c r="AH9" s="74"/>
      <c r="AI9" s="74"/>
      <c r="AJ9" s="74"/>
      <c r="AK9" s="74"/>
      <c r="AL9" s="74"/>
      <c r="AM9" s="74"/>
      <c r="AN9" s="74"/>
      <c r="AO9" s="74"/>
      <c r="AP9" s="74"/>
      <c r="AQ9" s="74"/>
      <c r="AR9" s="74"/>
      <c r="AS9" s="74"/>
      <c r="AT9" s="74"/>
      <c r="AU9" s="74"/>
      <c r="AV9" s="74"/>
      <c r="AW9" s="74"/>
      <c r="AX9" s="74"/>
      <c r="AY9" s="74"/>
      <c r="AZ9" s="74"/>
      <c r="BA9" s="74"/>
      <c r="BB9" s="74"/>
    </row>
    <row r="10" spans="2:54" s="13" customFormat="1" ht="18" customHeight="1">
      <c r="B10" s="19"/>
      <c r="C10" s="75"/>
      <c r="D10" s="75"/>
      <c r="E10" s="75"/>
      <c r="F10" s="75"/>
      <c r="G10" s="75"/>
      <c r="H10" s="75"/>
      <c r="I10" s="75"/>
      <c r="J10" s="75"/>
      <c r="K10" s="75"/>
      <c r="L10" s="75"/>
      <c r="M10" s="75"/>
      <c r="N10" s="75"/>
      <c r="O10" s="75"/>
      <c r="P10" s="75"/>
      <c r="Q10" s="75"/>
      <c r="R10" s="75"/>
      <c r="S10" s="75"/>
      <c r="T10" s="75"/>
      <c r="U10" s="75"/>
      <c r="V10" s="75"/>
      <c r="W10" s="75"/>
      <c r="X10" s="75"/>
      <c r="Y10" s="75"/>
      <c r="Z10" s="76"/>
      <c r="AF10" s="74"/>
      <c r="AG10" s="74"/>
      <c r="AH10" s="74"/>
      <c r="AI10" s="74"/>
      <c r="AJ10" s="74"/>
      <c r="AK10" s="74"/>
      <c r="AL10" s="74"/>
      <c r="AM10" s="74"/>
      <c r="AN10" s="74"/>
      <c r="AO10" s="74"/>
      <c r="AP10" s="74"/>
      <c r="AQ10" s="74"/>
      <c r="AR10" s="74"/>
      <c r="AS10" s="74"/>
      <c r="AT10" s="74"/>
      <c r="AU10" s="74"/>
      <c r="AV10" s="74"/>
      <c r="AW10" s="74"/>
      <c r="AX10" s="74"/>
      <c r="AY10" s="74"/>
      <c r="AZ10" s="74"/>
      <c r="BA10" s="74"/>
      <c r="BB10" s="74"/>
    </row>
    <row r="11" spans="2:54" s="13" customFormat="1" ht="18" customHeight="1">
      <c r="B11" s="19"/>
      <c r="C11" s="75" t="s">
        <v>279</v>
      </c>
      <c r="D11" s="75"/>
      <c r="E11" s="75"/>
      <c r="F11" s="75"/>
      <c r="G11" s="75"/>
      <c r="H11" s="75"/>
      <c r="I11" s="75"/>
      <c r="J11" s="75"/>
      <c r="K11" s="75"/>
      <c r="L11" s="75"/>
      <c r="M11" s="75"/>
      <c r="N11" s="75"/>
      <c r="O11" s="75"/>
      <c r="P11" s="75"/>
      <c r="Q11" s="75"/>
      <c r="R11" s="75"/>
      <c r="S11" s="75"/>
      <c r="T11" s="75"/>
      <c r="U11" s="75"/>
      <c r="V11" s="75"/>
      <c r="W11" s="75"/>
      <c r="X11" s="75"/>
      <c r="Y11" s="75"/>
      <c r="Z11" s="76"/>
      <c r="AF11" s="74"/>
      <c r="AG11" s="74"/>
      <c r="AH11" s="74"/>
      <c r="AI11" s="74"/>
      <c r="AJ11" s="74"/>
      <c r="AK11" s="74"/>
      <c r="AL11" s="74"/>
      <c r="AM11" s="74"/>
      <c r="AN11" s="74"/>
      <c r="AO11" s="74"/>
      <c r="AP11" s="74"/>
      <c r="AQ11" s="74"/>
      <c r="AR11" s="74"/>
      <c r="AS11" s="74"/>
      <c r="AT11" s="74"/>
      <c r="AU11" s="74"/>
      <c r="AV11" s="74"/>
      <c r="AW11" s="74"/>
      <c r="AX11" s="74"/>
      <c r="AY11" s="74"/>
      <c r="AZ11" s="74"/>
      <c r="BA11" s="74"/>
      <c r="BB11" s="74"/>
    </row>
    <row r="12" spans="2:54" s="13" customFormat="1" ht="18" customHeight="1">
      <c r="B12" s="19"/>
      <c r="C12" s="75" t="s">
        <v>276</v>
      </c>
      <c r="D12" s="75"/>
      <c r="E12" s="75"/>
      <c r="F12" s="75"/>
      <c r="G12" s="75"/>
      <c r="H12" s="75"/>
      <c r="I12" s="75"/>
      <c r="J12" s="75"/>
      <c r="K12" s="75"/>
      <c r="L12" s="75"/>
      <c r="M12" s="75"/>
      <c r="N12" s="75"/>
      <c r="O12" s="75"/>
      <c r="P12" s="75"/>
      <c r="Q12" s="75"/>
      <c r="R12" s="75"/>
      <c r="S12" s="75"/>
      <c r="T12" s="75"/>
      <c r="U12" s="75"/>
      <c r="V12" s="75"/>
      <c r="W12" s="75"/>
      <c r="X12" s="75"/>
      <c r="Y12" s="75"/>
      <c r="Z12" s="76"/>
      <c r="AF12" s="74"/>
      <c r="AG12" s="74"/>
      <c r="AH12" s="74"/>
      <c r="AI12" s="74"/>
      <c r="AJ12" s="74"/>
      <c r="AK12" s="74"/>
      <c r="AL12" s="74"/>
      <c r="AM12" s="74"/>
      <c r="AN12" s="74"/>
      <c r="AO12" s="74"/>
      <c r="AP12" s="74"/>
      <c r="AQ12" s="74"/>
      <c r="AR12" s="74"/>
      <c r="AS12" s="74"/>
      <c r="AT12" s="74"/>
      <c r="AU12" s="74"/>
      <c r="AV12" s="74"/>
      <c r="AW12" s="74"/>
      <c r="AX12" s="74"/>
      <c r="AY12" s="74"/>
      <c r="AZ12" s="74"/>
      <c r="BA12" s="74"/>
      <c r="BB12" s="74"/>
    </row>
    <row r="13" spans="2:54" s="13" customFormat="1" ht="18" customHeight="1">
      <c r="B13" s="19"/>
      <c r="C13" s="75"/>
      <c r="D13" s="75"/>
      <c r="E13" s="75"/>
      <c r="F13" s="75"/>
      <c r="G13" s="75"/>
      <c r="H13" s="75"/>
      <c r="I13" s="75"/>
      <c r="J13" s="75"/>
      <c r="K13" s="75"/>
      <c r="L13" s="75"/>
      <c r="M13" s="75"/>
      <c r="N13" s="75"/>
      <c r="O13" s="75"/>
      <c r="P13" s="75"/>
      <c r="Q13" s="75"/>
      <c r="R13" s="75"/>
      <c r="S13" s="75"/>
      <c r="T13" s="75"/>
      <c r="U13" s="75"/>
      <c r="V13" s="75"/>
      <c r="W13" s="75"/>
      <c r="X13" s="75"/>
      <c r="Y13" s="75"/>
      <c r="Z13" s="76"/>
      <c r="AF13" s="74"/>
      <c r="AG13" s="74"/>
      <c r="AH13" s="74"/>
      <c r="AI13" s="74"/>
      <c r="AJ13" s="74"/>
      <c r="AK13" s="74"/>
      <c r="AL13" s="74"/>
      <c r="AM13" s="74"/>
      <c r="AN13" s="74"/>
      <c r="AO13" s="74"/>
      <c r="AP13" s="74"/>
      <c r="AQ13" s="74"/>
      <c r="AR13" s="74"/>
      <c r="AS13" s="74"/>
      <c r="AT13" s="74"/>
      <c r="AU13" s="74"/>
      <c r="AV13" s="74"/>
      <c r="AW13" s="74"/>
      <c r="AX13" s="74"/>
      <c r="AY13" s="74"/>
      <c r="AZ13" s="74"/>
      <c r="BA13" s="74"/>
      <c r="BB13" s="74"/>
    </row>
    <row r="14" spans="2:54" s="13" customFormat="1" ht="18" customHeight="1">
      <c r="B14" s="19"/>
      <c r="C14" s="75" t="s">
        <v>89</v>
      </c>
      <c r="D14" s="75"/>
      <c r="E14" s="75"/>
      <c r="F14" s="75"/>
      <c r="G14" s="75"/>
      <c r="H14" s="75"/>
      <c r="I14" s="75"/>
      <c r="J14" s="75"/>
      <c r="L14" s="420"/>
      <c r="M14" s="420"/>
      <c r="N14" s="420"/>
      <c r="O14" s="420"/>
      <c r="P14" s="420"/>
      <c r="Q14" s="420"/>
      <c r="R14" s="420"/>
      <c r="S14" s="75" t="s">
        <v>88</v>
      </c>
      <c r="T14" s="75"/>
      <c r="U14" s="75"/>
      <c r="V14" s="75"/>
      <c r="W14" s="75"/>
      <c r="X14" s="75"/>
      <c r="Y14" s="75"/>
      <c r="Z14" s="76"/>
      <c r="AB14" s="78" t="s">
        <v>216</v>
      </c>
      <c r="AF14" s="74"/>
      <c r="AG14" s="74"/>
      <c r="AH14" s="74"/>
      <c r="AI14" s="74"/>
      <c r="AJ14" s="74"/>
      <c r="AK14" s="74"/>
      <c r="AL14" s="74"/>
      <c r="AM14" s="74"/>
      <c r="AN14" s="74"/>
      <c r="AO14" s="74"/>
      <c r="AP14" s="74"/>
      <c r="AQ14" s="74"/>
      <c r="AR14" s="74"/>
      <c r="AS14" s="74"/>
      <c r="AT14" s="74"/>
      <c r="AU14" s="74"/>
      <c r="AV14" s="74"/>
      <c r="AW14" s="74"/>
      <c r="AX14" s="74"/>
      <c r="AY14" s="74"/>
      <c r="AZ14" s="74"/>
      <c r="BA14" s="74"/>
      <c r="BB14" s="74"/>
    </row>
    <row r="15" spans="2:54" s="13" customFormat="1" ht="18" customHeight="1">
      <c r="B15" s="19"/>
      <c r="C15" s="75"/>
      <c r="D15" s="75"/>
      <c r="E15" s="75"/>
      <c r="F15" s="75"/>
      <c r="G15" s="75"/>
      <c r="H15" s="75"/>
      <c r="I15" s="75"/>
      <c r="J15" s="75"/>
      <c r="K15" s="75"/>
      <c r="L15" s="75"/>
      <c r="M15" s="75"/>
      <c r="N15" s="75"/>
      <c r="O15" s="75"/>
      <c r="P15" s="75"/>
      <c r="Q15" s="75"/>
      <c r="R15" s="75"/>
      <c r="S15" s="75"/>
      <c r="T15" s="75"/>
      <c r="U15" s="75"/>
      <c r="V15" s="75"/>
      <c r="W15" s="75"/>
      <c r="X15" s="75"/>
      <c r="Y15" s="75"/>
      <c r="Z15" s="76"/>
      <c r="AF15" s="74"/>
      <c r="AG15" s="74"/>
      <c r="AH15" s="74"/>
      <c r="AI15" s="74"/>
      <c r="AJ15" s="74"/>
      <c r="AK15" s="74"/>
      <c r="AL15" s="74"/>
      <c r="AM15" s="74"/>
      <c r="AN15" s="74"/>
      <c r="AO15" s="74"/>
      <c r="AP15" s="74"/>
      <c r="AQ15" s="74"/>
      <c r="AR15" s="74"/>
      <c r="AS15" s="74"/>
      <c r="AT15" s="74"/>
      <c r="AU15" s="74"/>
      <c r="AV15" s="74"/>
      <c r="AW15" s="74"/>
      <c r="AX15" s="74"/>
      <c r="AY15" s="74"/>
      <c r="AZ15" s="74"/>
      <c r="BA15" s="74"/>
      <c r="BB15" s="74"/>
    </row>
    <row r="16" spans="2:54" s="13" customFormat="1" ht="18" customHeight="1">
      <c r="B16" s="19"/>
      <c r="C16" s="75" t="s">
        <v>280</v>
      </c>
      <c r="D16" s="75"/>
      <c r="E16" s="75"/>
      <c r="F16" s="75"/>
      <c r="G16" s="75"/>
      <c r="H16" s="75"/>
      <c r="I16" s="75"/>
      <c r="J16" s="75"/>
      <c r="K16" s="75"/>
      <c r="L16" s="75"/>
      <c r="M16" s="75"/>
      <c r="N16" s="75"/>
      <c r="O16" s="75"/>
      <c r="P16" s="75"/>
      <c r="Q16" s="75"/>
      <c r="R16" s="75"/>
      <c r="S16" s="75"/>
      <c r="T16" s="75"/>
      <c r="U16" s="75"/>
      <c r="V16" s="75"/>
      <c r="W16" s="75"/>
      <c r="X16" s="75"/>
      <c r="Y16" s="75"/>
      <c r="Z16" s="76"/>
      <c r="AF16" s="74"/>
      <c r="AG16" s="74"/>
      <c r="AH16" s="74"/>
      <c r="AI16" s="74"/>
      <c r="AJ16" s="74"/>
      <c r="AK16" s="74"/>
      <c r="AL16" s="74"/>
      <c r="AM16" s="74"/>
      <c r="AN16" s="74"/>
      <c r="AO16" s="74"/>
      <c r="AP16" s="74"/>
      <c r="AQ16" s="74"/>
      <c r="AR16" s="74"/>
      <c r="AS16" s="74"/>
      <c r="AT16" s="74"/>
      <c r="AU16" s="74"/>
      <c r="AV16" s="74"/>
      <c r="AW16" s="74"/>
      <c r="AX16" s="74"/>
      <c r="AY16" s="74"/>
      <c r="AZ16" s="74"/>
      <c r="BA16" s="74"/>
      <c r="BB16" s="74"/>
    </row>
    <row r="17" spans="2:54" s="13" customFormat="1" ht="18" customHeight="1">
      <c r="B17" s="19"/>
      <c r="C17" s="75"/>
      <c r="D17" s="75"/>
      <c r="E17" s="75"/>
      <c r="F17" s="75"/>
      <c r="G17" s="75"/>
      <c r="H17" s="75"/>
      <c r="I17" s="75"/>
      <c r="J17" s="75"/>
      <c r="K17" s="75"/>
      <c r="L17" s="75"/>
      <c r="M17" s="75"/>
      <c r="N17" s="75"/>
      <c r="O17" s="75"/>
      <c r="P17" s="75"/>
      <c r="Q17" s="75"/>
      <c r="R17" s="75"/>
      <c r="S17" s="75"/>
      <c r="T17" s="75"/>
      <c r="U17" s="75"/>
      <c r="V17" s="75"/>
      <c r="W17" s="75"/>
      <c r="X17" s="75"/>
      <c r="Y17" s="75"/>
      <c r="Z17" s="76"/>
      <c r="AF17" s="74"/>
      <c r="AG17" s="74"/>
      <c r="AH17" s="74"/>
      <c r="AI17" s="74"/>
      <c r="AJ17" s="74"/>
      <c r="AK17" s="74"/>
      <c r="AL17" s="74"/>
      <c r="AM17" s="74"/>
      <c r="AN17" s="74"/>
      <c r="AO17" s="74"/>
      <c r="AP17" s="74"/>
      <c r="AQ17" s="74"/>
      <c r="AR17" s="74"/>
      <c r="AS17" s="74"/>
      <c r="AT17" s="74"/>
      <c r="AU17" s="74"/>
      <c r="AV17" s="74"/>
      <c r="AW17" s="74"/>
      <c r="AX17" s="74"/>
      <c r="AY17" s="74"/>
      <c r="AZ17" s="74"/>
      <c r="BA17" s="74"/>
      <c r="BB17" s="74"/>
    </row>
    <row r="18" spans="2:54" s="13" customFormat="1" ht="18" customHeight="1">
      <c r="B18" s="19"/>
      <c r="C18" s="75"/>
      <c r="D18" s="75"/>
      <c r="E18" s="75"/>
      <c r="F18" s="75"/>
      <c r="G18" s="75"/>
      <c r="H18" s="75"/>
      <c r="I18" s="75"/>
      <c r="J18" s="75"/>
      <c r="K18" s="75"/>
      <c r="L18" s="75"/>
      <c r="M18" s="75"/>
      <c r="N18" s="75"/>
      <c r="O18" s="75"/>
      <c r="P18" s="75"/>
      <c r="Q18" s="75"/>
      <c r="R18" s="75"/>
      <c r="S18" s="75"/>
      <c r="T18" s="75"/>
      <c r="U18" s="75"/>
      <c r="V18" s="75"/>
      <c r="W18" s="75"/>
      <c r="X18" s="75"/>
      <c r="Y18" s="75"/>
      <c r="Z18" s="76"/>
      <c r="AF18" s="74"/>
      <c r="AG18" s="74"/>
      <c r="AH18" s="74"/>
      <c r="AI18" s="74"/>
      <c r="AJ18" s="74"/>
      <c r="AK18" s="74"/>
      <c r="AL18" s="74"/>
      <c r="AM18" s="74"/>
      <c r="AN18" s="74"/>
      <c r="AO18" s="74"/>
      <c r="AP18" s="74"/>
      <c r="AQ18" s="74"/>
      <c r="AR18" s="74"/>
      <c r="AS18" s="74"/>
      <c r="AT18" s="74"/>
      <c r="AU18" s="74"/>
      <c r="AV18" s="74"/>
      <c r="AW18" s="74"/>
      <c r="AX18" s="74"/>
      <c r="AY18" s="74"/>
      <c r="AZ18" s="74"/>
      <c r="BA18" s="74"/>
      <c r="BB18" s="74"/>
    </row>
    <row r="19" spans="2:54" s="13" customFormat="1" ht="18" customHeight="1">
      <c r="B19" s="19"/>
      <c r="C19" s="75"/>
      <c r="D19" s="75"/>
      <c r="E19" s="75"/>
      <c r="F19" s="75"/>
      <c r="G19" s="75"/>
      <c r="H19" s="75"/>
      <c r="I19" s="75"/>
      <c r="J19" s="75"/>
      <c r="K19" s="75"/>
      <c r="L19" s="75"/>
      <c r="M19" s="75"/>
      <c r="N19" s="75"/>
      <c r="O19" s="75"/>
      <c r="P19" s="75"/>
      <c r="Q19" s="75"/>
      <c r="R19" s="75"/>
      <c r="S19" s="75"/>
      <c r="T19" s="75"/>
      <c r="U19" s="75"/>
      <c r="V19" s="75"/>
      <c r="W19" s="75"/>
      <c r="X19" s="75"/>
      <c r="Y19" s="75"/>
      <c r="Z19" s="76"/>
      <c r="AF19" s="74"/>
      <c r="AG19" s="74"/>
      <c r="AH19" s="74"/>
      <c r="AI19" s="74"/>
      <c r="AJ19" s="74"/>
      <c r="AK19" s="74"/>
      <c r="AL19" s="74"/>
      <c r="AM19" s="74"/>
      <c r="AN19" s="74"/>
      <c r="AO19" s="74"/>
      <c r="AP19" s="74"/>
      <c r="AQ19" s="74"/>
      <c r="AR19" s="74"/>
      <c r="AS19" s="74"/>
      <c r="AT19" s="74"/>
      <c r="AU19" s="74"/>
      <c r="AV19" s="74"/>
      <c r="AW19" s="74"/>
      <c r="AX19" s="74"/>
      <c r="AY19" s="74"/>
      <c r="AZ19" s="74"/>
      <c r="BA19" s="74"/>
      <c r="BB19" s="74"/>
    </row>
    <row r="20" spans="2:54" s="13" customFormat="1" ht="18" customHeight="1">
      <c r="B20" s="19"/>
      <c r="C20" s="75"/>
      <c r="D20" s="75"/>
      <c r="E20" s="75"/>
      <c r="F20" s="75"/>
      <c r="G20" s="75"/>
      <c r="H20" s="75"/>
      <c r="I20" s="75"/>
      <c r="J20" s="75"/>
      <c r="K20" s="75"/>
      <c r="L20" s="75"/>
      <c r="M20" s="75"/>
      <c r="N20" s="75"/>
      <c r="O20" s="75"/>
      <c r="P20" s="75"/>
      <c r="Q20" s="75"/>
      <c r="R20" s="75"/>
      <c r="S20" s="75"/>
      <c r="T20" s="75"/>
      <c r="U20" s="75"/>
      <c r="V20" s="75"/>
      <c r="W20" s="75"/>
      <c r="X20" s="75"/>
      <c r="Y20" s="75"/>
      <c r="Z20" s="76"/>
      <c r="AF20" s="74"/>
      <c r="AG20" s="74"/>
      <c r="AH20" s="74"/>
      <c r="AI20" s="74"/>
      <c r="AJ20" s="74"/>
      <c r="AK20" s="74"/>
      <c r="AL20" s="74"/>
      <c r="AM20" s="74"/>
      <c r="AN20" s="74"/>
      <c r="AO20" s="74"/>
      <c r="AP20" s="74"/>
      <c r="AQ20" s="74"/>
      <c r="AR20" s="74"/>
      <c r="AS20" s="74"/>
      <c r="AT20" s="74"/>
      <c r="AU20" s="74"/>
      <c r="AV20" s="74"/>
      <c r="AW20" s="74"/>
      <c r="AX20" s="74"/>
      <c r="AY20" s="74"/>
      <c r="AZ20" s="74"/>
      <c r="BA20" s="74"/>
      <c r="BB20" s="74"/>
    </row>
    <row r="21" spans="2:54" s="13" customFormat="1" ht="18" customHeight="1">
      <c r="B21" s="19"/>
      <c r="C21" s="75"/>
      <c r="D21" s="75"/>
      <c r="E21" s="75"/>
      <c r="F21" s="75"/>
      <c r="G21" s="75"/>
      <c r="H21" s="75"/>
      <c r="I21" s="75"/>
      <c r="J21" s="75"/>
      <c r="K21" s="75"/>
      <c r="L21" s="75"/>
      <c r="M21" s="75"/>
      <c r="N21" s="75"/>
      <c r="O21" s="75"/>
      <c r="P21" s="75"/>
      <c r="Q21" s="75"/>
      <c r="R21" s="75"/>
      <c r="S21" s="75"/>
      <c r="T21" s="75"/>
      <c r="U21" s="75"/>
      <c r="V21" s="75"/>
      <c r="W21" s="75"/>
      <c r="X21" s="75"/>
      <c r="Y21" s="75"/>
      <c r="Z21" s="76"/>
      <c r="AF21" s="74"/>
      <c r="AG21" s="74"/>
      <c r="AH21" s="74"/>
      <c r="AI21" s="74"/>
      <c r="AJ21" s="74"/>
      <c r="AK21" s="74"/>
      <c r="AL21" s="74"/>
      <c r="AM21" s="74"/>
      <c r="AN21" s="74"/>
      <c r="AO21" s="74"/>
      <c r="AP21" s="74"/>
      <c r="AQ21" s="74"/>
      <c r="AR21" s="74"/>
      <c r="AS21" s="74"/>
      <c r="AT21" s="74"/>
      <c r="AU21" s="74"/>
      <c r="AV21" s="74"/>
      <c r="AW21" s="74"/>
      <c r="AX21" s="74"/>
      <c r="AY21" s="74"/>
      <c r="AZ21" s="74"/>
      <c r="BA21" s="74"/>
      <c r="BB21" s="74"/>
    </row>
    <row r="22" spans="2:54" s="13" customFormat="1" ht="18" customHeight="1">
      <c r="B22" s="19"/>
      <c r="C22" s="75"/>
      <c r="D22" s="75"/>
      <c r="E22" s="75"/>
      <c r="F22" s="75"/>
      <c r="G22" s="75"/>
      <c r="H22" s="75"/>
      <c r="I22" s="75"/>
      <c r="J22" s="75"/>
      <c r="K22" s="75"/>
      <c r="L22" s="75"/>
      <c r="M22" s="75"/>
      <c r="N22" s="75"/>
      <c r="O22" s="75"/>
      <c r="P22" s="75"/>
      <c r="Q22" s="75"/>
      <c r="R22" s="75"/>
      <c r="S22" s="75"/>
      <c r="T22" s="75"/>
      <c r="U22" s="75"/>
      <c r="V22" s="75"/>
      <c r="W22" s="75"/>
      <c r="X22" s="75"/>
      <c r="Y22" s="75"/>
      <c r="Z22" s="76"/>
      <c r="AF22" s="74"/>
      <c r="AG22" s="74"/>
      <c r="AH22" s="74"/>
      <c r="AI22" s="74"/>
      <c r="AJ22" s="74"/>
      <c r="AK22" s="74"/>
      <c r="AL22" s="74"/>
      <c r="AM22" s="74"/>
      <c r="AN22" s="74"/>
      <c r="AO22" s="74"/>
      <c r="AP22" s="74"/>
      <c r="AQ22" s="74"/>
      <c r="AR22" s="74"/>
      <c r="AS22" s="74"/>
      <c r="AT22" s="74"/>
      <c r="AU22" s="74"/>
      <c r="AV22" s="74"/>
      <c r="AW22" s="74"/>
      <c r="AX22" s="74"/>
      <c r="AY22" s="74"/>
      <c r="AZ22" s="74"/>
      <c r="BA22" s="74"/>
      <c r="BB22" s="74"/>
    </row>
    <row r="23" spans="2:54" s="13" customFormat="1" ht="18" customHeight="1">
      <c r="B23" s="19"/>
      <c r="C23" s="75"/>
      <c r="D23" s="75"/>
      <c r="E23" s="75"/>
      <c r="F23" s="75"/>
      <c r="G23" s="75"/>
      <c r="H23" s="75"/>
      <c r="I23" s="75"/>
      <c r="J23" s="75"/>
      <c r="K23" s="75"/>
      <c r="L23" s="75"/>
      <c r="M23" s="75"/>
      <c r="N23" s="75"/>
      <c r="O23" s="75"/>
      <c r="P23" s="75"/>
      <c r="Q23" s="75"/>
      <c r="R23" s="75"/>
      <c r="S23" s="75"/>
      <c r="T23" s="75"/>
      <c r="U23" s="75"/>
      <c r="V23" s="75"/>
      <c r="W23" s="75"/>
      <c r="X23" s="75"/>
      <c r="Y23" s="75"/>
      <c r="Z23" s="76"/>
      <c r="AF23" s="74"/>
      <c r="AG23" s="74"/>
      <c r="AH23" s="74"/>
      <c r="AI23" s="74"/>
      <c r="AJ23" s="74"/>
      <c r="AK23" s="74"/>
      <c r="AL23" s="74"/>
      <c r="AM23" s="74"/>
      <c r="AN23" s="74"/>
      <c r="AO23" s="74"/>
      <c r="AP23" s="74"/>
      <c r="AQ23" s="74"/>
      <c r="AR23" s="74"/>
      <c r="AS23" s="74"/>
      <c r="AT23" s="74"/>
      <c r="AU23" s="74"/>
      <c r="AV23" s="74"/>
      <c r="AW23" s="74"/>
      <c r="AX23" s="74"/>
      <c r="AY23" s="74"/>
      <c r="AZ23" s="74"/>
      <c r="BA23" s="74"/>
      <c r="BB23" s="74"/>
    </row>
    <row r="24" spans="2:54" s="13" customFormat="1" ht="26.1" customHeight="1" thickBot="1">
      <c r="B24" s="20"/>
      <c r="C24" s="458" t="s">
        <v>32</v>
      </c>
      <c r="D24" s="458"/>
      <c r="E24" s="458"/>
      <c r="F24" s="458"/>
      <c r="G24" s="458"/>
      <c r="H24" s="458" t="s">
        <v>33</v>
      </c>
      <c r="I24" s="458"/>
      <c r="J24" s="458"/>
      <c r="K24" s="458"/>
      <c r="L24" s="458"/>
      <c r="M24" s="489"/>
      <c r="N24" s="489"/>
      <c r="O24" s="489"/>
      <c r="P24" s="489"/>
      <c r="Q24" s="489"/>
      <c r="R24" s="489"/>
      <c r="S24" s="489"/>
      <c r="T24" s="489"/>
      <c r="U24" s="489"/>
      <c r="V24" s="489"/>
      <c r="W24" s="489"/>
      <c r="X24" s="489"/>
      <c r="Y24" s="489"/>
      <c r="Z24" s="21"/>
      <c r="AB24" s="78" t="s">
        <v>216</v>
      </c>
    </row>
    <row r="25" spans="2:54" s="13" customFormat="1" ht="15.95" customHeight="1">
      <c r="B25" s="22"/>
      <c r="C25" s="490" t="s">
        <v>281</v>
      </c>
      <c r="D25" s="419" t="s">
        <v>34</v>
      </c>
      <c r="E25" s="419"/>
      <c r="F25" s="419"/>
      <c r="G25" s="419"/>
      <c r="H25" s="492" t="s">
        <v>35</v>
      </c>
      <c r="I25" s="492"/>
      <c r="J25" s="419"/>
      <c r="K25" s="488" t="s">
        <v>36</v>
      </c>
      <c r="L25" s="488"/>
      <c r="M25" s="419"/>
      <c r="N25" s="488" t="s">
        <v>37</v>
      </c>
      <c r="O25" s="488"/>
      <c r="P25" s="419"/>
      <c r="Q25" s="488" t="s">
        <v>38</v>
      </c>
      <c r="R25" s="488"/>
      <c r="S25" s="419"/>
      <c r="T25" s="23"/>
      <c r="U25" s="488" t="s">
        <v>39</v>
      </c>
      <c r="V25" s="488"/>
      <c r="W25" s="419" t="s">
        <v>40</v>
      </c>
      <c r="X25" s="419"/>
      <c r="Y25" s="419"/>
      <c r="Z25" s="15"/>
    </row>
    <row r="26" spans="2:54" s="13" customFormat="1" ht="15.95" customHeight="1">
      <c r="B26" s="476" t="s">
        <v>41</v>
      </c>
      <c r="C26" s="482"/>
      <c r="D26" s="419"/>
      <c r="E26" s="419"/>
      <c r="F26" s="419"/>
      <c r="G26" s="419"/>
      <c r="H26" s="493"/>
      <c r="I26" s="493"/>
      <c r="J26" s="419"/>
      <c r="K26" s="419"/>
      <c r="L26" s="419"/>
      <c r="M26" s="419"/>
      <c r="N26" s="419"/>
      <c r="O26" s="419"/>
      <c r="P26" s="419"/>
      <c r="Q26" s="419"/>
      <c r="R26" s="419"/>
      <c r="S26" s="419"/>
      <c r="T26" s="23"/>
      <c r="U26" s="419"/>
      <c r="V26" s="419"/>
      <c r="W26" s="419"/>
      <c r="X26" s="419"/>
      <c r="Y26" s="419"/>
      <c r="Z26" s="15"/>
    </row>
    <row r="27" spans="2:54" s="13" customFormat="1" ht="15.95" customHeight="1">
      <c r="B27" s="476"/>
      <c r="C27" s="482"/>
      <c r="H27" s="477" t="s">
        <v>42</v>
      </c>
      <c r="I27" s="477"/>
      <c r="J27" s="477"/>
      <c r="K27" s="77" t="s">
        <v>283</v>
      </c>
      <c r="L27" s="77"/>
      <c r="M27" s="77"/>
      <c r="N27" s="77"/>
      <c r="O27" s="77"/>
      <c r="P27" s="77"/>
      <c r="Q27" s="77"/>
      <c r="R27" s="77"/>
      <c r="S27" s="77"/>
      <c r="T27" s="77"/>
      <c r="U27" s="77"/>
      <c r="V27" s="77"/>
      <c r="W27" s="77"/>
      <c r="X27" s="77"/>
      <c r="Z27" s="15"/>
    </row>
    <row r="28" spans="2:54" s="13" customFormat="1" ht="15.95" customHeight="1">
      <c r="B28" s="476"/>
      <c r="C28" s="482"/>
      <c r="H28" s="477"/>
      <c r="I28" s="477"/>
      <c r="J28" s="477"/>
      <c r="K28" s="77"/>
      <c r="L28" s="77"/>
      <c r="M28" s="77"/>
      <c r="N28" s="77"/>
      <c r="O28" s="77"/>
      <c r="P28" s="77"/>
      <c r="Q28" s="77"/>
      <c r="R28" s="77"/>
      <c r="S28" s="77"/>
      <c r="T28" s="77"/>
      <c r="U28" s="77"/>
      <c r="V28" s="77"/>
      <c r="W28" s="77"/>
      <c r="X28" s="77"/>
      <c r="Z28" s="15"/>
    </row>
    <row r="29" spans="2:54" s="13" customFormat="1" ht="15.95" customHeight="1">
      <c r="B29" s="476"/>
      <c r="C29" s="482"/>
      <c r="H29" s="477"/>
      <c r="I29" s="477"/>
      <c r="J29" s="477"/>
      <c r="K29" s="77"/>
      <c r="L29" s="77"/>
      <c r="M29" s="77"/>
      <c r="N29" s="77"/>
      <c r="O29" s="421"/>
      <c r="P29" s="421"/>
      <c r="Q29" s="421"/>
      <c r="R29" s="421"/>
      <c r="S29" s="77"/>
      <c r="T29" s="77"/>
      <c r="U29" s="77"/>
      <c r="V29" s="77"/>
      <c r="W29" s="77"/>
      <c r="X29" s="77"/>
      <c r="Z29" s="15"/>
      <c r="AB29" s="78" t="s">
        <v>216</v>
      </c>
    </row>
    <row r="30" spans="2:54" s="13" customFormat="1" ht="15.95" customHeight="1">
      <c r="B30" s="24" t="s">
        <v>43</v>
      </c>
      <c r="C30" s="491"/>
      <c r="D30" s="25"/>
      <c r="E30" s="25"/>
      <c r="F30" s="25"/>
      <c r="G30" s="25"/>
      <c r="H30" s="25"/>
      <c r="I30" s="25"/>
      <c r="J30" s="25"/>
      <c r="K30" s="25"/>
      <c r="L30" s="25"/>
      <c r="M30" s="25"/>
      <c r="N30" s="486"/>
      <c r="O30" s="486"/>
      <c r="P30" s="486" t="s">
        <v>44</v>
      </c>
      <c r="Q30" s="486"/>
      <c r="R30" s="487"/>
      <c r="S30" s="487"/>
      <c r="T30" s="487"/>
      <c r="U30" s="487"/>
      <c r="V30" s="487"/>
      <c r="W30" s="487"/>
      <c r="X30" s="487"/>
      <c r="Y30" s="487"/>
      <c r="Z30" s="26"/>
      <c r="AB30" s="13" t="s">
        <v>154</v>
      </c>
    </row>
    <row r="31" spans="2:54" s="13" customFormat="1" ht="15.95" customHeight="1">
      <c r="B31" s="27"/>
      <c r="C31" s="481" t="s">
        <v>282</v>
      </c>
      <c r="D31" s="455" t="s">
        <v>34</v>
      </c>
      <c r="E31" s="455"/>
      <c r="F31" s="455"/>
      <c r="G31" s="455"/>
      <c r="H31" s="484" t="s">
        <v>45</v>
      </c>
      <c r="I31" s="485"/>
      <c r="J31" s="455"/>
      <c r="K31" s="455" t="s">
        <v>37</v>
      </c>
      <c r="L31" s="455"/>
      <c r="M31" s="455"/>
      <c r="N31" s="455" t="s">
        <v>38</v>
      </c>
      <c r="O31" s="455"/>
      <c r="P31" s="455"/>
      <c r="Q31" s="455" t="s">
        <v>46</v>
      </c>
      <c r="R31" s="455"/>
      <c r="S31" s="455"/>
      <c r="T31" s="28"/>
      <c r="U31" s="480" t="s">
        <v>47</v>
      </c>
      <c r="V31" s="455"/>
      <c r="W31" s="455" t="s">
        <v>40</v>
      </c>
      <c r="X31" s="455"/>
      <c r="Y31" s="455"/>
      <c r="Z31" s="29"/>
    </row>
    <row r="32" spans="2:54" s="13" customFormat="1" ht="15.95" customHeight="1">
      <c r="B32" s="476" t="s">
        <v>48</v>
      </c>
      <c r="C32" s="482"/>
      <c r="D32" s="419"/>
      <c r="E32" s="419"/>
      <c r="F32" s="419"/>
      <c r="G32" s="419"/>
      <c r="H32" s="477"/>
      <c r="I32" s="477"/>
      <c r="J32" s="419"/>
      <c r="K32" s="419"/>
      <c r="L32" s="419"/>
      <c r="M32" s="419"/>
      <c r="N32" s="419"/>
      <c r="O32" s="419"/>
      <c r="P32" s="419"/>
      <c r="Q32" s="419"/>
      <c r="R32" s="419"/>
      <c r="S32" s="419"/>
      <c r="T32" s="23"/>
      <c r="U32" s="419"/>
      <c r="V32" s="419"/>
      <c r="W32" s="419"/>
      <c r="X32" s="419"/>
      <c r="Y32" s="419"/>
      <c r="Z32" s="15"/>
    </row>
    <row r="33" spans="2:26" s="13" customFormat="1" ht="15.95" customHeight="1">
      <c r="B33" s="476"/>
      <c r="C33" s="482"/>
      <c r="H33" s="477" t="s">
        <v>49</v>
      </c>
      <c r="I33" s="477"/>
      <c r="J33" s="477"/>
      <c r="K33" s="478"/>
      <c r="L33" s="478"/>
      <c r="M33" s="478"/>
      <c r="N33" s="478"/>
      <c r="O33" s="478"/>
      <c r="P33" s="478"/>
      <c r="Q33" s="478"/>
      <c r="R33" s="478"/>
      <c r="S33" s="478"/>
      <c r="T33" s="478"/>
      <c r="U33" s="478"/>
      <c r="V33" s="478"/>
      <c r="W33" s="478"/>
      <c r="X33" s="478"/>
      <c r="Z33" s="15"/>
    </row>
    <row r="34" spans="2:26" s="13" customFormat="1" ht="15.95" customHeight="1">
      <c r="B34" s="476"/>
      <c r="C34" s="482"/>
      <c r="H34" s="477"/>
      <c r="I34" s="477"/>
      <c r="J34" s="477"/>
      <c r="K34" s="478"/>
      <c r="L34" s="478"/>
      <c r="M34" s="478"/>
      <c r="N34" s="478"/>
      <c r="O34" s="478"/>
      <c r="P34" s="478"/>
      <c r="Q34" s="478"/>
      <c r="R34" s="478"/>
      <c r="S34" s="478"/>
      <c r="T34" s="478"/>
      <c r="U34" s="478"/>
      <c r="V34" s="478"/>
      <c r="W34" s="478"/>
      <c r="X34" s="478"/>
      <c r="Z34" s="15"/>
    </row>
    <row r="35" spans="2:26" s="13" customFormat="1" ht="15.95" customHeight="1">
      <c r="B35" s="476"/>
      <c r="C35" s="482"/>
      <c r="H35" s="477"/>
      <c r="I35" s="477"/>
      <c r="J35" s="477"/>
      <c r="K35" s="478"/>
      <c r="L35" s="478"/>
      <c r="M35" s="478"/>
      <c r="N35" s="478"/>
      <c r="O35" s="478"/>
      <c r="P35" s="478"/>
      <c r="Q35" s="478"/>
      <c r="R35" s="478"/>
      <c r="S35" s="478"/>
      <c r="T35" s="478"/>
      <c r="U35" s="478"/>
      <c r="V35" s="478"/>
      <c r="W35" s="478"/>
      <c r="X35" s="478"/>
      <c r="Z35" s="15"/>
    </row>
    <row r="36" spans="2:26" s="13" customFormat="1" ht="15.95" customHeight="1" thickBot="1">
      <c r="B36" s="30"/>
      <c r="C36" s="483"/>
      <c r="D36" s="31"/>
      <c r="E36" s="31"/>
      <c r="F36" s="31"/>
      <c r="G36" s="31"/>
      <c r="H36" s="31"/>
      <c r="I36" s="31"/>
      <c r="J36" s="31"/>
      <c r="K36" s="31"/>
      <c r="L36" s="31"/>
      <c r="M36" s="31"/>
      <c r="N36" s="458"/>
      <c r="O36" s="458"/>
      <c r="P36" s="458" t="s">
        <v>44</v>
      </c>
      <c r="Q36" s="458"/>
      <c r="R36" s="479"/>
      <c r="S36" s="479"/>
      <c r="T36" s="479"/>
      <c r="U36" s="479"/>
      <c r="V36" s="479"/>
      <c r="W36" s="479"/>
      <c r="X36" s="479"/>
      <c r="Y36" s="479"/>
      <c r="Z36" s="21"/>
    </row>
    <row r="37" spans="2:26" s="13" customFormat="1" ht="14.25" thickBot="1"/>
    <row r="38" spans="2:26" s="13" customFormat="1" ht="13.5" customHeight="1">
      <c r="B38" s="472" t="str">
        <f>基本情報入力!E24</f>
        <v>課長</v>
      </c>
      <c r="C38" s="441"/>
      <c r="D38" s="441"/>
      <c r="E38" s="442" t="str">
        <f>基本情報入力!H24</f>
        <v>副課長</v>
      </c>
      <c r="F38" s="441"/>
      <c r="G38" s="441"/>
      <c r="H38" s="465" t="str">
        <f>基本情報入力!K24</f>
        <v>課長補佐</v>
      </c>
      <c r="I38" s="441"/>
      <c r="J38" s="441"/>
      <c r="K38" s="444" t="str">
        <f>基本情報入力!N24</f>
        <v>主査</v>
      </c>
      <c r="L38" s="445"/>
      <c r="M38" s="473"/>
      <c r="N38" s="444" t="str">
        <f>基本情報入力!Q24</f>
        <v>調査職員</v>
      </c>
      <c r="O38" s="445"/>
      <c r="P38" s="445"/>
      <c r="Q38" s="445"/>
      <c r="R38" s="445"/>
      <c r="S38" s="446"/>
      <c r="T38" s="32"/>
      <c r="U38" s="423" t="str">
        <f>IF(基本情報入力!U24="","",基本情報入力!U24)</f>
        <v/>
      </c>
      <c r="V38" s="424"/>
      <c r="W38" s="425"/>
      <c r="X38" s="429" t="str">
        <f>基本情報入力!X24</f>
        <v>管理技術者</v>
      </c>
      <c r="Y38" s="424"/>
      <c r="Z38" s="430"/>
    </row>
    <row r="39" spans="2:26" s="13" customFormat="1" ht="13.5">
      <c r="B39" s="453"/>
      <c r="C39" s="433"/>
      <c r="D39" s="433"/>
      <c r="E39" s="433"/>
      <c r="F39" s="433"/>
      <c r="G39" s="433"/>
      <c r="H39" s="428"/>
      <c r="I39" s="433"/>
      <c r="J39" s="433"/>
      <c r="K39" s="447"/>
      <c r="L39" s="422"/>
      <c r="M39" s="474"/>
      <c r="N39" s="447"/>
      <c r="O39" s="422"/>
      <c r="P39" s="422"/>
      <c r="Q39" s="422"/>
      <c r="R39" s="422"/>
      <c r="S39" s="448"/>
      <c r="T39" s="32"/>
      <c r="U39" s="426"/>
      <c r="V39" s="427"/>
      <c r="W39" s="428"/>
      <c r="X39" s="431"/>
      <c r="Y39" s="427"/>
      <c r="Z39" s="432"/>
    </row>
    <row r="40" spans="2:26" s="13" customFormat="1" ht="13.5">
      <c r="B40" s="453"/>
      <c r="C40" s="433"/>
      <c r="D40" s="433"/>
      <c r="E40" s="433"/>
      <c r="F40" s="433"/>
      <c r="G40" s="433"/>
      <c r="H40" s="428"/>
      <c r="I40" s="433"/>
      <c r="J40" s="433"/>
      <c r="K40" s="447"/>
      <c r="L40" s="422"/>
      <c r="M40" s="474"/>
      <c r="N40" s="447"/>
      <c r="O40" s="422"/>
      <c r="P40" s="422"/>
      <c r="Q40" s="422"/>
      <c r="R40" s="422"/>
      <c r="S40" s="448"/>
      <c r="T40" s="32"/>
      <c r="U40" s="426"/>
      <c r="V40" s="427"/>
      <c r="W40" s="428"/>
      <c r="X40" s="431"/>
      <c r="Y40" s="427"/>
      <c r="Z40" s="432"/>
    </row>
    <row r="41" spans="2:26" s="13" customFormat="1" ht="13.5">
      <c r="B41" s="453"/>
      <c r="C41" s="433"/>
      <c r="D41" s="433"/>
      <c r="E41" s="433"/>
      <c r="F41" s="433"/>
      <c r="G41" s="433"/>
      <c r="H41" s="428"/>
      <c r="I41" s="433"/>
      <c r="J41" s="433"/>
      <c r="K41" s="449"/>
      <c r="L41" s="450"/>
      <c r="M41" s="475"/>
      <c r="N41" s="449"/>
      <c r="O41" s="450"/>
      <c r="P41" s="450"/>
      <c r="Q41" s="450"/>
      <c r="R41" s="450"/>
      <c r="S41" s="451"/>
      <c r="T41" s="32"/>
      <c r="U41" s="426"/>
      <c r="V41" s="427"/>
      <c r="W41" s="428"/>
      <c r="X41" s="431"/>
      <c r="Y41" s="427"/>
      <c r="Z41" s="432"/>
    </row>
    <row r="42" spans="2:26" s="13" customFormat="1" ht="18" customHeight="1">
      <c r="B42" s="453"/>
      <c r="C42" s="433"/>
      <c r="D42" s="433"/>
      <c r="E42" s="433"/>
      <c r="F42" s="433"/>
      <c r="G42" s="433"/>
      <c r="H42" s="428"/>
      <c r="I42" s="433"/>
      <c r="J42" s="433"/>
      <c r="K42" s="466"/>
      <c r="L42" s="455"/>
      <c r="M42" s="467"/>
      <c r="N42" s="466"/>
      <c r="O42" s="455"/>
      <c r="P42" s="455"/>
      <c r="Q42" s="455"/>
      <c r="R42" s="455"/>
      <c r="S42" s="456"/>
      <c r="T42" s="33"/>
      <c r="U42" s="426"/>
      <c r="V42" s="427"/>
      <c r="W42" s="428"/>
      <c r="X42" s="431"/>
      <c r="Y42" s="427"/>
      <c r="Z42" s="432"/>
    </row>
    <row r="43" spans="2:26" s="13" customFormat="1" ht="18" customHeight="1">
      <c r="B43" s="453"/>
      <c r="C43" s="433"/>
      <c r="D43" s="433"/>
      <c r="E43" s="433"/>
      <c r="F43" s="433"/>
      <c r="G43" s="433"/>
      <c r="H43" s="428"/>
      <c r="I43" s="433"/>
      <c r="J43" s="433"/>
      <c r="K43" s="468"/>
      <c r="L43" s="419"/>
      <c r="M43" s="469"/>
      <c r="N43" s="468"/>
      <c r="O43" s="419"/>
      <c r="P43" s="419"/>
      <c r="Q43" s="419"/>
      <c r="R43" s="419"/>
      <c r="S43" s="457"/>
      <c r="T43" s="33"/>
      <c r="U43" s="426"/>
      <c r="V43" s="427"/>
      <c r="W43" s="428"/>
      <c r="X43" s="431"/>
      <c r="Y43" s="427"/>
      <c r="Z43" s="432"/>
    </row>
    <row r="44" spans="2:26" s="13" customFormat="1" ht="18" customHeight="1">
      <c r="B44" s="453"/>
      <c r="C44" s="433"/>
      <c r="D44" s="433"/>
      <c r="E44" s="433"/>
      <c r="F44" s="433"/>
      <c r="G44" s="433"/>
      <c r="H44" s="428"/>
      <c r="I44" s="433"/>
      <c r="J44" s="433"/>
      <c r="K44" s="468"/>
      <c r="L44" s="419"/>
      <c r="M44" s="469"/>
      <c r="N44" s="468"/>
      <c r="O44" s="419"/>
      <c r="P44" s="419"/>
      <c r="Q44" s="419"/>
      <c r="R44" s="419"/>
      <c r="S44" s="457"/>
      <c r="T44" s="33"/>
      <c r="U44" s="426"/>
      <c r="V44" s="427"/>
      <c r="W44" s="428"/>
      <c r="X44" s="431"/>
      <c r="Y44" s="427"/>
      <c r="Z44" s="432"/>
    </row>
    <row r="45" spans="2:26" s="13" customFormat="1" ht="18.600000000000001" customHeight="1" thickBot="1">
      <c r="B45" s="454"/>
      <c r="C45" s="435"/>
      <c r="D45" s="435"/>
      <c r="E45" s="435"/>
      <c r="F45" s="435"/>
      <c r="G45" s="435"/>
      <c r="H45" s="434"/>
      <c r="I45" s="435"/>
      <c r="J45" s="435"/>
      <c r="K45" s="470"/>
      <c r="L45" s="458"/>
      <c r="M45" s="471"/>
      <c r="N45" s="470"/>
      <c r="O45" s="458"/>
      <c r="P45" s="458"/>
      <c r="Q45" s="458"/>
      <c r="R45" s="458"/>
      <c r="S45" s="459"/>
      <c r="T45" s="33"/>
      <c r="U45" s="460"/>
      <c r="V45" s="461"/>
      <c r="W45" s="434"/>
      <c r="X45" s="462"/>
      <c r="Y45" s="461"/>
      <c r="Z45" s="463"/>
    </row>
    <row r="46" spans="2:26" ht="19.5" thickBot="1">
      <c r="B46" s="34" t="s">
        <v>52</v>
      </c>
    </row>
    <row r="47" spans="2:26" ht="9.9499999999999993" customHeight="1">
      <c r="B47" s="438" t="s">
        <v>53</v>
      </c>
      <c r="C47" s="464" t="s">
        <v>54</v>
      </c>
      <c r="D47" s="441"/>
      <c r="E47" s="441"/>
      <c r="F47" s="441" t="s">
        <v>55</v>
      </c>
      <c r="G47" s="441"/>
      <c r="H47" s="441"/>
      <c r="I47" s="465" t="s">
        <v>56</v>
      </c>
      <c r="J47" s="441"/>
      <c r="K47" s="441"/>
      <c r="L47" s="442" t="s">
        <v>57</v>
      </c>
      <c r="M47" s="442"/>
      <c r="N47" s="442"/>
      <c r="O47" s="445" t="s">
        <v>58</v>
      </c>
      <c r="P47" s="445"/>
      <c r="Q47" s="446"/>
      <c r="R47" s="13"/>
      <c r="S47" s="423" t="s">
        <v>50</v>
      </c>
      <c r="T47" s="424"/>
      <c r="U47" s="425"/>
      <c r="V47" s="429" t="s">
        <v>51</v>
      </c>
      <c r="W47" s="424"/>
      <c r="X47" s="430"/>
      <c r="Y47" s="13"/>
    </row>
    <row r="48" spans="2:26" ht="9.9499999999999993" customHeight="1">
      <c r="B48" s="439"/>
      <c r="C48" s="453"/>
      <c r="D48" s="433"/>
      <c r="E48" s="433"/>
      <c r="F48" s="433"/>
      <c r="G48" s="433"/>
      <c r="H48" s="433"/>
      <c r="I48" s="428"/>
      <c r="J48" s="433"/>
      <c r="K48" s="433"/>
      <c r="L48" s="443"/>
      <c r="M48" s="443"/>
      <c r="N48" s="443"/>
      <c r="O48" s="422"/>
      <c r="P48" s="422"/>
      <c r="Q48" s="448"/>
      <c r="R48" s="13"/>
      <c r="S48" s="426"/>
      <c r="T48" s="427"/>
      <c r="U48" s="428"/>
      <c r="V48" s="431"/>
      <c r="W48" s="427"/>
      <c r="X48" s="432"/>
      <c r="Y48" s="13"/>
    </row>
    <row r="49" spans="2:34" ht="9.9499999999999993" customHeight="1">
      <c r="B49" s="439"/>
      <c r="C49" s="453"/>
      <c r="D49" s="433"/>
      <c r="E49" s="433"/>
      <c r="F49" s="433"/>
      <c r="G49" s="433"/>
      <c r="H49" s="433"/>
      <c r="I49" s="428"/>
      <c r="J49" s="433"/>
      <c r="K49" s="433"/>
      <c r="L49" s="443"/>
      <c r="M49" s="443"/>
      <c r="N49" s="443"/>
      <c r="O49" s="422"/>
      <c r="P49" s="422"/>
      <c r="Q49" s="448"/>
      <c r="R49" s="13"/>
      <c r="S49" s="426"/>
      <c r="T49" s="427"/>
      <c r="U49" s="428"/>
      <c r="V49" s="431"/>
      <c r="W49" s="427"/>
      <c r="X49" s="432"/>
      <c r="Y49" s="13"/>
    </row>
    <row r="50" spans="2:34" ht="9.9499999999999993" customHeight="1">
      <c r="B50" s="439"/>
      <c r="C50" s="453"/>
      <c r="D50" s="433"/>
      <c r="E50" s="433"/>
      <c r="F50" s="433"/>
      <c r="G50" s="433"/>
      <c r="H50" s="433"/>
      <c r="I50" s="428"/>
      <c r="J50" s="433"/>
      <c r="K50" s="433"/>
      <c r="L50" s="443"/>
      <c r="M50" s="443"/>
      <c r="N50" s="443"/>
      <c r="O50" s="450"/>
      <c r="P50" s="450"/>
      <c r="Q50" s="451"/>
      <c r="R50" s="13"/>
      <c r="S50" s="426"/>
      <c r="T50" s="427"/>
      <c r="U50" s="428"/>
      <c r="V50" s="431"/>
      <c r="W50" s="427"/>
      <c r="X50" s="432"/>
      <c r="Y50" s="13"/>
    </row>
    <row r="51" spans="2:34" ht="12" customHeight="1">
      <c r="B51" s="439"/>
      <c r="C51" s="453"/>
      <c r="D51" s="433"/>
      <c r="E51" s="433"/>
      <c r="F51" s="433"/>
      <c r="G51" s="433"/>
      <c r="H51" s="433"/>
      <c r="I51" s="428"/>
      <c r="J51" s="433"/>
      <c r="K51" s="433"/>
      <c r="L51" s="433"/>
      <c r="M51" s="433"/>
      <c r="N51" s="433"/>
      <c r="O51" s="455"/>
      <c r="P51" s="455"/>
      <c r="Q51" s="456"/>
      <c r="R51" s="13"/>
      <c r="S51" s="426"/>
      <c r="T51" s="427"/>
      <c r="U51" s="428"/>
      <c r="V51" s="431"/>
      <c r="W51" s="427"/>
      <c r="X51" s="432"/>
      <c r="Y51" s="13"/>
    </row>
    <row r="52" spans="2:34" ht="12" customHeight="1">
      <c r="B52" s="439"/>
      <c r="C52" s="453"/>
      <c r="D52" s="433"/>
      <c r="E52" s="433"/>
      <c r="F52" s="433"/>
      <c r="G52" s="433"/>
      <c r="H52" s="433"/>
      <c r="I52" s="428"/>
      <c r="J52" s="433"/>
      <c r="K52" s="433"/>
      <c r="L52" s="433"/>
      <c r="M52" s="433"/>
      <c r="N52" s="433"/>
      <c r="O52" s="419"/>
      <c r="P52" s="419"/>
      <c r="Q52" s="457"/>
      <c r="R52" s="13"/>
      <c r="S52" s="426"/>
      <c r="T52" s="427"/>
      <c r="U52" s="428"/>
      <c r="V52" s="431"/>
      <c r="W52" s="427"/>
      <c r="X52" s="432"/>
      <c r="Y52" s="13"/>
    </row>
    <row r="53" spans="2:34" ht="12" customHeight="1">
      <c r="B53" s="439"/>
      <c r="C53" s="453"/>
      <c r="D53" s="433"/>
      <c r="E53" s="433"/>
      <c r="F53" s="433"/>
      <c r="G53" s="433"/>
      <c r="H53" s="433"/>
      <c r="I53" s="428"/>
      <c r="J53" s="433"/>
      <c r="K53" s="433"/>
      <c r="L53" s="433"/>
      <c r="M53" s="433"/>
      <c r="N53" s="433"/>
      <c r="O53" s="419"/>
      <c r="P53" s="419"/>
      <c r="Q53" s="457"/>
      <c r="R53" s="13"/>
      <c r="S53" s="426"/>
      <c r="T53" s="427"/>
      <c r="U53" s="428"/>
      <c r="V53" s="431"/>
      <c r="W53" s="427"/>
      <c r="X53" s="432"/>
      <c r="Y53" s="13"/>
    </row>
    <row r="54" spans="2:34" ht="12" customHeight="1" thickBot="1">
      <c r="B54" s="440"/>
      <c r="C54" s="454"/>
      <c r="D54" s="435"/>
      <c r="E54" s="435"/>
      <c r="F54" s="435"/>
      <c r="G54" s="435"/>
      <c r="H54" s="435"/>
      <c r="I54" s="434"/>
      <c r="J54" s="435"/>
      <c r="K54" s="435"/>
      <c r="L54" s="435"/>
      <c r="M54" s="435"/>
      <c r="N54" s="435"/>
      <c r="O54" s="458"/>
      <c r="P54" s="458"/>
      <c r="Q54" s="459"/>
      <c r="R54" s="13"/>
      <c r="S54" s="460"/>
      <c r="T54" s="461"/>
      <c r="U54" s="434"/>
      <c r="V54" s="462"/>
      <c r="W54" s="461"/>
      <c r="X54" s="463"/>
      <c r="Y54" s="13"/>
    </row>
    <row r="55" spans="2:34" ht="9.9499999999999993" customHeight="1">
      <c r="B55" s="438" t="s">
        <v>59</v>
      </c>
      <c r="C55" s="425" t="s">
        <v>54</v>
      </c>
      <c r="D55" s="441"/>
      <c r="E55" s="441"/>
      <c r="F55" s="441" t="s">
        <v>55</v>
      </c>
      <c r="G55" s="441"/>
      <c r="H55" s="441"/>
      <c r="I55" s="442" t="s">
        <v>61</v>
      </c>
      <c r="J55" s="442"/>
      <c r="K55" s="442"/>
      <c r="L55" s="444" t="s">
        <v>58</v>
      </c>
      <c r="M55" s="445"/>
      <c r="N55" s="446"/>
      <c r="O55" s="36"/>
      <c r="P55" s="36"/>
      <c r="Q55" s="36"/>
      <c r="R55"/>
      <c r="S55" s="452"/>
      <c r="T55" s="419"/>
      <c r="U55" s="419"/>
      <c r="V55" s="419"/>
      <c r="W55" s="419"/>
      <c r="X55" s="419"/>
      <c r="Y55" s="419"/>
      <c r="Z55" s="422"/>
      <c r="AA55" s="419"/>
      <c r="AB55" s="419"/>
      <c r="AC55" s="422"/>
      <c r="AD55" s="422"/>
      <c r="AE55" s="422"/>
      <c r="AF55" s="422"/>
      <c r="AG55" s="422"/>
      <c r="AH55" s="422"/>
    </row>
    <row r="56" spans="2:34" ht="9.9499999999999993" customHeight="1">
      <c r="B56" s="439"/>
      <c r="C56" s="428"/>
      <c r="D56" s="433"/>
      <c r="E56" s="433"/>
      <c r="F56" s="433"/>
      <c r="G56" s="433"/>
      <c r="H56" s="433"/>
      <c r="I56" s="443"/>
      <c r="J56" s="443"/>
      <c r="K56" s="443"/>
      <c r="L56" s="447"/>
      <c r="M56" s="422"/>
      <c r="N56" s="448"/>
      <c r="O56" s="36"/>
      <c r="P56" s="36"/>
      <c r="Q56" s="36"/>
      <c r="S56" s="452"/>
      <c r="T56" s="419"/>
      <c r="U56" s="419"/>
      <c r="V56" s="419"/>
      <c r="W56" s="419"/>
      <c r="X56" s="419"/>
      <c r="Y56" s="419"/>
      <c r="Z56" s="419"/>
      <c r="AA56" s="419"/>
      <c r="AB56" s="419"/>
      <c r="AC56" s="422"/>
      <c r="AD56" s="422"/>
      <c r="AE56" s="422"/>
      <c r="AF56" s="422"/>
      <c r="AG56" s="422"/>
      <c r="AH56" s="422"/>
    </row>
    <row r="57" spans="2:34" ht="9.9499999999999993" customHeight="1">
      <c r="B57" s="439"/>
      <c r="C57" s="428"/>
      <c r="D57" s="433"/>
      <c r="E57" s="433"/>
      <c r="F57" s="433"/>
      <c r="G57" s="433"/>
      <c r="H57" s="433"/>
      <c r="I57" s="443"/>
      <c r="J57" s="443"/>
      <c r="K57" s="443"/>
      <c r="L57" s="447"/>
      <c r="M57" s="422"/>
      <c r="N57" s="448"/>
      <c r="O57" s="36"/>
      <c r="P57" s="36"/>
      <c r="Q57" s="36"/>
      <c r="S57" s="452"/>
      <c r="T57" s="419"/>
      <c r="U57" s="419"/>
      <c r="V57" s="419"/>
      <c r="W57" s="419"/>
      <c r="X57" s="419"/>
      <c r="Y57" s="419"/>
      <c r="Z57" s="419"/>
      <c r="AA57" s="419"/>
      <c r="AB57" s="419"/>
      <c r="AC57" s="422"/>
      <c r="AD57" s="422"/>
      <c r="AE57" s="422"/>
      <c r="AF57" s="422"/>
      <c r="AG57" s="422"/>
      <c r="AH57" s="422"/>
    </row>
    <row r="58" spans="2:34" ht="9.9499999999999993" customHeight="1">
      <c r="B58" s="439"/>
      <c r="C58" s="428"/>
      <c r="D58" s="433"/>
      <c r="E58" s="433"/>
      <c r="F58" s="433"/>
      <c r="G58" s="433"/>
      <c r="H58" s="433"/>
      <c r="I58" s="443"/>
      <c r="J58" s="443"/>
      <c r="K58" s="443"/>
      <c r="L58" s="449"/>
      <c r="M58" s="450"/>
      <c r="N58" s="451"/>
      <c r="O58" s="36"/>
      <c r="P58" s="36"/>
      <c r="Q58" s="36"/>
      <c r="S58" s="452"/>
      <c r="T58" s="419"/>
      <c r="U58" s="419"/>
      <c r="V58" s="419"/>
      <c r="W58" s="419"/>
      <c r="X58" s="419"/>
      <c r="Y58" s="419"/>
      <c r="Z58" s="419"/>
      <c r="AA58" s="419"/>
      <c r="AB58" s="419"/>
      <c r="AC58" s="422"/>
      <c r="AD58" s="422"/>
      <c r="AE58" s="422"/>
      <c r="AF58" s="422"/>
      <c r="AG58" s="422"/>
      <c r="AH58" s="422"/>
    </row>
    <row r="59" spans="2:34" ht="12" customHeight="1">
      <c r="B59" s="439"/>
      <c r="C59" s="428"/>
      <c r="D59" s="433"/>
      <c r="E59" s="433"/>
      <c r="F59" s="433"/>
      <c r="G59" s="433"/>
      <c r="H59" s="433"/>
      <c r="I59" s="428"/>
      <c r="J59" s="433"/>
      <c r="K59" s="433"/>
      <c r="L59" s="433"/>
      <c r="M59" s="433"/>
      <c r="N59" s="436"/>
      <c r="O59" s="19"/>
      <c r="P59" s="13"/>
      <c r="Q59" s="13"/>
      <c r="S59" s="452"/>
      <c r="T59" s="419"/>
      <c r="U59" s="419"/>
      <c r="V59" s="419"/>
      <c r="W59" s="419"/>
      <c r="X59" s="419"/>
      <c r="Y59" s="419"/>
      <c r="Z59" s="419"/>
      <c r="AA59" s="419"/>
      <c r="AB59" s="419"/>
      <c r="AC59" s="419"/>
      <c r="AD59" s="419"/>
      <c r="AE59" s="419"/>
      <c r="AF59" s="419"/>
      <c r="AG59" s="419"/>
      <c r="AH59" s="419"/>
    </row>
    <row r="60" spans="2:34" ht="12" customHeight="1">
      <c r="B60" s="439"/>
      <c r="C60" s="428"/>
      <c r="D60" s="433"/>
      <c r="E60" s="433"/>
      <c r="F60" s="433"/>
      <c r="G60" s="433"/>
      <c r="H60" s="433"/>
      <c r="I60" s="428"/>
      <c r="J60" s="433"/>
      <c r="K60" s="433"/>
      <c r="L60" s="433"/>
      <c r="M60" s="433"/>
      <c r="N60" s="436"/>
      <c r="O60" s="13"/>
      <c r="P60" s="13"/>
      <c r="Q60" s="13"/>
      <c r="S60" s="452"/>
      <c r="T60" s="419"/>
      <c r="U60" s="419"/>
      <c r="V60" s="419"/>
      <c r="W60" s="419"/>
      <c r="X60" s="419"/>
      <c r="Y60" s="419"/>
      <c r="Z60" s="419"/>
      <c r="AA60" s="419"/>
      <c r="AB60" s="419"/>
      <c r="AC60" s="419"/>
      <c r="AD60" s="419"/>
      <c r="AE60" s="419"/>
      <c r="AF60" s="419"/>
      <c r="AG60" s="419"/>
      <c r="AH60" s="419"/>
    </row>
    <row r="61" spans="2:34" ht="12" customHeight="1">
      <c r="B61" s="439"/>
      <c r="C61" s="428"/>
      <c r="D61" s="433"/>
      <c r="E61" s="433"/>
      <c r="F61" s="433"/>
      <c r="G61" s="433"/>
      <c r="H61" s="433"/>
      <c r="I61" s="428"/>
      <c r="J61" s="433"/>
      <c r="K61" s="433"/>
      <c r="L61" s="433"/>
      <c r="M61" s="433"/>
      <c r="N61" s="436"/>
      <c r="O61" s="13"/>
      <c r="P61" s="13"/>
      <c r="Q61" s="13"/>
      <c r="S61" s="452"/>
      <c r="T61" s="419"/>
      <c r="U61" s="419"/>
      <c r="V61" s="419"/>
      <c r="W61" s="419"/>
      <c r="X61" s="419"/>
      <c r="Y61" s="419"/>
      <c r="Z61" s="419"/>
      <c r="AA61" s="419"/>
      <c r="AB61" s="419"/>
      <c r="AC61" s="419"/>
      <c r="AD61" s="419"/>
      <c r="AE61" s="419"/>
      <c r="AF61" s="419"/>
      <c r="AG61" s="419"/>
      <c r="AH61" s="419"/>
    </row>
    <row r="62" spans="2:34" ht="12" customHeight="1" thickBot="1">
      <c r="B62" s="440"/>
      <c r="C62" s="434"/>
      <c r="D62" s="435"/>
      <c r="E62" s="435"/>
      <c r="F62" s="435"/>
      <c r="G62" s="435"/>
      <c r="H62" s="435"/>
      <c r="I62" s="434"/>
      <c r="J62" s="435"/>
      <c r="K62" s="435"/>
      <c r="L62" s="435"/>
      <c r="M62" s="435"/>
      <c r="N62" s="437"/>
      <c r="O62" s="13"/>
      <c r="P62" s="13"/>
      <c r="Q62" s="13"/>
      <c r="S62" s="452"/>
      <c r="T62" s="419"/>
      <c r="U62" s="419"/>
      <c r="V62" s="419"/>
      <c r="W62" s="419"/>
      <c r="X62" s="419"/>
      <c r="Y62" s="419"/>
      <c r="Z62" s="419"/>
      <c r="AA62" s="419"/>
      <c r="AB62" s="419"/>
      <c r="AC62" s="419"/>
      <c r="AD62" s="419"/>
      <c r="AE62" s="419"/>
      <c r="AF62" s="419"/>
      <c r="AG62" s="419"/>
      <c r="AH62" s="419"/>
    </row>
  </sheetData>
  <mergeCells count="102">
    <mergeCell ref="B5:E6"/>
    <mergeCell ref="F5:Z5"/>
    <mergeCell ref="F6:H6"/>
    <mergeCell ref="J6:Y6"/>
    <mergeCell ref="B7:E7"/>
    <mergeCell ref="F7:Z7"/>
    <mergeCell ref="B3:Z3"/>
    <mergeCell ref="B4:E4"/>
    <mergeCell ref="F4:H4"/>
    <mergeCell ref="I4:K4"/>
    <mergeCell ref="L4:N4"/>
    <mergeCell ref="O4:Z4"/>
    <mergeCell ref="C24:E24"/>
    <mergeCell ref="F24:G24"/>
    <mergeCell ref="H24:L24"/>
    <mergeCell ref="M24:Y24"/>
    <mergeCell ref="C25:C30"/>
    <mergeCell ref="D25:G26"/>
    <mergeCell ref="H25:I26"/>
    <mergeCell ref="J25:J26"/>
    <mergeCell ref="K25:L26"/>
    <mergeCell ref="B26:B29"/>
    <mergeCell ref="H27:J29"/>
    <mergeCell ref="N30:O30"/>
    <mergeCell ref="P30:Q30"/>
    <mergeCell ref="R30:Y30"/>
    <mergeCell ref="M25:M26"/>
    <mergeCell ref="N25:O26"/>
    <mergeCell ref="P25:P26"/>
    <mergeCell ref="Q25:R26"/>
    <mergeCell ref="S25:S26"/>
    <mergeCell ref="U25:V26"/>
    <mergeCell ref="B32:B35"/>
    <mergeCell ref="H33:J35"/>
    <mergeCell ref="K33:X35"/>
    <mergeCell ref="N36:O36"/>
    <mergeCell ref="P36:Q36"/>
    <mergeCell ref="R36:Y36"/>
    <mergeCell ref="N31:O32"/>
    <mergeCell ref="P31:P32"/>
    <mergeCell ref="Q31:R32"/>
    <mergeCell ref="S31:S32"/>
    <mergeCell ref="U31:V32"/>
    <mergeCell ref="W31:Y32"/>
    <mergeCell ref="C31:C36"/>
    <mergeCell ref="D31:G32"/>
    <mergeCell ref="H31:I32"/>
    <mergeCell ref="J31:J32"/>
    <mergeCell ref="K31:L32"/>
    <mergeCell ref="M31:M32"/>
    <mergeCell ref="B42:D45"/>
    <mergeCell ref="E42:G45"/>
    <mergeCell ref="H42:J45"/>
    <mergeCell ref="K42:M45"/>
    <mergeCell ref="N42:S45"/>
    <mergeCell ref="U42:W45"/>
    <mergeCell ref="X42:Z45"/>
    <mergeCell ref="B38:D41"/>
    <mergeCell ref="E38:G41"/>
    <mergeCell ref="H38:J41"/>
    <mergeCell ref="K38:M41"/>
    <mergeCell ref="N38:S41"/>
    <mergeCell ref="U38:W41"/>
    <mergeCell ref="C51:E54"/>
    <mergeCell ref="F51:H54"/>
    <mergeCell ref="I51:K54"/>
    <mergeCell ref="L51:N54"/>
    <mergeCell ref="O51:Q54"/>
    <mergeCell ref="S51:U54"/>
    <mergeCell ref="V51:X54"/>
    <mergeCell ref="B47:B54"/>
    <mergeCell ref="C47:E50"/>
    <mergeCell ref="F47:H50"/>
    <mergeCell ref="I47:K50"/>
    <mergeCell ref="L47:N50"/>
    <mergeCell ref="O47:Q50"/>
    <mergeCell ref="C59:E62"/>
    <mergeCell ref="F59:H62"/>
    <mergeCell ref="I59:K62"/>
    <mergeCell ref="L59:N62"/>
    <mergeCell ref="T59:V62"/>
    <mergeCell ref="B55:B62"/>
    <mergeCell ref="C55:E58"/>
    <mergeCell ref="F55:H58"/>
    <mergeCell ref="I55:K58"/>
    <mergeCell ref="L55:N58"/>
    <mergeCell ref="S55:S62"/>
    <mergeCell ref="W59:Y62"/>
    <mergeCell ref="Z59:AB62"/>
    <mergeCell ref="AC59:AE62"/>
    <mergeCell ref="AF59:AH62"/>
    <mergeCell ref="L14:R14"/>
    <mergeCell ref="O29:R29"/>
    <mergeCell ref="T55:V58"/>
    <mergeCell ref="W55:Y58"/>
    <mergeCell ref="Z55:AB58"/>
    <mergeCell ref="AC55:AE58"/>
    <mergeCell ref="AF55:AH58"/>
    <mergeCell ref="S47:U50"/>
    <mergeCell ref="V47:X50"/>
    <mergeCell ref="X38:Z41"/>
    <mergeCell ref="W25:Y26"/>
  </mergeCells>
  <phoneticPr fontId="3"/>
  <conditionalFormatting sqref="F24:G24">
    <cfRule type="containsBlanks" dxfId="7" priority="8">
      <formula>LEN(TRIM(F24))=0</formula>
    </cfRule>
  </conditionalFormatting>
  <conditionalFormatting sqref="F7:Z7">
    <cfRule type="containsBlanks" dxfId="6" priority="1">
      <formula>LEN(TRIM(F7))=0</formula>
    </cfRule>
  </conditionalFormatting>
  <conditionalFormatting sqref="L14">
    <cfRule type="containsBlanks" dxfId="5" priority="7">
      <formula>LEN(TRIM(L14))=0</formula>
    </cfRule>
  </conditionalFormatting>
  <conditionalFormatting sqref="O4:Z4">
    <cfRule type="containsBlanks" dxfId="4" priority="5">
      <formula>LEN(TRIM(O4))=0</formula>
    </cfRule>
  </conditionalFormatting>
  <conditionalFormatting sqref="R30:Y30">
    <cfRule type="containsBlanks" dxfId="3" priority="2">
      <formula>LEN(TRIM(R30))=0</formula>
    </cfRule>
  </conditionalFormatting>
  <printOptions horizontalCentered="1"/>
  <pageMargins left="0.78740157480314965" right="0.78740157480314965" top="0.98425196850393704" bottom="0.98425196850393704" header="0.51181102362204722" footer="0.51181102362204722"/>
  <pageSetup paperSize="9"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17113-0652-47D2-B711-3197E051701E}">
  <sheetPr>
    <pageSetUpPr fitToPage="1"/>
  </sheetPr>
  <dimension ref="B1:O25"/>
  <sheetViews>
    <sheetView view="pageBreakPreview" zoomScaleNormal="100" zoomScaleSheetLayoutView="100" workbookViewId="0"/>
  </sheetViews>
  <sheetFormatPr defaultRowHeight="18.75"/>
  <cols>
    <col min="1" max="1" width="39.5" style="37" customWidth="1"/>
    <col min="2" max="4" width="9" style="37"/>
    <col min="5" max="5" width="36.875" style="38" customWidth="1"/>
    <col min="6" max="6" width="18.375" style="37" hidden="1" customWidth="1"/>
    <col min="7" max="7" width="9" style="37"/>
    <col min="8" max="8" width="0" style="37" hidden="1" customWidth="1"/>
    <col min="9" max="9" width="9" style="37"/>
    <col min="10" max="10" width="8.5" style="37" customWidth="1"/>
    <col min="11" max="11" width="8.875" style="37" customWidth="1"/>
    <col min="12" max="12" width="4.625" style="37" hidden="1" customWidth="1"/>
    <col min="13" max="260" width="9" style="37"/>
    <col min="261" max="261" width="36.875" style="37" customWidth="1"/>
    <col min="262" max="262" width="0" style="37" hidden="1" customWidth="1"/>
    <col min="263" max="263" width="9" style="37"/>
    <col min="264" max="264" width="0" style="37" hidden="1" customWidth="1"/>
    <col min="265" max="265" width="9" style="37"/>
    <col min="266" max="266" width="8.5" style="37" customWidth="1"/>
    <col min="267" max="267" width="8.875" style="37" customWidth="1"/>
    <col min="268" max="268" width="0" style="37" hidden="1" customWidth="1"/>
    <col min="269" max="516" width="9" style="37"/>
    <col min="517" max="517" width="36.875" style="37" customWidth="1"/>
    <col min="518" max="518" width="0" style="37" hidden="1" customWidth="1"/>
    <col min="519" max="519" width="9" style="37"/>
    <col min="520" max="520" width="0" style="37" hidden="1" customWidth="1"/>
    <col min="521" max="521" width="9" style="37"/>
    <col min="522" max="522" width="8.5" style="37" customWidth="1"/>
    <col min="523" max="523" width="8.875" style="37" customWidth="1"/>
    <col min="524" max="524" width="0" style="37" hidden="1" customWidth="1"/>
    <col min="525" max="772" width="9" style="37"/>
    <col min="773" max="773" width="36.875" style="37" customWidth="1"/>
    <col min="774" max="774" width="0" style="37" hidden="1" customWidth="1"/>
    <col min="775" max="775" width="9" style="37"/>
    <col min="776" max="776" width="0" style="37" hidden="1" customWidth="1"/>
    <col min="777" max="777" width="9" style="37"/>
    <col min="778" max="778" width="8.5" style="37" customWidth="1"/>
    <col min="779" max="779" width="8.875" style="37" customWidth="1"/>
    <col min="780" max="780" width="0" style="37" hidden="1" customWidth="1"/>
    <col min="781" max="1028" width="9" style="37"/>
    <col min="1029" max="1029" width="36.875" style="37" customWidth="1"/>
    <col min="1030" max="1030" width="0" style="37" hidden="1" customWidth="1"/>
    <col min="1031" max="1031" width="9" style="37"/>
    <col min="1032" max="1032" width="0" style="37" hidden="1" customWidth="1"/>
    <col min="1033" max="1033" width="9" style="37"/>
    <col min="1034" max="1034" width="8.5" style="37" customWidth="1"/>
    <col min="1035" max="1035" width="8.875" style="37" customWidth="1"/>
    <col min="1036" max="1036" width="0" style="37" hidden="1" customWidth="1"/>
    <col min="1037" max="1284" width="9" style="37"/>
    <col min="1285" max="1285" width="36.875" style="37" customWidth="1"/>
    <col min="1286" max="1286" width="0" style="37" hidden="1" customWidth="1"/>
    <col min="1287" max="1287" width="9" style="37"/>
    <col min="1288" max="1288" width="0" style="37" hidden="1" customWidth="1"/>
    <col min="1289" max="1289" width="9" style="37"/>
    <col min="1290" max="1290" width="8.5" style="37" customWidth="1"/>
    <col min="1291" max="1291" width="8.875" style="37" customWidth="1"/>
    <col min="1292" max="1292" width="0" style="37" hidden="1" customWidth="1"/>
    <col min="1293" max="1540" width="9" style="37"/>
    <col min="1541" max="1541" width="36.875" style="37" customWidth="1"/>
    <col min="1542" max="1542" width="0" style="37" hidden="1" customWidth="1"/>
    <col min="1543" max="1543" width="9" style="37"/>
    <col min="1544" max="1544" width="0" style="37" hidden="1" customWidth="1"/>
    <col min="1545" max="1545" width="9" style="37"/>
    <col min="1546" max="1546" width="8.5" style="37" customWidth="1"/>
    <col min="1547" max="1547" width="8.875" style="37" customWidth="1"/>
    <col min="1548" max="1548" width="0" style="37" hidden="1" customWidth="1"/>
    <col min="1549" max="1796" width="9" style="37"/>
    <col min="1797" max="1797" width="36.875" style="37" customWidth="1"/>
    <col min="1798" max="1798" width="0" style="37" hidden="1" customWidth="1"/>
    <col min="1799" max="1799" width="9" style="37"/>
    <col min="1800" max="1800" width="0" style="37" hidden="1" customWidth="1"/>
    <col min="1801" max="1801" width="9" style="37"/>
    <col min="1802" max="1802" width="8.5" style="37" customWidth="1"/>
    <col min="1803" max="1803" width="8.875" style="37" customWidth="1"/>
    <col min="1804" max="1804" width="0" style="37" hidden="1" customWidth="1"/>
    <col min="1805" max="2052" width="9" style="37"/>
    <col min="2053" max="2053" width="36.875" style="37" customWidth="1"/>
    <col min="2054" max="2054" width="0" style="37" hidden="1" customWidth="1"/>
    <col min="2055" max="2055" width="9" style="37"/>
    <col min="2056" max="2056" width="0" style="37" hidden="1" customWidth="1"/>
    <col min="2057" max="2057" width="9" style="37"/>
    <col min="2058" max="2058" width="8.5" style="37" customWidth="1"/>
    <col min="2059" max="2059" width="8.875" style="37" customWidth="1"/>
    <col min="2060" max="2060" width="0" style="37" hidden="1" customWidth="1"/>
    <col min="2061" max="2308" width="9" style="37"/>
    <col min="2309" max="2309" width="36.875" style="37" customWidth="1"/>
    <col min="2310" max="2310" width="0" style="37" hidden="1" customWidth="1"/>
    <col min="2311" max="2311" width="9" style="37"/>
    <col min="2312" max="2312" width="0" style="37" hidden="1" customWidth="1"/>
    <col min="2313" max="2313" width="9" style="37"/>
    <col min="2314" max="2314" width="8.5" style="37" customWidth="1"/>
    <col min="2315" max="2315" width="8.875" style="37" customWidth="1"/>
    <col min="2316" max="2316" width="0" style="37" hidden="1" customWidth="1"/>
    <col min="2317" max="2564" width="9" style="37"/>
    <col min="2565" max="2565" width="36.875" style="37" customWidth="1"/>
    <col min="2566" max="2566" width="0" style="37" hidden="1" customWidth="1"/>
    <col min="2567" max="2567" width="9" style="37"/>
    <col min="2568" max="2568" width="0" style="37" hidden="1" customWidth="1"/>
    <col min="2569" max="2569" width="9" style="37"/>
    <col min="2570" max="2570" width="8.5" style="37" customWidth="1"/>
    <col min="2571" max="2571" width="8.875" style="37" customWidth="1"/>
    <col min="2572" max="2572" width="0" style="37" hidden="1" customWidth="1"/>
    <col min="2573" max="2820" width="9" style="37"/>
    <col min="2821" max="2821" width="36.875" style="37" customWidth="1"/>
    <col min="2822" max="2822" width="0" style="37" hidden="1" customWidth="1"/>
    <col min="2823" max="2823" width="9" style="37"/>
    <col min="2824" max="2824" width="0" style="37" hidden="1" customWidth="1"/>
    <col min="2825" max="2825" width="9" style="37"/>
    <col min="2826" max="2826" width="8.5" style="37" customWidth="1"/>
    <col min="2827" max="2827" width="8.875" style="37" customWidth="1"/>
    <col min="2828" max="2828" width="0" style="37" hidden="1" customWidth="1"/>
    <col min="2829" max="3076" width="9" style="37"/>
    <col min="3077" max="3077" width="36.875" style="37" customWidth="1"/>
    <col min="3078" max="3078" width="0" style="37" hidden="1" customWidth="1"/>
    <col min="3079" max="3079" width="9" style="37"/>
    <col min="3080" max="3080" width="0" style="37" hidden="1" customWidth="1"/>
    <col min="3081" max="3081" width="9" style="37"/>
    <col min="3082" max="3082" width="8.5" style="37" customWidth="1"/>
    <col min="3083" max="3083" width="8.875" style="37" customWidth="1"/>
    <col min="3084" max="3084" width="0" style="37" hidden="1" customWidth="1"/>
    <col min="3085" max="3332" width="9" style="37"/>
    <col min="3333" max="3333" width="36.875" style="37" customWidth="1"/>
    <col min="3334" max="3334" width="0" style="37" hidden="1" customWidth="1"/>
    <col min="3335" max="3335" width="9" style="37"/>
    <col min="3336" max="3336" width="0" style="37" hidden="1" customWidth="1"/>
    <col min="3337" max="3337" width="9" style="37"/>
    <col min="3338" max="3338" width="8.5" style="37" customWidth="1"/>
    <col min="3339" max="3339" width="8.875" style="37" customWidth="1"/>
    <col min="3340" max="3340" width="0" style="37" hidden="1" customWidth="1"/>
    <col min="3341" max="3588" width="9" style="37"/>
    <col min="3589" max="3589" width="36.875" style="37" customWidth="1"/>
    <col min="3590" max="3590" width="0" style="37" hidden="1" customWidth="1"/>
    <col min="3591" max="3591" width="9" style="37"/>
    <col min="3592" max="3592" width="0" style="37" hidden="1" customWidth="1"/>
    <col min="3593" max="3593" width="9" style="37"/>
    <col min="3594" max="3594" width="8.5" style="37" customWidth="1"/>
    <col min="3595" max="3595" width="8.875" style="37" customWidth="1"/>
    <col min="3596" max="3596" width="0" style="37" hidden="1" customWidth="1"/>
    <col min="3597" max="3844" width="9" style="37"/>
    <col min="3845" max="3845" width="36.875" style="37" customWidth="1"/>
    <col min="3846" max="3846" width="0" style="37" hidden="1" customWidth="1"/>
    <col min="3847" max="3847" width="9" style="37"/>
    <col min="3848" max="3848" width="0" style="37" hidden="1" customWidth="1"/>
    <col min="3849" max="3849" width="9" style="37"/>
    <col min="3850" max="3850" width="8.5" style="37" customWidth="1"/>
    <col min="3851" max="3851" width="8.875" style="37" customWidth="1"/>
    <col min="3852" max="3852" width="0" style="37" hidden="1" customWidth="1"/>
    <col min="3853" max="4100" width="9" style="37"/>
    <col min="4101" max="4101" width="36.875" style="37" customWidth="1"/>
    <col min="4102" max="4102" width="0" style="37" hidden="1" customWidth="1"/>
    <col min="4103" max="4103" width="9" style="37"/>
    <col min="4104" max="4104" width="0" style="37" hidden="1" customWidth="1"/>
    <col min="4105" max="4105" width="9" style="37"/>
    <col min="4106" max="4106" width="8.5" style="37" customWidth="1"/>
    <col min="4107" max="4107" width="8.875" style="37" customWidth="1"/>
    <col min="4108" max="4108" width="0" style="37" hidden="1" customWidth="1"/>
    <col min="4109" max="4356" width="9" style="37"/>
    <col min="4357" max="4357" width="36.875" style="37" customWidth="1"/>
    <col min="4358" max="4358" width="0" style="37" hidden="1" customWidth="1"/>
    <col min="4359" max="4359" width="9" style="37"/>
    <col min="4360" max="4360" width="0" style="37" hidden="1" customWidth="1"/>
    <col min="4361" max="4361" width="9" style="37"/>
    <col min="4362" max="4362" width="8.5" style="37" customWidth="1"/>
    <col min="4363" max="4363" width="8.875" style="37" customWidth="1"/>
    <col min="4364" max="4364" width="0" style="37" hidden="1" customWidth="1"/>
    <col min="4365" max="4612" width="9" style="37"/>
    <col min="4613" max="4613" width="36.875" style="37" customWidth="1"/>
    <col min="4614" max="4614" width="0" style="37" hidden="1" customWidth="1"/>
    <col min="4615" max="4615" width="9" style="37"/>
    <col min="4616" max="4616" width="0" style="37" hidden="1" customWidth="1"/>
    <col min="4617" max="4617" width="9" style="37"/>
    <col min="4618" max="4618" width="8.5" style="37" customWidth="1"/>
    <col min="4619" max="4619" width="8.875" style="37" customWidth="1"/>
    <col min="4620" max="4620" width="0" style="37" hidden="1" customWidth="1"/>
    <col min="4621" max="4868" width="9" style="37"/>
    <col min="4869" max="4869" width="36.875" style="37" customWidth="1"/>
    <col min="4870" max="4870" width="0" style="37" hidden="1" customWidth="1"/>
    <col min="4871" max="4871" width="9" style="37"/>
    <col min="4872" max="4872" width="0" style="37" hidden="1" customWidth="1"/>
    <col min="4873" max="4873" width="9" style="37"/>
    <col min="4874" max="4874" width="8.5" style="37" customWidth="1"/>
    <col min="4875" max="4875" width="8.875" style="37" customWidth="1"/>
    <col min="4876" max="4876" width="0" style="37" hidden="1" customWidth="1"/>
    <col min="4877" max="5124" width="9" style="37"/>
    <col min="5125" max="5125" width="36.875" style="37" customWidth="1"/>
    <col min="5126" max="5126" width="0" style="37" hidden="1" customWidth="1"/>
    <col min="5127" max="5127" width="9" style="37"/>
    <col min="5128" max="5128" width="0" style="37" hidden="1" customWidth="1"/>
    <col min="5129" max="5129" width="9" style="37"/>
    <col min="5130" max="5130" width="8.5" style="37" customWidth="1"/>
    <col min="5131" max="5131" width="8.875" style="37" customWidth="1"/>
    <col min="5132" max="5132" width="0" style="37" hidden="1" customWidth="1"/>
    <col min="5133" max="5380" width="9" style="37"/>
    <col min="5381" max="5381" width="36.875" style="37" customWidth="1"/>
    <col min="5382" max="5382" width="0" style="37" hidden="1" customWidth="1"/>
    <col min="5383" max="5383" width="9" style="37"/>
    <col min="5384" max="5384" width="0" style="37" hidden="1" customWidth="1"/>
    <col min="5385" max="5385" width="9" style="37"/>
    <col min="5386" max="5386" width="8.5" style="37" customWidth="1"/>
    <col min="5387" max="5387" width="8.875" style="37" customWidth="1"/>
    <col min="5388" max="5388" width="0" style="37" hidden="1" customWidth="1"/>
    <col min="5389" max="5636" width="9" style="37"/>
    <col min="5637" max="5637" width="36.875" style="37" customWidth="1"/>
    <col min="5638" max="5638" width="0" style="37" hidden="1" customWidth="1"/>
    <col min="5639" max="5639" width="9" style="37"/>
    <col min="5640" max="5640" width="0" style="37" hidden="1" customWidth="1"/>
    <col min="5641" max="5641" width="9" style="37"/>
    <col min="5642" max="5642" width="8.5" style="37" customWidth="1"/>
    <col min="5643" max="5643" width="8.875" style="37" customWidth="1"/>
    <col min="5644" max="5644" width="0" style="37" hidden="1" customWidth="1"/>
    <col min="5645" max="5892" width="9" style="37"/>
    <col min="5893" max="5893" width="36.875" style="37" customWidth="1"/>
    <col min="5894" max="5894" width="0" style="37" hidden="1" customWidth="1"/>
    <col min="5895" max="5895" width="9" style="37"/>
    <col min="5896" max="5896" width="0" style="37" hidden="1" customWidth="1"/>
    <col min="5897" max="5897" width="9" style="37"/>
    <col min="5898" max="5898" width="8.5" style="37" customWidth="1"/>
    <col min="5899" max="5899" width="8.875" style="37" customWidth="1"/>
    <col min="5900" max="5900" width="0" style="37" hidden="1" customWidth="1"/>
    <col min="5901" max="6148" width="9" style="37"/>
    <col min="6149" max="6149" width="36.875" style="37" customWidth="1"/>
    <col min="6150" max="6150" width="0" style="37" hidden="1" customWidth="1"/>
    <col min="6151" max="6151" width="9" style="37"/>
    <col min="6152" max="6152" width="0" style="37" hidden="1" customWidth="1"/>
    <col min="6153" max="6153" width="9" style="37"/>
    <col min="6154" max="6154" width="8.5" style="37" customWidth="1"/>
    <col min="6155" max="6155" width="8.875" style="37" customWidth="1"/>
    <col min="6156" max="6156" width="0" style="37" hidden="1" customWidth="1"/>
    <col min="6157" max="6404" width="9" style="37"/>
    <col min="6405" max="6405" width="36.875" style="37" customWidth="1"/>
    <col min="6406" max="6406" width="0" style="37" hidden="1" customWidth="1"/>
    <col min="6407" max="6407" width="9" style="37"/>
    <col min="6408" max="6408" width="0" style="37" hidden="1" customWidth="1"/>
    <col min="6409" max="6409" width="9" style="37"/>
    <col min="6410" max="6410" width="8.5" style="37" customWidth="1"/>
    <col min="6411" max="6411" width="8.875" style="37" customWidth="1"/>
    <col min="6412" max="6412" width="0" style="37" hidden="1" customWidth="1"/>
    <col min="6413" max="6660" width="9" style="37"/>
    <col min="6661" max="6661" width="36.875" style="37" customWidth="1"/>
    <col min="6662" max="6662" width="0" style="37" hidden="1" customWidth="1"/>
    <col min="6663" max="6663" width="9" style="37"/>
    <col min="6664" max="6664" width="0" style="37" hidden="1" customWidth="1"/>
    <col min="6665" max="6665" width="9" style="37"/>
    <col min="6666" max="6666" width="8.5" style="37" customWidth="1"/>
    <col min="6667" max="6667" width="8.875" style="37" customWidth="1"/>
    <col min="6668" max="6668" width="0" style="37" hidden="1" customWidth="1"/>
    <col min="6669" max="6916" width="9" style="37"/>
    <col min="6917" max="6917" width="36.875" style="37" customWidth="1"/>
    <col min="6918" max="6918" width="0" style="37" hidden="1" customWidth="1"/>
    <col min="6919" max="6919" width="9" style="37"/>
    <col min="6920" max="6920" width="0" style="37" hidden="1" customWidth="1"/>
    <col min="6921" max="6921" width="9" style="37"/>
    <col min="6922" max="6922" width="8.5" style="37" customWidth="1"/>
    <col min="6923" max="6923" width="8.875" style="37" customWidth="1"/>
    <col min="6924" max="6924" width="0" style="37" hidden="1" customWidth="1"/>
    <col min="6925" max="7172" width="9" style="37"/>
    <col min="7173" max="7173" width="36.875" style="37" customWidth="1"/>
    <col min="7174" max="7174" width="0" style="37" hidden="1" customWidth="1"/>
    <col min="7175" max="7175" width="9" style="37"/>
    <col min="7176" max="7176" width="0" style="37" hidden="1" customWidth="1"/>
    <col min="7177" max="7177" width="9" style="37"/>
    <col min="7178" max="7178" width="8.5" style="37" customWidth="1"/>
    <col min="7179" max="7179" width="8.875" style="37" customWidth="1"/>
    <col min="7180" max="7180" width="0" style="37" hidden="1" customWidth="1"/>
    <col min="7181" max="7428" width="9" style="37"/>
    <col min="7429" max="7429" width="36.875" style="37" customWidth="1"/>
    <col min="7430" max="7430" width="0" style="37" hidden="1" customWidth="1"/>
    <col min="7431" max="7431" width="9" style="37"/>
    <col min="7432" max="7432" width="0" style="37" hidden="1" customWidth="1"/>
    <col min="7433" max="7433" width="9" style="37"/>
    <col min="7434" max="7434" width="8.5" style="37" customWidth="1"/>
    <col min="7435" max="7435" width="8.875" style="37" customWidth="1"/>
    <col min="7436" max="7436" width="0" style="37" hidden="1" customWidth="1"/>
    <col min="7437" max="7684" width="9" style="37"/>
    <col min="7685" max="7685" width="36.875" style="37" customWidth="1"/>
    <col min="7686" max="7686" width="0" style="37" hidden="1" customWidth="1"/>
    <col min="7687" max="7687" width="9" style="37"/>
    <col min="7688" max="7688" width="0" style="37" hidden="1" customWidth="1"/>
    <col min="7689" max="7689" width="9" style="37"/>
    <col min="7690" max="7690" width="8.5" style="37" customWidth="1"/>
    <col min="7691" max="7691" width="8.875" style="37" customWidth="1"/>
    <col min="7692" max="7692" width="0" style="37" hidden="1" customWidth="1"/>
    <col min="7693" max="7940" width="9" style="37"/>
    <col min="7941" max="7941" width="36.875" style="37" customWidth="1"/>
    <col min="7942" max="7942" width="0" style="37" hidden="1" customWidth="1"/>
    <col min="7943" max="7943" width="9" style="37"/>
    <col min="7944" max="7944" width="0" style="37" hidden="1" customWidth="1"/>
    <col min="7945" max="7945" width="9" style="37"/>
    <col min="7946" max="7946" width="8.5" style="37" customWidth="1"/>
    <col min="7947" max="7947" width="8.875" style="37" customWidth="1"/>
    <col min="7948" max="7948" width="0" style="37" hidden="1" customWidth="1"/>
    <col min="7949" max="8196" width="9" style="37"/>
    <col min="8197" max="8197" width="36.875" style="37" customWidth="1"/>
    <col min="8198" max="8198" width="0" style="37" hidden="1" customWidth="1"/>
    <col min="8199" max="8199" width="9" style="37"/>
    <col min="8200" max="8200" width="0" style="37" hidden="1" customWidth="1"/>
    <col min="8201" max="8201" width="9" style="37"/>
    <col min="8202" max="8202" width="8.5" style="37" customWidth="1"/>
    <col min="8203" max="8203" width="8.875" style="37" customWidth="1"/>
    <col min="8204" max="8204" width="0" style="37" hidden="1" customWidth="1"/>
    <col min="8205" max="8452" width="9" style="37"/>
    <col min="8453" max="8453" width="36.875" style="37" customWidth="1"/>
    <col min="8454" max="8454" width="0" style="37" hidden="1" customWidth="1"/>
    <col min="8455" max="8455" width="9" style="37"/>
    <col min="8456" max="8456" width="0" style="37" hidden="1" customWidth="1"/>
    <col min="8457" max="8457" width="9" style="37"/>
    <col min="8458" max="8458" width="8.5" style="37" customWidth="1"/>
    <col min="8459" max="8459" width="8.875" style="37" customWidth="1"/>
    <col min="8460" max="8460" width="0" style="37" hidden="1" customWidth="1"/>
    <col min="8461" max="8708" width="9" style="37"/>
    <col min="8709" max="8709" width="36.875" style="37" customWidth="1"/>
    <col min="8710" max="8710" width="0" style="37" hidden="1" customWidth="1"/>
    <col min="8711" max="8711" width="9" style="37"/>
    <col min="8712" max="8712" width="0" style="37" hidden="1" customWidth="1"/>
    <col min="8713" max="8713" width="9" style="37"/>
    <col min="8714" max="8714" width="8.5" style="37" customWidth="1"/>
    <col min="8715" max="8715" width="8.875" style="37" customWidth="1"/>
    <col min="8716" max="8716" width="0" style="37" hidden="1" customWidth="1"/>
    <col min="8717" max="8964" width="9" style="37"/>
    <col min="8965" max="8965" width="36.875" style="37" customWidth="1"/>
    <col min="8966" max="8966" width="0" style="37" hidden="1" customWidth="1"/>
    <col min="8967" max="8967" width="9" style="37"/>
    <col min="8968" max="8968" width="0" style="37" hidden="1" customWidth="1"/>
    <col min="8969" max="8969" width="9" style="37"/>
    <col min="8970" max="8970" width="8.5" style="37" customWidth="1"/>
    <col min="8971" max="8971" width="8.875" style="37" customWidth="1"/>
    <col min="8972" max="8972" width="0" style="37" hidden="1" customWidth="1"/>
    <col min="8973" max="9220" width="9" style="37"/>
    <col min="9221" max="9221" width="36.875" style="37" customWidth="1"/>
    <col min="9222" max="9222" width="0" style="37" hidden="1" customWidth="1"/>
    <col min="9223" max="9223" width="9" style="37"/>
    <col min="9224" max="9224" width="0" style="37" hidden="1" customWidth="1"/>
    <col min="9225" max="9225" width="9" style="37"/>
    <col min="9226" max="9226" width="8.5" style="37" customWidth="1"/>
    <col min="9227" max="9227" width="8.875" style="37" customWidth="1"/>
    <col min="9228" max="9228" width="0" style="37" hidden="1" customWidth="1"/>
    <col min="9229" max="9476" width="9" style="37"/>
    <col min="9477" max="9477" width="36.875" style="37" customWidth="1"/>
    <col min="9478" max="9478" width="0" style="37" hidden="1" customWidth="1"/>
    <col min="9479" max="9479" width="9" style="37"/>
    <col min="9480" max="9480" width="0" style="37" hidden="1" customWidth="1"/>
    <col min="9481" max="9481" width="9" style="37"/>
    <col min="9482" max="9482" width="8.5" style="37" customWidth="1"/>
    <col min="9483" max="9483" width="8.875" style="37" customWidth="1"/>
    <col min="9484" max="9484" width="0" style="37" hidden="1" customWidth="1"/>
    <col min="9485" max="9732" width="9" style="37"/>
    <col min="9733" max="9733" width="36.875" style="37" customWidth="1"/>
    <col min="9734" max="9734" width="0" style="37" hidden="1" customWidth="1"/>
    <col min="9735" max="9735" width="9" style="37"/>
    <col min="9736" max="9736" width="0" style="37" hidden="1" customWidth="1"/>
    <col min="9737" max="9737" width="9" style="37"/>
    <col min="9738" max="9738" width="8.5" style="37" customWidth="1"/>
    <col min="9739" max="9739" width="8.875" style="37" customWidth="1"/>
    <col min="9740" max="9740" width="0" style="37" hidden="1" customWidth="1"/>
    <col min="9741" max="9988" width="9" style="37"/>
    <col min="9989" max="9989" width="36.875" style="37" customWidth="1"/>
    <col min="9990" max="9990" width="0" style="37" hidden="1" customWidth="1"/>
    <col min="9991" max="9991" width="9" style="37"/>
    <col min="9992" max="9992" width="0" style="37" hidden="1" customWidth="1"/>
    <col min="9993" max="9993" width="9" style="37"/>
    <col min="9994" max="9994" width="8.5" style="37" customWidth="1"/>
    <col min="9995" max="9995" width="8.875" style="37" customWidth="1"/>
    <col min="9996" max="9996" width="0" style="37" hidden="1" customWidth="1"/>
    <col min="9997" max="10244" width="9" style="37"/>
    <col min="10245" max="10245" width="36.875" style="37" customWidth="1"/>
    <col min="10246" max="10246" width="0" style="37" hidden="1" customWidth="1"/>
    <col min="10247" max="10247" width="9" style="37"/>
    <col min="10248" max="10248" width="0" style="37" hidden="1" customWidth="1"/>
    <col min="10249" max="10249" width="9" style="37"/>
    <col min="10250" max="10250" width="8.5" style="37" customWidth="1"/>
    <col min="10251" max="10251" width="8.875" style="37" customWidth="1"/>
    <col min="10252" max="10252" width="0" style="37" hidden="1" customWidth="1"/>
    <col min="10253" max="10500" width="9" style="37"/>
    <col min="10501" max="10501" width="36.875" style="37" customWidth="1"/>
    <col min="10502" max="10502" width="0" style="37" hidden="1" customWidth="1"/>
    <col min="10503" max="10503" width="9" style="37"/>
    <col min="10504" max="10504" width="0" style="37" hidden="1" customWidth="1"/>
    <col min="10505" max="10505" width="9" style="37"/>
    <col min="10506" max="10506" width="8.5" style="37" customWidth="1"/>
    <col min="10507" max="10507" width="8.875" style="37" customWidth="1"/>
    <col min="10508" max="10508" width="0" style="37" hidden="1" customWidth="1"/>
    <col min="10509" max="10756" width="9" style="37"/>
    <col min="10757" max="10757" width="36.875" style="37" customWidth="1"/>
    <col min="10758" max="10758" width="0" style="37" hidden="1" customWidth="1"/>
    <col min="10759" max="10759" width="9" style="37"/>
    <col min="10760" max="10760" width="0" style="37" hidden="1" customWidth="1"/>
    <col min="10761" max="10761" width="9" style="37"/>
    <col min="10762" max="10762" width="8.5" style="37" customWidth="1"/>
    <col min="10763" max="10763" width="8.875" style="37" customWidth="1"/>
    <col min="10764" max="10764" width="0" style="37" hidden="1" customWidth="1"/>
    <col min="10765" max="11012" width="9" style="37"/>
    <col min="11013" max="11013" width="36.875" style="37" customWidth="1"/>
    <col min="11014" max="11014" width="0" style="37" hidden="1" customWidth="1"/>
    <col min="11015" max="11015" width="9" style="37"/>
    <col min="11016" max="11016" width="0" style="37" hidden="1" customWidth="1"/>
    <col min="11017" max="11017" width="9" style="37"/>
    <col min="11018" max="11018" width="8.5" style="37" customWidth="1"/>
    <col min="11019" max="11019" width="8.875" style="37" customWidth="1"/>
    <col min="11020" max="11020" width="0" style="37" hidden="1" customWidth="1"/>
    <col min="11021" max="11268" width="9" style="37"/>
    <col min="11269" max="11269" width="36.875" style="37" customWidth="1"/>
    <col min="11270" max="11270" width="0" style="37" hidden="1" customWidth="1"/>
    <col min="11271" max="11271" width="9" style="37"/>
    <col min="11272" max="11272" width="0" style="37" hidden="1" customWidth="1"/>
    <col min="11273" max="11273" width="9" style="37"/>
    <col min="11274" max="11274" width="8.5" style="37" customWidth="1"/>
    <col min="11275" max="11275" width="8.875" style="37" customWidth="1"/>
    <col min="11276" max="11276" width="0" style="37" hidden="1" customWidth="1"/>
    <col min="11277" max="11524" width="9" style="37"/>
    <col min="11525" max="11525" width="36.875" style="37" customWidth="1"/>
    <col min="11526" max="11526" width="0" style="37" hidden="1" customWidth="1"/>
    <col min="11527" max="11527" width="9" style="37"/>
    <col min="11528" max="11528" width="0" style="37" hidden="1" customWidth="1"/>
    <col min="11529" max="11529" width="9" style="37"/>
    <col min="11530" max="11530" width="8.5" style="37" customWidth="1"/>
    <col min="11531" max="11531" width="8.875" style="37" customWidth="1"/>
    <col min="11532" max="11532" width="0" style="37" hidden="1" customWidth="1"/>
    <col min="11533" max="11780" width="9" style="37"/>
    <col min="11781" max="11781" width="36.875" style="37" customWidth="1"/>
    <col min="11782" max="11782" width="0" style="37" hidden="1" customWidth="1"/>
    <col min="11783" max="11783" width="9" style="37"/>
    <col min="11784" max="11784" width="0" style="37" hidden="1" customWidth="1"/>
    <col min="11785" max="11785" width="9" style="37"/>
    <col min="11786" max="11786" width="8.5" style="37" customWidth="1"/>
    <col min="11787" max="11787" width="8.875" style="37" customWidth="1"/>
    <col min="11788" max="11788" width="0" style="37" hidden="1" customWidth="1"/>
    <col min="11789" max="12036" width="9" style="37"/>
    <col min="12037" max="12037" width="36.875" style="37" customWidth="1"/>
    <col min="12038" max="12038" width="0" style="37" hidden="1" customWidth="1"/>
    <col min="12039" max="12039" width="9" style="37"/>
    <col min="12040" max="12040" width="0" style="37" hidden="1" customWidth="1"/>
    <col min="12041" max="12041" width="9" style="37"/>
    <col min="12042" max="12042" width="8.5" style="37" customWidth="1"/>
    <col min="12043" max="12043" width="8.875" style="37" customWidth="1"/>
    <col min="12044" max="12044" width="0" style="37" hidden="1" customWidth="1"/>
    <col min="12045" max="12292" width="9" style="37"/>
    <col min="12293" max="12293" width="36.875" style="37" customWidth="1"/>
    <col min="12294" max="12294" width="0" style="37" hidden="1" customWidth="1"/>
    <col min="12295" max="12295" width="9" style="37"/>
    <col min="12296" max="12296" width="0" style="37" hidden="1" customWidth="1"/>
    <col min="12297" max="12297" width="9" style="37"/>
    <col min="12298" max="12298" width="8.5" style="37" customWidth="1"/>
    <col min="12299" max="12299" width="8.875" style="37" customWidth="1"/>
    <col min="12300" max="12300" width="0" style="37" hidden="1" customWidth="1"/>
    <col min="12301" max="12548" width="9" style="37"/>
    <col min="12549" max="12549" width="36.875" style="37" customWidth="1"/>
    <col min="12550" max="12550" width="0" style="37" hidden="1" customWidth="1"/>
    <col min="12551" max="12551" width="9" style="37"/>
    <col min="12552" max="12552" width="0" style="37" hidden="1" customWidth="1"/>
    <col min="12553" max="12553" width="9" style="37"/>
    <col min="12554" max="12554" width="8.5" style="37" customWidth="1"/>
    <col min="12555" max="12555" width="8.875" style="37" customWidth="1"/>
    <col min="12556" max="12556" width="0" style="37" hidden="1" customWidth="1"/>
    <col min="12557" max="12804" width="9" style="37"/>
    <col min="12805" max="12805" width="36.875" style="37" customWidth="1"/>
    <col min="12806" max="12806" width="0" style="37" hidden="1" customWidth="1"/>
    <col min="12807" max="12807" width="9" style="37"/>
    <col min="12808" max="12808" width="0" style="37" hidden="1" customWidth="1"/>
    <col min="12809" max="12809" width="9" style="37"/>
    <col min="12810" max="12810" width="8.5" style="37" customWidth="1"/>
    <col min="12811" max="12811" width="8.875" style="37" customWidth="1"/>
    <col min="12812" max="12812" width="0" style="37" hidden="1" customWidth="1"/>
    <col min="12813" max="13060" width="9" style="37"/>
    <col min="13061" max="13061" width="36.875" style="37" customWidth="1"/>
    <col min="13062" max="13062" width="0" style="37" hidden="1" customWidth="1"/>
    <col min="13063" max="13063" width="9" style="37"/>
    <col min="13064" max="13064" width="0" style="37" hidden="1" customWidth="1"/>
    <col min="13065" max="13065" width="9" style="37"/>
    <col min="13066" max="13066" width="8.5" style="37" customWidth="1"/>
    <col min="13067" max="13067" width="8.875" style="37" customWidth="1"/>
    <col min="13068" max="13068" width="0" style="37" hidden="1" customWidth="1"/>
    <col min="13069" max="13316" width="9" style="37"/>
    <col min="13317" max="13317" width="36.875" style="37" customWidth="1"/>
    <col min="13318" max="13318" width="0" style="37" hidden="1" customWidth="1"/>
    <col min="13319" max="13319" width="9" style="37"/>
    <col min="13320" max="13320" width="0" style="37" hidden="1" customWidth="1"/>
    <col min="13321" max="13321" width="9" style="37"/>
    <col min="13322" max="13322" width="8.5" style="37" customWidth="1"/>
    <col min="13323" max="13323" width="8.875" style="37" customWidth="1"/>
    <col min="13324" max="13324" width="0" style="37" hidden="1" customWidth="1"/>
    <col min="13325" max="13572" width="9" style="37"/>
    <col min="13573" max="13573" width="36.875" style="37" customWidth="1"/>
    <col min="13574" max="13574" width="0" style="37" hidden="1" customWidth="1"/>
    <col min="13575" max="13575" width="9" style="37"/>
    <col min="13576" max="13576" width="0" style="37" hidden="1" customWidth="1"/>
    <col min="13577" max="13577" width="9" style="37"/>
    <col min="13578" max="13578" width="8.5" style="37" customWidth="1"/>
    <col min="13579" max="13579" width="8.875" style="37" customWidth="1"/>
    <col min="13580" max="13580" width="0" style="37" hidden="1" customWidth="1"/>
    <col min="13581" max="13828" width="9" style="37"/>
    <col min="13829" max="13829" width="36.875" style="37" customWidth="1"/>
    <col min="13830" max="13830" width="0" style="37" hidden="1" customWidth="1"/>
    <col min="13831" max="13831" width="9" style="37"/>
    <col min="13832" max="13832" width="0" style="37" hidden="1" customWidth="1"/>
    <col min="13833" max="13833" width="9" style="37"/>
    <col min="13834" max="13834" width="8.5" style="37" customWidth="1"/>
    <col min="13835" max="13835" width="8.875" style="37" customWidth="1"/>
    <col min="13836" max="13836" width="0" style="37" hidden="1" customWidth="1"/>
    <col min="13837" max="14084" width="9" style="37"/>
    <col min="14085" max="14085" width="36.875" style="37" customWidth="1"/>
    <col min="14086" max="14086" width="0" style="37" hidden="1" customWidth="1"/>
    <col min="14087" max="14087" width="9" style="37"/>
    <col min="14088" max="14088" width="0" style="37" hidden="1" customWidth="1"/>
    <col min="14089" max="14089" width="9" style="37"/>
    <col min="14090" max="14090" width="8.5" style="37" customWidth="1"/>
    <col min="14091" max="14091" width="8.875" style="37" customWidth="1"/>
    <col min="14092" max="14092" width="0" style="37" hidden="1" customWidth="1"/>
    <col min="14093" max="14340" width="9" style="37"/>
    <col min="14341" max="14341" width="36.875" style="37" customWidth="1"/>
    <col min="14342" max="14342" width="0" style="37" hidden="1" customWidth="1"/>
    <col min="14343" max="14343" width="9" style="37"/>
    <col min="14344" max="14344" width="0" style="37" hidden="1" customWidth="1"/>
    <col min="14345" max="14345" width="9" style="37"/>
    <col min="14346" max="14346" width="8.5" style="37" customWidth="1"/>
    <col min="14347" max="14347" width="8.875" style="37" customWidth="1"/>
    <col min="14348" max="14348" width="0" style="37" hidden="1" customWidth="1"/>
    <col min="14349" max="14596" width="9" style="37"/>
    <col min="14597" max="14597" width="36.875" style="37" customWidth="1"/>
    <col min="14598" max="14598" width="0" style="37" hidden="1" customWidth="1"/>
    <col min="14599" max="14599" width="9" style="37"/>
    <col min="14600" max="14600" width="0" style="37" hidden="1" customWidth="1"/>
    <col min="14601" max="14601" width="9" style="37"/>
    <col min="14602" max="14602" width="8.5" style="37" customWidth="1"/>
    <col min="14603" max="14603" width="8.875" style="37" customWidth="1"/>
    <col min="14604" max="14604" width="0" style="37" hidden="1" customWidth="1"/>
    <col min="14605" max="14852" width="9" style="37"/>
    <col min="14853" max="14853" width="36.875" style="37" customWidth="1"/>
    <col min="14854" max="14854" width="0" style="37" hidden="1" customWidth="1"/>
    <col min="14855" max="14855" width="9" style="37"/>
    <col min="14856" max="14856" width="0" style="37" hidden="1" customWidth="1"/>
    <col min="14857" max="14857" width="9" style="37"/>
    <col min="14858" max="14858" width="8.5" style="37" customWidth="1"/>
    <col min="14859" max="14859" width="8.875" style="37" customWidth="1"/>
    <col min="14860" max="14860" width="0" style="37" hidden="1" customWidth="1"/>
    <col min="14861" max="15108" width="9" style="37"/>
    <col min="15109" max="15109" width="36.875" style="37" customWidth="1"/>
    <col min="15110" max="15110" width="0" style="37" hidden="1" customWidth="1"/>
    <col min="15111" max="15111" width="9" style="37"/>
    <col min="15112" max="15112" width="0" style="37" hidden="1" customWidth="1"/>
    <col min="15113" max="15113" width="9" style="37"/>
    <col min="15114" max="15114" width="8.5" style="37" customWidth="1"/>
    <col min="15115" max="15115" width="8.875" style="37" customWidth="1"/>
    <col min="15116" max="15116" width="0" style="37" hidden="1" customWidth="1"/>
    <col min="15117" max="15364" width="9" style="37"/>
    <col min="15365" max="15365" width="36.875" style="37" customWidth="1"/>
    <col min="15366" max="15366" width="0" style="37" hidden="1" customWidth="1"/>
    <col min="15367" max="15367" width="9" style="37"/>
    <col min="15368" max="15368" width="0" style="37" hidden="1" customWidth="1"/>
    <col min="15369" max="15369" width="9" style="37"/>
    <col min="15370" max="15370" width="8.5" style="37" customWidth="1"/>
    <col min="15371" max="15371" width="8.875" style="37" customWidth="1"/>
    <col min="15372" max="15372" width="0" style="37" hidden="1" customWidth="1"/>
    <col min="15373" max="15620" width="9" style="37"/>
    <col min="15621" max="15621" width="36.875" style="37" customWidth="1"/>
    <col min="15622" max="15622" width="0" style="37" hidden="1" customWidth="1"/>
    <col min="15623" max="15623" width="9" style="37"/>
    <col min="15624" max="15624" width="0" style="37" hidden="1" customWidth="1"/>
    <col min="15625" max="15625" width="9" style="37"/>
    <col min="15626" max="15626" width="8.5" style="37" customWidth="1"/>
    <col min="15627" max="15627" width="8.875" style="37" customWidth="1"/>
    <col min="15628" max="15628" width="0" style="37" hidden="1" customWidth="1"/>
    <col min="15629" max="15876" width="9" style="37"/>
    <col min="15877" max="15877" width="36.875" style="37" customWidth="1"/>
    <col min="15878" max="15878" width="0" style="37" hidden="1" customWidth="1"/>
    <col min="15879" max="15879" width="9" style="37"/>
    <col min="15880" max="15880" width="0" style="37" hidden="1" customWidth="1"/>
    <col min="15881" max="15881" width="9" style="37"/>
    <col min="15882" max="15882" width="8.5" style="37" customWidth="1"/>
    <col min="15883" max="15883" width="8.875" style="37" customWidth="1"/>
    <col min="15884" max="15884" width="0" style="37" hidden="1" customWidth="1"/>
    <col min="15885" max="16132" width="9" style="37"/>
    <col min="16133" max="16133" width="36.875" style="37" customWidth="1"/>
    <col min="16134" max="16134" width="0" style="37" hidden="1" customWidth="1"/>
    <col min="16135" max="16135" width="9" style="37"/>
    <col min="16136" max="16136" width="0" style="37" hidden="1" customWidth="1"/>
    <col min="16137" max="16137" width="9" style="37"/>
    <col min="16138" max="16138" width="8.5" style="37" customWidth="1"/>
    <col min="16139" max="16139" width="8.875" style="37" customWidth="1"/>
    <col min="16140" max="16140" width="0" style="37" hidden="1" customWidth="1"/>
    <col min="16141" max="16384" width="9" style="37"/>
  </cols>
  <sheetData>
    <row r="1" spans="2:15" ht="24" customHeight="1"/>
    <row r="3" spans="2:15" ht="19.5">
      <c r="K3" s="39" t="s">
        <v>62</v>
      </c>
    </row>
    <row r="4" spans="2:15" ht="24.75">
      <c r="B4" s="40"/>
      <c r="C4" s="509" t="s">
        <v>63</v>
      </c>
      <c r="D4" s="509"/>
      <c r="E4" s="509"/>
      <c r="F4" s="509"/>
      <c r="G4" s="509"/>
      <c r="H4" s="509"/>
      <c r="I4" s="509"/>
      <c r="J4" s="509"/>
      <c r="K4" s="509"/>
      <c r="L4" s="509"/>
    </row>
    <row r="5" spans="2:15">
      <c r="B5" s="40"/>
      <c r="C5" s="40"/>
      <c r="D5" s="40"/>
      <c r="E5" s="41"/>
      <c r="F5" s="40"/>
      <c r="G5" s="40"/>
      <c r="H5" s="40"/>
      <c r="I5" s="40"/>
      <c r="J5" s="40"/>
      <c r="K5" s="40"/>
      <c r="L5" s="40"/>
    </row>
    <row r="6" spans="2:15">
      <c r="B6" s="40"/>
      <c r="C6" s="40"/>
      <c r="D6" s="40"/>
      <c r="E6" s="42"/>
      <c r="F6" s="43"/>
      <c r="G6" s="43"/>
      <c r="H6" s="43"/>
      <c r="I6" s="43"/>
      <c r="J6" s="43"/>
      <c r="K6" s="43"/>
      <c r="L6" s="43"/>
    </row>
    <row r="7" spans="2:15" ht="26.25" customHeight="1">
      <c r="B7" s="40"/>
      <c r="C7" s="510" t="s">
        <v>285</v>
      </c>
      <c r="D7" s="511"/>
      <c r="E7" s="512" t="str">
        <f>IF(基本情報入力!$J$4="","",基本情報入力!$J$4)</f>
        <v/>
      </c>
      <c r="F7" s="512"/>
      <c r="G7" s="512"/>
      <c r="H7" s="512"/>
      <c r="I7" s="512"/>
      <c r="J7" s="512"/>
      <c r="K7" s="513"/>
      <c r="L7" s="40"/>
      <c r="O7" s="37" t="s">
        <v>214</v>
      </c>
    </row>
    <row r="8" spans="2:15">
      <c r="B8" s="40"/>
      <c r="C8" s="44"/>
      <c r="D8" s="44"/>
      <c r="E8" s="45"/>
      <c r="F8" s="44"/>
      <c r="G8" s="44"/>
      <c r="H8" s="44"/>
      <c r="I8" s="44"/>
      <c r="J8" s="44"/>
      <c r="K8" s="44"/>
      <c r="L8" s="40"/>
    </row>
    <row r="9" spans="2:15" ht="26.25" customHeight="1">
      <c r="B9" s="40"/>
      <c r="C9" s="510" t="s">
        <v>284</v>
      </c>
      <c r="D9" s="511"/>
      <c r="E9" s="162" t="str">
        <f>IF(基本情報入力!J13="","",基本情報入力!J13)</f>
        <v/>
      </c>
      <c r="F9" s="161"/>
      <c r="G9" s="514" t="str">
        <f>IF(基本情報入力!J14="","",基本情報入力!J14)</f>
        <v/>
      </c>
      <c r="H9" s="514"/>
      <c r="I9" s="514"/>
      <c r="J9" s="514"/>
      <c r="K9" s="515"/>
      <c r="L9" s="40"/>
      <c r="O9" s="37" t="s">
        <v>191</v>
      </c>
    </row>
    <row r="10" spans="2:15">
      <c r="B10" s="40"/>
      <c r="C10" s="40"/>
      <c r="D10" s="40"/>
      <c r="E10" s="46"/>
      <c r="F10" s="40"/>
      <c r="G10" s="40"/>
      <c r="H10" s="40"/>
      <c r="I10" s="40"/>
      <c r="J10" s="40"/>
      <c r="K10" s="40"/>
      <c r="L10" s="40"/>
    </row>
    <row r="11" spans="2:15">
      <c r="B11" s="40"/>
      <c r="C11" s="40" t="s">
        <v>64</v>
      </c>
      <c r="D11" s="40"/>
      <c r="E11" s="47"/>
      <c r="F11" s="40"/>
      <c r="G11" s="40"/>
      <c r="H11" s="40"/>
      <c r="I11" s="48"/>
      <c r="J11" s="40"/>
      <c r="K11" s="40"/>
      <c r="L11" s="40"/>
    </row>
    <row r="12" spans="2:15" ht="30">
      <c r="B12" s="40"/>
      <c r="C12" s="186" t="s">
        <v>65</v>
      </c>
      <c r="D12" s="185" t="s">
        <v>66</v>
      </c>
      <c r="E12" s="49" t="s">
        <v>67</v>
      </c>
      <c r="F12" s="50" t="s">
        <v>68</v>
      </c>
      <c r="G12" s="51" t="s">
        <v>69</v>
      </c>
      <c r="H12" s="51" t="s">
        <v>70</v>
      </c>
      <c r="I12" s="50" t="s">
        <v>71</v>
      </c>
      <c r="J12" s="52" t="s">
        <v>72</v>
      </c>
      <c r="K12" s="53" t="s">
        <v>73</v>
      </c>
      <c r="L12" s="54" t="s">
        <v>74</v>
      </c>
    </row>
    <row r="13" spans="2:15" ht="24.95" customHeight="1">
      <c r="B13" s="40"/>
      <c r="C13" s="187">
        <v>1</v>
      </c>
      <c r="D13" s="188" t="s">
        <v>287</v>
      </c>
      <c r="E13" s="55" t="s">
        <v>75</v>
      </c>
      <c r="F13" s="56" t="s">
        <v>76</v>
      </c>
      <c r="G13" s="56"/>
      <c r="H13" s="57"/>
      <c r="I13" s="58" t="s">
        <v>289</v>
      </c>
      <c r="J13" s="57" t="s">
        <v>77</v>
      </c>
      <c r="K13" s="59" t="s">
        <v>77</v>
      </c>
      <c r="L13" s="60"/>
      <c r="O13" s="160" t="s">
        <v>215</v>
      </c>
    </row>
    <row r="14" spans="2:15" ht="24.95" customHeight="1">
      <c r="B14" s="40"/>
      <c r="C14" s="187">
        <v>2</v>
      </c>
      <c r="D14" s="188" t="s">
        <v>287</v>
      </c>
      <c r="E14" s="55" t="s">
        <v>75</v>
      </c>
      <c r="F14" s="56" t="s">
        <v>76</v>
      </c>
      <c r="G14" s="56"/>
      <c r="H14" s="57"/>
      <c r="I14" s="58"/>
      <c r="J14" s="57" t="s">
        <v>77</v>
      </c>
      <c r="K14" s="59" t="s">
        <v>77</v>
      </c>
      <c r="L14" s="60"/>
    </row>
    <row r="15" spans="2:15" ht="24.95" customHeight="1">
      <c r="B15" s="40"/>
      <c r="C15" s="187">
        <v>3</v>
      </c>
      <c r="D15" s="188" t="s">
        <v>286</v>
      </c>
      <c r="E15" s="61" t="s">
        <v>78</v>
      </c>
      <c r="F15" s="62" t="s">
        <v>79</v>
      </c>
      <c r="G15" s="62" t="s">
        <v>53</v>
      </c>
      <c r="H15" s="63"/>
      <c r="I15" s="64" t="s">
        <v>288</v>
      </c>
      <c r="J15" s="63" t="s">
        <v>80</v>
      </c>
      <c r="K15" s="65" t="s">
        <v>80</v>
      </c>
      <c r="L15" s="60"/>
    </row>
    <row r="16" spans="2:15" ht="24.95" customHeight="1">
      <c r="B16" s="40"/>
      <c r="C16" s="187">
        <v>4</v>
      </c>
      <c r="D16" s="188" t="s">
        <v>286</v>
      </c>
      <c r="E16" s="61" t="s">
        <v>78</v>
      </c>
      <c r="F16" s="62" t="s">
        <v>79</v>
      </c>
      <c r="G16" s="62" t="s">
        <v>53</v>
      </c>
      <c r="H16" s="63"/>
      <c r="I16" s="64" t="s">
        <v>290</v>
      </c>
      <c r="J16" s="63" t="s">
        <v>80</v>
      </c>
      <c r="K16" s="65" t="s">
        <v>80</v>
      </c>
      <c r="L16" s="60"/>
    </row>
    <row r="17" spans="2:12" ht="24.95" customHeight="1">
      <c r="B17" s="40"/>
      <c r="C17" s="187">
        <v>5</v>
      </c>
      <c r="D17" s="188" t="s">
        <v>286</v>
      </c>
      <c r="E17" s="61" t="s">
        <v>78</v>
      </c>
      <c r="F17" s="62" t="s">
        <v>79</v>
      </c>
      <c r="G17" s="62" t="s">
        <v>53</v>
      </c>
      <c r="H17" s="63"/>
      <c r="I17" s="64" t="s">
        <v>81</v>
      </c>
      <c r="J17" s="63" t="s">
        <v>80</v>
      </c>
      <c r="K17" s="65" t="s">
        <v>80</v>
      </c>
      <c r="L17" s="60"/>
    </row>
    <row r="18" spans="2:12" ht="24.95" customHeight="1">
      <c r="B18" s="40"/>
      <c r="C18" s="187">
        <v>6</v>
      </c>
      <c r="D18" s="188" t="s">
        <v>286</v>
      </c>
      <c r="E18" s="61" t="s">
        <v>78</v>
      </c>
      <c r="F18" s="62" t="s">
        <v>79</v>
      </c>
      <c r="G18" s="62" t="s">
        <v>53</v>
      </c>
      <c r="H18" s="63"/>
      <c r="I18" s="64" t="s">
        <v>55</v>
      </c>
      <c r="J18" s="63" t="s">
        <v>80</v>
      </c>
      <c r="K18" s="65" t="s">
        <v>80</v>
      </c>
      <c r="L18" s="60"/>
    </row>
    <row r="19" spans="2:12" ht="24.95" customHeight="1">
      <c r="B19" s="40"/>
      <c r="C19" s="187">
        <v>7</v>
      </c>
      <c r="D19" s="188" t="s">
        <v>286</v>
      </c>
      <c r="E19" s="61" t="s">
        <v>78</v>
      </c>
      <c r="F19" s="62" t="s">
        <v>79</v>
      </c>
      <c r="G19" s="62" t="s">
        <v>53</v>
      </c>
      <c r="H19" s="63"/>
      <c r="I19" s="64" t="s">
        <v>82</v>
      </c>
      <c r="J19" s="63" t="s">
        <v>80</v>
      </c>
      <c r="K19" s="65" t="s">
        <v>80</v>
      </c>
      <c r="L19" s="60"/>
    </row>
    <row r="20" spans="2:12" ht="24.95" customHeight="1">
      <c r="B20" s="40"/>
      <c r="C20" s="187">
        <v>8</v>
      </c>
      <c r="D20" s="188" t="s">
        <v>286</v>
      </c>
      <c r="E20" s="61" t="s">
        <v>78</v>
      </c>
      <c r="F20" s="62" t="s">
        <v>79</v>
      </c>
      <c r="G20" s="62" t="s">
        <v>59</v>
      </c>
      <c r="H20" s="63"/>
      <c r="I20" s="64" t="s">
        <v>288</v>
      </c>
      <c r="J20" s="63" t="s">
        <v>80</v>
      </c>
      <c r="K20" s="65" t="s">
        <v>80</v>
      </c>
      <c r="L20" s="60"/>
    </row>
    <row r="21" spans="2:12" ht="24.95" customHeight="1">
      <c r="B21" s="40"/>
      <c r="C21" s="187">
        <v>9</v>
      </c>
      <c r="D21" s="188" t="s">
        <v>286</v>
      </c>
      <c r="E21" s="61" t="s">
        <v>78</v>
      </c>
      <c r="F21" s="62" t="s">
        <v>79</v>
      </c>
      <c r="G21" s="62" t="s">
        <v>59</v>
      </c>
      <c r="H21" s="63"/>
      <c r="I21" s="64" t="s">
        <v>60</v>
      </c>
      <c r="J21" s="63" t="s">
        <v>80</v>
      </c>
      <c r="K21" s="65" t="s">
        <v>80</v>
      </c>
      <c r="L21" s="60"/>
    </row>
    <row r="22" spans="2:12" ht="24.95" customHeight="1">
      <c r="B22" s="40"/>
      <c r="C22" s="187">
        <v>10</v>
      </c>
      <c r="D22" s="188" t="s">
        <v>286</v>
      </c>
      <c r="E22" s="61" t="s">
        <v>78</v>
      </c>
      <c r="F22" s="62" t="s">
        <v>79</v>
      </c>
      <c r="G22" s="62" t="s">
        <v>59</v>
      </c>
      <c r="H22" s="63"/>
      <c r="I22" s="64" t="s">
        <v>55</v>
      </c>
      <c r="J22" s="63" t="s">
        <v>80</v>
      </c>
      <c r="K22" s="65" t="s">
        <v>80</v>
      </c>
      <c r="L22" s="60"/>
    </row>
    <row r="23" spans="2:12" ht="24.95" customHeight="1">
      <c r="B23" s="40"/>
      <c r="C23" s="187">
        <v>11</v>
      </c>
      <c r="D23" s="188" t="s">
        <v>286</v>
      </c>
      <c r="E23" s="61" t="s">
        <v>78</v>
      </c>
      <c r="F23" s="62" t="s">
        <v>79</v>
      </c>
      <c r="G23" s="62" t="s">
        <v>59</v>
      </c>
      <c r="H23" s="63"/>
      <c r="I23" s="64" t="s">
        <v>82</v>
      </c>
      <c r="J23" s="63" t="s">
        <v>80</v>
      </c>
      <c r="K23" s="65" t="s">
        <v>80</v>
      </c>
      <c r="L23" s="60"/>
    </row>
    <row r="24" spans="2:12" ht="24.95" customHeight="1">
      <c r="B24" s="40"/>
      <c r="C24" s="66">
        <v>12</v>
      </c>
      <c r="D24" s="189" t="s">
        <v>286</v>
      </c>
      <c r="E24" s="67" t="s">
        <v>78</v>
      </c>
      <c r="F24" s="68" t="s">
        <v>79</v>
      </c>
      <c r="G24" s="68" t="s">
        <v>59</v>
      </c>
      <c r="H24" s="69"/>
      <c r="I24" s="70" t="s">
        <v>82</v>
      </c>
      <c r="J24" s="69" t="s">
        <v>80</v>
      </c>
      <c r="K24" s="71" t="s">
        <v>80</v>
      </c>
      <c r="L24" s="72"/>
    </row>
    <row r="25" spans="2:12">
      <c r="C25" s="37" t="s">
        <v>83</v>
      </c>
    </row>
  </sheetData>
  <mergeCells count="5">
    <mergeCell ref="C4:L4"/>
    <mergeCell ref="C7:D7"/>
    <mergeCell ref="E7:K7"/>
    <mergeCell ref="C9:D9"/>
    <mergeCell ref="G9:K9"/>
  </mergeCells>
  <phoneticPr fontId="3"/>
  <conditionalFormatting sqref="E9">
    <cfRule type="containsBlanks" dxfId="2" priority="2">
      <formula>LEN(TRIM(E9))=0</formula>
    </cfRule>
  </conditionalFormatting>
  <conditionalFormatting sqref="E7:K7">
    <cfRule type="containsBlanks" dxfId="1" priority="3">
      <formula>LEN(TRIM(E7))=0</formula>
    </cfRule>
  </conditionalFormatting>
  <conditionalFormatting sqref="G9:K9">
    <cfRule type="containsBlanks" dxfId="0" priority="1">
      <formula>LEN(TRIM(G9))=0</formula>
    </cfRule>
  </conditionalFormatting>
  <dataValidations count="2">
    <dataValidation type="list" allowBlank="1" showInputMessage="1" showErrorMessage="1" sqref="WVL983053:WVL983064 D65549:D65560 IZ65549:IZ65560 SV65549:SV65560 ACR65549:ACR65560 AMN65549:AMN65560 AWJ65549:AWJ65560 BGF65549:BGF65560 BQB65549:BQB65560 BZX65549:BZX65560 CJT65549:CJT65560 CTP65549:CTP65560 DDL65549:DDL65560 DNH65549:DNH65560 DXD65549:DXD65560 EGZ65549:EGZ65560 EQV65549:EQV65560 FAR65549:FAR65560 FKN65549:FKN65560 FUJ65549:FUJ65560 GEF65549:GEF65560 GOB65549:GOB65560 GXX65549:GXX65560 HHT65549:HHT65560 HRP65549:HRP65560 IBL65549:IBL65560 ILH65549:ILH65560 IVD65549:IVD65560 JEZ65549:JEZ65560 JOV65549:JOV65560 JYR65549:JYR65560 KIN65549:KIN65560 KSJ65549:KSJ65560 LCF65549:LCF65560 LMB65549:LMB65560 LVX65549:LVX65560 MFT65549:MFT65560 MPP65549:MPP65560 MZL65549:MZL65560 NJH65549:NJH65560 NTD65549:NTD65560 OCZ65549:OCZ65560 OMV65549:OMV65560 OWR65549:OWR65560 PGN65549:PGN65560 PQJ65549:PQJ65560 QAF65549:QAF65560 QKB65549:QKB65560 QTX65549:QTX65560 RDT65549:RDT65560 RNP65549:RNP65560 RXL65549:RXL65560 SHH65549:SHH65560 SRD65549:SRD65560 TAZ65549:TAZ65560 TKV65549:TKV65560 TUR65549:TUR65560 UEN65549:UEN65560 UOJ65549:UOJ65560 UYF65549:UYF65560 VIB65549:VIB65560 VRX65549:VRX65560 WBT65549:WBT65560 WLP65549:WLP65560 WVL65549:WVL65560 D131085:D131096 IZ131085:IZ131096 SV131085:SV131096 ACR131085:ACR131096 AMN131085:AMN131096 AWJ131085:AWJ131096 BGF131085:BGF131096 BQB131085:BQB131096 BZX131085:BZX131096 CJT131085:CJT131096 CTP131085:CTP131096 DDL131085:DDL131096 DNH131085:DNH131096 DXD131085:DXD131096 EGZ131085:EGZ131096 EQV131085:EQV131096 FAR131085:FAR131096 FKN131085:FKN131096 FUJ131085:FUJ131096 GEF131085:GEF131096 GOB131085:GOB131096 GXX131085:GXX131096 HHT131085:HHT131096 HRP131085:HRP131096 IBL131085:IBL131096 ILH131085:ILH131096 IVD131085:IVD131096 JEZ131085:JEZ131096 JOV131085:JOV131096 JYR131085:JYR131096 KIN131085:KIN131096 KSJ131085:KSJ131096 LCF131085:LCF131096 LMB131085:LMB131096 LVX131085:LVX131096 MFT131085:MFT131096 MPP131085:MPP131096 MZL131085:MZL131096 NJH131085:NJH131096 NTD131085:NTD131096 OCZ131085:OCZ131096 OMV131085:OMV131096 OWR131085:OWR131096 PGN131085:PGN131096 PQJ131085:PQJ131096 QAF131085:QAF131096 QKB131085:QKB131096 QTX131085:QTX131096 RDT131085:RDT131096 RNP131085:RNP131096 RXL131085:RXL131096 SHH131085:SHH131096 SRD131085:SRD131096 TAZ131085:TAZ131096 TKV131085:TKV131096 TUR131085:TUR131096 UEN131085:UEN131096 UOJ131085:UOJ131096 UYF131085:UYF131096 VIB131085:VIB131096 VRX131085:VRX131096 WBT131085:WBT131096 WLP131085:WLP131096 WVL131085:WVL131096 D196621:D196632 IZ196621:IZ196632 SV196621:SV196632 ACR196621:ACR196632 AMN196621:AMN196632 AWJ196621:AWJ196632 BGF196621:BGF196632 BQB196621:BQB196632 BZX196621:BZX196632 CJT196621:CJT196632 CTP196621:CTP196632 DDL196621:DDL196632 DNH196621:DNH196632 DXD196621:DXD196632 EGZ196621:EGZ196632 EQV196621:EQV196632 FAR196621:FAR196632 FKN196621:FKN196632 FUJ196621:FUJ196632 GEF196621:GEF196632 GOB196621:GOB196632 GXX196621:GXX196632 HHT196621:HHT196632 HRP196621:HRP196632 IBL196621:IBL196632 ILH196621:ILH196632 IVD196621:IVD196632 JEZ196621:JEZ196632 JOV196621:JOV196632 JYR196621:JYR196632 KIN196621:KIN196632 KSJ196621:KSJ196632 LCF196621:LCF196632 LMB196621:LMB196632 LVX196621:LVX196632 MFT196621:MFT196632 MPP196621:MPP196632 MZL196621:MZL196632 NJH196621:NJH196632 NTD196621:NTD196632 OCZ196621:OCZ196632 OMV196621:OMV196632 OWR196621:OWR196632 PGN196621:PGN196632 PQJ196621:PQJ196632 QAF196621:QAF196632 QKB196621:QKB196632 QTX196621:QTX196632 RDT196621:RDT196632 RNP196621:RNP196632 RXL196621:RXL196632 SHH196621:SHH196632 SRD196621:SRD196632 TAZ196621:TAZ196632 TKV196621:TKV196632 TUR196621:TUR196632 UEN196621:UEN196632 UOJ196621:UOJ196632 UYF196621:UYF196632 VIB196621:VIB196632 VRX196621:VRX196632 WBT196621:WBT196632 WLP196621:WLP196632 WVL196621:WVL196632 D262157:D262168 IZ262157:IZ262168 SV262157:SV262168 ACR262157:ACR262168 AMN262157:AMN262168 AWJ262157:AWJ262168 BGF262157:BGF262168 BQB262157:BQB262168 BZX262157:BZX262168 CJT262157:CJT262168 CTP262157:CTP262168 DDL262157:DDL262168 DNH262157:DNH262168 DXD262157:DXD262168 EGZ262157:EGZ262168 EQV262157:EQV262168 FAR262157:FAR262168 FKN262157:FKN262168 FUJ262157:FUJ262168 GEF262157:GEF262168 GOB262157:GOB262168 GXX262157:GXX262168 HHT262157:HHT262168 HRP262157:HRP262168 IBL262157:IBL262168 ILH262157:ILH262168 IVD262157:IVD262168 JEZ262157:JEZ262168 JOV262157:JOV262168 JYR262157:JYR262168 KIN262157:KIN262168 KSJ262157:KSJ262168 LCF262157:LCF262168 LMB262157:LMB262168 LVX262157:LVX262168 MFT262157:MFT262168 MPP262157:MPP262168 MZL262157:MZL262168 NJH262157:NJH262168 NTD262157:NTD262168 OCZ262157:OCZ262168 OMV262157:OMV262168 OWR262157:OWR262168 PGN262157:PGN262168 PQJ262157:PQJ262168 QAF262157:QAF262168 QKB262157:QKB262168 QTX262157:QTX262168 RDT262157:RDT262168 RNP262157:RNP262168 RXL262157:RXL262168 SHH262157:SHH262168 SRD262157:SRD262168 TAZ262157:TAZ262168 TKV262157:TKV262168 TUR262157:TUR262168 UEN262157:UEN262168 UOJ262157:UOJ262168 UYF262157:UYF262168 VIB262157:VIB262168 VRX262157:VRX262168 WBT262157:WBT262168 WLP262157:WLP262168 WVL262157:WVL262168 D327693:D327704 IZ327693:IZ327704 SV327693:SV327704 ACR327693:ACR327704 AMN327693:AMN327704 AWJ327693:AWJ327704 BGF327693:BGF327704 BQB327693:BQB327704 BZX327693:BZX327704 CJT327693:CJT327704 CTP327693:CTP327704 DDL327693:DDL327704 DNH327693:DNH327704 DXD327693:DXD327704 EGZ327693:EGZ327704 EQV327693:EQV327704 FAR327693:FAR327704 FKN327693:FKN327704 FUJ327693:FUJ327704 GEF327693:GEF327704 GOB327693:GOB327704 GXX327693:GXX327704 HHT327693:HHT327704 HRP327693:HRP327704 IBL327693:IBL327704 ILH327693:ILH327704 IVD327693:IVD327704 JEZ327693:JEZ327704 JOV327693:JOV327704 JYR327693:JYR327704 KIN327693:KIN327704 KSJ327693:KSJ327704 LCF327693:LCF327704 LMB327693:LMB327704 LVX327693:LVX327704 MFT327693:MFT327704 MPP327693:MPP327704 MZL327693:MZL327704 NJH327693:NJH327704 NTD327693:NTD327704 OCZ327693:OCZ327704 OMV327693:OMV327704 OWR327693:OWR327704 PGN327693:PGN327704 PQJ327693:PQJ327704 QAF327693:QAF327704 QKB327693:QKB327704 QTX327693:QTX327704 RDT327693:RDT327704 RNP327693:RNP327704 RXL327693:RXL327704 SHH327693:SHH327704 SRD327693:SRD327704 TAZ327693:TAZ327704 TKV327693:TKV327704 TUR327693:TUR327704 UEN327693:UEN327704 UOJ327693:UOJ327704 UYF327693:UYF327704 VIB327693:VIB327704 VRX327693:VRX327704 WBT327693:WBT327704 WLP327693:WLP327704 WVL327693:WVL327704 D393229:D393240 IZ393229:IZ393240 SV393229:SV393240 ACR393229:ACR393240 AMN393229:AMN393240 AWJ393229:AWJ393240 BGF393229:BGF393240 BQB393229:BQB393240 BZX393229:BZX393240 CJT393229:CJT393240 CTP393229:CTP393240 DDL393229:DDL393240 DNH393229:DNH393240 DXD393229:DXD393240 EGZ393229:EGZ393240 EQV393229:EQV393240 FAR393229:FAR393240 FKN393229:FKN393240 FUJ393229:FUJ393240 GEF393229:GEF393240 GOB393229:GOB393240 GXX393229:GXX393240 HHT393229:HHT393240 HRP393229:HRP393240 IBL393229:IBL393240 ILH393229:ILH393240 IVD393229:IVD393240 JEZ393229:JEZ393240 JOV393229:JOV393240 JYR393229:JYR393240 KIN393229:KIN393240 KSJ393229:KSJ393240 LCF393229:LCF393240 LMB393229:LMB393240 LVX393229:LVX393240 MFT393229:MFT393240 MPP393229:MPP393240 MZL393229:MZL393240 NJH393229:NJH393240 NTD393229:NTD393240 OCZ393229:OCZ393240 OMV393229:OMV393240 OWR393229:OWR393240 PGN393229:PGN393240 PQJ393229:PQJ393240 QAF393229:QAF393240 QKB393229:QKB393240 QTX393229:QTX393240 RDT393229:RDT393240 RNP393229:RNP393240 RXL393229:RXL393240 SHH393229:SHH393240 SRD393229:SRD393240 TAZ393229:TAZ393240 TKV393229:TKV393240 TUR393229:TUR393240 UEN393229:UEN393240 UOJ393229:UOJ393240 UYF393229:UYF393240 VIB393229:VIB393240 VRX393229:VRX393240 WBT393229:WBT393240 WLP393229:WLP393240 WVL393229:WVL393240 D458765:D458776 IZ458765:IZ458776 SV458765:SV458776 ACR458765:ACR458776 AMN458765:AMN458776 AWJ458765:AWJ458776 BGF458765:BGF458776 BQB458765:BQB458776 BZX458765:BZX458776 CJT458765:CJT458776 CTP458765:CTP458776 DDL458765:DDL458776 DNH458765:DNH458776 DXD458765:DXD458776 EGZ458765:EGZ458776 EQV458765:EQV458776 FAR458765:FAR458776 FKN458765:FKN458776 FUJ458765:FUJ458776 GEF458765:GEF458776 GOB458765:GOB458776 GXX458765:GXX458776 HHT458765:HHT458776 HRP458765:HRP458776 IBL458765:IBL458776 ILH458765:ILH458776 IVD458765:IVD458776 JEZ458765:JEZ458776 JOV458765:JOV458776 JYR458765:JYR458776 KIN458765:KIN458776 KSJ458765:KSJ458776 LCF458765:LCF458776 LMB458765:LMB458776 LVX458765:LVX458776 MFT458765:MFT458776 MPP458765:MPP458776 MZL458765:MZL458776 NJH458765:NJH458776 NTD458765:NTD458776 OCZ458765:OCZ458776 OMV458765:OMV458776 OWR458765:OWR458776 PGN458765:PGN458776 PQJ458765:PQJ458776 QAF458765:QAF458776 QKB458765:QKB458776 QTX458765:QTX458776 RDT458765:RDT458776 RNP458765:RNP458776 RXL458765:RXL458776 SHH458765:SHH458776 SRD458765:SRD458776 TAZ458765:TAZ458776 TKV458765:TKV458776 TUR458765:TUR458776 UEN458765:UEN458776 UOJ458765:UOJ458776 UYF458765:UYF458776 VIB458765:VIB458776 VRX458765:VRX458776 WBT458765:WBT458776 WLP458765:WLP458776 WVL458765:WVL458776 D524301:D524312 IZ524301:IZ524312 SV524301:SV524312 ACR524301:ACR524312 AMN524301:AMN524312 AWJ524301:AWJ524312 BGF524301:BGF524312 BQB524301:BQB524312 BZX524301:BZX524312 CJT524301:CJT524312 CTP524301:CTP524312 DDL524301:DDL524312 DNH524301:DNH524312 DXD524301:DXD524312 EGZ524301:EGZ524312 EQV524301:EQV524312 FAR524301:FAR524312 FKN524301:FKN524312 FUJ524301:FUJ524312 GEF524301:GEF524312 GOB524301:GOB524312 GXX524301:GXX524312 HHT524301:HHT524312 HRP524301:HRP524312 IBL524301:IBL524312 ILH524301:ILH524312 IVD524301:IVD524312 JEZ524301:JEZ524312 JOV524301:JOV524312 JYR524301:JYR524312 KIN524301:KIN524312 KSJ524301:KSJ524312 LCF524301:LCF524312 LMB524301:LMB524312 LVX524301:LVX524312 MFT524301:MFT524312 MPP524301:MPP524312 MZL524301:MZL524312 NJH524301:NJH524312 NTD524301:NTD524312 OCZ524301:OCZ524312 OMV524301:OMV524312 OWR524301:OWR524312 PGN524301:PGN524312 PQJ524301:PQJ524312 QAF524301:QAF524312 QKB524301:QKB524312 QTX524301:QTX524312 RDT524301:RDT524312 RNP524301:RNP524312 RXL524301:RXL524312 SHH524301:SHH524312 SRD524301:SRD524312 TAZ524301:TAZ524312 TKV524301:TKV524312 TUR524301:TUR524312 UEN524301:UEN524312 UOJ524301:UOJ524312 UYF524301:UYF524312 VIB524301:VIB524312 VRX524301:VRX524312 WBT524301:WBT524312 WLP524301:WLP524312 WVL524301:WVL524312 D589837:D589848 IZ589837:IZ589848 SV589837:SV589848 ACR589837:ACR589848 AMN589837:AMN589848 AWJ589837:AWJ589848 BGF589837:BGF589848 BQB589837:BQB589848 BZX589837:BZX589848 CJT589837:CJT589848 CTP589837:CTP589848 DDL589837:DDL589848 DNH589837:DNH589848 DXD589837:DXD589848 EGZ589837:EGZ589848 EQV589837:EQV589848 FAR589837:FAR589848 FKN589837:FKN589848 FUJ589837:FUJ589848 GEF589837:GEF589848 GOB589837:GOB589848 GXX589837:GXX589848 HHT589837:HHT589848 HRP589837:HRP589848 IBL589837:IBL589848 ILH589837:ILH589848 IVD589837:IVD589848 JEZ589837:JEZ589848 JOV589837:JOV589848 JYR589837:JYR589848 KIN589837:KIN589848 KSJ589837:KSJ589848 LCF589837:LCF589848 LMB589837:LMB589848 LVX589837:LVX589848 MFT589837:MFT589848 MPP589837:MPP589848 MZL589837:MZL589848 NJH589837:NJH589848 NTD589837:NTD589848 OCZ589837:OCZ589848 OMV589837:OMV589848 OWR589837:OWR589848 PGN589837:PGN589848 PQJ589837:PQJ589848 QAF589837:QAF589848 QKB589837:QKB589848 QTX589837:QTX589848 RDT589837:RDT589848 RNP589837:RNP589848 RXL589837:RXL589848 SHH589837:SHH589848 SRD589837:SRD589848 TAZ589837:TAZ589848 TKV589837:TKV589848 TUR589837:TUR589848 UEN589837:UEN589848 UOJ589837:UOJ589848 UYF589837:UYF589848 VIB589837:VIB589848 VRX589837:VRX589848 WBT589837:WBT589848 WLP589837:WLP589848 WVL589837:WVL589848 D655373:D655384 IZ655373:IZ655384 SV655373:SV655384 ACR655373:ACR655384 AMN655373:AMN655384 AWJ655373:AWJ655384 BGF655373:BGF655384 BQB655373:BQB655384 BZX655373:BZX655384 CJT655373:CJT655384 CTP655373:CTP655384 DDL655373:DDL655384 DNH655373:DNH655384 DXD655373:DXD655384 EGZ655373:EGZ655384 EQV655373:EQV655384 FAR655373:FAR655384 FKN655373:FKN655384 FUJ655373:FUJ655384 GEF655373:GEF655384 GOB655373:GOB655384 GXX655373:GXX655384 HHT655373:HHT655384 HRP655373:HRP655384 IBL655373:IBL655384 ILH655373:ILH655384 IVD655373:IVD655384 JEZ655373:JEZ655384 JOV655373:JOV655384 JYR655373:JYR655384 KIN655373:KIN655384 KSJ655373:KSJ655384 LCF655373:LCF655384 LMB655373:LMB655384 LVX655373:LVX655384 MFT655373:MFT655384 MPP655373:MPP655384 MZL655373:MZL655384 NJH655373:NJH655384 NTD655373:NTD655384 OCZ655373:OCZ655384 OMV655373:OMV655384 OWR655373:OWR655384 PGN655373:PGN655384 PQJ655373:PQJ655384 QAF655373:QAF655384 QKB655373:QKB655384 QTX655373:QTX655384 RDT655373:RDT655384 RNP655373:RNP655384 RXL655373:RXL655384 SHH655373:SHH655384 SRD655373:SRD655384 TAZ655373:TAZ655384 TKV655373:TKV655384 TUR655373:TUR655384 UEN655373:UEN655384 UOJ655373:UOJ655384 UYF655373:UYF655384 VIB655373:VIB655384 VRX655373:VRX655384 WBT655373:WBT655384 WLP655373:WLP655384 WVL655373:WVL655384 D720909:D720920 IZ720909:IZ720920 SV720909:SV720920 ACR720909:ACR720920 AMN720909:AMN720920 AWJ720909:AWJ720920 BGF720909:BGF720920 BQB720909:BQB720920 BZX720909:BZX720920 CJT720909:CJT720920 CTP720909:CTP720920 DDL720909:DDL720920 DNH720909:DNH720920 DXD720909:DXD720920 EGZ720909:EGZ720920 EQV720909:EQV720920 FAR720909:FAR720920 FKN720909:FKN720920 FUJ720909:FUJ720920 GEF720909:GEF720920 GOB720909:GOB720920 GXX720909:GXX720920 HHT720909:HHT720920 HRP720909:HRP720920 IBL720909:IBL720920 ILH720909:ILH720920 IVD720909:IVD720920 JEZ720909:JEZ720920 JOV720909:JOV720920 JYR720909:JYR720920 KIN720909:KIN720920 KSJ720909:KSJ720920 LCF720909:LCF720920 LMB720909:LMB720920 LVX720909:LVX720920 MFT720909:MFT720920 MPP720909:MPP720920 MZL720909:MZL720920 NJH720909:NJH720920 NTD720909:NTD720920 OCZ720909:OCZ720920 OMV720909:OMV720920 OWR720909:OWR720920 PGN720909:PGN720920 PQJ720909:PQJ720920 QAF720909:QAF720920 QKB720909:QKB720920 QTX720909:QTX720920 RDT720909:RDT720920 RNP720909:RNP720920 RXL720909:RXL720920 SHH720909:SHH720920 SRD720909:SRD720920 TAZ720909:TAZ720920 TKV720909:TKV720920 TUR720909:TUR720920 UEN720909:UEN720920 UOJ720909:UOJ720920 UYF720909:UYF720920 VIB720909:VIB720920 VRX720909:VRX720920 WBT720909:WBT720920 WLP720909:WLP720920 WVL720909:WVL720920 D786445:D786456 IZ786445:IZ786456 SV786445:SV786456 ACR786445:ACR786456 AMN786445:AMN786456 AWJ786445:AWJ786456 BGF786445:BGF786456 BQB786445:BQB786456 BZX786445:BZX786456 CJT786445:CJT786456 CTP786445:CTP786456 DDL786445:DDL786456 DNH786445:DNH786456 DXD786445:DXD786456 EGZ786445:EGZ786456 EQV786445:EQV786456 FAR786445:FAR786456 FKN786445:FKN786456 FUJ786445:FUJ786456 GEF786445:GEF786456 GOB786445:GOB786456 GXX786445:GXX786456 HHT786445:HHT786456 HRP786445:HRP786456 IBL786445:IBL786456 ILH786445:ILH786456 IVD786445:IVD786456 JEZ786445:JEZ786456 JOV786445:JOV786456 JYR786445:JYR786456 KIN786445:KIN786456 KSJ786445:KSJ786456 LCF786445:LCF786456 LMB786445:LMB786456 LVX786445:LVX786456 MFT786445:MFT786456 MPP786445:MPP786456 MZL786445:MZL786456 NJH786445:NJH786456 NTD786445:NTD786456 OCZ786445:OCZ786456 OMV786445:OMV786456 OWR786445:OWR786456 PGN786445:PGN786456 PQJ786445:PQJ786456 QAF786445:QAF786456 QKB786445:QKB786456 QTX786445:QTX786456 RDT786445:RDT786456 RNP786445:RNP786456 RXL786445:RXL786456 SHH786445:SHH786456 SRD786445:SRD786456 TAZ786445:TAZ786456 TKV786445:TKV786456 TUR786445:TUR786456 UEN786445:UEN786456 UOJ786445:UOJ786456 UYF786445:UYF786456 VIB786445:VIB786456 VRX786445:VRX786456 WBT786445:WBT786456 WLP786445:WLP786456 WVL786445:WVL786456 D851981:D851992 IZ851981:IZ851992 SV851981:SV851992 ACR851981:ACR851992 AMN851981:AMN851992 AWJ851981:AWJ851992 BGF851981:BGF851992 BQB851981:BQB851992 BZX851981:BZX851992 CJT851981:CJT851992 CTP851981:CTP851992 DDL851981:DDL851992 DNH851981:DNH851992 DXD851981:DXD851992 EGZ851981:EGZ851992 EQV851981:EQV851992 FAR851981:FAR851992 FKN851981:FKN851992 FUJ851981:FUJ851992 GEF851981:GEF851992 GOB851981:GOB851992 GXX851981:GXX851992 HHT851981:HHT851992 HRP851981:HRP851992 IBL851981:IBL851992 ILH851981:ILH851992 IVD851981:IVD851992 JEZ851981:JEZ851992 JOV851981:JOV851992 JYR851981:JYR851992 KIN851981:KIN851992 KSJ851981:KSJ851992 LCF851981:LCF851992 LMB851981:LMB851992 LVX851981:LVX851992 MFT851981:MFT851992 MPP851981:MPP851992 MZL851981:MZL851992 NJH851981:NJH851992 NTD851981:NTD851992 OCZ851981:OCZ851992 OMV851981:OMV851992 OWR851981:OWR851992 PGN851981:PGN851992 PQJ851981:PQJ851992 QAF851981:QAF851992 QKB851981:QKB851992 QTX851981:QTX851992 RDT851981:RDT851992 RNP851981:RNP851992 RXL851981:RXL851992 SHH851981:SHH851992 SRD851981:SRD851992 TAZ851981:TAZ851992 TKV851981:TKV851992 TUR851981:TUR851992 UEN851981:UEN851992 UOJ851981:UOJ851992 UYF851981:UYF851992 VIB851981:VIB851992 VRX851981:VRX851992 WBT851981:WBT851992 WLP851981:WLP851992 WVL851981:WVL851992 D917517:D917528 IZ917517:IZ917528 SV917517:SV917528 ACR917517:ACR917528 AMN917517:AMN917528 AWJ917517:AWJ917528 BGF917517:BGF917528 BQB917517:BQB917528 BZX917517:BZX917528 CJT917517:CJT917528 CTP917517:CTP917528 DDL917517:DDL917528 DNH917517:DNH917528 DXD917517:DXD917528 EGZ917517:EGZ917528 EQV917517:EQV917528 FAR917517:FAR917528 FKN917517:FKN917528 FUJ917517:FUJ917528 GEF917517:GEF917528 GOB917517:GOB917528 GXX917517:GXX917528 HHT917517:HHT917528 HRP917517:HRP917528 IBL917517:IBL917528 ILH917517:ILH917528 IVD917517:IVD917528 JEZ917517:JEZ917528 JOV917517:JOV917528 JYR917517:JYR917528 KIN917517:KIN917528 KSJ917517:KSJ917528 LCF917517:LCF917528 LMB917517:LMB917528 LVX917517:LVX917528 MFT917517:MFT917528 MPP917517:MPP917528 MZL917517:MZL917528 NJH917517:NJH917528 NTD917517:NTD917528 OCZ917517:OCZ917528 OMV917517:OMV917528 OWR917517:OWR917528 PGN917517:PGN917528 PQJ917517:PQJ917528 QAF917517:QAF917528 QKB917517:QKB917528 QTX917517:QTX917528 RDT917517:RDT917528 RNP917517:RNP917528 RXL917517:RXL917528 SHH917517:SHH917528 SRD917517:SRD917528 TAZ917517:TAZ917528 TKV917517:TKV917528 TUR917517:TUR917528 UEN917517:UEN917528 UOJ917517:UOJ917528 UYF917517:UYF917528 VIB917517:VIB917528 VRX917517:VRX917528 WBT917517:WBT917528 WLP917517:WLP917528 WVL917517:WVL917528 D983053:D983064 IZ983053:IZ983064 SV983053:SV983064 ACR983053:ACR983064 AMN983053:AMN983064 AWJ983053:AWJ983064 BGF983053:BGF983064 BQB983053:BQB983064 BZX983053:BZX983064 CJT983053:CJT983064 CTP983053:CTP983064 DDL983053:DDL983064 DNH983053:DNH983064 DXD983053:DXD983064 EGZ983053:EGZ983064 EQV983053:EQV983064 FAR983053:FAR983064 FKN983053:FKN983064 FUJ983053:FUJ983064 GEF983053:GEF983064 GOB983053:GOB983064 GXX983053:GXX983064 HHT983053:HHT983064 HRP983053:HRP983064 IBL983053:IBL983064 ILH983053:ILH983064 IVD983053:IVD983064 JEZ983053:JEZ983064 JOV983053:JOV983064 JYR983053:JYR983064 KIN983053:KIN983064 KSJ983053:KSJ983064 LCF983053:LCF983064 LMB983053:LMB983064 LVX983053:LVX983064 MFT983053:MFT983064 MPP983053:MPP983064 MZL983053:MZL983064 NJH983053:NJH983064 NTD983053:NTD983064 OCZ983053:OCZ983064 OMV983053:OMV983064 OWR983053:OWR983064 PGN983053:PGN983064 PQJ983053:PQJ983064 QAF983053:QAF983064 QKB983053:QKB983064 QTX983053:QTX983064 RDT983053:RDT983064 RNP983053:RNP983064 RXL983053:RXL983064 SHH983053:SHH983064 SRD983053:SRD983064 TAZ983053:TAZ983064 TKV983053:TKV983064 TUR983053:TUR983064 UEN983053:UEN983064 UOJ983053:UOJ983064 UYF983053:UYF983064 VIB983053:VIB983064 VRX983053:VRX983064 WBT983053:WBT983064 WLP983053:WLP983064 IZ13:IZ24 WVL13:WVL24 WLP13:WLP24 WBT13:WBT24 VRX13:VRX24 VIB13:VIB24 UYF13:UYF24 UOJ13:UOJ24 UEN13:UEN24 TUR13:TUR24 TKV13:TKV24 TAZ13:TAZ24 SRD13:SRD24 SHH13:SHH24 RXL13:RXL24 RNP13:RNP24 RDT13:RDT24 QTX13:QTX24 QKB13:QKB24 QAF13:QAF24 PQJ13:PQJ24 PGN13:PGN24 OWR13:OWR24 OMV13:OMV24 OCZ13:OCZ24 NTD13:NTD24 NJH13:NJH24 MZL13:MZL24 MPP13:MPP24 MFT13:MFT24 LVX13:LVX24 LMB13:LMB24 LCF13:LCF24 KSJ13:KSJ24 KIN13:KIN24 JYR13:JYR24 JOV13:JOV24 JEZ13:JEZ24 IVD13:IVD24 ILH13:ILH24 IBL13:IBL24 HRP13:HRP24 HHT13:HHT24 GXX13:GXX24 GOB13:GOB24 GEF13:GEF24 FUJ13:FUJ24 FKN13:FKN24 FAR13:FAR24 EQV13:EQV24 EGZ13:EGZ24 DXD13:DXD24 DNH13:DNH24 DDL13:DDL24 CTP13:CTP24 CJT13:CJT24 BZX13:BZX24 BQB13:BQB24 BGF13:BGF24 AWJ13:AWJ24 AMN13:AMN24 ACR13:ACR24 SV13:SV24" xr:uid="{A023958E-9754-48A2-A4F3-F043CA8915A1}">
      <formula1>"発注者,受注者"</formula1>
    </dataValidation>
    <dataValidation type="list" allowBlank="1" showInputMessage="1" sqref="RDY983053:RDY983064 QUC983053:QUC983064 RNU983053:RNU983064 JE65549:JE65560 TA65549:TA65560 ACW65549:ACW65560 AMS65549:AMS65560 AWO65549:AWO65560 BGK65549:BGK65560 BQG65549:BQG65560 CAC65549:CAC65560 CJY65549:CJY65560 CTU65549:CTU65560 DDQ65549:DDQ65560 DNM65549:DNM65560 DXI65549:DXI65560 EHE65549:EHE65560 ERA65549:ERA65560 FAW65549:FAW65560 FKS65549:FKS65560 FUO65549:FUO65560 GEK65549:GEK65560 GOG65549:GOG65560 GYC65549:GYC65560 HHY65549:HHY65560 HRU65549:HRU65560 IBQ65549:IBQ65560 ILM65549:ILM65560 IVI65549:IVI65560 JFE65549:JFE65560 JPA65549:JPA65560 JYW65549:JYW65560 KIS65549:KIS65560 KSO65549:KSO65560 LCK65549:LCK65560 LMG65549:LMG65560 LWC65549:LWC65560 MFY65549:MFY65560 MPU65549:MPU65560 MZQ65549:MZQ65560 NJM65549:NJM65560 NTI65549:NTI65560 ODE65549:ODE65560 ONA65549:ONA65560 OWW65549:OWW65560 PGS65549:PGS65560 PQO65549:PQO65560 QAK65549:QAK65560 QKG65549:QKG65560 QUC65549:QUC65560 RDY65549:RDY65560 RNU65549:RNU65560 RXQ65549:RXQ65560 SHM65549:SHM65560 SRI65549:SRI65560 TBE65549:TBE65560 TLA65549:TLA65560 TUW65549:TUW65560 UES65549:UES65560 UOO65549:UOO65560 UYK65549:UYK65560 VIG65549:VIG65560 VSC65549:VSC65560 WBY65549:WBY65560 WLU65549:WLU65560 WVQ65549:WVQ65560 RXQ983053:RXQ983064 JE131085:JE131096 TA131085:TA131096 ACW131085:ACW131096 AMS131085:AMS131096 AWO131085:AWO131096 BGK131085:BGK131096 BQG131085:BQG131096 CAC131085:CAC131096 CJY131085:CJY131096 CTU131085:CTU131096 DDQ131085:DDQ131096 DNM131085:DNM131096 DXI131085:DXI131096 EHE131085:EHE131096 ERA131085:ERA131096 FAW131085:FAW131096 FKS131085:FKS131096 FUO131085:FUO131096 GEK131085:GEK131096 GOG131085:GOG131096 GYC131085:GYC131096 HHY131085:HHY131096 HRU131085:HRU131096 IBQ131085:IBQ131096 ILM131085:ILM131096 IVI131085:IVI131096 JFE131085:JFE131096 JPA131085:JPA131096 JYW131085:JYW131096 KIS131085:KIS131096 KSO131085:KSO131096 LCK131085:LCK131096 LMG131085:LMG131096 LWC131085:LWC131096 MFY131085:MFY131096 MPU131085:MPU131096 MZQ131085:MZQ131096 NJM131085:NJM131096 NTI131085:NTI131096 ODE131085:ODE131096 ONA131085:ONA131096 OWW131085:OWW131096 PGS131085:PGS131096 PQO131085:PQO131096 QAK131085:QAK131096 QKG131085:QKG131096 QUC131085:QUC131096 RDY131085:RDY131096 RNU131085:RNU131096 RXQ131085:RXQ131096 SHM131085:SHM131096 SRI131085:SRI131096 TBE131085:TBE131096 TLA131085:TLA131096 TUW131085:TUW131096 UES131085:UES131096 UOO131085:UOO131096 UYK131085:UYK131096 VIG131085:VIG131096 VSC131085:VSC131096 WBY131085:WBY131096 WLU131085:WLU131096 WVQ131085:WVQ131096 SHM983053:SHM983064 JE196621:JE196632 TA196621:TA196632 ACW196621:ACW196632 AMS196621:AMS196632 AWO196621:AWO196632 BGK196621:BGK196632 BQG196621:BQG196632 CAC196621:CAC196632 CJY196621:CJY196632 CTU196621:CTU196632 DDQ196621:DDQ196632 DNM196621:DNM196632 DXI196621:DXI196632 EHE196621:EHE196632 ERA196621:ERA196632 FAW196621:FAW196632 FKS196621:FKS196632 FUO196621:FUO196632 GEK196621:GEK196632 GOG196621:GOG196632 GYC196621:GYC196632 HHY196621:HHY196632 HRU196621:HRU196632 IBQ196621:IBQ196632 ILM196621:ILM196632 IVI196621:IVI196632 JFE196621:JFE196632 JPA196621:JPA196632 JYW196621:JYW196632 KIS196621:KIS196632 KSO196621:KSO196632 LCK196621:LCK196632 LMG196621:LMG196632 LWC196621:LWC196632 MFY196621:MFY196632 MPU196621:MPU196632 MZQ196621:MZQ196632 NJM196621:NJM196632 NTI196621:NTI196632 ODE196621:ODE196632 ONA196621:ONA196632 OWW196621:OWW196632 PGS196621:PGS196632 PQO196621:PQO196632 QAK196621:QAK196632 QKG196621:QKG196632 QUC196621:QUC196632 RDY196621:RDY196632 RNU196621:RNU196632 RXQ196621:RXQ196632 SHM196621:SHM196632 SRI196621:SRI196632 TBE196621:TBE196632 TLA196621:TLA196632 TUW196621:TUW196632 UES196621:UES196632 UOO196621:UOO196632 UYK196621:UYK196632 VIG196621:VIG196632 VSC196621:VSC196632 WBY196621:WBY196632 WLU196621:WLU196632 WVQ196621:WVQ196632 SRI983053:SRI983064 JE262157:JE262168 TA262157:TA262168 ACW262157:ACW262168 AMS262157:AMS262168 AWO262157:AWO262168 BGK262157:BGK262168 BQG262157:BQG262168 CAC262157:CAC262168 CJY262157:CJY262168 CTU262157:CTU262168 DDQ262157:DDQ262168 DNM262157:DNM262168 DXI262157:DXI262168 EHE262157:EHE262168 ERA262157:ERA262168 FAW262157:FAW262168 FKS262157:FKS262168 FUO262157:FUO262168 GEK262157:GEK262168 GOG262157:GOG262168 GYC262157:GYC262168 HHY262157:HHY262168 HRU262157:HRU262168 IBQ262157:IBQ262168 ILM262157:ILM262168 IVI262157:IVI262168 JFE262157:JFE262168 JPA262157:JPA262168 JYW262157:JYW262168 KIS262157:KIS262168 KSO262157:KSO262168 LCK262157:LCK262168 LMG262157:LMG262168 LWC262157:LWC262168 MFY262157:MFY262168 MPU262157:MPU262168 MZQ262157:MZQ262168 NJM262157:NJM262168 NTI262157:NTI262168 ODE262157:ODE262168 ONA262157:ONA262168 OWW262157:OWW262168 PGS262157:PGS262168 PQO262157:PQO262168 QAK262157:QAK262168 QKG262157:QKG262168 QUC262157:QUC262168 RDY262157:RDY262168 RNU262157:RNU262168 RXQ262157:RXQ262168 SHM262157:SHM262168 SRI262157:SRI262168 TBE262157:TBE262168 TLA262157:TLA262168 TUW262157:TUW262168 UES262157:UES262168 UOO262157:UOO262168 UYK262157:UYK262168 VIG262157:VIG262168 VSC262157:VSC262168 WBY262157:WBY262168 WLU262157:WLU262168 WVQ262157:WVQ262168 TBE983053:TBE983064 JE327693:JE327704 TA327693:TA327704 ACW327693:ACW327704 AMS327693:AMS327704 AWO327693:AWO327704 BGK327693:BGK327704 BQG327693:BQG327704 CAC327693:CAC327704 CJY327693:CJY327704 CTU327693:CTU327704 DDQ327693:DDQ327704 DNM327693:DNM327704 DXI327693:DXI327704 EHE327693:EHE327704 ERA327693:ERA327704 FAW327693:FAW327704 FKS327693:FKS327704 FUO327693:FUO327704 GEK327693:GEK327704 GOG327693:GOG327704 GYC327693:GYC327704 HHY327693:HHY327704 HRU327693:HRU327704 IBQ327693:IBQ327704 ILM327693:ILM327704 IVI327693:IVI327704 JFE327693:JFE327704 JPA327693:JPA327704 JYW327693:JYW327704 KIS327693:KIS327704 KSO327693:KSO327704 LCK327693:LCK327704 LMG327693:LMG327704 LWC327693:LWC327704 MFY327693:MFY327704 MPU327693:MPU327704 MZQ327693:MZQ327704 NJM327693:NJM327704 NTI327693:NTI327704 ODE327693:ODE327704 ONA327693:ONA327704 OWW327693:OWW327704 PGS327693:PGS327704 PQO327693:PQO327704 QAK327693:QAK327704 QKG327693:QKG327704 QUC327693:QUC327704 RDY327693:RDY327704 RNU327693:RNU327704 RXQ327693:RXQ327704 SHM327693:SHM327704 SRI327693:SRI327704 TBE327693:TBE327704 TLA327693:TLA327704 TUW327693:TUW327704 UES327693:UES327704 UOO327693:UOO327704 UYK327693:UYK327704 VIG327693:VIG327704 VSC327693:VSC327704 WBY327693:WBY327704 WLU327693:WLU327704 WVQ327693:WVQ327704 TLA983053:TLA983064 JE393229:JE393240 TA393229:TA393240 ACW393229:ACW393240 AMS393229:AMS393240 AWO393229:AWO393240 BGK393229:BGK393240 BQG393229:BQG393240 CAC393229:CAC393240 CJY393229:CJY393240 CTU393229:CTU393240 DDQ393229:DDQ393240 DNM393229:DNM393240 DXI393229:DXI393240 EHE393229:EHE393240 ERA393229:ERA393240 FAW393229:FAW393240 FKS393229:FKS393240 FUO393229:FUO393240 GEK393229:GEK393240 GOG393229:GOG393240 GYC393229:GYC393240 HHY393229:HHY393240 HRU393229:HRU393240 IBQ393229:IBQ393240 ILM393229:ILM393240 IVI393229:IVI393240 JFE393229:JFE393240 JPA393229:JPA393240 JYW393229:JYW393240 KIS393229:KIS393240 KSO393229:KSO393240 LCK393229:LCK393240 LMG393229:LMG393240 LWC393229:LWC393240 MFY393229:MFY393240 MPU393229:MPU393240 MZQ393229:MZQ393240 NJM393229:NJM393240 NTI393229:NTI393240 ODE393229:ODE393240 ONA393229:ONA393240 OWW393229:OWW393240 PGS393229:PGS393240 PQO393229:PQO393240 QAK393229:QAK393240 QKG393229:QKG393240 QUC393229:QUC393240 RDY393229:RDY393240 RNU393229:RNU393240 RXQ393229:RXQ393240 SHM393229:SHM393240 SRI393229:SRI393240 TBE393229:TBE393240 TLA393229:TLA393240 TUW393229:TUW393240 UES393229:UES393240 UOO393229:UOO393240 UYK393229:UYK393240 VIG393229:VIG393240 VSC393229:VSC393240 WBY393229:WBY393240 WLU393229:WLU393240 WVQ393229:WVQ393240 TUW983053:TUW983064 JE458765:JE458776 TA458765:TA458776 ACW458765:ACW458776 AMS458765:AMS458776 AWO458765:AWO458776 BGK458765:BGK458776 BQG458765:BQG458776 CAC458765:CAC458776 CJY458765:CJY458776 CTU458765:CTU458776 DDQ458765:DDQ458776 DNM458765:DNM458776 DXI458765:DXI458776 EHE458765:EHE458776 ERA458765:ERA458776 FAW458765:FAW458776 FKS458765:FKS458776 FUO458765:FUO458776 GEK458765:GEK458776 GOG458765:GOG458776 GYC458765:GYC458776 HHY458765:HHY458776 HRU458765:HRU458776 IBQ458765:IBQ458776 ILM458765:ILM458776 IVI458765:IVI458776 JFE458765:JFE458776 JPA458765:JPA458776 JYW458765:JYW458776 KIS458765:KIS458776 KSO458765:KSO458776 LCK458765:LCK458776 LMG458765:LMG458776 LWC458765:LWC458776 MFY458765:MFY458776 MPU458765:MPU458776 MZQ458765:MZQ458776 NJM458765:NJM458776 NTI458765:NTI458776 ODE458765:ODE458776 ONA458765:ONA458776 OWW458765:OWW458776 PGS458765:PGS458776 PQO458765:PQO458776 QAK458765:QAK458776 QKG458765:QKG458776 QUC458765:QUC458776 RDY458765:RDY458776 RNU458765:RNU458776 RXQ458765:RXQ458776 SHM458765:SHM458776 SRI458765:SRI458776 TBE458765:TBE458776 TLA458765:TLA458776 TUW458765:TUW458776 UES458765:UES458776 UOO458765:UOO458776 UYK458765:UYK458776 VIG458765:VIG458776 VSC458765:VSC458776 WBY458765:WBY458776 WLU458765:WLU458776 WVQ458765:WVQ458776 UES983053:UES983064 JE524301:JE524312 TA524301:TA524312 ACW524301:ACW524312 AMS524301:AMS524312 AWO524301:AWO524312 BGK524301:BGK524312 BQG524301:BQG524312 CAC524301:CAC524312 CJY524301:CJY524312 CTU524301:CTU524312 DDQ524301:DDQ524312 DNM524301:DNM524312 DXI524301:DXI524312 EHE524301:EHE524312 ERA524301:ERA524312 FAW524301:FAW524312 FKS524301:FKS524312 FUO524301:FUO524312 GEK524301:GEK524312 GOG524301:GOG524312 GYC524301:GYC524312 HHY524301:HHY524312 HRU524301:HRU524312 IBQ524301:IBQ524312 ILM524301:ILM524312 IVI524301:IVI524312 JFE524301:JFE524312 JPA524301:JPA524312 JYW524301:JYW524312 KIS524301:KIS524312 KSO524301:KSO524312 LCK524301:LCK524312 LMG524301:LMG524312 LWC524301:LWC524312 MFY524301:MFY524312 MPU524301:MPU524312 MZQ524301:MZQ524312 NJM524301:NJM524312 NTI524301:NTI524312 ODE524301:ODE524312 ONA524301:ONA524312 OWW524301:OWW524312 PGS524301:PGS524312 PQO524301:PQO524312 QAK524301:QAK524312 QKG524301:QKG524312 QUC524301:QUC524312 RDY524301:RDY524312 RNU524301:RNU524312 RXQ524301:RXQ524312 SHM524301:SHM524312 SRI524301:SRI524312 TBE524301:TBE524312 TLA524301:TLA524312 TUW524301:TUW524312 UES524301:UES524312 UOO524301:UOO524312 UYK524301:UYK524312 VIG524301:VIG524312 VSC524301:VSC524312 WBY524301:WBY524312 WLU524301:WLU524312 WVQ524301:WVQ524312 UOO983053:UOO983064 JE589837:JE589848 TA589837:TA589848 ACW589837:ACW589848 AMS589837:AMS589848 AWO589837:AWO589848 BGK589837:BGK589848 BQG589837:BQG589848 CAC589837:CAC589848 CJY589837:CJY589848 CTU589837:CTU589848 DDQ589837:DDQ589848 DNM589837:DNM589848 DXI589837:DXI589848 EHE589837:EHE589848 ERA589837:ERA589848 FAW589837:FAW589848 FKS589837:FKS589848 FUO589837:FUO589848 GEK589837:GEK589848 GOG589837:GOG589848 GYC589837:GYC589848 HHY589837:HHY589848 HRU589837:HRU589848 IBQ589837:IBQ589848 ILM589837:ILM589848 IVI589837:IVI589848 JFE589837:JFE589848 JPA589837:JPA589848 JYW589837:JYW589848 KIS589837:KIS589848 KSO589837:KSO589848 LCK589837:LCK589848 LMG589837:LMG589848 LWC589837:LWC589848 MFY589837:MFY589848 MPU589837:MPU589848 MZQ589837:MZQ589848 NJM589837:NJM589848 NTI589837:NTI589848 ODE589837:ODE589848 ONA589837:ONA589848 OWW589837:OWW589848 PGS589837:PGS589848 PQO589837:PQO589848 QAK589837:QAK589848 QKG589837:QKG589848 QUC589837:QUC589848 RDY589837:RDY589848 RNU589837:RNU589848 RXQ589837:RXQ589848 SHM589837:SHM589848 SRI589837:SRI589848 TBE589837:TBE589848 TLA589837:TLA589848 TUW589837:TUW589848 UES589837:UES589848 UOO589837:UOO589848 UYK589837:UYK589848 VIG589837:VIG589848 VSC589837:VSC589848 WBY589837:WBY589848 WLU589837:WLU589848 WVQ589837:WVQ589848 UYK983053:UYK983064 JE655373:JE655384 TA655373:TA655384 ACW655373:ACW655384 AMS655373:AMS655384 AWO655373:AWO655384 BGK655373:BGK655384 BQG655373:BQG655384 CAC655373:CAC655384 CJY655373:CJY655384 CTU655373:CTU655384 DDQ655373:DDQ655384 DNM655373:DNM655384 DXI655373:DXI655384 EHE655373:EHE655384 ERA655373:ERA655384 FAW655373:FAW655384 FKS655373:FKS655384 FUO655373:FUO655384 GEK655373:GEK655384 GOG655373:GOG655384 GYC655373:GYC655384 HHY655373:HHY655384 HRU655373:HRU655384 IBQ655373:IBQ655384 ILM655373:ILM655384 IVI655373:IVI655384 JFE655373:JFE655384 JPA655373:JPA655384 JYW655373:JYW655384 KIS655373:KIS655384 KSO655373:KSO655384 LCK655373:LCK655384 LMG655373:LMG655384 LWC655373:LWC655384 MFY655373:MFY655384 MPU655373:MPU655384 MZQ655373:MZQ655384 NJM655373:NJM655384 NTI655373:NTI655384 ODE655373:ODE655384 ONA655373:ONA655384 OWW655373:OWW655384 PGS655373:PGS655384 PQO655373:PQO655384 QAK655373:QAK655384 QKG655373:QKG655384 QUC655373:QUC655384 RDY655373:RDY655384 RNU655373:RNU655384 RXQ655373:RXQ655384 SHM655373:SHM655384 SRI655373:SRI655384 TBE655373:TBE655384 TLA655373:TLA655384 TUW655373:TUW655384 UES655373:UES655384 UOO655373:UOO655384 UYK655373:UYK655384 VIG655373:VIG655384 VSC655373:VSC655384 WBY655373:WBY655384 WLU655373:WLU655384 WVQ655373:WVQ655384 VIG983053:VIG983064 JE720909:JE720920 TA720909:TA720920 ACW720909:ACW720920 AMS720909:AMS720920 AWO720909:AWO720920 BGK720909:BGK720920 BQG720909:BQG720920 CAC720909:CAC720920 CJY720909:CJY720920 CTU720909:CTU720920 DDQ720909:DDQ720920 DNM720909:DNM720920 DXI720909:DXI720920 EHE720909:EHE720920 ERA720909:ERA720920 FAW720909:FAW720920 FKS720909:FKS720920 FUO720909:FUO720920 GEK720909:GEK720920 GOG720909:GOG720920 GYC720909:GYC720920 HHY720909:HHY720920 HRU720909:HRU720920 IBQ720909:IBQ720920 ILM720909:ILM720920 IVI720909:IVI720920 JFE720909:JFE720920 JPA720909:JPA720920 JYW720909:JYW720920 KIS720909:KIS720920 KSO720909:KSO720920 LCK720909:LCK720920 LMG720909:LMG720920 LWC720909:LWC720920 MFY720909:MFY720920 MPU720909:MPU720920 MZQ720909:MZQ720920 NJM720909:NJM720920 NTI720909:NTI720920 ODE720909:ODE720920 ONA720909:ONA720920 OWW720909:OWW720920 PGS720909:PGS720920 PQO720909:PQO720920 QAK720909:QAK720920 QKG720909:QKG720920 QUC720909:QUC720920 RDY720909:RDY720920 RNU720909:RNU720920 RXQ720909:RXQ720920 SHM720909:SHM720920 SRI720909:SRI720920 TBE720909:TBE720920 TLA720909:TLA720920 TUW720909:TUW720920 UES720909:UES720920 UOO720909:UOO720920 UYK720909:UYK720920 VIG720909:VIG720920 VSC720909:VSC720920 WBY720909:WBY720920 WLU720909:WLU720920 WVQ720909:WVQ720920 VSC983053:VSC983064 JE786445:JE786456 TA786445:TA786456 ACW786445:ACW786456 AMS786445:AMS786456 AWO786445:AWO786456 BGK786445:BGK786456 BQG786445:BQG786456 CAC786445:CAC786456 CJY786445:CJY786456 CTU786445:CTU786456 DDQ786445:DDQ786456 DNM786445:DNM786456 DXI786445:DXI786456 EHE786445:EHE786456 ERA786445:ERA786456 FAW786445:FAW786456 FKS786445:FKS786456 FUO786445:FUO786456 GEK786445:GEK786456 GOG786445:GOG786456 GYC786445:GYC786456 HHY786445:HHY786456 HRU786445:HRU786456 IBQ786445:IBQ786456 ILM786445:ILM786456 IVI786445:IVI786456 JFE786445:JFE786456 JPA786445:JPA786456 JYW786445:JYW786456 KIS786445:KIS786456 KSO786445:KSO786456 LCK786445:LCK786456 LMG786445:LMG786456 LWC786445:LWC786456 MFY786445:MFY786456 MPU786445:MPU786456 MZQ786445:MZQ786456 NJM786445:NJM786456 NTI786445:NTI786456 ODE786445:ODE786456 ONA786445:ONA786456 OWW786445:OWW786456 PGS786445:PGS786456 PQO786445:PQO786456 QAK786445:QAK786456 QKG786445:QKG786456 QUC786445:QUC786456 RDY786445:RDY786456 RNU786445:RNU786456 RXQ786445:RXQ786456 SHM786445:SHM786456 SRI786445:SRI786456 TBE786445:TBE786456 TLA786445:TLA786456 TUW786445:TUW786456 UES786445:UES786456 UOO786445:UOO786456 UYK786445:UYK786456 VIG786445:VIG786456 VSC786445:VSC786456 WBY786445:WBY786456 WLU786445:WLU786456 WVQ786445:WVQ786456 WBY983053:WBY983064 JE851981:JE851992 TA851981:TA851992 ACW851981:ACW851992 AMS851981:AMS851992 AWO851981:AWO851992 BGK851981:BGK851992 BQG851981:BQG851992 CAC851981:CAC851992 CJY851981:CJY851992 CTU851981:CTU851992 DDQ851981:DDQ851992 DNM851981:DNM851992 DXI851981:DXI851992 EHE851981:EHE851992 ERA851981:ERA851992 FAW851981:FAW851992 FKS851981:FKS851992 FUO851981:FUO851992 GEK851981:GEK851992 GOG851981:GOG851992 GYC851981:GYC851992 HHY851981:HHY851992 HRU851981:HRU851992 IBQ851981:IBQ851992 ILM851981:ILM851992 IVI851981:IVI851992 JFE851981:JFE851992 JPA851981:JPA851992 JYW851981:JYW851992 KIS851981:KIS851992 KSO851981:KSO851992 LCK851981:LCK851992 LMG851981:LMG851992 LWC851981:LWC851992 MFY851981:MFY851992 MPU851981:MPU851992 MZQ851981:MZQ851992 NJM851981:NJM851992 NTI851981:NTI851992 ODE851981:ODE851992 ONA851981:ONA851992 OWW851981:OWW851992 PGS851981:PGS851992 PQO851981:PQO851992 QAK851981:QAK851992 QKG851981:QKG851992 QUC851981:QUC851992 RDY851981:RDY851992 RNU851981:RNU851992 RXQ851981:RXQ851992 SHM851981:SHM851992 SRI851981:SRI851992 TBE851981:TBE851992 TLA851981:TLA851992 TUW851981:TUW851992 UES851981:UES851992 UOO851981:UOO851992 UYK851981:UYK851992 VIG851981:VIG851992 VSC851981:VSC851992 WBY851981:WBY851992 WLU851981:WLU851992 WVQ851981:WVQ851992 WLU983053:WLU983064 JE917517:JE917528 TA917517:TA917528 ACW917517:ACW917528 AMS917517:AMS917528 AWO917517:AWO917528 BGK917517:BGK917528 BQG917517:BQG917528 CAC917517:CAC917528 CJY917517:CJY917528 CTU917517:CTU917528 DDQ917517:DDQ917528 DNM917517:DNM917528 DXI917517:DXI917528 EHE917517:EHE917528 ERA917517:ERA917528 FAW917517:FAW917528 FKS917517:FKS917528 FUO917517:FUO917528 GEK917517:GEK917528 GOG917517:GOG917528 GYC917517:GYC917528 HHY917517:HHY917528 HRU917517:HRU917528 IBQ917517:IBQ917528 ILM917517:ILM917528 IVI917517:IVI917528 JFE917517:JFE917528 JPA917517:JPA917528 JYW917517:JYW917528 KIS917517:KIS917528 KSO917517:KSO917528 LCK917517:LCK917528 LMG917517:LMG917528 LWC917517:LWC917528 MFY917517:MFY917528 MPU917517:MPU917528 MZQ917517:MZQ917528 NJM917517:NJM917528 NTI917517:NTI917528 ODE917517:ODE917528 ONA917517:ONA917528 OWW917517:OWW917528 PGS917517:PGS917528 PQO917517:PQO917528 QAK917517:QAK917528 QKG917517:QKG917528 QUC917517:QUC917528 RDY917517:RDY917528 RNU917517:RNU917528 RXQ917517:RXQ917528 SHM917517:SHM917528 SRI917517:SRI917528 TBE917517:TBE917528 TLA917517:TLA917528 TUW917517:TUW917528 UES917517:UES917528 UOO917517:UOO917528 UYK917517:UYK917528 VIG917517:VIG917528 VSC917517:VSC917528 WBY917517:WBY917528 WLU917517:WLU917528 WVQ917517:WVQ917528 WVQ983053:WVQ983064 JE983053:JE983064 TA983053:TA983064 ACW983053:ACW983064 AMS983053:AMS983064 AWO983053:AWO983064 BGK983053:BGK983064 BQG983053:BQG983064 CAC983053:CAC983064 CJY983053:CJY983064 CTU983053:CTU983064 DDQ983053:DDQ983064 DNM983053:DNM983064 DXI983053:DXI983064 EHE983053:EHE983064 ERA983053:ERA983064 FAW983053:FAW983064 FKS983053:FKS983064 FUO983053:FUO983064 GEK983053:GEK983064 GOG983053:GOG983064 GYC983053:GYC983064 HHY983053:HHY983064 HRU983053:HRU983064 IBQ983053:IBQ983064 ILM983053:ILM983064 IVI983053:IVI983064 JFE983053:JFE983064 JPA983053:JPA983064 JYW983053:JYW983064 KIS983053:KIS983064 KSO983053:KSO983064 LCK983053:LCK983064 LMG983053:LMG983064 LWC983053:LWC983064 MFY983053:MFY983064 MPU983053:MPU983064 MZQ983053:MZQ983064 NJM983053:NJM983064 NTI983053:NTI983064 ODE983053:ODE983064 ONA983053:ONA983064 OWW983053:OWW983064 PGS983053:PGS983064 PQO983053:PQO983064 QAK983053:QAK983064 QKG983053:QKG983064 WVQ13:WVQ24 WLU13:WLU24 WBY13:WBY24 VSC13:VSC24 VIG13:VIG24 UYK13:UYK24 UOO13:UOO24 UES13:UES24 TUW13:TUW24 TLA13:TLA24 TBE13:TBE24 SRI13:SRI24 SHM13:SHM24 RXQ13:RXQ24 RNU13:RNU24 RDY13:RDY24 QUC13:QUC24 QKG13:QKG24 QAK13:QAK24 PQO13:PQO24 PGS13:PGS24 OWW13:OWW24 ONA13:ONA24 ODE13:ODE24 NTI13:NTI24 NJM13:NJM24 MZQ13:MZQ24 MPU13:MPU24 MFY13:MFY24 LWC13:LWC24 LMG13:LMG24 LCK13:LCK24 KSO13:KSO24 KIS13:KIS24 JYW13:JYW24 JPA13:JPA24 JFE13:JFE24 IVI13:IVI24 ILM13:ILM24 IBQ13:IBQ24 HRU13:HRU24 HHY13:HHY24 GYC13:GYC24 GOG13:GOG24 GEK13:GEK24 FUO13:FUO24 FKS13:FKS24 FAW13:FAW24 ERA13:ERA24 EHE13:EHE24 DXI13:DXI24 DNM13:DNM24 DDQ13:DDQ24 CTU13:CTU24 CJY13:CJY24 CAC13:CAC24 BQG13:BQG24 BGK13:BGK24 AWO13:AWO24 AMS13:AMS24 ACW13:ACW24 TA13:TA24 JE13:JE24" xr:uid="{F875619C-4B62-461D-B53D-79DB1BB86BF8}">
      <formula1>"代表主任監督員,主任監督員,監督員,担当技術者,現場技術員"</formula1>
    </dataValidation>
  </dataValidations>
  <pageMargins left="0.25" right="0.25" top="0.75" bottom="0.75" header="0.3" footer="0.3"/>
  <pageSetup paperSize="9" scale="84" fitToHeight="0" orientation="portrait" r:id="rId1"/>
  <colBreaks count="1" manualBreakCount="1">
    <brk id="17"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B V 9 r W k m g K G 2 m A A A A 9 w A A A B I A H A B D b 2 5 m a W c v U G F j a 2 F n Z S 5 4 b W w g o h g A K K A U A A A A A A A A A A A A A A A A A A A A A A A A A A A A h Y + x D o I w G I R f h X S n L d U Y Q 3 7 K 4 G Y k I T E x r k 2 p U I V i a L G 8 m 4 O P 5 C u I U d T N 8 e 6 + S + 7 u 1 x u k Q 1 M H F 9 V Z 3 Z o E R Z i i Q B n Z F t q U C e r d I V y i l E M u 5 E m U K h h h Y + P B 6 g R V z p 1 j Q r z 3 2 M 9 w 2 5 W E U R q R f b b Z y k o 1 I t T G O m G k Q p 9 W 8 b + F O O x e Y z j D E V t g N q c M U y C T C 5 k 2 X 4 K N g 5 / p j w m r v n Z 9 p / h R h O s c y C S B v E / w B 1 B L A w Q U A A I A C A A F X 2 t 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V 9 r W i i K R 7 g O A A A A E Q A A A B M A H A B G b 3 J t d W x h c y 9 T Z W N 0 a W 9 u M S 5 t I K I Y A C i g F A A A A A A A A A A A A A A A A A A A A A A A A A A A A C t O T S 7 J z M 9 T C I b Q h t Y A U E s B A i 0 A F A A C A A g A B V 9 r W k m g K G 2 m A A A A 9 w A A A B I A A A A A A A A A A A A A A A A A A A A A A E N v b m Z p Z y 9 Q Y W N r Y W d l L n h t b F B L A Q I t A B Q A A g A I A A V f a 1 o P y u m r p A A A A O k A A A A T A A A A A A A A A A A A A A A A A P I A A A B b Q 2 9 u d G V u d F 9 U e X B l c 1 0 u e G 1 s U E s B A i 0 A F A A C A A g A B V 9 r W 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o f R j x 0 C 5 F m P t I R i w W / p I A A A A A A g A A A A A A A 2 Y A A M A A A A A Q A A A A Z f P + 4 Z m R 9 x V r 4 y I m Q N s f X A A A A A A E g A A A o A A A A B A A A A C c v X u R c I 1 l S s l 6 U 5 Y l L h m q U A A A A F K b q 0 5 i V B f a Y B a h Q t W n + 7 0 G B e a w Y c W v Y 8 f X / G s y i L y n D W / y m 0 7 d x 0 u C T 1 d v A n L c 1 D S M a m U E / X G Q E L Y K b V r 2 v V n d h 7 4 F v p a + W F R 2 B m V U G 5 A 6 F A A A A M D B f 6 Y / b M 2 B y Y / i B m u A J J x x t o h y < / D a t a M a s h u p > 
</file>

<file path=customXml/itemProps1.xml><?xml version="1.0" encoding="utf-8"?>
<ds:datastoreItem xmlns:ds="http://schemas.openxmlformats.org/officeDocument/2006/customXml" ds:itemID="{31C18791-CC9B-4111-8B5D-471078BB518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更新履歴</vt:lpstr>
      <vt:lpstr>基本情報入力</vt:lpstr>
      <vt:lpstr>電子納品</vt:lpstr>
      <vt:lpstr>ウィークリースタンス実施</vt:lpstr>
      <vt:lpstr>ウィークリースタンス結果</vt:lpstr>
      <vt:lpstr>BD</vt:lpstr>
      <vt:lpstr>情報共有システム実施（希望型）</vt:lpstr>
      <vt:lpstr>別紙　利用ユーザー確認書</vt:lpstr>
      <vt:lpstr>ウィークリースタンス結果!page1</vt:lpstr>
      <vt:lpstr>ウィークリースタンス実施!page1</vt:lpstr>
      <vt:lpstr>電子納品!page1</vt:lpstr>
      <vt:lpstr>ウィークリースタンス結果!Print_Area</vt:lpstr>
      <vt:lpstr>ウィークリースタンス実施!Print_Area</vt:lpstr>
      <vt:lpstr>'情報共有システム実施（希望型）'!Print_Area</vt:lpstr>
      <vt:lpstr>電子納品!Print_Area</vt:lpstr>
      <vt:lpstr>'別紙　利用ユーザー確認書'!Print_Area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後田　和哉</dc:creator>
  <cp:lastModifiedBy>後田　和哉</cp:lastModifiedBy>
  <cp:lastPrinted>2025-03-12T04:04:49Z</cp:lastPrinted>
  <dcterms:created xsi:type="dcterms:W3CDTF">2025-03-11T02:18:45Z</dcterms:created>
  <dcterms:modified xsi:type="dcterms:W3CDTF">2025-11-19T04:21:22Z</dcterms:modified>
</cp:coreProperties>
</file>