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mc:AlternateContent xmlns:mc="http://schemas.openxmlformats.org/markup-compatibility/2006">
    <mc:Choice Requires="x15">
      <x15ac:absPath xmlns:x15ac="http://schemas.microsoft.com/office/spreadsheetml/2010/11/ac" url="C:\Users\c0139737\Desktop\"/>
    </mc:Choice>
  </mc:AlternateContent>
  <xr:revisionPtr revIDLastSave="0" documentId="8_{EC697A73-27A7-4C58-9A17-BE7FC7527988}" xr6:coauthVersionLast="47" xr6:coauthVersionMax="47" xr10:uidLastSave="{00000000-0000-0000-0000-000000000000}"/>
  <bookViews>
    <workbookView xWindow="-120" yWindow="-120" windowWidth="29040" windowHeight="15840" tabRatio="877" xr2:uid="{00000000-000D-0000-FFFF-FFFF00000000}"/>
  </bookViews>
  <sheets>
    <sheet name="業務計画書" sheetId="48" r:id="rId1"/>
    <sheet name="1-1管理技術者" sheetId="45" r:id="rId2"/>
    <sheet name="1-2各主任担当技術者" sheetId="49" r:id="rId3"/>
    <sheet name="1-3担当技術者" sheetId="47" r:id="rId4"/>
    <sheet name="1-4新たな分担業務の技術者等" sheetId="71" r:id="rId5"/>
    <sheet name="資格証（写）" sheetId="66" r:id="rId6"/>
    <sheet name="2設計方針" sheetId="64" r:id="rId7"/>
    <sheet name="3実施工程表" sheetId="72" r:id="rId8"/>
    <sheet name="4履行体制" sheetId="65" r:id="rId9"/>
    <sheet name="打合せ議事録【参考】" sheetId="51" r:id="rId10"/>
    <sheet name="打合せ簿 様式-9【参考】" sheetId="69" r:id="rId11"/>
    <sheet name="祝日・休日" sheetId="73" r:id="rId12"/>
  </sheets>
  <externalReferences>
    <externalReference r:id="rId13"/>
    <externalReference r:id="rId14"/>
    <externalReference r:id="rId15"/>
    <externalReference r:id="rId16"/>
  </externalReferences>
  <definedNames>
    <definedName name="_aaa1">[1]内訳Ａ４!#REF!</definedName>
    <definedName name="_aaa2">[1]内訳Ａ４!#REF!</definedName>
    <definedName name="_Key1" hidden="1">#REF!</definedName>
    <definedName name="_Order1" hidden="1">255</definedName>
    <definedName name="_Order2" hidden="1">0</definedName>
    <definedName name="_Sort" hidden="1">#REF!</definedName>
    <definedName name="aaa" hidden="1">[2]様式名称一覧表!#REF!</definedName>
    <definedName name="fff">#REF!</definedName>
    <definedName name="page1">#REF!</definedName>
    <definedName name="page10">#REF!</definedName>
    <definedName name="page2" localSheetId="10">#REF!</definedName>
    <definedName name="page2">[3]業務編!#REF!</definedName>
    <definedName name="_xlnm.Print_Area" localSheetId="1">'1-1管理技術者'!$A$1:$R$39</definedName>
    <definedName name="_xlnm.Print_Area" localSheetId="2">'1-2各主任担当技術者'!$A$1:$R$46</definedName>
    <definedName name="_xlnm.Print_Area" localSheetId="3">'1-3担当技術者'!$A$1:$R$52</definedName>
    <definedName name="_xlnm.Print_Area" localSheetId="4">'1-4新たな分担業務の技術者等'!$A$1:$S$53</definedName>
    <definedName name="_xlnm.Print_Area" localSheetId="6">'2設計方針'!$A$1:$S$49</definedName>
    <definedName name="_xlnm.Print_Area" localSheetId="7">'3実施工程表'!$A$1:$L$67</definedName>
    <definedName name="_xlnm.Print_Area" localSheetId="8">'4履行体制'!$A$1:$N$32</definedName>
    <definedName name="_xlnm.Print_Area" localSheetId="0">業務計画書!$A$1:$R$50</definedName>
    <definedName name="_xlnm.Print_Area" localSheetId="5">'資格証（写）'!$A$1:$J$57</definedName>
    <definedName name="_xlnm.Print_Area" localSheetId="9">打合せ議事録【参考】!$B$1:$O$49</definedName>
    <definedName name="_xlnm.Print_Area" localSheetId="10">'打合せ簿 様式-9【参考】'!$A$1:$Y$47</definedName>
    <definedName name="_xlnm.Print_Area">#REF!</definedName>
    <definedName name="ｓ" hidden="1">#REF!</definedName>
    <definedName name="あ">[3]業務編!#REF!</definedName>
    <definedName name="ああ">[3]業務編!#REF!</definedName>
    <definedName name="い">#REF!</definedName>
    <definedName name="協議書" hidden="1">#REF!</definedName>
    <definedName name="成果品" hidden="1">#REF!</definedName>
    <definedName name="表紙タイトル">OFFSET([4]使い方!$M$1,1,,COUNTA([4]使い方!$M$1:$M$65536)-1,1)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3" i="72" l="1"/>
  <c r="G91" i="73"/>
  <c r="G61" i="73"/>
  <c r="G55" i="73"/>
  <c r="F38" i="73"/>
  <c r="G38" i="73" s="1"/>
  <c r="G37" i="73"/>
  <c r="F37" i="73"/>
  <c r="F43" i="73" s="1"/>
  <c r="F49" i="73" s="1"/>
  <c r="F55" i="73" s="1"/>
  <c r="F61" i="73" s="1"/>
  <c r="F67" i="73" s="1"/>
  <c r="F73" i="73" s="1"/>
  <c r="F79" i="73" s="1"/>
  <c r="F85" i="73" s="1"/>
  <c r="F91" i="73" s="1"/>
  <c r="F97" i="73" s="1"/>
  <c r="F103" i="73" s="1"/>
  <c r="F109" i="73" s="1"/>
  <c r="F115" i="73" s="1"/>
  <c r="F121" i="73" s="1"/>
  <c r="F127" i="73" s="1"/>
  <c r="F133" i="73" s="1"/>
  <c r="F139" i="73" s="1"/>
  <c r="F145" i="73" s="1"/>
  <c r="F151" i="73" s="1"/>
  <c r="F157" i="73" s="1"/>
  <c r="F163" i="73" s="1"/>
  <c r="F169" i="73" s="1"/>
  <c r="F175" i="73" s="1"/>
  <c r="F181" i="73" s="1"/>
  <c r="F187" i="73" s="1"/>
  <c r="G187" i="73" s="1"/>
  <c r="F36" i="73"/>
  <c r="G36" i="73" s="1"/>
  <c r="F35" i="73"/>
  <c r="F41" i="73" s="1"/>
  <c r="F34" i="73"/>
  <c r="F40" i="73" s="1"/>
  <c r="F33" i="73"/>
  <c r="G33" i="73" s="1"/>
  <c r="G32" i="73"/>
  <c r="G31" i="73"/>
  <c r="G30" i="73"/>
  <c r="G29" i="73"/>
  <c r="G28" i="73"/>
  <c r="G27" i="73"/>
  <c r="G22" i="73"/>
  <c r="F17" i="73"/>
  <c r="G17" i="73" s="1"/>
  <c r="G16" i="73"/>
  <c r="F14" i="73"/>
  <c r="F20" i="73" s="1"/>
  <c r="F13" i="73"/>
  <c r="F19" i="73" s="1"/>
  <c r="F12" i="73"/>
  <c r="G12" i="73" s="1"/>
  <c r="F11" i="73"/>
  <c r="G11" i="73" s="1"/>
  <c r="G10" i="73"/>
  <c r="F10" i="73"/>
  <c r="F16" i="73" s="1"/>
  <c r="F22" i="73" s="1"/>
  <c r="F9" i="73"/>
  <c r="G9" i="73" s="1"/>
  <c r="G8" i="73"/>
  <c r="G7" i="73"/>
  <c r="G6" i="73"/>
  <c r="G5" i="73"/>
  <c r="G4" i="73"/>
  <c r="G3" i="73"/>
  <c r="G73" i="73" l="1"/>
  <c r="G109" i="73"/>
  <c r="G145" i="73"/>
  <c r="G43" i="73"/>
  <c r="G79" i="73"/>
  <c r="G115" i="73"/>
  <c r="G151" i="73"/>
  <c r="G127" i="73"/>
  <c r="G169" i="73"/>
  <c r="F26" i="73"/>
  <c r="G26" i="73" s="1"/>
  <c r="G20" i="73"/>
  <c r="G97" i="73"/>
  <c r="F47" i="73"/>
  <c r="G41" i="73"/>
  <c r="G67" i="73"/>
  <c r="G103" i="73"/>
  <c r="G49" i="73"/>
  <c r="G85" i="73"/>
  <c r="G121" i="73"/>
  <c r="G157" i="73"/>
  <c r="G19" i="73"/>
  <c r="F25" i="73"/>
  <c r="G25" i="73" s="1"/>
  <c r="G175" i="73"/>
  <c r="F46" i="73"/>
  <c r="G40" i="73"/>
  <c r="G133" i="73"/>
  <c r="G181" i="73"/>
  <c r="G139" i="73"/>
  <c r="F23" i="73"/>
  <c r="G23" i="73" s="1"/>
  <c r="F44" i="73"/>
  <c r="G163" i="73"/>
  <c r="F18" i="73"/>
  <c r="F39" i="73"/>
  <c r="G14" i="73"/>
  <c r="G35" i="73"/>
  <c r="G13" i="73"/>
  <c r="G34" i="73"/>
  <c r="F42" i="73"/>
  <c r="F15" i="73"/>
  <c r="B15" i="72"/>
  <c r="C15" i="72" s="1"/>
  <c r="B21" i="72"/>
  <c r="C21" i="72" s="1"/>
  <c r="B20" i="72"/>
  <c r="C20" i="72" s="1"/>
  <c r="B23" i="72"/>
  <c r="C23" i="72" s="1"/>
  <c r="B22" i="72"/>
  <c r="C22" i="72" s="1"/>
  <c r="B18" i="72"/>
  <c r="C18" i="72" s="1"/>
  <c r="B5" i="72"/>
  <c r="C5" i="72" s="1"/>
  <c r="B12" i="72"/>
  <c r="C12" i="72" s="1"/>
  <c r="B24" i="72"/>
  <c r="C24" i="72" s="1"/>
  <c r="B4" i="72"/>
  <c r="C4" i="72" s="1"/>
  <c r="B14" i="72"/>
  <c r="C14" i="72" s="1"/>
  <c r="B26" i="72"/>
  <c r="C26" i="72" s="1"/>
  <c r="B16" i="72"/>
  <c r="C16" i="72" s="1"/>
  <c r="B28" i="72"/>
  <c r="C28" i="72" s="1"/>
  <c r="B17" i="72"/>
  <c r="C17" i="72" s="1"/>
  <c r="B29" i="72"/>
  <c r="C29" i="72" s="1"/>
  <c r="B7" i="72"/>
  <c r="C7" i="72" s="1"/>
  <c r="B19" i="72"/>
  <c r="C19" i="72" s="1"/>
  <c r="B31" i="72"/>
  <c r="C31" i="72" s="1"/>
  <c r="B34" i="72"/>
  <c r="C34" i="72" s="1"/>
  <c r="B13" i="72"/>
  <c r="C13" i="72" s="1"/>
  <c r="B33" i="72"/>
  <c r="C33" i="72" s="1"/>
  <c r="B11" i="72"/>
  <c r="C11" i="72" s="1"/>
  <c r="B32" i="72"/>
  <c r="C32" i="72" s="1"/>
  <c r="B10" i="72"/>
  <c r="C10" i="72" s="1"/>
  <c r="B9" i="72"/>
  <c r="C9" i="72" s="1"/>
  <c r="B27" i="72"/>
  <c r="C27" i="72" s="1"/>
  <c r="B8" i="72"/>
  <c r="C8" i="72" s="1"/>
  <c r="B30" i="72"/>
  <c r="C30" i="72" s="1"/>
  <c r="B25" i="72"/>
  <c r="C25" i="72" s="1"/>
  <c r="B6" i="72"/>
  <c r="C6" i="72" s="1"/>
  <c r="B36" i="72"/>
  <c r="J3" i="72"/>
  <c r="F3" i="72"/>
  <c r="E13" i="65"/>
  <c r="G4" i="64"/>
  <c r="F45" i="73" l="1"/>
  <c r="G39" i="73"/>
  <c r="F24" i="73"/>
  <c r="G24" i="73" s="1"/>
  <c r="G18" i="73"/>
  <c r="G44" i="73"/>
  <c r="F50" i="73"/>
  <c r="G46" i="73"/>
  <c r="F52" i="73"/>
  <c r="G15" i="73"/>
  <c r="F21" i="73"/>
  <c r="G21" i="73" s="1"/>
  <c r="G42" i="73"/>
  <c r="F48" i="73"/>
  <c r="F53" i="73"/>
  <c r="G47" i="73"/>
  <c r="F36" i="72"/>
  <c r="F33" i="72"/>
  <c r="G33" i="72" s="1"/>
  <c r="F21" i="72"/>
  <c r="G21" i="72" s="1"/>
  <c r="F9" i="72"/>
  <c r="G9" i="72" s="1"/>
  <c r="F31" i="72"/>
  <c r="G31" i="72" s="1"/>
  <c r="F19" i="72"/>
  <c r="G19" i="72" s="1"/>
  <c r="F7" i="72"/>
  <c r="G7" i="72" s="1"/>
  <c r="F29" i="72"/>
  <c r="G29" i="72" s="1"/>
  <c r="F17" i="72"/>
  <c r="G17" i="72" s="1"/>
  <c r="F5" i="72"/>
  <c r="G5" i="72" s="1"/>
  <c r="F28" i="72"/>
  <c r="G28" i="72" s="1"/>
  <c r="F16" i="72"/>
  <c r="G16" i="72" s="1"/>
  <c r="F4" i="72"/>
  <c r="G4" i="72" s="1"/>
  <c r="F26" i="72"/>
  <c r="G26" i="72" s="1"/>
  <c r="F14" i="72"/>
  <c r="G14" i="72" s="1"/>
  <c r="F27" i="72"/>
  <c r="G27" i="72" s="1"/>
  <c r="F8" i="72"/>
  <c r="G8" i="72" s="1"/>
  <c r="F25" i="72"/>
  <c r="G25" i="72" s="1"/>
  <c r="F6" i="72"/>
  <c r="G6" i="72" s="1"/>
  <c r="F24" i="72"/>
  <c r="G24" i="72" s="1"/>
  <c r="F22" i="72"/>
  <c r="G22" i="72" s="1"/>
  <c r="F23" i="72"/>
  <c r="G23" i="72" s="1"/>
  <c r="F32" i="72"/>
  <c r="G32" i="72" s="1"/>
  <c r="F30" i="72"/>
  <c r="G30" i="72" s="1"/>
  <c r="F20" i="72"/>
  <c r="G20" i="72" s="1"/>
  <c r="F18" i="72"/>
  <c r="G18" i="72" s="1"/>
  <c r="F15" i="72"/>
  <c r="G15" i="72" s="1"/>
  <c r="F12" i="72"/>
  <c r="G12" i="72" s="1"/>
  <c r="F10" i="72"/>
  <c r="G10" i="72" s="1"/>
  <c r="F13" i="72"/>
  <c r="G13" i="72" s="1"/>
  <c r="F34" i="72"/>
  <c r="G34" i="72" s="1"/>
  <c r="F11" i="72"/>
  <c r="G11" i="72" s="1"/>
  <c r="J36" i="72"/>
  <c r="J26" i="72"/>
  <c r="K26" i="72" s="1"/>
  <c r="J14" i="72"/>
  <c r="K14" i="72" s="1"/>
  <c r="J24" i="72"/>
  <c r="K24" i="72" s="1"/>
  <c r="J12" i="72"/>
  <c r="K12" i="72" s="1"/>
  <c r="J34" i="72"/>
  <c r="K34" i="72" s="1"/>
  <c r="J22" i="72"/>
  <c r="K22" i="72" s="1"/>
  <c r="J10" i="72"/>
  <c r="K10" i="72" s="1"/>
  <c r="J33" i="72"/>
  <c r="K33" i="72" s="1"/>
  <c r="J21" i="72"/>
  <c r="K21" i="72" s="1"/>
  <c r="J9" i="72"/>
  <c r="K9" i="72" s="1"/>
  <c r="J31" i="72"/>
  <c r="K31" i="72" s="1"/>
  <c r="J19" i="72"/>
  <c r="K19" i="72" s="1"/>
  <c r="J7" i="72"/>
  <c r="K7" i="72" s="1"/>
  <c r="J17" i="72"/>
  <c r="K17" i="72" s="1"/>
  <c r="J16" i="72"/>
  <c r="K16" i="72" s="1"/>
  <c r="J15" i="72"/>
  <c r="K15" i="72" s="1"/>
  <c r="J30" i="72"/>
  <c r="K30" i="72" s="1"/>
  <c r="J20" i="72"/>
  <c r="K20" i="72" s="1"/>
  <c r="J32" i="72"/>
  <c r="K32" i="72" s="1"/>
  <c r="J13" i="72"/>
  <c r="K13" i="72" s="1"/>
  <c r="J11" i="72"/>
  <c r="K11" i="72" s="1"/>
  <c r="J23" i="72"/>
  <c r="K23" i="72" s="1"/>
  <c r="J29" i="72"/>
  <c r="K29" i="72" s="1"/>
  <c r="J8" i="72"/>
  <c r="K8" i="72" s="1"/>
  <c r="J28" i="72"/>
  <c r="K28" i="72" s="1"/>
  <c r="J6" i="72"/>
  <c r="K6" i="72" s="1"/>
  <c r="J27" i="72"/>
  <c r="K27" i="72" s="1"/>
  <c r="J5" i="72"/>
  <c r="K5" i="72" s="1"/>
  <c r="J18" i="72"/>
  <c r="K18" i="72" s="1"/>
  <c r="J25" i="72"/>
  <c r="K25" i="72" s="1"/>
  <c r="J4" i="72"/>
  <c r="K4" i="72" s="1"/>
  <c r="B41" i="72"/>
  <c r="C41" i="72" s="1"/>
  <c r="B53" i="72"/>
  <c r="C53" i="72" s="1"/>
  <c r="B65" i="72"/>
  <c r="C65" i="72" s="1"/>
  <c r="B43" i="72"/>
  <c r="C43" i="72" s="1"/>
  <c r="B55" i="72"/>
  <c r="C55" i="72" s="1"/>
  <c r="B67" i="72"/>
  <c r="C67" i="72" s="1"/>
  <c r="B45" i="72"/>
  <c r="C45" i="72" s="1"/>
  <c r="B57" i="72"/>
  <c r="C57" i="72" s="1"/>
  <c r="B46" i="72"/>
  <c r="C46" i="72" s="1"/>
  <c r="B58" i="72"/>
  <c r="C58" i="72" s="1"/>
  <c r="B48" i="72"/>
  <c r="C48" i="72" s="1"/>
  <c r="B60" i="72"/>
  <c r="C60" i="72" s="1"/>
  <c r="B44" i="72"/>
  <c r="C44" i="72" s="1"/>
  <c r="B64" i="72"/>
  <c r="C64" i="72" s="1"/>
  <c r="B47" i="72"/>
  <c r="C47" i="72" s="1"/>
  <c r="B66" i="72"/>
  <c r="C66" i="72" s="1"/>
  <c r="B49" i="72"/>
  <c r="C49" i="72" s="1"/>
  <c r="B37" i="72"/>
  <c r="C37" i="72" s="1"/>
  <c r="B39" i="72"/>
  <c r="C39" i="72" s="1"/>
  <c r="B50" i="72"/>
  <c r="C50" i="72" s="1"/>
  <c r="B51" i="72"/>
  <c r="C51" i="72" s="1"/>
  <c r="B40" i="72"/>
  <c r="C40" i="72" s="1"/>
  <c r="B52" i="72"/>
  <c r="C52" i="72" s="1"/>
  <c r="B54" i="72"/>
  <c r="C54" i="72" s="1"/>
  <c r="B56" i="72"/>
  <c r="C56" i="72" s="1"/>
  <c r="B69" i="72"/>
  <c r="B42" i="72"/>
  <c r="C42" i="72" s="1"/>
  <c r="B38" i="72"/>
  <c r="C38" i="72" s="1"/>
  <c r="B59" i="72"/>
  <c r="C59" i="72" s="1"/>
  <c r="B61" i="72"/>
  <c r="C61" i="72" s="1"/>
  <c r="B62" i="72"/>
  <c r="C62" i="72" s="1"/>
  <c r="B63" i="72"/>
  <c r="C63" i="72" s="1"/>
  <c r="G53" i="73" l="1"/>
  <c r="F59" i="73"/>
  <c r="G50" i="73"/>
  <c r="F56" i="73"/>
  <c r="G52" i="73"/>
  <c r="F58" i="73"/>
  <c r="F51" i="73"/>
  <c r="G45" i="73"/>
  <c r="G48" i="73"/>
  <c r="F54" i="73"/>
  <c r="J43" i="72"/>
  <c r="K43" i="72" s="1"/>
  <c r="J55" i="72"/>
  <c r="K55" i="72" s="1"/>
  <c r="J67" i="72"/>
  <c r="K67" i="72" s="1"/>
  <c r="J45" i="72"/>
  <c r="K45" i="72" s="1"/>
  <c r="J57" i="72"/>
  <c r="K57" i="72" s="1"/>
  <c r="J47" i="72"/>
  <c r="K47" i="72" s="1"/>
  <c r="J59" i="72"/>
  <c r="K59" i="72" s="1"/>
  <c r="J48" i="72"/>
  <c r="K48" i="72" s="1"/>
  <c r="J60" i="72"/>
  <c r="K60" i="72" s="1"/>
  <c r="J38" i="72"/>
  <c r="K38" i="72" s="1"/>
  <c r="J50" i="72"/>
  <c r="K50" i="72" s="1"/>
  <c r="J62" i="72"/>
  <c r="K62" i="72" s="1"/>
  <c r="J44" i="72"/>
  <c r="K44" i="72" s="1"/>
  <c r="J65" i="72"/>
  <c r="K65" i="72" s="1"/>
  <c r="J46" i="72"/>
  <c r="K46" i="72" s="1"/>
  <c r="J66" i="72"/>
  <c r="K66" i="72" s="1"/>
  <c r="J49" i="72"/>
  <c r="K49" i="72" s="1"/>
  <c r="J37" i="72"/>
  <c r="K37" i="72" s="1"/>
  <c r="J52" i="72"/>
  <c r="K52" i="72" s="1"/>
  <c r="J51" i="72"/>
  <c r="K51" i="72" s="1"/>
  <c r="J53" i="72"/>
  <c r="K53" i="72" s="1"/>
  <c r="J69" i="72"/>
  <c r="J54" i="72"/>
  <c r="K54" i="72" s="1"/>
  <c r="J56" i="72"/>
  <c r="K56" i="72" s="1"/>
  <c r="J40" i="72"/>
  <c r="K40" i="72" s="1"/>
  <c r="J63" i="72"/>
  <c r="K63" i="72" s="1"/>
  <c r="J42" i="72"/>
  <c r="K42" i="72" s="1"/>
  <c r="J64" i="72"/>
  <c r="K64" i="72" s="1"/>
  <c r="J39" i="72"/>
  <c r="K39" i="72" s="1"/>
  <c r="J58" i="72"/>
  <c r="K58" i="72" s="1"/>
  <c r="J61" i="72"/>
  <c r="K61" i="72" s="1"/>
  <c r="J41" i="72"/>
  <c r="K41" i="72" s="1"/>
  <c r="B71" i="72"/>
  <c r="C71" i="72" s="1"/>
  <c r="B83" i="72"/>
  <c r="C83" i="72" s="1"/>
  <c r="B95" i="72"/>
  <c r="C95" i="72" s="1"/>
  <c r="B73" i="72"/>
  <c r="C73" i="72" s="1"/>
  <c r="B85" i="72"/>
  <c r="C85" i="72" s="1"/>
  <c r="B97" i="72"/>
  <c r="C97" i="72" s="1"/>
  <c r="B102" i="72"/>
  <c r="B75" i="72"/>
  <c r="C75" i="72" s="1"/>
  <c r="B87" i="72"/>
  <c r="C87" i="72" s="1"/>
  <c r="B99" i="72"/>
  <c r="C99" i="72" s="1"/>
  <c r="B76" i="72"/>
  <c r="C76" i="72" s="1"/>
  <c r="B88" i="72"/>
  <c r="C88" i="72" s="1"/>
  <c r="B100" i="72"/>
  <c r="C100" i="72" s="1"/>
  <c r="B78" i="72"/>
  <c r="C78" i="72" s="1"/>
  <c r="B90" i="72"/>
  <c r="C90" i="72" s="1"/>
  <c r="B89" i="72"/>
  <c r="C89" i="72" s="1"/>
  <c r="B91" i="72"/>
  <c r="C91" i="72" s="1"/>
  <c r="B92" i="72"/>
  <c r="C92" i="72" s="1"/>
  <c r="B74" i="72"/>
  <c r="C74" i="72" s="1"/>
  <c r="B84" i="72"/>
  <c r="C84" i="72" s="1"/>
  <c r="B72" i="72"/>
  <c r="C72" i="72" s="1"/>
  <c r="B93" i="72"/>
  <c r="C93" i="72" s="1"/>
  <c r="B94" i="72"/>
  <c r="C94" i="72" s="1"/>
  <c r="B77" i="72"/>
  <c r="C77" i="72" s="1"/>
  <c r="B96" i="72"/>
  <c r="C96" i="72" s="1"/>
  <c r="B79" i="72"/>
  <c r="C79" i="72" s="1"/>
  <c r="B98" i="72"/>
  <c r="C98" i="72" s="1"/>
  <c r="B80" i="72"/>
  <c r="C80" i="72" s="1"/>
  <c r="B70" i="72"/>
  <c r="C70" i="72" s="1"/>
  <c r="B86" i="72"/>
  <c r="C86" i="72" s="1"/>
  <c r="B81" i="72"/>
  <c r="C81" i="72" s="1"/>
  <c r="B82" i="72"/>
  <c r="C82" i="72" s="1"/>
  <c r="F48" i="72"/>
  <c r="G48" i="72" s="1"/>
  <c r="F60" i="72"/>
  <c r="G60" i="72" s="1"/>
  <c r="F38" i="72"/>
  <c r="G38" i="72" s="1"/>
  <c r="F50" i="72"/>
  <c r="G50" i="72" s="1"/>
  <c r="F62" i="72"/>
  <c r="G62" i="72" s="1"/>
  <c r="F40" i="72"/>
  <c r="G40" i="72" s="1"/>
  <c r="F52" i="72"/>
  <c r="G52" i="72" s="1"/>
  <c r="F64" i="72"/>
  <c r="G64" i="72" s="1"/>
  <c r="F41" i="72"/>
  <c r="G41" i="72" s="1"/>
  <c r="F53" i="72"/>
  <c r="G53" i="72" s="1"/>
  <c r="F65" i="72"/>
  <c r="G65" i="72" s="1"/>
  <c r="F43" i="72"/>
  <c r="G43" i="72" s="1"/>
  <c r="F55" i="72"/>
  <c r="G55" i="72" s="1"/>
  <c r="F67" i="72"/>
  <c r="G67" i="72" s="1"/>
  <c r="F56" i="72"/>
  <c r="G56" i="72" s="1"/>
  <c r="F57" i="72"/>
  <c r="G57" i="72" s="1"/>
  <c r="F58" i="72"/>
  <c r="G58" i="72" s="1"/>
  <c r="F61" i="72"/>
  <c r="G61" i="72" s="1"/>
  <c r="F51" i="72"/>
  <c r="G51" i="72" s="1"/>
  <c r="F39" i="72"/>
  <c r="G39" i="72" s="1"/>
  <c r="F59" i="72"/>
  <c r="G59" i="72" s="1"/>
  <c r="F42" i="72"/>
  <c r="G42" i="72" s="1"/>
  <c r="F44" i="72"/>
  <c r="G44" i="72" s="1"/>
  <c r="F63" i="72"/>
  <c r="G63" i="72" s="1"/>
  <c r="F45" i="72"/>
  <c r="G45" i="72" s="1"/>
  <c r="F66" i="72"/>
  <c r="G66" i="72" s="1"/>
  <c r="F69" i="72"/>
  <c r="F46" i="72"/>
  <c r="G46" i="72" s="1"/>
  <c r="F37" i="72"/>
  <c r="G37" i="72" s="1"/>
  <c r="F54" i="72"/>
  <c r="G54" i="72" s="1"/>
  <c r="F47" i="72"/>
  <c r="G47" i="72" s="1"/>
  <c r="F49" i="72"/>
  <c r="G49" i="72" s="1"/>
  <c r="F57" i="73" l="1"/>
  <c r="G51" i="73"/>
  <c r="F65" i="73"/>
  <c r="G59" i="73"/>
  <c r="G56" i="73"/>
  <c r="F62" i="73"/>
  <c r="G54" i="73"/>
  <c r="F60" i="73"/>
  <c r="F64" i="73"/>
  <c r="G58" i="73"/>
  <c r="B113" i="72"/>
  <c r="C113" i="72" s="1"/>
  <c r="B125" i="72"/>
  <c r="C125" i="72" s="1"/>
  <c r="B115" i="72"/>
  <c r="C115" i="72" s="1"/>
  <c r="B127" i="72"/>
  <c r="C127" i="72" s="1"/>
  <c r="B105" i="72"/>
  <c r="C105" i="72" s="1"/>
  <c r="B117" i="72"/>
  <c r="C117" i="72" s="1"/>
  <c r="B129" i="72"/>
  <c r="C129" i="72" s="1"/>
  <c r="B106" i="72"/>
  <c r="C106" i="72" s="1"/>
  <c r="B118" i="72"/>
  <c r="C118" i="72" s="1"/>
  <c r="B130" i="72"/>
  <c r="C130" i="72" s="1"/>
  <c r="B108" i="72"/>
  <c r="C108" i="72" s="1"/>
  <c r="B120" i="72"/>
  <c r="C120" i="72" s="1"/>
  <c r="B132" i="72"/>
  <c r="C132" i="72" s="1"/>
  <c r="B111" i="72"/>
  <c r="C111" i="72" s="1"/>
  <c r="B133" i="72"/>
  <c r="C133" i="72" s="1"/>
  <c r="B112" i="72"/>
  <c r="C112" i="72" s="1"/>
  <c r="B103" i="72"/>
  <c r="C103" i="72" s="1"/>
  <c r="B114" i="72"/>
  <c r="C114" i="72" s="1"/>
  <c r="B119" i="72"/>
  <c r="C119" i="72" s="1"/>
  <c r="B116" i="72"/>
  <c r="C116" i="72" s="1"/>
  <c r="B109" i="72"/>
  <c r="C109" i="72" s="1"/>
  <c r="B121" i="72"/>
  <c r="C121" i="72" s="1"/>
  <c r="B122" i="72"/>
  <c r="C122" i="72" s="1"/>
  <c r="B123" i="72"/>
  <c r="C123" i="72" s="1"/>
  <c r="B110" i="72"/>
  <c r="C110" i="72" s="1"/>
  <c r="B131" i="72"/>
  <c r="C131" i="72" s="1"/>
  <c r="B104" i="72"/>
  <c r="C104" i="72" s="1"/>
  <c r="B124" i="72"/>
  <c r="C124" i="72" s="1"/>
  <c r="B107" i="72"/>
  <c r="C107" i="72" s="1"/>
  <c r="B126" i="72"/>
  <c r="C126" i="72" s="1"/>
  <c r="B128" i="72"/>
  <c r="C128" i="72" s="1"/>
  <c r="J73" i="72"/>
  <c r="K73" i="72" s="1"/>
  <c r="J85" i="72"/>
  <c r="K85" i="72" s="1"/>
  <c r="J97" i="72"/>
  <c r="K97" i="72" s="1"/>
  <c r="J102" i="72"/>
  <c r="J75" i="72"/>
  <c r="K75" i="72" s="1"/>
  <c r="J87" i="72"/>
  <c r="K87" i="72" s="1"/>
  <c r="J99" i="72"/>
  <c r="K99" i="72" s="1"/>
  <c r="J77" i="72"/>
  <c r="K77" i="72" s="1"/>
  <c r="J89" i="72"/>
  <c r="K89" i="72" s="1"/>
  <c r="J70" i="72"/>
  <c r="K70" i="72" s="1"/>
  <c r="J78" i="72"/>
  <c r="K78" i="72" s="1"/>
  <c r="J90" i="72"/>
  <c r="K90" i="72" s="1"/>
  <c r="J80" i="72"/>
  <c r="K80" i="72" s="1"/>
  <c r="J92" i="72"/>
  <c r="K92" i="72" s="1"/>
  <c r="J88" i="72"/>
  <c r="K88" i="72" s="1"/>
  <c r="J91" i="72"/>
  <c r="K91" i="72" s="1"/>
  <c r="J71" i="72"/>
  <c r="K71" i="72" s="1"/>
  <c r="J93" i="72"/>
  <c r="K93" i="72" s="1"/>
  <c r="J95" i="72"/>
  <c r="K95" i="72" s="1"/>
  <c r="J84" i="72"/>
  <c r="K84" i="72" s="1"/>
  <c r="J72" i="72"/>
  <c r="K72" i="72" s="1"/>
  <c r="J94" i="72"/>
  <c r="K94" i="72" s="1"/>
  <c r="J74" i="72"/>
  <c r="K74" i="72" s="1"/>
  <c r="J76" i="72"/>
  <c r="K76" i="72" s="1"/>
  <c r="J96" i="72"/>
  <c r="K96" i="72" s="1"/>
  <c r="J79" i="72"/>
  <c r="K79" i="72" s="1"/>
  <c r="J98" i="72"/>
  <c r="K98" i="72" s="1"/>
  <c r="J81" i="72"/>
  <c r="K81" i="72" s="1"/>
  <c r="J100" i="72"/>
  <c r="K100" i="72" s="1"/>
  <c r="J86" i="72"/>
  <c r="K86" i="72" s="1"/>
  <c r="J82" i="72"/>
  <c r="K82" i="72" s="1"/>
  <c r="J83" i="72"/>
  <c r="K83" i="72" s="1"/>
  <c r="F78" i="72"/>
  <c r="G78" i="72" s="1"/>
  <c r="F90" i="72"/>
  <c r="G90" i="72" s="1"/>
  <c r="F80" i="72"/>
  <c r="G80" i="72" s="1"/>
  <c r="F92" i="72"/>
  <c r="G92" i="72" s="1"/>
  <c r="F82" i="72"/>
  <c r="G82" i="72" s="1"/>
  <c r="F94" i="72"/>
  <c r="G94" i="72" s="1"/>
  <c r="F71" i="72"/>
  <c r="G71" i="72" s="1"/>
  <c r="F83" i="72"/>
  <c r="G83" i="72" s="1"/>
  <c r="F95" i="72"/>
  <c r="G95" i="72" s="1"/>
  <c r="F73" i="72"/>
  <c r="G73" i="72" s="1"/>
  <c r="F85" i="72"/>
  <c r="G85" i="72" s="1"/>
  <c r="F97" i="72"/>
  <c r="G97" i="72" s="1"/>
  <c r="F77" i="72"/>
  <c r="G77" i="72" s="1"/>
  <c r="F99" i="72"/>
  <c r="G99" i="72" s="1"/>
  <c r="F79" i="72"/>
  <c r="G79" i="72" s="1"/>
  <c r="F100" i="72"/>
  <c r="G100" i="72" s="1"/>
  <c r="F81" i="72"/>
  <c r="G81" i="72" s="1"/>
  <c r="F70" i="72"/>
  <c r="G70" i="72" s="1"/>
  <c r="F84" i="72"/>
  <c r="G84" i="72" s="1"/>
  <c r="F86" i="72"/>
  <c r="G86" i="72" s="1"/>
  <c r="F96" i="72"/>
  <c r="G96" i="72" s="1"/>
  <c r="F87" i="72"/>
  <c r="G87" i="72" s="1"/>
  <c r="F88" i="72"/>
  <c r="G88" i="72" s="1"/>
  <c r="F89" i="72"/>
  <c r="G89" i="72" s="1"/>
  <c r="F76" i="72"/>
  <c r="G76" i="72" s="1"/>
  <c r="F98" i="72"/>
  <c r="G98" i="72" s="1"/>
  <c r="F72" i="72"/>
  <c r="G72" i="72" s="1"/>
  <c r="F91" i="72"/>
  <c r="G91" i="72" s="1"/>
  <c r="F102" i="72"/>
  <c r="F74" i="72"/>
  <c r="G74" i="72" s="1"/>
  <c r="F93" i="72"/>
  <c r="G93" i="72" s="1"/>
  <c r="F75" i="72"/>
  <c r="G75" i="72" s="1"/>
  <c r="F71" i="73" l="1"/>
  <c r="G65" i="73"/>
  <c r="G62" i="73"/>
  <c r="F68" i="73"/>
  <c r="G64" i="73"/>
  <c r="F70" i="73"/>
  <c r="G60" i="73"/>
  <c r="F66" i="73"/>
  <c r="G57" i="73"/>
  <c r="F63" i="73"/>
  <c r="J115" i="72"/>
  <c r="K115" i="72" s="1"/>
  <c r="J127" i="72"/>
  <c r="K127" i="72" s="1"/>
  <c r="J105" i="72"/>
  <c r="K105" i="72" s="1"/>
  <c r="J117" i="72"/>
  <c r="K117" i="72" s="1"/>
  <c r="J129" i="72"/>
  <c r="K129" i="72" s="1"/>
  <c r="J107" i="72"/>
  <c r="K107" i="72" s="1"/>
  <c r="J119" i="72"/>
  <c r="K119" i="72" s="1"/>
  <c r="J131" i="72"/>
  <c r="K131" i="72" s="1"/>
  <c r="J108" i="72"/>
  <c r="K108" i="72" s="1"/>
  <c r="J120" i="72"/>
  <c r="K120" i="72" s="1"/>
  <c r="J132" i="72"/>
  <c r="K132" i="72" s="1"/>
  <c r="J110" i="72"/>
  <c r="K110" i="72" s="1"/>
  <c r="J122" i="72"/>
  <c r="K122" i="72" s="1"/>
  <c r="J103" i="72"/>
  <c r="K103" i="72" s="1"/>
  <c r="J130" i="72"/>
  <c r="K130" i="72" s="1"/>
  <c r="J112" i="72"/>
  <c r="K112" i="72" s="1"/>
  <c r="J133" i="72"/>
  <c r="K133" i="72" s="1"/>
  <c r="J113" i="72"/>
  <c r="K113" i="72" s="1"/>
  <c r="J114" i="72"/>
  <c r="K114" i="72" s="1"/>
  <c r="J118" i="72"/>
  <c r="K118" i="72" s="1"/>
  <c r="J128" i="72"/>
  <c r="K128" i="72" s="1"/>
  <c r="J116" i="72"/>
  <c r="K116" i="72" s="1"/>
  <c r="J121" i="72"/>
  <c r="K121" i="72" s="1"/>
  <c r="J123" i="72"/>
  <c r="K123" i="72" s="1"/>
  <c r="J124" i="72"/>
  <c r="K124" i="72" s="1"/>
  <c r="J111" i="72"/>
  <c r="K111" i="72" s="1"/>
  <c r="J104" i="72"/>
  <c r="K104" i="72" s="1"/>
  <c r="J125" i="72"/>
  <c r="K125" i="72" s="1"/>
  <c r="J106" i="72"/>
  <c r="K106" i="72" s="1"/>
  <c r="J126" i="72"/>
  <c r="K126" i="72" s="1"/>
  <c r="J109" i="72"/>
  <c r="K109" i="72" s="1"/>
  <c r="F108" i="72"/>
  <c r="G108" i="72" s="1"/>
  <c r="F120" i="72"/>
  <c r="G120" i="72" s="1"/>
  <c r="F132" i="72"/>
  <c r="G132" i="72" s="1"/>
  <c r="F110" i="72"/>
  <c r="G110" i="72" s="1"/>
  <c r="F122" i="72"/>
  <c r="G122" i="72" s="1"/>
  <c r="F103" i="72"/>
  <c r="G103" i="72" s="1"/>
  <c r="F112" i="72"/>
  <c r="G112" i="72" s="1"/>
  <c r="F124" i="72"/>
  <c r="G124" i="72" s="1"/>
  <c r="F113" i="72"/>
  <c r="G113" i="72" s="1"/>
  <c r="F125" i="72"/>
  <c r="G125" i="72" s="1"/>
  <c r="F115" i="72"/>
  <c r="G115" i="72" s="1"/>
  <c r="F127" i="72"/>
  <c r="G127" i="72" s="1"/>
  <c r="F121" i="72"/>
  <c r="G121" i="72" s="1"/>
  <c r="F104" i="72"/>
  <c r="G104" i="72" s="1"/>
  <c r="F123" i="72"/>
  <c r="G123" i="72" s="1"/>
  <c r="F105" i="72"/>
  <c r="G105" i="72" s="1"/>
  <c r="F126" i="72"/>
  <c r="G126" i="72" s="1"/>
  <c r="F106" i="72"/>
  <c r="G106" i="72" s="1"/>
  <c r="F128" i="72"/>
  <c r="G128" i="72" s="1"/>
  <c r="F107" i="72"/>
  <c r="G107" i="72" s="1"/>
  <c r="F129" i="72"/>
  <c r="G129" i="72" s="1"/>
  <c r="F109" i="72"/>
  <c r="G109" i="72" s="1"/>
  <c r="F130" i="72"/>
  <c r="G130" i="72" s="1"/>
  <c r="F111" i="72"/>
  <c r="G111" i="72" s="1"/>
  <c r="F131" i="72"/>
  <c r="G131" i="72" s="1"/>
  <c r="F114" i="72"/>
  <c r="G114" i="72" s="1"/>
  <c r="F133" i="72"/>
  <c r="G133" i="72" s="1"/>
  <c r="F119" i="72"/>
  <c r="G119" i="72" s="1"/>
  <c r="F116" i="72"/>
  <c r="G116" i="72" s="1"/>
  <c r="F117" i="72"/>
  <c r="G117" i="72" s="1"/>
  <c r="F118" i="72"/>
  <c r="G118" i="72" s="1"/>
  <c r="G71" i="73" l="1"/>
  <c r="F77" i="73"/>
  <c r="F76" i="73"/>
  <c r="G70" i="73"/>
  <c r="G63" i="73"/>
  <c r="F69" i="73"/>
  <c r="G66" i="73"/>
  <c r="F72" i="73"/>
  <c r="G68" i="73"/>
  <c r="F74" i="73"/>
  <c r="G74" i="73" l="1"/>
  <c r="F80" i="73"/>
  <c r="G76" i="73"/>
  <c r="F82" i="73"/>
  <c r="G72" i="73"/>
  <c r="F78" i="73"/>
  <c r="F75" i="73"/>
  <c r="G69" i="73"/>
  <c r="F83" i="73"/>
  <c r="G77" i="73"/>
  <c r="F88" i="73" l="1"/>
  <c r="G82" i="73"/>
  <c r="G80" i="73"/>
  <c r="F86" i="73"/>
  <c r="G78" i="73"/>
  <c r="F84" i="73"/>
  <c r="F89" i="73"/>
  <c r="G83" i="73"/>
  <c r="G75" i="73"/>
  <c r="F81" i="73"/>
  <c r="G86" i="73" l="1"/>
  <c r="F92" i="73"/>
  <c r="G84" i="73"/>
  <c r="F90" i="73"/>
  <c r="G88" i="73"/>
  <c r="F94" i="73"/>
  <c r="G89" i="73"/>
  <c r="F95" i="73"/>
  <c r="G81" i="73"/>
  <c r="F87" i="73"/>
  <c r="F101" i="73" l="1"/>
  <c r="G95" i="73"/>
  <c r="G92" i="73"/>
  <c r="F98" i="73"/>
  <c r="G90" i="73"/>
  <c r="F96" i="73"/>
  <c r="G94" i="73"/>
  <c r="F100" i="73"/>
  <c r="F93" i="73"/>
  <c r="G87" i="73"/>
  <c r="F106" i="73" l="1"/>
  <c r="G100" i="73"/>
  <c r="G98" i="73"/>
  <c r="F104" i="73"/>
  <c r="G96" i="73"/>
  <c r="F102" i="73"/>
  <c r="G93" i="73"/>
  <c r="F99" i="73"/>
  <c r="F107" i="73"/>
  <c r="G101" i="73"/>
  <c r="G102" i="73" l="1"/>
  <c r="F108" i="73"/>
  <c r="G104" i="73"/>
  <c r="F110" i="73"/>
  <c r="G106" i="73"/>
  <c r="F112" i="73"/>
  <c r="G107" i="73"/>
  <c r="F113" i="73"/>
  <c r="G99" i="73"/>
  <c r="F105" i="73"/>
  <c r="F119" i="73" l="1"/>
  <c r="G113" i="73"/>
  <c r="G112" i="73"/>
  <c r="F118" i="73"/>
  <c r="G110" i="73"/>
  <c r="F116" i="73"/>
  <c r="G108" i="73"/>
  <c r="F114" i="73"/>
  <c r="G105" i="73"/>
  <c r="F111" i="73"/>
  <c r="G111" i="73" l="1"/>
  <c r="F117" i="73"/>
  <c r="G119" i="73"/>
  <c r="F125" i="73"/>
  <c r="G114" i="73"/>
  <c r="F120" i="73"/>
  <c r="G116" i="73"/>
  <c r="F122" i="73"/>
  <c r="G118" i="73"/>
  <c r="F124" i="73"/>
  <c r="F130" i="73" l="1"/>
  <c r="G124" i="73"/>
  <c r="G122" i="73"/>
  <c r="F128" i="73"/>
  <c r="G120" i="73"/>
  <c r="F126" i="73"/>
  <c r="F131" i="73"/>
  <c r="G125" i="73"/>
  <c r="G117" i="73"/>
  <c r="F123" i="73"/>
  <c r="G123" i="73" l="1"/>
  <c r="F129" i="73"/>
  <c r="F137" i="73"/>
  <c r="G131" i="73"/>
  <c r="G126" i="73"/>
  <c r="F132" i="73"/>
  <c r="G128" i="73"/>
  <c r="F134" i="73"/>
  <c r="G130" i="73"/>
  <c r="F136" i="73"/>
  <c r="G132" i="73" l="1"/>
  <c r="F138" i="73"/>
  <c r="G136" i="73"/>
  <c r="F142" i="73"/>
  <c r="F143" i="73"/>
  <c r="G137" i="73"/>
  <c r="G134" i="73"/>
  <c r="F140" i="73"/>
  <c r="G129" i="73"/>
  <c r="F135" i="73"/>
  <c r="F141" i="73" l="1"/>
  <c r="G135" i="73"/>
  <c r="G140" i="73"/>
  <c r="F146" i="73"/>
  <c r="G143" i="73"/>
  <c r="F149" i="73"/>
  <c r="G142" i="73"/>
  <c r="F148" i="73"/>
  <c r="G138" i="73"/>
  <c r="F144" i="73"/>
  <c r="G148" i="73" l="1"/>
  <c r="F154" i="73"/>
  <c r="F155" i="73"/>
  <c r="G149" i="73"/>
  <c r="G144" i="73"/>
  <c r="F150" i="73"/>
  <c r="G146" i="73"/>
  <c r="F152" i="73"/>
  <c r="G141" i="73"/>
  <c r="F147" i="73"/>
  <c r="G152" i="73" l="1"/>
  <c r="F158" i="73"/>
  <c r="G147" i="73"/>
  <c r="F153" i="73"/>
  <c r="G150" i="73"/>
  <c r="F156" i="73"/>
  <c r="F161" i="73"/>
  <c r="G155" i="73"/>
  <c r="G154" i="73"/>
  <c r="F160" i="73"/>
  <c r="G160" i="73" l="1"/>
  <c r="F166" i="73"/>
  <c r="G153" i="73"/>
  <c r="F159" i="73"/>
  <c r="F167" i="73"/>
  <c r="G161" i="73"/>
  <c r="G156" i="73"/>
  <c r="F162" i="73"/>
  <c r="G158" i="73"/>
  <c r="F164" i="73"/>
  <c r="G162" i="73" l="1"/>
  <c r="F168" i="73"/>
  <c r="G164" i="73"/>
  <c r="F170" i="73"/>
  <c r="F173" i="73"/>
  <c r="G167" i="73"/>
  <c r="F165" i="73"/>
  <c r="G159" i="73"/>
  <c r="G166" i="73"/>
  <c r="F172" i="73"/>
  <c r="G165" i="73" l="1"/>
  <c r="F171" i="73"/>
  <c r="F179" i="73"/>
  <c r="G173" i="73"/>
  <c r="F176" i="73"/>
  <c r="G170" i="73"/>
  <c r="G168" i="73"/>
  <c r="F174" i="73"/>
  <c r="F178" i="73"/>
  <c r="G172" i="73"/>
  <c r="G174" i="73" l="1"/>
  <c r="F180" i="73"/>
  <c r="G179" i="73"/>
  <c r="F185" i="73"/>
  <c r="G185" i="73" s="1"/>
  <c r="G171" i="73"/>
  <c r="F177" i="73"/>
  <c r="G178" i="73"/>
  <c r="F184" i="73"/>
  <c r="G184" i="73" s="1"/>
  <c r="G176" i="73"/>
  <c r="F182" i="73"/>
  <c r="G182" i="73" l="1"/>
  <c r="F188" i="73"/>
  <c r="G188" i="73" s="1"/>
  <c r="G177" i="73"/>
  <c r="F183" i="73"/>
  <c r="G183" i="73" s="1"/>
  <c r="G180" i="73"/>
  <c r="F186" i="73"/>
  <c r="G186" i="7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森　隆紀</author>
  </authors>
  <commentList>
    <comment ref="L1" authorId="0" shapeId="0" xr:uid="{949A7F13-BC81-4A9E-B659-E447EE02C0AC}">
      <text>
        <r>
          <rPr>
            <b/>
            <sz val="12"/>
            <color indexed="10"/>
            <rFont val="MS P ゴシック"/>
            <family val="3"/>
            <charset val="128"/>
          </rPr>
          <t>契約日を記入</t>
        </r>
      </text>
    </comment>
    <comment ref="V1" authorId="0" shapeId="0" xr:uid="{28976FF9-E7B5-45DF-9BB8-00EBDC2CA6E8}">
      <text>
        <r>
          <rPr>
            <sz val="9"/>
            <color indexed="81"/>
            <rFont val="MS P ゴシック"/>
            <family val="3"/>
            <charset val="128"/>
          </rPr>
          <t xml:space="preserve">年の更新は「置換」機能で変更できます。
～12月と1月～で年が変わるので注意
</t>
        </r>
      </text>
    </comment>
  </commentList>
</comments>
</file>

<file path=xl/sharedStrings.xml><?xml version="1.0" encoding="utf-8"?>
<sst xmlns="http://schemas.openxmlformats.org/spreadsheetml/2006/main" count="1391" uniqueCount="233">
  <si>
    <t>記</t>
    <rPh sb="0" eb="1">
      <t>キ</t>
    </rPh>
    <phoneticPr fontId="1"/>
  </si>
  <si>
    <t>住所</t>
    <rPh sb="0" eb="2">
      <t>ジュウショ</t>
    </rPh>
    <phoneticPr fontId="1"/>
  </si>
  <si>
    <t>業　　務　　計　　画　　書</t>
    <rPh sb="0" eb="1">
      <t>ギョウ</t>
    </rPh>
    <rPh sb="3" eb="4">
      <t>ツトム</t>
    </rPh>
    <rPh sb="6" eb="7">
      <t>ケイ</t>
    </rPh>
    <rPh sb="9" eb="10">
      <t>ガ</t>
    </rPh>
    <rPh sb="12" eb="13">
      <t>ショ</t>
    </rPh>
    <phoneticPr fontId="1"/>
  </si>
  <si>
    <t>委託業務の名称　：</t>
    <rPh sb="0" eb="2">
      <t>イタク</t>
    </rPh>
    <rPh sb="2" eb="4">
      <t>ギョウム</t>
    </rPh>
    <rPh sb="5" eb="7">
      <t>メイショウ</t>
    </rPh>
    <phoneticPr fontId="1"/>
  </si>
  <si>
    <t>　　　　　　　　上記業務について、下記のとおり業務計画書を提出します。</t>
    <rPh sb="8" eb="10">
      <t>ジョウキ</t>
    </rPh>
    <rPh sb="10" eb="12">
      <t>ギョウム</t>
    </rPh>
    <rPh sb="17" eb="19">
      <t>カキ</t>
    </rPh>
    <rPh sb="23" eb="25">
      <t>ギョウム</t>
    </rPh>
    <rPh sb="25" eb="28">
      <t>ケイカクショ</t>
    </rPh>
    <rPh sb="29" eb="31">
      <t>テイシュツ</t>
    </rPh>
    <phoneticPr fontId="1"/>
  </si>
  <si>
    <t>管理技術者の経歴等</t>
    <rPh sb="0" eb="2">
      <t>カンリ</t>
    </rPh>
    <rPh sb="2" eb="4">
      <t>ギジュツ</t>
    </rPh>
    <rPh sb="4" eb="5">
      <t>シャ</t>
    </rPh>
    <rPh sb="6" eb="8">
      <t>ケイレキ</t>
    </rPh>
    <rPh sb="8" eb="9">
      <t>ナド</t>
    </rPh>
    <phoneticPr fontId="1"/>
  </si>
  <si>
    <t>①氏名</t>
    <rPh sb="1" eb="3">
      <t>シメイ</t>
    </rPh>
    <phoneticPr fontId="1"/>
  </si>
  <si>
    <t>③所属 ・ 役職</t>
    <rPh sb="1" eb="3">
      <t>ショゾク</t>
    </rPh>
    <rPh sb="6" eb="8">
      <t>ヤクショク</t>
    </rPh>
    <phoneticPr fontId="1"/>
  </si>
  <si>
    <t>④保有資格等　　　　　　実務経験年数　　　　　年</t>
    <rPh sb="1" eb="3">
      <t>ホユウ</t>
    </rPh>
    <rPh sb="3" eb="5">
      <t>シカク</t>
    </rPh>
    <rPh sb="5" eb="6">
      <t>ナド</t>
    </rPh>
    <rPh sb="12" eb="14">
      <t>ジツム</t>
    </rPh>
    <rPh sb="14" eb="16">
      <t>ケイケン</t>
    </rPh>
    <rPh sb="16" eb="18">
      <t>ネンスウ</t>
    </rPh>
    <rPh sb="23" eb="24">
      <t>ネン</t>
    </rPh>
    <phoneticPr fontId="1"/>
  </si>
  <si>
    <t>・一級建築士　　　　　　　　　登録番号　：　　　　　　　　　　取得年月日 ： 　　　年　　　月　　　日</t>
    <rPh sb="1" eb="3">
      <t>イッキュウ</t>
    </rPh>
    <rPh sb="3" eb="6">
      <t>ケンチクシ</t>
    </rPh>
    <rPh sb="15" eb="17">
      <t>トウロク</t>
    </rPh>
    <rPh sb="17" eb="19">
      <t>バンゴウ</t>
    </rPh>
    <rPh sb="31" eb="33">
      <t>シュトク</t>
    </rPh>
    <rPh sb="33" eb="36">
      <t>ネンガッピ</t>
    </rPh>
    <rPh sb="42" eb="43">
      <t>ネン</t>
    </rPh>
    <rPh sb="46" eb="47">
      <t>ガツ</t>
    </rPh>
    <rPh sb="50" eb="51">
      <t>ニチ</t>
    </rPh>
    <phoneticPr fontId="1"/>
  </si>
  <si>
    <t>・　　　　　　 　　　　　　　　　　登録番号　：　　　　　　　　　　取得年月日 ： 　　　年　　　月　　　日</t>
    <rPh sb="18" eb="20">
      <t>トウロク</t>
    </rPh>
    <rPh sb="20" eb="22">
      <t>バンゴウ</t>
    </rPh>
    <rPh sb="34" eb="36">
      <t>シュトク</t>
    </rPh>
    <rPh sb="36" eb="39">
      <t>ネンガッピ</t>
    </rPh>
    <rPh sb="45" eb="46">
      <t>ネン</t>
    </rPh>
    <rPh sb="49" eb="50">
      <t>ガツ</t>
    </rPh>
    <rPh sb="53" eb="54">
      <t>ニチ</t>
    </rPh>
    <phoneticPr fontId="1"/>
  </si>
  <si>
    <t>発注者（事業主）</t>
    <rPh sb="0" eb="3">
      <t>ハッチュウシャ</t>
    </rPh>
    <rPh sb="4" eb="7">
      <t>ジギョウヌシ</t>
    </rPh>
    <phoneticPr fontId="1"/>
  </si>
  <si>
    <t>業務概要</t>
    <rPh sb="0" eb="2">
      <t>ギョウム</t>
    </rPh>
    <rPh sb="2" eb="4">
      <t>ガイヨウ</t>
    </rPh>
    <phoneticPr fontId="1"/>
  </si>
  <si>
    <t>（　　　　　　　　　　　　）</t>
    <phoneticPr fontId="1"/>
  </si>
  <si>
    <t>業務名</t>
    <rPh sb="0" eb="3">
      <t>ギョウムメイ</t>
    </rPh>
    <phoneticPr fontId="1"/>
  </si>
  <si>
    <t>履行期間</t>
    <rPh sb="0" eb="2">
      <t>リコウ</t>
    </rPh>
    <rPh sb="2" eb="4">
      <t>キカン</t>
    </rPh>
    <phoneticPr fontId="1"/>
  </si>
  <si>
    <t>　　　　　　　　　　　　　　　　　　　　　　　　　　　　　　　　　　　　　　　　　　　　　　　　　合計　（　　　）　件</t>
    <rPh sb="49" eb="51">
      <t>ゴウケイ</t>
    </rPh>
    <rPh sb="58" eb="59">
      <t>ケン</t>
    </rPh>
    <phoneticPr fontId="1"/>
  </si>
  <si>
    <t>担当分野　：</t>
    <rPh sb="0" eb="2">
      <t>タントウ</t>
    </rPh>
    <rPh sb="2" eb="4">
      <t>ブンヤ</t>
    </rPh>
    <phoneticPr fontId="1"/>
  </si>
  <si>
    <t>（管理技術者との兼任状況　　　　有　　・　　無　　）</t>
    <rPh sb="1" eb="3">
      <t>カンリ</t>
    </rPh>
    <rPh sb="3" eb="6">
      <t>ギジュツシャ</t>
    </rPh>
    <rPh sb="8" eb="10">
      <t>ケンニン</t>
    </rPh>
    <rPh sb="10" eb="12">
      <t>ジョウキョウ</t>
    </rPh>
    <rPh sb="16" eb="17">
      <t>ユウ</t>
    </rPh>
    <rPh sb="22" eb="23">
      <t>ム</t>
    </rPh>
    <phoneticPr fontId="1"/>
  </si>
  <si>
    <t>担当技術者の経歴等</t>
    <rPh sb="0" eb="2">
      <t>タントウ</t>
    </rPh>
    <rPh sb="2" eb="5">
      <t>ギジュツシャ</t>
    </rPh>
    <rPh sb="6" eb="9">
      <t>ケイレキナド</t>
    </rPh>
    <phoneticPr fontId="1"/>
  </si>
  <si>
    <t xml:space="preserve"> ①分担業務分野</t>
    <rPh sb="2" eb="4">
      <t>ブンタン</t>
    </rPh>
    <rPh sb="4" eb="6">
      <t>ギョウム</t>
    </rPh>
    <rPh sb="6" eb="8">
      <t>ブンヤ</t>
    </rPh>
    <phoneticPr fontId="1"/>
  </si>
  <si>
    <t>　　・　　　　　　　　　　　　　 　　　　登録番号 ：　　　　　　　　　　　　取得年月日 ： 　　　　年　　月　　日</t>
    <rPh sb="21" eb="23">
      <t>トウロク</t>
    </rPh>
    <rPh sb="23" eb="25">
      <t>バンゴウ</t>
    </rPh>
    <rPh sb="39" eb="41">
      <t>シュトク</t>
    </rPh>
    <rPh sb="41" eb="44">
      <t>ネンガッピ</t>
    </rPh>
    <rPh sb="51" eb="52">
      <t>ネン</t>
    </rPh>
    <rPh sb="54" eb="55">
      <t>ガツ</t>
    </rPh>
    <rPh sb="57" eb="58">
      <t>ニチ</t>
    </rPh>
    <phoneticPr fontId="1"/>
  </si>
  <si>
    <t>※１　管理技術者又は主任担当技術者を兼ねる場合は、分担業務分野、所属及び氏名のみの記入</t>
    <rPh sb="3" eb="5">
      <t>カンリ</t>
    </rPh>
    <rPh sb="5" eb="8">
      <t>ギジュツシャ</t>
    </rPh>
    <rPh sb="8" eb="9">
      <t>マタ</t>
    </rPh>
    <rPh sb="10" eb="12">
      <t>シュニン</t>
    </rPh>
    <rPh sb="12" eb="14">
      <t>タントウ</t>
    </rPh>
    <rPh sb="14" eb="17">
      <t>ギジュツシャ</t>
    </rPh>
    <rPh sb="18" eb="19">
      <t>カ</t>
    </rPh>
    <rPh sb="21" eb="23">
      <t>バアイ</t>
    </rPh>
    <rPh sb="25" eb="27">
      <t>ブンタン</t>
    </rPh>
    <rPh sb="27" eb="29">
      <t>ギョウム</t>
    </rPh>
    <rPh sb="29" eb="31">
      <t>ブンヤ</t>
    </rPh>
    <rPh sb="32" eb="34">
      <t>ショゾク</t>
    </rPh>
    <rPh sb="34" eb="35">
      <t>オヨ</t>
    </rPh>
    <rPh sb="36" eb="38">
      <t>シメイ</t>
    </rPh>
    <rPh sb="41" eb="43">
      <t>キニュウ</t>
    </rPh>
    <phoneticPr fontId="1"/>
  </si>
  <si>
    <t>記載事項の欄は必要に応じて追加してもよい。</t>
    <rPh sb="0" eb="2">
      <t>キサイ</t>
    </rPh>
    <rPh sb="2" eb="4">
      <t>ジコウ</t>
    </rPh>
    <rPh sb="5" eb="6">
      <t>ラン</t>
    </rPh>
    <rPh sb="7" eb="9">
      <t>ヒツヨウ</t>
    </rPh>
    <rPh sb="10" eb="11">
      <t>オウ</t>
    </rPh>
    <rPh sb="13" eb="15">
      <t>ツイカ</t>
    </rPh>
    <phoneticPr fontId="1"/>
  </si>
  <si>
    <t>その他</t>
    <rPh sb="2" eb="3">
      <t>タ</t>
    </rPh>
    <phoneticPr fontId="1"/>
  </si>
  <si>
    <t>（　　　　　　　　　　　　）</t>
    <phoneticPr fontId="1"/>
  </si>
  <si>
    <t>④保有資格等　　　　　　実務経験年数 　　　　　　　年</t>
    <phoneticPr fontId="1"/>
  </si>
  <si>
    <t>※３　</t>
    <phoneticPr fontId="1"/>
  </si>
  <si>
    <t>業務概要</t>
    <phoneticPr fontId="1"/>
  </si>
  <si>
    <t>業務概要</t>
    <phoneticPr fontId="1"/>
  </si>
  <si>
    <t>主任担当技術者の経歴等</t>
    <rPh sb="0" eb="2">
      <t>シュニン</t>
    </rPh>
    <rPh sb="2" eb="4">
      <t>タントウ</t>
    </rPh>
    <rPh sb="4" eb="6">
      <t>ギジュツ</t>
    </rPh>
    <rPh sb="6" eb="7">
      <t>シャ</t>
    </rPh>
    <rPh sb="8" eb="10">
      <t>ケイレキ</t>
    </rPh>
    <rPh sb="10" eb="11">
      <t>ナド</t>
    </rPh>
    <phoneticPr fontId="1"/>
  </si>
  <si>
    <t xml:space="preserve"> ⑤過去５年以内の国・地方公共団体等の設計業務の実績(該当するものが無い場合は類似業務の実績）</t>
    <rPh sb="9" eb="10">
      <t>クニ</t>
    </rPh>
    <rPh sb="11" eb="13">
      <t>チホウ</t>
    </rPh>
    <rPh sb="13" eb="15">
      <t>コウキョウ</t>
    </rPh>
    <rPh sb="15" eb="17">
      <t>ダンタイ</t>
    </rPh>
    <rPh sb="17" eb="18">
      <t>トウ</t>
    </rPh>
    <rPh sb="19" eb="21">
      <t>セッケイ</t>
    </rPh>
    <rPh sb="21" eb="22">
      <t>ギョウ</t>
    </rPh>
    <rPh sb="22" eb="23">
      <t>ム</t>
    </rPh>
    <rPh sb="24" eb="26">
      <t>ジッセキ</t>
    </rPh>
    <rPh sb="27" eb="29">
      <t>ガイトウ</t>
    </rPh>
    <rPh sb="34" eb="35">
      <t>ナ</t>
    </rPh>
    <rPh sb="36" eb="38">
      <t>バアイ</t>
    </rPh>
    <rPh sb="39" eb="41">
      <t>ルイジ</t>
    </rPh>
    <rPh sb="41" eb="43">
      <t>ギョウム</t>
    </rPh>
    <rPh sb="44" eb="46">
      <t>ジッセキ</t>
    </rPh>
    <phoneticPr fontId="1"/>
  </si>
  <si>
    <t xml:space="preserve"> ⑥過去５年以内の国・地方公共団体等の設計業務の実績(該当するものが無い場合は類似業務の実績）</t>
    <rPh sb="9" eb="10">
      <t>クニ</t>
    </rPh>
    <rPh sb="11" eb="13">
      <t>チホウ</t>
    </rPh>
    <rPh sb="13" eb="15">
      <t>コウキョウ</t>
    </rPh>
    <rPh sb="15" eb="17">
      <t>ダンタイ</t>
    </rPh>
    <rPh sb="17" eb="18">
      <t>トウ</t>
    </rPh>
    <rPh sb="19" eb="21">
      <t>セッケイ</t>
    </rPh>
    <rPh sb="21" eb="22">
      <t>ギョウ</t>
    </rPh>
    <rPh sb="22" eb="23">
      <t>ム</t>
    </rPh>
    <rPh sb="24" eb="26">
      <t>ジッセキ</t>
    </rPh>
    <rPh sb="27" eb="29">
      <t>ガイトウ</t>
    </rPh>
    <rPh sb="34" eb="35">
      <t>ナ</t>
    </rPh>
    <rPh sb="36" eb="38">
      <t>バアイ</t>
    </rPh>
    <rPh sb="39" eb="41">
      <t>ルイジ</t>
    </rPh>
    <rPh sb="41" eb="43">
      <t>ギョウム</t>
    </rPh>
    <rPh sb="44" eb="46">
      <t>ジッセキ</t>
    </rPh>
    <phoneticPr fontId="1"/>
  </si>
  <si>
    <t>※２　分担業務分野には、意匠、構造、電気、機械等を記入する。</t>
    <rPh sb="3" eb="5">
      <t>ブンタン</t>
    </rPh>
    <rPh sb="5" eb="7">
      <t>ギョウム</t>
    </rPh>
    <rPh sb="7" eb="9">
      <t>ブンヤ</t>
    </rPh>
    <rPh sb="12" eb="14">
      <t>イショウ</t>
    </rPh>
    <rPh sb="15" eb="17">
      <t>コウゾウ</t>
    </rPh>
    <rPh sb="18" eb="20">
      <t>デンキ</t>
    </rPh>
    <rPh sb="21" eb="23">
      <t>キカイ</t>
    </rPh>
    <rPh sb="23" eb="24">
      <t>トウ</t>
    </rPh>
    <rPh sb="25" eb="27">
      <t>キニュウ</t>
    </rPh>
    <phoneticPr fontId="1"/>
  </si>
  <si>
    <t>②氏名</t>
    <rPh sb="1" eb="3">
      <t>シメイ</t>
    </rPh>
    <phoneticPr fontId="1"/>
  </si>
  <si>
    <t>③生年月日</t>
    <rPh sb="1" eb="3">
      <t>セイネン</t>
    </rPh>
    <rPh sb="3" eb="5">
      <t>ガッピ</t>
    </rPh>
    <phoneticPr fontId="1"/>
  </si>
  <si>
    <t>④所属</t>
    <rPh sb="1" eb="3">
      <t>ショゾク</t>
    </rPh>
    <phoneticPr fontId="1"/>
  </si>
  <si>
    <t>調査職員</t>
    <rPh sb="0" eb="2">
      <t>チョウサ</t>
    </rPh>
    <rPh sb="2" eb="4">
      <t>ショクイン</t>
    </rPh>
    <phoneticPr fontId="1"/>
  </si>
  <si>
    <t>　打合せ・記録簿　</t>
  </si>
  <si>
    <t>追番</t>
    <rPh sb="0" eb="1">
      <t>ツイ</t>
    </rPh>
    <rPh sb="1" eb="2">
      <t>バン</t>
    </rPh>
    <phoneticPr fontId="1"/>
  </si>
  <si>
    <t>頁</t>
    <rPh sb="0" eb="1">
      <t>ページ</t>
    </rPh>
    <phoneticPr fontId="1"/>
  </si>
  <si>
    <t>管理技術者</t>
    <rPh sb="0" eb="2">
      <t>カンリ</t>
    </rPh>
    <rPh sb="2" eb="4">
      <t>ギジュツ</t>
    </rPh>
    <rPh sb="4" eb="5">
      <t>シャ</t>
    </rPh>
    <phoneticPr fontId="1"/>
  </si>
  <si>
    <t>主任担当技術者</t>
    <rPh sb="0" eb="2">
      <t>シュニン</t>
    </rPh>
    <rPh sb="2" eb="4">
      <t>タントウ</t>
    </rPh>
    <rPh sb="4" eb="7">
      <t>ギジュツシャ</t>
    </rPh>
    <phoneticPr fontId="1"/>
  </si>
  <si>
    <t>担当技術者</t>
    <rPh sb="0" eb="2">
      <t>タントウ</t>
    </rPh>
    <rPh sb="2" eb="4">
      <t>ギジュツ</t>
    </rPh>
    <rPh sb="4" eb="5">
      <t>シャ</t>
    </rPh>
    <phoneticPr fontId="1"/>
  </si>
  <si>
    <t>整理番号</t>
    <rPh sb="0" eb="2">
      <t>セイリ</t>
    </rPh>
    <rPh sb="2" eb="4">
      <t>バンゴウ</t>
    </rPh>
    <phoneticPr fontId="1"/>
  </si>
  <si>
    <t>出席者</t>
    <rPh sb="0" eb="1">
      <t>デ</t>
    </rPh>
    <rPh sb="1" eb="2">
      <t>セキ</t>
    </rPh>
    <rPh sb="2" eb="3">
      <t>シャ</t>
    </rPh>
    <phoneticPr fontId="1"/>
  </si>
  <si>
    <t>日時</t>
    <rPh sb="0" eb="1">
      <t>ヒ</t>
    </rPh>
    <rPh sb="1" eb="2">
      <t>トキ</t>
    </rPh>
    <phoneticPr fontId="1"/>
  </si>
  <si>
    <t>場所</t>
    <rPh sb="0" eb="1">
      <t>バ</t>
    </rPh>
    <rPh sb="1" eb="2">
      <t>トコロ</t>
    </rPh>
    <phoneticPr fontId="1"/>
  </si>
  <si>
    <t>　　会議　　・　　電話</t>
    <rPh sb="2" eb="4">
      <t>カイギ</t>
    </rPh>
    <rPh sb="9" eb="11">
      <t>デンワ</t>
    </rPh>
    <phoneticPr fontId="1"/>
  </si>
  <si>
    <t>･</t>
    <phoneticPr fontId="1"/>
  </si>
  <si>
    <t>質疑</t>
    <rPh sb="0" eb="2">
      <t>シツギ</t>
    </rPh>
    <phoneticPr fontId="1"/>
  </si>
  <si>
    <t>応答</t>
    <rPh sb="0" eb="2">
      <t>オウトウ</t>
    </rPh>
    <phoneticPr fontId="1"/>
  </si>
  <si>
    <t>（受託者）  　　　　　　　　</t>
    <rPh sb="1" eb="4">
      <t>ジュタクシャ</t>
    </rPh>
    <phoneticPr fontId="1"/>
  </si>
  <si>
    <t>委託者
印</t>
    <rPh sb="0" eb="3">
      <t>イタクシャ</t>
    </rPh>
    <rPh sb="4" eb="5">
      <t>イン</t>
    </rPh>
    <phoneticPr fontId="1"/>
  </si>
  <si>
    <t>受託者
印</t>
    <rPh sb="0" eb="3">
      <t>ジュタクシャ</t>
    </rPh>
    <rPh sb="4" eb="5">
      <t>イン</t>
    </rPh>
    <phoneticPr fontId="1"/>
  </si>
  <si>
    <t>課　名</t>
    <rPh sb="0" eb="1">
      <t>カ</t>
    </rPh>
    <rPh sb="2" eb="3">
      <t>メイ</t>
    </rPh>
    <phoneticPr fontId="1"/>
  </si>
  <si>
    <t>課　長</t>
    <rPh sb="0" eb="1">
      <t>カ</t>
    </rPh>
    <rPh sb="2" eb="3">
      <t>チョウ</t>
    </rPh>
    <phoneticPr fontId="1"/>
  </si>
  <si>
    <t>熊本市長　大西一史　様</t>
    <rPh sb="0" eb="2">
      <t>クマモト</t>
    </rPh>
    <rPh sb="2" eb="4">
      <t>シチョウ</t>
    </rPh>
    <rPh sb="5" eb="7">
      <t>オオニシ</t>
    </rPh>
    <rPh sb="7" eb="9">
      <t>カズフミ</t>
    </rPh>
    <rPh sb="10" eb="11">
      <t>サマ</t>
    </rPh>
    <phoneticPr fontId="1"/>
  </si>
  <si>
    <t>受託者</t>
    <rPh sb="0" eb="3">
      <t>ジュタクシャ</t>
    </rPh>
    <phoneticPr fontId="1"/>
  </si>
  <si>
    <t>打合せ方法</t>
    <rPh sb="0" eb="2">
      <t>ウチアワ</t>
    </rPh>
    <rPh sb="3" eb="5">
      <t>ホウホウ</t>
    </rPh>
    <phoneticPr fontId="1"/>
  </si>
  <si>
    <t>業務名</t>
    <rPh sb="0" eb="2">
      <t>ギョウム</t>
    </rPh>
    <rPh sb="2" eb="3">
      <t>メイ</t>
    </rPh>
    <phoneticPr fontId="1"/>
  </si>
  <si>
    <t>第○回</t>
    <rPh sb="0" eb="1">
      <t>ダイ</t>
    </rPh>
    <rPh sb="2" eb="3">
      <t>カイ</t>
    </rPh>
    <phoneticPr fontId="1"/>
  </si>
  <si>
    <t>②生年月日　　　年　　　月　　　日　　</t>
    <rPh sb="1" eb="3">
      <t>セイネン</t>
    </rPh>
    <rPh sb="3" eb="5">
      <t>ガッピ</t>
    </rPh>
    <rPh sb="8" eb="9">
      <t>ネン</t>
    </rPh>
    <rPh sb="12" eb="13">
      <t>ガツ</t>
    </rPh>
    <rPh sb="16" eb="17">
      <t>ニチ</t>
    </rPh>
    <phoneticPr fontId="1"/>
  </si>
  <si>
    <t>履行期限</t>
    <rPh sb="0" eb="2">
      <t>リコウ</t>
    </rPh>
    <rPh sb="2" eb="4">
      <t>キゲン</t>
    </rPh>
    <phoneticPr fontId="1"/>
  </si>
  <si>
    <t>委託業務名</t>
    <rPh sb="0" eb="2">
      <t>イタク</t>
    </rPh>
    <rPh sb="2" eb="4">
      <t>ギョウム</t>
    </rPh>
    <rPh sb="4" eb="5">
      <t>メイ</t>
    </rPh>
    <phoneticPr fontId="1"/>
  </si>
  <si>
    <t>(1)</t>
    <phoneticPr fontId="1"/>
  </si>
  <si>
    <t>業務工程</t>
    <rPh sb="0" eb="2">
      <t>ギョウム</t>
    </rPh>
    <rPh sb="2" eb="4">
      <t>コウテイ</t>
    </rPh>
    <phoneticPr fontId="1"/>
  </si>
  <si>
    <t>3) 建築、設備担当技術者は、互いに連絡を取り合い設計業務を進める。</t>
    <rPh sb="3" eb="5">
      <t>ケンチク</t>
    </rPh>
    <rPh sb="6" eb="8">
      <t>セツビ</t>
    </rPh>
    <rPh sb="8" eb="10">
      <t>タントウ</t>
    </rPh>
    <rPh sb="10" eb="13">
      <t>ギジュツシャ</t>
    </rPh>
    <rPh sb="15" eb="16">
      <t>タガ</t>
    </rPh>
    <rPh sb="18" eb="20">
      <t>レンラク</t>
    </rPh>
    <rPh sb="21" eb="22">
      <t>ト</t>
    </rPh>
    <rPh sb="23" eb="24">
      <t>ア</t>
    </rPh>
    <rPh sb="25" eb="27">
      <t>セッケイ</t>
    </rPh>
    <rPh sb="27" eb="29">
      <t>ギョウム</t>
    </rPh>
    <rPh sb="30" eb="31">
      <t>スス</t>
    </rPh>
    <phoneticPr fontId="1"/>
  </si>
  <si>
    <t>(2)</t>
    <phoneticPr fontId="1"/>
  </si>
  <si>
    <t>現地調査</t>
    <rPh sb="0" eb="2">
      <t>ゲンチ</t>
    </rPh>
    <rPh sb="2" eb="4">
      <t>チョウサ</t>
    </rPh>
    <phoneticPr fontId="1"/>
  </si>
  <si>
    <t>(3)</t>
    <phoneticPr fontId="1"/>
  </si>
  <si>
    <t>(4)</t>
    <phoneticPr fontId="1"/>
  </si>
  <si>
    <t>　　各主任担当技術者の経歴等</t>
    <rPh sb="2" eb="3">
      <t>カク</t>
    </rPh>
    <rPh sb="3" eb="5">
      <t>シュニン</t>
    </rPh>
    <rPh sb="5" eb="7">
      <t>タントウ</t>
    </rPh>
    <rPh sb="7" eb="10">
      <t>ギジュツシャ</t>
    </rPh>
    <rPh sb="11" eb="13">
      <t>ケイレキ</t>
    </rPh>
    <rPh sb="13" eb="14">
      <t>ナド</t>
    </rPh>
    <phoneticPr fontId="1"/>
  </si>
  <si>
    <t>　　担当技術者の経歴等　</t>
    <rPh sb="2" eb="4">
      <t>タントウ</t>
    </rPh>
    <rPh sb="4" eb="7">
      <t>ギジュツシャ</t>
    </rPh>
    <rPh sb="8" eb="10">
      <t>ケイレキ</t>
    </rPh>
    <rPh sb="10" eb="11">
      <t>ナド</t>
    </rPh>
    <phoneticPr fontId="1"/>
  </si>
  <si>
    <t>・　管理技術者の経歴等</t>
    <rPh sb="2" eb="4">
      <t>カンリ</t>
    </rPh>
    <rPh sb="4" eb="7">
      <t>ギジュツシャ</t>
    </rPh>
    <rPh sb="8" eb="10">
      <t>ケイレキ</t>
    </rPh>
    <rPh sb="10" eb="11">
      <t>ナド</t>
    </rPh>
    <phoneticPr fontId="1"/>
  </si>
  <si>
    <t>　履行体制</t>
    <rPh sb="1" eb="3">
      <t>リコウ</t>
    </rPh>
    <rPh sb="3" eb="5">
      <t>タイセイ</t>
    </rPh>
    <phoneticPr fontId="1"/>
  </si>
  <si>
    <t>〇〇センター□□改修設計業務委託</t>
    <rPh sb="8" eb="10">
      <t>カイシュウ</t>
    </rPh>
    <rPh sb="10" eb="12">
      <t>セッケイ</t>
    </rPh>
    <rPh sb="12" eb="14">
      <t>ギョウム</t>
    </rPh>
    <rPh sb="14" eb="16">
      <t>イタク</t>
    </rPh>
    <phoneticPr fontId="1"/>
  </si>
  <si>
    <t>基本（実施）設計</t>
    <rPh sb="0" eb="2">
      <t>キホン</t>
    </rPh>
    <rPh sb="3" eb="5">
      <t>ジッシ</t>
    </rPh>
    <rPh sb="6" eb="8">
      <t>セッケイ</t>
    </rPh>
    <rPh sb="7" eb="8">
      <t>シセツ</t>
    </rPh>
    <phoneticPr fontId="1"/>
  </si>
  <si>
    <r>
      <t>2）積算に刊行物を用いる場合は、</t>
    </r>
    <r>
      <rPr>
        <b/>
        <sz val="11"/>
        <color indexed="10"/>
        <rFont val="ＭＳ Ｐ明朝"/>
        <family val="1"/>
        <charset val="128"/>
      </rPr>
      <t>刊行物比較表</t>
    </r>
    <r>
      <rPr>
        <sz val="11"/>
        <rFont val="ＭＳ Ｐ明朝"/>
        <family val="1"/>
        <charset val="128"/>
      </rPr>
      <t>を作成する。</t>
    </r>
    <rPh sb="2" eb="4">
      <t>セキサン</t>
    </rPh>
    <rPh sb="5" eb="8">
      <t>カンコウブツ</t>
    </rPh>
    <rPh sb="9" eb="10">
      <t>モチ</t>
    </rPh>
    <rPh sb="12" eb="14">
      <t>バアイ</t>
    </rPh>
    <rPh sb="16" eb="19">
      <t>カンコウブツ</t>
    </rPh>
    <rPh sb="19" eb="21">
      <t>ヒカク</t>
    </rPh>
    <rPh sb="21" eb="22">
      <t>ヒョウ</t>
    </rPh>
    <rPh sb="23" eb="25">
      <t>サクセイ</t>
    </rPh>
    <phoneticPr fontId="1"/>
  </si>
  <si>
    <t>　　・材料単価は「積算資料　及び　建設物価」を使用する。</t>
    <rPh sb="23" eb="25">
      <t>シヨウ</t>
    </rPh>
    <phoneticPr fontId="1"/>
  </si>
  <si>
    <r>
      <t>　　　 ※2誌に単価が記載されている場合は両誌の</t>
    </r>
    <r>
      <rPr>
        <b/>
        <sz val="11"/>
        <rFont val="ＭＳ Ｐ明朝"/>
        <family val="1"/>
        <charset val="128"/>
      </rPr>
      <t>平均価格</t>
    </r>
    <r>
      <rPr>
        <sz val="11"/>
        <rFont val="ＭＳ Ｐ明朝"/>
        <family val="1"/>
        <charset val="128"/>
      </rPr>
      <t>を採用する。</t>
    </r>
    <rPh sb="6" eb="7">
      <t>シ</t>
    </rPh>
    <rPh sb="8" eb="10">
      <t>タンカ</t>
    </rPh>
    <rPh sb="11" eb="13">
      <t>キサイ</t>
    </rPh>
    <rPh sb="18" eb="20">
      <t>バアイ</t>
    </rPh>
    <rPh sb="21" eb="22">
      <t>リョウ</t>
    </rPh>
    <rPh sb="22" eb="23">
      <t>シ</t>
    </rPh>
    <rPh sb="24" eb="26">
      <t>ヘイキン</t>
    </rPh>
    <rPh sb="26" eb="28">
      <t>カカク</t>
    </rPh>
    <rPh sb="29" eb="31">
      <t>サイヨウ</t>
    </rPh>
    <phoneticPr fontId="1"/>
  </si>
  <si>
    <t>2) 建築、設備それぞれの業務区分を明確にし、設計を進める。</t>
    <rPh sb="3" eb="5">
      <t>ケンチク</t>
    </rPh>
    <rPh sb="6" eb="8">
      <t>セツビ</t>
    </rPh>
    <rPh sb="13" eb="15">
      <t>ギョウム</t>
    </rPh>
    <rPh sb="15" eb="17">
      <t>クブン</t>
    </rPh>
    <rPh sb="18" eb="20">
      <t>メイカク</t>
    </rPh>
    <rPh sb="23" eb="25">
      <t>セッケイ</t>
    </rPh>
    <rPh sb="26" eb="27">
      <t>スス</t>
    </rPh>
    <phoneticPr fontId="1"/>
  </si>
  <si>
    <r>
      <t>⑥手持業務の状況　</t>
    </r>
    <r>
      <rPr>
        <sz val="9"/>
        <rFont val="ＭＳ Ｐ明朝"/>
        <family val="1"/>
        <charset val="128"/>
      </rPr>
      <t>（　　　　　　年　　月　　日現在の手持の設計業務）</t>
    </r>
    <rPh sb="1" eb="3">
      <t>テモ</t>
    </rPh>
    <rPh sb="3" eb="5">
      <t>ギョウム</t>
    </rPh>
    <rPh sb="6" eb="8">
      <t>ジョウキョウ</t>
    </rPh>
    <rPh sb="16" eb="17">
      <t>ネン</t>
    </rPh>
    <rPh sb="19" eb="20">
      <t>ガツ</t>
    </rPh>
    <rPh sb="22" eb="23">
      <t>ニチ</t>
    </rPh>
    <rPh sb="23" eb="25">
      <t>ゲンザイ</t>
    </rPh>
    <rPh sb="26" eb="28">
      <t>テモ</t>
    </rPh>
    <rPh sb="29" eb="31">
      <t>セッケイ</t>
    </rPh>
    <rPh sb="31" eb="33">
      <t>ギョウム</t>
    </rPh>
    <phoneticPr fontId="1"/>
  </si>
  <si>
    <t>会社名</t>
    <rPh sb="0" eb="3">
      <t>カイシャメイ</t>
    </rPh>
    <phoneticPr fontId="1"/>
  </si>
  <si>
    <t>電話番号</t>
    <rPh sb="0" eb="2">
      <t>デンワ</t>
    </rPh>
    <rPh sb="2" eb="4">
      <t>バンゴウ</t>
    </rPh>
    <phoneticPr fontId="1"/>
  </si>
  <si>
    <t>担当課</t>
    <rPh sb="0" eb="3">
      <t>タントウカ</t>
    </rPh>
    <phoneticPr fontId="1"/>
  </si>
  <si>
    <t>担当者</t>
    <rPh sb="0" eb="3">
      <t>タントウシャ</t>
    </rPh>
    <phoneticPr fontId="1"/>
  </si>
  <si>
    <t>委託者</t>
    <rPh sb="0" eb="3">
      <t>イタクシャ</t>
    </rPh>
    <phoneticPr fontId="1"/>
  </si>
  <si>
    <t>所有資格（番号）</t>
    <rPh sb="0" eb="2">
      <t>ショユウ</t>
    </rPh>
    <rPh sb="2" eb="4">
      <t>シカク</t>
    </rPh>
    <rPh sb="5" eb="7">
      <t>バンゴウ</t>
    </rPh>
    <phoneticPr fontId="1"/>
  </si>
  <si>
    <t>管理技術者氏名</t>
    <rPh sb="5" eb="7">
      <t>シメイ</t>
    </rPh>
    <phoneticPr fontId="1"/>
  </si>
  <si>
    <t>再委託</t>
    <rPh sb="0" eb="3">
      <t>サイイタク</t>
    </rPh>
    <phoneticPr fontId="1"/>
  </si>
  <si>
    <t>主任技術者</t>
    <rPh sb="0" eb="5">
      <t>シュニンギジュツシャ</t>
    </rPh>
    <phoneticPr fontId="1"/>
  </si>
  <si>
    <t>連絡電話番号</t>
    <rPh sb="0" eb="2">
      <t>レンラク</t>
    </rPh>
    <rPh sb="2" eb="4">
      <t>デンワ</t>
    </rPh>
    <rPh sb="4" eb="6">
      <t>バンゴウ</t>
    </rPh>
    <phoneticPr fontId="1"/>
  </si>
  <si>
    <t>契約日</t>
    <rPh sb="0" eb="3">
      <t>ケイヤクビ</t>
    </rPh>
    <phoneticPr fontId="1"/>
  </si>
  <si>
    <t>工法・材料比較表提出</t>
    <rPh sb="0" eb="2">
      <t>コウホウ</t>
    </rPh>
    <rPh sb="3" eb="5">
      <t>ザイリョウ</t>
    </rPh>
    <rPh sb="5" eb="7">
      <t>ヒカク</t>
    </rPh>
    <rPh sb="7" eb="8">
      <t>ヒョウ</t>
    </rPh>
    <rPh sb="8" eb="10">
      <t>テイシュツ</t>
    </rPh>
    <phoneticPr fontId="1"/>
  </si>
  <si>
    <t>アスベスト検体調査</t>
    <rPh sb="5" eb="7">
      <t>ケンタイ</t>
    </rPh>
    <rPh sb="7" eb="9">
      <t>チョウサ</t>
    </rPh>
    <phoneticPr fontId="1"/>
  </si>
  <si>
    <t>現地調査報告書提出〆</t>
    <rPh sb="0" eb="2">
      <t>ゲンチ</t>
    </rPh>
    <rPh sb="2" eb="4">
      <t>チョウサ</t>
    </rPh>
    <rPh sb="4" eb="7">
      <t>ホウコクショ</t>
    </rPh>
    <rPh sb="7" eb="9">
      <t>テイシュツ</t>
    </rPh>
    <phoneticPr fontId="1"/>
  </si>
  <si>
    <t>設計書で指定のある期日</t>
    <rPh sb="0" eb="3">
      <t>セッケイショ</t>
    </rPh>
    <rPh sb="4" eb="6">
      <t>シテイ</t>
    </rPh>
    <rPh sb="9" eb="11">
      <t>キジツ</t>
    </rPh>
    <phoneticPr fontId="1"/>
  </si>
  <si>
    <t>計画通知一式　営繕課提出</t>
    <rPh sb="0" eb="2">
      <t>ケイカク</t>
    </rPh>
    <rPh sb="2" eb="4">
      <t>ツウチ</t>
    </rPh>
    <rPh sb="4" eb="6">
      <t>イッシキ</t>
    </rPh>
    <rPh sb="7" eb="9">
      <t>エイゼン</t>
    </rPh>
    <rPh sb="9" eb="10">
      <t>カ</t>
    </rPh>
    <rPh sb="10" eb="12">
      <t>テイシュツ</t>
    </rPh>
    <phoneticPr fontId="1"/>
  </si>
  <si>
    <t>完了検査</t>
    <rPh sb="0" eb="2">
      <t>カンリョウ</t>
    </rPh>
    <rPh sb="2" eb="4">
      <t>ケンサ</t>
    </rPh>
    <phoneticPr fontId="1"/>
  </si>
  <si>
    <t>成果品一式　提出</t>
    <rPh sb="0" eb="2">
      <t>セイカ</t>
    </rPh>
    <rPh sb="2" eb="3">
      <t>ヒン</t>
    </rPh>
    <rPh sb="3" eb="5">
      <t>イッシキ</t>
    </rPh>
    <rPh sb="6" eb="8">
      <t>テイシュツ</t>
    </rPh>
    <phoneticPr fontId="1"/>
  </si>
  <si>
    <t>事前調査報告書指導課提出</t>
    <rPh sb="0" eb="2">
      <t>ジゼン</t>
    </rPh>
    <rPh sb="2" eb="4">
      <t>チョウサ</t>
    </rPh>
    <rPh sb="4" eb="7">
      <t>ホウコクショ</t>
    </rPh>
    <rPh sb="7" eb="10">
      <t>シドウカ</t>
    </rPh>
    <rPh sb="10" eb="12">
      <t>テイシュツ</t>
    </rPh>
    <phoneticPr fontId="1"/>
  </si>
  <si>
    <t>計画通知一式　指導課受付</t>
    <rPh sb="0" eb="2">
      <t>ケイカク</t>
    </rPh>
    <rPh sb="2" eb="4">
      <t>ツウチ</t>
    </rPh>
    <rPh sb="4" eb="6">
      <t>イッシキ</t>
    </rPh>
    <rPh sb="7" eb="10">
      <t>シドウカ</t>
    </rPh>
    <rPh sb="10" eb="12">
      <t>ウケツケ</t>
    </rPh>
    <phoneticPr fontId="1"/>
  </si>
  <si>
    <t>建築</t>
    <rPh sb="0" eb="2">
      <t>ケンチク</t>
    </rPh>
    <phoneticPr fontId="1"/>
  </si>
  <si>
    <t>電気</t>
    <rPh sb="0" eb="2">
      <t>デンキ</t>
    </rPh>
    <phoneticPr fontId="1"/>
  </si>
  <si>
    <t>機械</t>
    <rPh sb="0" eb="2">
      <t>キカイ</t>
    </rPh>
    <phoneticPr fontId="1"/>
  </si>
  <si>
    <t>設計方針</t>
    <phoneticPr fontId="1"/>
  </si>
  <si>
    <t>　　　 年 　　　月 　　　日</t>
    <rPh sb="4" eb="5">
      <t>ネン</t>
    </rPh>
    <rPh sb="9" eb="10">
      <t>ガツ</t>
    </rPh>
    <rPh sb="14" eb="15">
      <t>ニチ</t>
    </rPh>
    <phoneticPr fontId="1"/>
  </si>
  <si>
    <t>②生年月日　　　　　年　　　月　　　日　</t>
    <rPh sb="1" eb="3">
      <t>セイネン</t>
    </rPh>
    <rPh sb="3" eb="5">
      <t>ガッピ</t>
    </rPh>
    <rPh sb="10" eb="11">
      <t>ネン</t>
    </rPh>
    <rPh sb="14" eb="15">
      <t>ガツ</t>
    </rPh>
    <rPh sb="18" eb="19">
      <t>ニチ</t>
    </rPh>
    <phoneticPr fontId="1"/>
  </si>
  <si>
    <t>※　主任担当技術者は、建築（意匠）、建築（構造）、電気設備、機械設備の各担当技術者の中から1名ずつ</t>
    <rPh sb="2" eb="4">
      <t>シュニン</t>
    </rPh>
    <rPh sb="4" eb="6">
      <t>タントウ</t>
    </rPh>
    <rPh sb="6" eb="9">
      <t>ギジュツシャ</t>
    </rPh>
    <rPh sb="11" eb="13">
      <t>ケンチク</t>
    </rPh>
    <rPh sb="14" eb="16">
      <t>イショウ</t>
    </rPh>
    <rPh sb="18" eb="20">
      <t>ケンチク</t>
    </rPh>
    <rPh sb="21" eb="23">
      <t>コウゾウ</t>
    </rPh>
    <rPh sb="25" eb="27">
      <t>デンキ</t>
    </rPh>
    <rPh sb="27" eb="29">
      <t>セツビ</t>
    </rPh>
    <rPh sb="30" eb="32">
      <t>キカイ</t>
    </rPh>
    <rPh sb="32" eb="34">
      <t>セツビ</t>
    </rPh>
    <rPh sb="35" eb="36">
      <t>カク</t>
    </rPh>
    <rPh sb="36" eb="38">
      <t>タントウ</t>
    </rPh>
    <rPh sb="38" eb="41">
      <t>ギジュツシャ</t>
    </rPh>
    <phoneticPr fontId="1"/>
  </si>
  <si>
    <t>⑥手持業務の状況　（　　　　　　年　　月　　日現在の手持の設計業務）</t>
    <phoneticPr fontId="1"/>
  </si>
  <si>
    <t>資格証の添付</t>
    <rPh sb="0" eb="2">
      <t>シカク</t>
    </rPh>
    <rPh sb="2" eb="3">
      <t>ショウ</t>
    </rPh>
    <rPh sb="4" eb="6">
      <t>テンプ</t>
    </rPh>
    <phoneticPr fontId="1"/>
  </si>
  <si>
    <t>　 　・　　　　　　　　　　　　　 　　　　登録番号 ：　　　　　　　　　　　　取得年月日 ： 　　　　年　　月　　日</t>
    <phoneticPr fontId="1"/>
  </si>
  <si>
    <t>●●</t>
    <phoneticPr fontId="1"/>
  </si>
  <si>
    <t>概算金額提出〆</t>
    <rPh sb="0" eb="2">
      <t>ガイサン</t>
    </rPh>
    <rPh sb="2" eb="4">
      <t>キンガク</t>
    </rPh>
    <rPh sb="4" eb="6">
      <t>テイシュツ</t>
    </rPh>
    <phoneticPr fontId="1"/>
  </si>
  <si>
    <t>4) 成果品は業務委託仕様書の内容に基づき作成する。</t>
    <rPh sb="3" eb="6">
      <t>セイカヒン</t>
    </rPh>
    <rPh sb="7" eb="9">
      <t>ギョウム</t>
    </rPh>
    <rPh sb="9" eb="11">
      <t>イタク</t>
    </rPh>
    <rPh sb="11" eb="14">
      <t>シヨウショ</t>
    </rPh>
    <rPh sb="15" eb="17">
      <t>ナイヨウ</t>
    </rPh>
    <rPh sb="18" eb="19">
      <t>モト</t>
    </rPh>
    <rPh sb="21" eb="23">
      <t>サクセイ</t>
    </rPh>
    <phoneticPr fontId="1"/>
  </si>
  <si>
    <t>・　履行体制</t>
    <rPh sb="2" eb="4">
      <t>リコウ</t>
    </rPh>
    <rPh sb="4" eb="6">
      <t>タイセイ</t>
    </rPh>
    <phoneticPr fontId="1"/>
  </si>
  <si>
    <t>・　設計方針</t>
    <rPh sb="2" eb="4">
      <t>セッケイ</t>
    </rPh>
    <rPh sb="4" eb="6">
      <t>ホウシン</t>
    </rPh>
    <phoneticPr fontId="1"/>
  </si>
  <si>
    <t>・　その他</t>
    <rPh sb="4" eb="5">
      <t>タ</t>
    </rPh>
    <phoneticPr fontId="1"/>
  </si>
  <si>
    <t>（特記仕様書及び共通仕様書での記載事項等）</t>
  </si>
  <si>
    <t>工法・材料決定打合せ</t>
    <rPh sb="0" eb="2">
      <t>コウホウ</t>
    </rPh>
    <rPh sb="3" eb="5">
      <t>ザイリョウ</t>
    </rPh>
    <rPh sb="5" eb="7">
      <t>ケッテイ</t>
    </rPh>
    <rPh sb="7" eb="9">
      <t>ウチアワ</t>
    </rPh>
    <phoneticPr fontId="1"/>
  </si>
  <si>
    <t>条件整理の現地打合せ</t>
    <rPh sb="0" eb="2">
      <t>ジョウケン</t>
    </rPh>
    <rPh sb="2" eb="4">
      <t>セイリ</t>
    </rPh>
    <rPh sb="5" eb="7">
      <t>ゲンチ</t>
    </rPh>
    <rPh sb="7" eb="9">
      <t>ウチアワ</t>
    </rPh>
    <phoneticPr fontId="1"/>
  </si>
  <si>
    <t>基本条件まとめ打合せ</t>
    <rPh sb="0" eb="2">
      <t>キホン</t>
    </rPh>
    <rPh sb="2" eb="4">
      <t>ジョウケン</t>
    </rPh>
    <rPh sb="7" eb="9">
      <t>ウチアワ</t>
    </rPh>
    <phoneticPr fontId="1"/>
  </si>
  <si>
    <t>細部条件のまとめ打合せ</t>
    <rPh sb="0" eb="2">
      <t>サイブ</t>
    </rPh>
    <rPh sb="2" eb="4">
      <t>ジョウケン</t>
    </rPh>
    <rPh sb="8" eb="10">
      <t>ウチアワ</t>
    </rPh>
    <phoneticPr fontId="1"/>
  </si>
  <si>
    <t>2) 敷地、隣地、道路、埋設物（設備配管等）の状況を把握し整理する。</t>
    <rPh sb="3" eb="5">
      <t>シキチ</t>
    </rPh>
    <rPh sb="6" eb="8">
      <t>リンチ</t>
    </rPh>
    <rPh sb="9" eb="11">
      <t>ドウロ</t>
    </rPh>
    <rPh sb="12" eb="14">
      <t>マイセツ</t>
    </rPh>
    <rPh sb="14" eb="15">
      <t>ブツ</t>
    </rPh>
    <rPh sb="16" eb="18">
      <t>セツビ</t>
    </rPh>
    <rPh sb="18" eb="20">
      <t>ハイカン</t>
    </rPh>
    <rPh sb="20" eb="21">
      <t>トウ</t>
    </rPh>
    <rPh sb="25" eb="27">
      <t>ソンショウ</t>
    </rPh>
    <rPh sb="27" eb="29">
      <t>グアイ</t>
    </rPh>
    <rPh sb="30" eb="32">
      <t>ハアクセイリ</t>
    </rPh>
    <phoneticPr fontId="1"/>
  </si>
  <si>
    <t>※法的な解釈や適用基準の詳細が不明確な場合は関係機関に確認・協議を行う。</t>
    <rPh sb="1" eb="3">
      <t>ホウテキ</t>
    </rPh>
    <rPh sb="4" eb="6">
      <t>カイシャク</t>
    </rPh>
    <rPh sb="7" eb="9">
      <t>テキヨウ</t>
    </rPh>
    <rPh sb="9" eb="11">
      <t>キジュン</t>
    </rPh>
    <rPh sb="12" eb="14">
      <t>ショウサイ</t>
    </rPh>
    <rPh sb="15" eb="18">
      <t>フメイカク</t>
    </rPh>
    <rPh sb="19" eb="21">
      <t>バアイ</t>
    </rPh>
    <rPh sb="22" eb="24">
      <t>カンケイ</t>
    </rPh>
    <rPh sb="24" eb="26">
      <t>キカン</t>
    </rPh>
    <rPh sb="27" eb="29">
      <t>カクニン</t>
    </rPh>
    <rPh sb="30" eb="32">
      <t>キョウギ</t>
    </rPh>
    <rPh sb="33" eb="34">
      <t>オコナ</t>
    </rPh>
    <phoneticPr fontId="1"/>
  </si>
  <si>
    <t>2) 業務工程表を遵守し、これによらない場合は調査職員と打合せを行う。</t>
    <rPh sb="3" eb="5">
      <t>ギョウム</t>
    </rPh>
    <rPh sb="5" eb="8">
      <t>コウテイヒョウ</t>
    </rPh>
    <rPh sb="9" eb="11">
      <t>ジュンシュ</t>
    </rPh>
    <rPh sb="20" eb="22">
      <t>バアイ</t>
    </rPh>
    <rPh sb="23" eb="25">
      <t>チョウサ</t>
    </rPh>
    <rPh sb="25" eb="27">
      <t>ショクイン</t>
    </rPh>
    <rPh sb="28" eb="30">
      <t>ウチアワ</t>
    </rPh>
    <rPh sb="32" eb="33">
      <t>オコナ</t>
    </rPh>
    <phoneticPr fontId="1"/>
  </si>
  <si>
    <t>1) 施設管理担当者からヒアリングを行い、要望等の把握及び条件の整理を行う。</t>
    <rPh sb="3" eb="5">
      <t>シセツ</t>
    </rPh>
    <rPh sb="5" eb="7">
      <t>カンリ</t>
    </rPh>
    <rPh sb="7" eb="10">
      <t>タントウシャ</t>
    </rPh>
    <rPh sb="18" eb="19">
      <t>オコナ</t>
    </rPh>
    <rPh sb="21" eb="23">
      <t>ヨウボウ</t>
    </rPh>
    <rPh sb="23" eb="24">
      <t>トウ</t>
    </rPh>
    <rPh sb="25" eb="27">
      <t>ハアク</t>
    </rPh>
    <rPh sb="27" eb="28">
      <t>オヨ</t>
    </rPh>
    <rPh sb="29" eb="31">
      <t>ジョウケン</t>
    </rPh>
    <rPh sb="32" eb="34">
      <t>セイリ</t>
    </rPh>
    <rPh sb="35" eb="36">
      <t>オコナ</t>
    </rPh>
    <phoneticPr fontId="1"/>
  </si>
  <si>
    <t>3) 重機や資材搬入が可能な経路を確認する。工事ヤードや動線の確認も行う。</t>
    <rPh sb="3" eb="5">
      <t>ジュウキ</t>
    </rPh>
    <rPh sb="6" eb="8">
      <t>シザイ</t>
    </rPh>
    <rPh sb="8" eb="10">
      <t>ハンニュウ</t>
    </rPh>
    <rPh sb="11" eb="13">
      <t>カノウ</t>
    </rPh>
    <rPh sb="14" eb="16">
      <t>ケイロ</t>
    </rPh>
    <rPh sb="17" eb="19">
      <t>カクニン</t>
    </rPh>
    <rPh sb="22" eb="24">
      <t>コウジ</t>
    </rPh>
    <rPh sb="28" eb="30">
      <t>ドウセン</t>
    </rPh>
    <rPh sb="31" eb="33">
      <t>カクニン</t>
    </rPh>
    <rPh sb="34" eb="35">
      <t>オコナ</t>
    </rPh>
    <phoneticPr fontId="1"/>
  </si>
  <si>
    <t>4）主となる工法や材料は、仕様書及び適用基準等に照らし合わせ複数選定する。</t>
    <rPh sb="2" eb="3">
      <t>シュ</t>
    </rPh>
    <rPh sb="6" eb="8">
      <t>コウホウ</t>
    </rPh>
    <rPh sb="9" eb="11">
      <t>ザイリョウ</t>
    </rPh>
    <rPh sb="13" eb="16">
      <t>シヨウショ</t>
    </rPh>
    <rPh sb="16" eb="17">
      <t>オヨ</t>
    </rPh>
    <rPh sb="18" eb="20">
      <t>テキヨウ</t>
    </rPh>
    <rPh sb="20" eb="22">
      <t>キジュン</t>
    </rPh>
    <rPh sb="22" eb="23">
      <t>トウ</t>
    </rPh>
    <rPh sb="24" eb="25">
      <t>テ</t>
    </rPh>
    <rPh sb="27" eb="28">
      <t>ア</t>
    </rPh>
    <rPh sb="30" eb="32">
      <t>フクスウ</t>
    </rPh>
    <rPh sb="32" eb="34">
      <t>センテイ</t>
    </rPh>
    <phoneticPr fontId="1"/>
  </si>
  <si>
    <t>積算と納品</t>
    <rPh sb="0" eb="2">
      <t>セキサン</t>
    </rPh>
    <rPh sb="3" eb="5">
      <t>ノウヒン</t>
    </rPh>
    <phoneticPr fontId="1"/>
  </si>
  <si>
    <t>1）数量調書は数量根拠が確認しやすいようにまとめる。（色分けや拾い図を添付する等）</t>
    <rPh sb="2" eb="4">
      <t>スウリョウ</t>
    </rPh>
    <rPh sb="4" eb="6">
      <t>チョウショ</t>
    </rPh>
    <rPh sb="7" eb="9">
      <t>スウリョウ</t>
    </rPh>
    <rPh sb="9" eb="11">
      <t>コンキョ</t>
    </rPh>
    <rPh sb="12" eb="14">
      <t>カクニン</t>
    </rPh>
    <rPh sb="27" eb="29">
      <t>イロワ</t>
    </rPh>
    <rPh sb="39" eb="40">
      <t>トウ</t>
    </rPh>
    <phoneticPr fontId="1"/>
  </si>
  <si>
    <t>(5)</t>
    <phoneticPr fontId="1"/>
  </si>
  <si>
    <t>3) 材料等の検討は、意匠や性能だけでなく、コストやメンテナンス性の特徴も考慮する。</t>
    <rPh sb="11" eb="13">
      <t>イショウ</t>
    </rPh>
    <rPh sb="14" eb="16">
      <t>セイノウ</t>
    </rPh>
    <rPh sb="32" eb="33">
      <t>セイ</t>
    </rPh>
    <rPh sb="34" eb="36">
      <t>トクチョウ</t>
    </rPh>
    <rPh sb="37" eb="39">
      <t>コウリョオコナ</t>
    </rPh>
    <phoneticPr fontId="1"/>
  </si>
  <si>
    <t>1) 調査職員と段階的に必要な打合せ事項を確認し、時期を業務工程表に含める。</t>
    <rPh sb="3" eb="5">
      <t>チョウサ</t>
    </rPh>
    <rPh sb="5" eb="7">
      <t>ショクイン</t>
    </rPh>
    <rPh sb="8" eb="11">
      <t>ダンカイテキ</t>
    </rPh>
    <rPh sb="12" eb="14">
      <t>ヒツヨウ</t>
    </rPh>
    <rPh sb="15" eb="17">
      <t>ウチアワ</t>
    </rPh>
    <rPh sb="18" eb="20">
      <t>ジコウ</t>
    </rPh>
    <rPh sb="21" eb="23">
      <t>カクニン</t>
    </rPh>
    <rPh sb="25" eb="27">
      <t>ジキ</t>
    </rPh>
    <rPh sb="28" eb="30">
      <t>ギョウム</t>
    </rPh>
    <rPh sb="30" eb="33">
      <t>コウテイヒョウ</t>
    </rPh>
    <rPh sb="34" eb="35">
      <t>フク</t>
    </rPh>
    <phoneticPr fontId="1"/>
  </si>
  <si>
    <t>・●●作業があるため▲▲に考慮する。</t>
    <rPh sb="3" eb="5">
      <t>サギョウ</t>
    </rPh>
    <rPh sb="13" eb="15">
      <t>コウリョ</t>
    </rPh>
    <phoneticPr fontId="1"/>
  </si>
  <si>
    <t>・◆◆地域なので★★には細心の注意を払う。</t>
    <rPh sb="3" eb="5">
      <t>チイキ</t>
    </rPh>
    <rPh sb="12" eb="14">
      <t>サイシン</t>
    </rPh>
    <rPh sb="15" eb="17">
      <t>チュウイ</t>
    </rPh>
    <rPh sb="18" eb="19">
      <t>ハラ</t>
    </rPh>
    <phoneticPr fontId="1"/>
  </si>
  <si>
    <t>・施設の休館日は✖✖なので～</t>
    <rPh sb="1" eb="3">
      <t>シセツ</t>
    </rPh>
    <rPh sb="4" eb="7">
      <t>キュウカンビ</t>
    </rPh>
    <phoneticPr fontId="1"/>
  </si>
  <si>
    <t>設計方針（作業の留意事項）</t>
    <rPh sb="0" eb="2">
      <t>セッケイ</t>
    </rPh>
    <rPh sb="2" eb="4">
      <t>ホウシン</t>
    </rPh>
    <rPh sb="5" eb="7">
      <t>サギョウ</t>
    </rPh>
    <rPh sb="8" eb="10">
      <t>リュウイ</t>
    </rPh>
    <rPh sb="10" eb="12">
      <t>ジコウ</t>
    </rPh>
    <phoneticPr fontId="1"/>
  </si>
  <si>
    <r>
      <t>選定した工法や材料は、前述の特徴を</t>
    </r>
    <r>
      <rPr>
        <b/>
        <u/>
        <sz val="11"/>
        <color indexed="10"/>
        <rFont val="ＭＳ Ｐ明朝"/>
        <family val="1"/>
        <charset val="128"/>
      </rPr>
      <t>比較表等にまとめ</t>
    </r>
    <r>
      <rPr>
        <u/>
        <sz val="11"/>
        <rFont val="ＭＳ Ｐ明朝"/>
        <family val="1"/>
        <charset val="128"/>
      </rPr>
      <t>、調査職員に提案する。</t>
    </r>
    <rPh sb="0" eb="2">
      <t>センテイ</t>
    </rPh>
    <rPh sb="4" eb="6">
      <t>コウホウ</t>
    </rPh>
    <rPh sb="7" eb="9">
      <t>ザイリョウ</t>
    </rPh>
    <rPh sb="11" eb="13">
      <t>ゼンジュツ</t>
    </rPh>
    <rPh sb="14" eb="16">
      <t>トクチョウ</t>
    </rPh>
    <rPh sb="17" eb="19">
      <t>ヒカク</t>
    </rPh>
    <rPh sb="19" eb="20">
      <t>ヒョウ</t>
    </rPh>
    <rPh sb="20" eb="21">
      <t>トウ</t>
    </rPh>
    <rPh sb="26" eb="28">
      <t>チョウサ</t>
    </rPh>
    <rPh sb="28" eb="30">
      <t>ショクイン</t>
    </rPh>
    <rPh sb="31" eb="33">
      <t>テイアン</t>
    </rPh>
    <phoneticPr fontId="1"/>
  </si>
  <si>
    <t>・施設を使いながらの改修になるため、騒音を考慮した設計を行う。</t>
    <rPh sb="1" eb="3">
      <t>シセツ</t>
    </rPh>
    <rPh sb="4" eb="5">
      <t>ツカ</t>
    </rPh>
    <rPh sb="10" eb="12">
      <t>カイシュウ</t>
    </rPh>
    <rPh sb="18" eb="20">
      <t>ソウオン</t>
    </rPh>
    <rPh sb="21" eb="23">
      <t>コウリョ</t>
    </rPh>
    <rPh sb="25" eb="27">
      <t>セッケイ</t>
    </rPh>
    <rPh sb="28" eb="29">
      <t>オコナ</t>
    </rPh>
    <phoneticPr fontId="1"/>
  </si>
  <si>
    <t>　　 でよい。</t>
    <phoneticPr fontId="1"/>
  </si>
  <si>
    <t>　　・市場価格は「建設施工単価　及び　建築コスト情報」を使用する。</t>
    <phoneticPr fontId="1"/>
  </si>
  <si>
    <t>1) 建築基準法その他関係法令及び特記仕様書記載の適用基準等を把握し設計を進める。</t>
    <rPh sb="3" eb="5">
      <t>ケンチク</t>
    </rPh>
    <rPh sb="5" eb="8">
      <t>キジュンホウ</t>
    </rPh>
    <rPh sb="10" eb="11">
      <t>タ</t>
    </rPh>
    <rPh sb="11" eb="13">
      <t>カンケイ</t>
    </rPh>
    <rPh sb="13" eb="15">
      <t>ホウレイ</t>
    </rPh>
    <rPh sb="15" eb="16">
      <t>オヨ</t>
    </rPh>
    <rPh sb="17" eb="22">
      <t>トッキシヨウショ</t>
    </rPh>
    <rPh sb="22" eb="24">
      <t>キサイ</t>
    </rPh>
    <rPh sb="25" eb="27">
      <t>テキヨウ</t>
    </rPh>
    <rPh sb="27" eb="29">
      <t>キジュン</t>
    </rPh>
    <rPh sb="29" eb="30">
      <t>トウ</t>
    </rPh>
    <rPh sb="30" eb="31">
      <t>トウ</t>
    </rPh>
    <rPh sb="32" eb="34">
      <t>ハアク</t>
    </rPh>
    <rPh sb="35" eb="37">
      <t>セッケイ</t>
    </rPh>
    <rPh sb="38" eb="39">
      <t>スス</t>
    </rPh>
    <phoneticPr fontId="1"/>
  </si>
  <si>
    <t>○○年　○○月　○○日</t>
    <rPh sb="2" eb="3">
      <t>ネン</t>
    </rPh>
    <rPh sb="6" eb="7">
      <t>ガツ</t>
    </rPh>
    <rPh sb="10" eb="11">
      <t>ニチ</t>
    </rPh>
    <phoneticPr fontId="1"/>
  </si>
  <si>
    <t>主査</t>
    <rPh sb="0" eb="2">
      <t>シュサ</t>
    </rPh>
    <phoneticPr fontId="1"/>
  </si>
  <si>
    <t>主幹</t>
    <rPh sb="0" eb="2">
      <t>シュカン</t>
    </rPh>
    <phoneticPr fontId="1"/>
  </si>
  <si>
    <t>3) 成果品は納品前に、社内でチェックシートを用い照査を行う。</t>
    <rPh sb="3" eb="5">
      <t>セイカ</t>
    </rPh>
    <rPh sb="5" eb="6">
      <t>ヒン</t>
    </rPh>
    <rPh sb="7" eb="9">
      <t>ノウヒン</t>
    </rPh>
    <rPh sb="9" eb="10">
      <t>マエ</t>
    </rPh>
    <rPh sb="12" eb="14">
      <t>シャナイ</t>
    </rPh>
    <rPh sb="23" eb="24">
      <t>モチ</t>
    </rPh>
    <rPh sb="25" eb="27">
      <t>ショウサ</t>
    </rPh>
    <rPh sb="28" eb="29">
      <t>オコナ</t>
    </rPh>
    <phoneticPr fontId="1"/>
  </si>
  <si>
    <t>実施工程表（打合せ計画）</t>
    <rPh sb="0" eb="2">
      <t>ジッシ</t>
    </rPh>
    <rPh sb="2" eb="5">
      <t>コウテイヒョウ</t>
    </rPh>
    <rPh sb="6" eb="8">
      <t>ウチアワ</t>
    </rPh>
    <rPh sb="9" eb="11">
      <t>ケイカク</t>
    </rPh>
    <phoneticPr fontId="1"/>
  </si>
  <si>
    <t>数量調書</t>
    <rPh sb="0" eb="2">
      <t>スウリョウ</t>
    </rPh>
    <rPh sb="2" eb="4">
      <t>チョウショ</t>
    </rPh>
    <phoneticPr fontId="1"/>
  </si>
  <si>
    <t>内訳書　提出</t>
    <rPh sb="0" eb="3">
      <t>ウチワケショ</t>
    </rPh>
    <rPh sb="4" eb="6">
      <t>テイシュツ</t>
    </rPh>
    <phoneticPr fontId="1"/>
  </si>
  <si>
    <t>業 務 委 託 打 合 せ 簿</t>
    <rPh sb="0" eb="1">
      <t>ギョウ</t>
    </rPh>
    <rPh sb="2" eb="3">
      <t>ツトム</t>
    </rPh>
    <rPh sb="4" eb="5">
      <t>イ</t>
    </rPh>
    <rPh sb="6" eb="7">
      <t>タク</t>
    </rPh>
    <rPh sb="8" eb="9">
      <t>ダ</t>
    </rPh>
    <rPh sb="10" eb="11">
      <t>ゴウ</t>
    </rPh>
    <rPh sb="14" eb="15">
      <t>ボ</t>
    </rPh>
    <phoneticPr fontId="1"/>
  </si>
  <si>
    <t>発議者</t>
    <rPh sb="0" eb="3">
      <t>ハツギシャ</t>
    </rPh>
    <phoneticPr fontId="1"/>
  </si>
  <si>
    <t>■受託者</t>
    <rPh sb="1" eb="4">
      <t>ジュタクシャ</t>
    </rPh>
    <phoneticPr fontId="1"/>
  </si>
  <si>
    <t>発議年月日</t>
    <rPh sb="0" eb="2">
      <t>ハツギ</t>
    </rPh>
    <rPh sb="2" eb="5">
      <t>ネンガッピ</t>
    </rPh>
    <phoneticPr fontId="1"/>
  </si>
  <si>
    <t>令和５年（2023年）〇月〇日</t>
    <rPh sb="0" eb="2">
      <t>レイワ</t>
    </rPh>
    <rPh sb="3" eb="4">
      <t>ネン</t>
    </rPh>
    <rPh sb="9" eb="10">
      <t>ネン</t>
    </rPh>
    <rPh sb="12" eb="13">
      <t>ガツ</t>
    </rPh>
    <rPh sb="14" eb="15">
      <t>ニチ</t>
    </rPh>
    <phoneticPr fontId="45"/>
  </si>
  <si>
    <t>発議事項</t>
    <rPh sb="0" eb="2">
      <t>ハツギ</t>
    </rPh>
    <rPh sb="2" eb="4">
      <t>ジコウ</t>
    </rPh>
    <phoneticPr fontId="1"/>
  </si>
  <si>
    <t>　□指示　　　□協議　　　□通知　　　□承諾　　　□報告　　　■提出</t>
    <rPh sb="2" eb="4">
      <t>シジ</t>
    </rPh>
    <rPh sb="8" eb="10">
      <t>キョウギ</t>
    </rPh>
    <rPh sb="14" eb="16">
      <t>ツウチ</t>
    </rPh>
    <rPh sb="20" eb="22">
      <t>ショウダク</t>
    </rPh>
    <rPh sb="26" eb="28">
      <t>ホウコク</t>
    </rPh>
    <rPh sb="32" eb="34">
      <t>テイシュツ</t>
    </rPh>
    <phoneticPr fontId="1"/>
  </si>
  <si>
    <t>□その他</t>
    <rPh sb="3" eb="4">
      <t>タ</t>
    </rPh>
    <phoneticPr fontId="1"/>
  </si>
  <si>
    <t>（</t>
    <phoneticPr fontId="1"/>
  </si>
  <si>
    <t>）</t>
    <phoneticPr fontId="1"/>
  </si>
  <si>
    <t>委託名</t>
    <rPh sb="0" eb="2">
      <t>イタク</t>
    </rPh>
    <rPh sb="2" eb="3">
      <t>メイ</t>
    </rPh>
    <phoneticPr fontId="1"/>
  </si>
  <si>
    <t>（長寿命化）〇〇設計業務委託</t>
    <rPh sb="1" eb="5">
      <t>チョウジュミョウカ</t>
    </rPh>
    <rPh sb="8" eb="10">
      <t>セッケイ</t>
    </rPh>
    <rPh sb="10" eb="12">
      <t>ギョウム</t>
    </rPh>
    <rPh sb="12" eb="14">
      <t>イタク</t>
    </rPh>
    <phoneticPr fontId="45"/>
  </si>
  <si>
    <t>（内容）</t>
    <rPh sb="1" eb="3">
      <t>ナイヨウ</t>
    </rPh>
    <phoneticPr fontId="1"/>
  </si>
  <si>
    <t>上記について</t>
    <rPh sb="0" eb="2">
      <t>ジョウキ</t>
    </rPh>
    <phoneticPr fontId="1"/>
  </si>
  <si>
    <t>□指示</t>
    <rPh sb="1" eb="3">
      <t>シジ</t>
    </rPh>
    <phoneticPr fontId="1"/>
  </si>
  <si>
    <t>■承諾</t>
    <rPh sb="1" eb="3">
      <t>ショウダク</t>
    </rPh>
    <phoneticPr fontId="1"/>
  </si>
  <si>
    <t>□協議</t>
    <rPh sb="1" eb="3">
      <t>キョウギ</t>
    </rPh>
    <phoneticPr fontId="1"/>
  </si>
  <si>
    <t>□提出</t>
    <rPh sb="1" eb="3">
      <t>テイシュツ</t>
    </rPh>
    <phoneticPr fontId="1"/>
  </si>
  <si>
    <t>□受理</t>
    <rPh sb="1" eb="3">
      <t>ジュリ</t>
    </rPh>
    <phoneticPr fontId="1"/>
  </si>
  <si>
    <t>します。</t>
    <phoneticPr fontId="1"/>
  </si>
  <si>
    <t>処理</t>
    <rPh sb="0" eb="2">
      <t>ショリ</t>
    </rPh>
    <phoneticPr fontId="1"/>
  </si>
  <si>
    <t>　業務計画書に変更が発生した場合は、速やかに
　変更業務計画書を提出してください。</t>
    <rPh sb="1" eb="6">
      <t>ギョウムケイカクショ</t>
    </rPh>
    <rPh sb="7" eb="9">
      <t>ヘンコウ</t>
    </rPh>
    <rPh sb="10" eb="12">
      <t>ハッセイ</t>
    </rPh>
    <rPh sb="14" eb="16">
      <t>バアイ</t>
    </rPh>
    <rPh sb="18" eb="19">
      <t>スミ</t>
    </rPh>
    <rPh sb="24" eb="31">
      <t>ヘンコウギョウムケイカクショ</t>
    </rPh>
    <rPh sb="32" eb="34">
      <t>テイシュツ</t>
    </rPh>
    <phoneticPr fontId="45"/>
  </si>
  <si>
    <t>・</t>
    <phoneticPr fontId="1"/>
  </si>
  <si>
    <t>年月日：</t>
    <rPh sb="0" eb="3">
      <t>ネンガッピ</t>
    </rPh>
    <phoneticPr fontId="1"/>
  </si>
  <si>
    <t>□承諾</t>
    <rPh sb="1" eb="3">
      <t>ショウダク</t>
    </rPh>
    <phoneticPr fontId="1"/>
  </si>
  <si>
    <t>□報告</t>
    <rPh sb="1" eb="3">
      <t>ホウコク</t>
    </rPh>
    <phoneticPr fontId="1"/>
  </si>
  <si>
    <t>回答</t>
    <rPh sb="0" eb="2">
      <t>カイトウ</t>
    </rPh>
    <phoneticPr fontId="1"/>
  </si>
  <si>
    <t>□その他</t>
    <phoneticPr fontId="1"/>
  </si>
  <si>
    <t>課長</t>
    <rPh sb="0" eb="2">
      <t>カチョウ</t>
    </rPh>
    <phoneticPr fontId="45"/>
  </si>
  <si>
    <t>副課長</t>
    <rPh sb="0" eb="3">
      <t>フクカチョウ</t>
    </rPh>
    <phoneticPr fontId="45"/>
  </si>
  <si>
    <t>課長補佐
技術主幹</t>
    <rPh sb="0" eb="2">
      <t>カチョウ</t>
    </rPh>
    <rPh sb="2" eb="4">
      <t>ホサ</t>
    </rPh>
    <rPh sb="5" eb="7">
      <t>ギジュツ</t>
    </rPh>
    <rPh sb="7" eb="9">
      <t>シュカン</t>
    </rPh>
    <phoneticPr fontId="1"/>
  </si>
  <si>
    <t>調査職員</t>
    <rPh sb="0" eb="2">
      <t>チョウサ</t>
    </rPh>
    <rPh sb="2" eb="4">
      <t>ショクイン</t>
    </rPh>
    <phoneticPr fontId="45"/>
  </si>
  <si>
    <t>管理
技術者</t>
    <rPh sb="0" eb="2">
      <t>カンリ</t>
    </rPh>
    <rPh sb="3" eb="6">
      <t>ギジュツシャ</t>
    </rPh>
    <phoneticPr fontId="1"/>
  </si>
  <si>
    <t>主　任
技術者</t>
    <rPh sb="0" eb="1">
      <t>シュ</t>
    </rPh>
    <rPh sb="2" eb="3">
      <t>ニン</t>
    </rPh>
    <rPh sb="4" eb="7">
      <t>ギジュツシャ</t>
    </rPh>
    <phoneticPr fontId="1"/>
  </si>
  <si>
    <t>担当
技術者</t>
    <phoneticPr fontId="1"/>
  </si>
  <si>
    <t xml:space="preserve">
　熊本市建築設計業務委託共通仕様書３．２及び３．５に基づき業務計画書
　（設計方針含む）を提出します。</t>
    <rPh sb="2" eb="5">
      <t>クマモトシ</t>
    </rPh>
    <rPh sb="5" eb="9">
      <t>ケンチクセッケイ</t>
    </rPh>
    <rPh sb="9" eb="13">
      <t>ギョウムイタク</t>
    </rPh>
    <rPh sb="13" eb="18">
      <t>キョウツウシヨウショ</t>
    </rPh>
    <rPh sb="21" eb="22">
      <t>オヨ</t>
    </rPh>
    <rPh sb="27" eb="28">
      <t>モト</t>
    </rPh>
    <rPh sb="30" eb="35">
      <t>ギョウムケイカクショ</t>
    </rPh>
    <rPh sb="38" eb="42">
      <t>セッケイホウシン</t>
    </rPh>
    <rPh sb="42" eb="43">
      <t>フク</t>
    </rPh>
    <rPh sb="46" eb="48">
      <t>テイシュツ</t>
    </rPh>
    <phoneticPr fontId="45"/>
  </si>
  <si>
    <t>・　実施工程表（打合せ及び定例会議計画含む）</t>
    <rPh sb="2" eb="4">
      <t>ジッシ</t>
    </rPh>
    <rPh sb="4" eb="7">
      <t>コウテイヒョウ</t>
    </rPh>
    <rPh sb="8" eb="10">
      <t>ウチアワ</t>
    </rPh>
    <rPh sb="11" eb="12">
      <t>オヨ</t>
    </rPh>
    <rPh sb="13" eb="15">
      <t>テイレイ</t>
    </rPh>
    <rPh sb="15" eb="17">
      <t>カイギ</t>
    </rPh>
    <rPh sb="17" eb="19">
      <t>ケイカク</t>
    </rPh>
    <rPh sb="19" eb="20">
      <t>フク</t>
    </rPh>
    <phoneticPr fontId="1"/>
  </si>
  <si>
    <t>選定し配置すること。　なお、業務内容によっては、管理技術者、主任担当技術者及び担当技術者について</t>
    <rPh sb="14" eb="16">
      <t>ギョウム</t>
    </rPh>
    <rPh sb="16" eb="18">
      <t>ナイヨウ</t>
    </rPh>
    <rPh sb="30" eb="32">
      <t>シュニン</t>
    </rPh>
    <rPh sb="32" eb="34">
      <t>タントウ</t>
    </rPh>
    <rPh sb="34" eb="37">
      <t>ギジュツシャ</t>
    </rPh>
    <rPh sb="37" eb="38">
      <t>オヨ</t>
    </rPh>
    <phoneticPr fontId="1"/>
  </si>
  <si>
    <t>兼務することが出来る。　</t>
    <phoneticPr fontId="1"/>
  </si>
  <si>
    <t>　□委託者</t>
    <rPh sb="2" eb="5">
      <t>イタクシャ</t>
    </rPh>
    <phoneticPr fontId="1"/>
  </si>
  <si>
    <t>新たに分担業務分野を追加する場合の主任担当技術者等</t>
    <rPh sb="0" eb="1">
      <t>アラ</t>
    </rPh>
    <rPh sb="3" eb="5">
      <t>ブンタン</t>
    </rPh>
    <rPh sb="5" eb="7">
      <t>ギョウム</t>
    </rPh>
    <rPh sb="7" eb="9">
      <t>ブンヤ</t>
    </rPh>
    <rPh sb="10" eb="12">
      <t>ツイカ</t>
    </rPh>
    <rPh sb="14" eb="16">
      <t>バアイ</t>
    </rPh>
    <rPh sb="17" eb="19">
      <t>シュニン</t>
    </rPh>
    <rPh sb="19" eb="21">
      <t>タントウ</t>
    </rPh>
    <rPh sb="21" eb="24">
      <t>ギジュツシャ</t>
    </rPh>
    <rPh sb="24" eb="25">
      <t>ナド</t>
    </rPh>
    <phoneticPr fontId="1"/>
  </si>
  <si>
    <t>①　新たに追加する分担業務分野</t>
    <rPh sb="2" eb="3">
      <t>アラ</t>
    </rPh>
    <rPh sb="5" eb="7">
      <t>ツイカ</t>
    </rPh>
    <rPh sb="9" eb="15">
      <t>ブンタンギョウムブンヤ</t>
    </rPh>
    <phoneticPr fontId="1"/>
  </si>
  <si>
    <t>②　新たに追加する分担業務分野の具体的な業務内容</t>
    <rPh sb="2" eb="3">
      <t>アラ</t>
    </rPh>
    <rPh sb="5" eb="7">
      <t>ツイカ</t>
    </rPh>
    <rPh sb="9" eb="15">
      <t>ブンタンギョウムブンヤ</t>
    </rPh>
    <rPh sb="16" eb="19">
      <t>グタイテキ</t>
    </rPh>
    <rPh sb="20" eb="24">
      <t>ギョウムナイヨウ</t>
    </rPh>
    <phoneticPr fontId="1"/>
  </si>
  <si>
    <t>③　分担業務分野を追加する理由</t>
    <rPh sb="2" eb="8">
      <t>ブンタンギョウムブンヤ</t>
    </rPh>
    <rPh sb="9" eb="11">
      <t>ツイカ</t>
    </rPh>
    <rPh sb="13" eb="15">
      <t>リユウ</t>
    </rPh>
    <phoneticPr fontId="1"/>
  </si>
  <si>
    <t>主任担当技術者</t>
    <rPh sb="0" eb="7">
      <t>シュニンタントウギジュツシャ</t>
    </rPh>
    <phoneticPr fontId="1"/>
  </si>
  <si>
    <t>④　氏　　名</t>
    <rPh sb="2" eb="3">
      <t>シ</t>
    </rPh>
    <rPh sb="5" eb="6">
      <t>ナ</t>
    </rPh>
    <phoneticPr fontId="1"/>
  </si>
  <si>
    <t>⑤　生年月日　　　　　年　　　月　　　日　</t>
    <rPh sb="2" eb="4">
      <t>セイネン</t>
    </rPh>
    <rPh sb="4" eb="6">
      <t>ガッピ</t>
    </rPh>
    <rPh sb="11" eb="12">
      <t>ネン</t>
    </rPh>
    <rPh sb="15" eb="16">
      <t>ガツ</t>
    </rPh>
    <rPh sb="19" eb="20">
      <t>ニチ</t>
    </rPh>
    <phoneticPr fontId="1"/>
  </si>
  <si>
    <t>⑥　所属 ・ 役職</t>
    <rPh sb="2" eb="4">
      <t>ショゾク</t>
    </rPh>
    <rPh sb="7" eb="9">
      <t>ヤクショク</t>
    </rPh>
    <phoneticPr fontId="1"/>
  </si>
  <si>
    <t>・　　　　　　　　　 　　　　　　　登録番号　：　　　　　　　　　　取得年月日 ： 　　　年　　　月　　　日</t>
    <rPh sb="18" eb="20">
      <t>トウロク</t>
    </rPh>
    <rPh sb="20" eb="22">
      <t>バンゴウ</t>
    </rPh>
    <rPh sb="34" eb="36">
      <t>シュトク</t>
    </rPh>
    <rPh sb="36" eb="39">
      <t>ネンガッピ</t>
    </rPh>
    <rPh sb="45" eb="46">
      <t>ネン</t>
    </rPh>
    <rPh sb="49" eb="50">
      <t>ガツ</t>
    </rPh>
    <rPh sb="53" eb="54">
      <t>ニチ</t>
    </rPh>
    <phoneticPr fontId="1"/>
  </si>
  <si>
    <t>⑦保有資格等　　　　　　実務経験年数　　　　　年</t>
    <rPh sb="1" eb="3">
      <t>ホユウ</t>
    </rPh>
    <rPh sb="3" eb="5">
      <t>シカク</t>
    </rPh>
    <rPh sb="5" eb="6">
      <t>ナド</t>
    </rPh>
    <rPh sb="12" eb="14">
      <t>ジツム</t>
    </rPh>
    <rPh sb="14" eb="16">
      <t>ケイケン</t>
    </rPh>
    <rPh sb="16" eb="18">
      <t>ネンスウ</t>
    </rPh>
    <rPh sb="23" eb="24">
      <t>ネン</t>
    </rPh>
    <phoneticPr fontId="1"/>
  </si>
  <si>
    <t>⑧過去５年以内の国・地方公共団体等の設計業務の実績(該当するものが無い場合は類似業務の実績）</t>
    <rPh sb="8" eb="9">
      <t>クニ</t>
    </rPh>
    <rPh sb="10" eb="12">
      <t>チホウ</t>
    </rPh>
    <rPh sb="12" eb="14">
      <t>コウキョウ</t>
    </rPh>
    <rPh sb="14" eb="16">
      <t>ダンタイ</t>
    </rPh>
    <rPh sb="16" eb="17">
      <t>トウ</t>
    </rPh>
    <rPh sb="18" eb="20">
      <t>セッケイ</t>
    </rPh>
    <rPh sb="20" eb="21">
      <t>ギョウ</t>
    </rPh>
    <rPh sb="21" eb="22">
      <t>ム</t>
    </rPh>
    <rPh sb="23" eb="25">
      <t>ジッセキ</t>
    </rPh>
    <rPh sb="26" eb="28">
      <t>ガイトウ</t>
    </rPh>
    <rPh sb="33" eb="34">
      <t>ナ</t>
    </rPh>
    <rPh sb="35" eb="37">
      <t>バアイ</t>
    </rPh>
    <rPh sb="38" eb="40">
      <t>ルイジ</t>
    </rPh>
    <rPh sb="40" eb="42">
      <t>ギョウム</t>
    </rPh>
    <rPh sb="43" eb="45">
      <t>ジッセキ</t>
    </rPh>
    <phoneticPr fontId="1"/>
  </si>
  <si>
    <t>⑨手持業務の状況　（　　　　　　年　　月　　日現在の手持の設計業務）</t>
    <phoneticPr fontId="1"/>
  </si>
  <si>
    <t>■その他</t>
    <rPh sb="3" eb="4">
      <t>タ</t>
    </rPh>
    <phoneticPr fontId="1"/>
  </si>
  <si>
    <t>氏名　　　　　　　　　  　　　　　　　</t>
    <rPh sb="0" eb="2">
      <t>シメイ</t>
    </rPh>
    <phoneticPr fontId="1"/>
  </si>
  <si>
    <t>月</t>
  </si>
  <si>
    <t>図面一式提出（設備含む</t>
    <rPh sb="0" eb="2">
      <t>ズメン</t>
    </rPh>
    <rPh sb="2" eb="4">
      <t>イッシキ</t>
    </rPh>
    <rPh sb="4" eb="6">
      <t>テイシュツ</t>
    </rPh>
    <rPh sb="7" eb="9">
      <t>セツビ</t>
    </rPh>
    <rPh sb="9" eb="10">
      <t>フク</t>
    </rPh>
    <phoneticPr fontId="1"/>
  </si>
  <si>
    <t>昭和の日</t>
  </si>
  <si>
    <t>火</t>
  </si>
  <si>
    <t>憲法記念日</t>
  </si>
  <si>
    <t>土</t>
  </si>
  <si>
    <t>みどりの日</t>
  </si>
  <si>
    <t>日</t>
  </si>
  <si>
    <t>こどもの日</t>
  </si>
  <si>
    <t>振替休日</t>
  </si>
  <si>
    <t>海の日</t>
  </si>
  <si>
    <t>山の日</t>
  </si>
  <si>
    <t>敬老の日</t>
  </si>
  <si>
    <t>秋分の日</t>
  </si>
  <si>
    <t>スポーツの日</t>
  </si>
  <si>
    <t>文化の日</t>
  </si>
  <si>
    <t>勤労感謝の日</t>
  </si>
  <si>
    <t>元日</t>
  </si>
  <si>
    <t>木</t>
  </si>
  <si>
    <t>成人の日</t>
  </si>
  <si>
    <t>建国記念の日</t>
  </si>
  <si>
    <t>水</t>
  </si>
  <si>
    <t>天皇誕生日</t>
  </si>
  <si>
    <t>春分の日</t>
  </si>
  <si>
    <t>金</t>
  </si>
  <si>
    <t>国民の休日</t>
  </si>
  <si>
    <t>祝日</t>
    <rPh sb="0" eb="2">
      <t>シュクジツ</t>
    </rPh>
    <phoneticPr fontId="1"/>
  </si>
  <si>
    <t>正月休み</t>
    <rPh sb="0" eb="3">
      <t>ショウガツヤス</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</si>
</sst>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m/d;@"/>
    <numFmt numFmtId="177" formatCode="d"/>
    <numFmt numFmtId="178" formatCode="aaa"/>
    <numFmt numFmtId="179" formatCode="[$-411]ggge&quot;年&quot;m&quot;月&quot;d&quot;日&quot;;@"/>
    <numFmt numFmtId="180" formatCode="m&quot;月&quot;"/>
    <numFmt numFmtId="181" formatCode="yyyy&quot;年&quot;"/>
  </numFmts>
  <fonts count="54">
    <font>
      <sz val="11"/>
      <name val="ＭＳ Ｐゴシック"/>
      <family val="3"/>
      <charset val="128"/>
    </font>
    <font>
      <sz val="6"/>
      <name val="ＭＳ Ｐゴシック"/>
      <family val="3"/>
      <charset val="128"/>
    </font>
    <font>
      <sz val="12"/>
      <name val="ＭＳ 明朝"/>
      <family val="1"/>
      <charset val="128"/>
    </font>
    <font>
      <sz val="14"/>
      <name val="ＭＳ 明朝"/>
      <family val="1"/>
      <charset val="128"/>
    </font>
    <font>
      <sz val="11"/>
      <name val="ＭＳ 明朝"/>
      <family val="1"/>
      <charset val="128"/>
    </font>
    <font>
      <sz val="8"/>
      <name val="ＭＳ Ｐ明朝"/>
      <family val="1"/>
      <charset val="128"/>
    </font>
    <font>
      <sz val="11"/>
      <name val="ＭＳ Ｐゴシック"/>
      <family val="3"/>
      <charset val="128"/>
    </font>
    <font>
      <sz val="9"/>
      <name val="ＭＳ Ｐ明朝"/>
      <family val="1"/>
      <charset val="128"/>
    </font>
    <font>
      <sz val="11"/>
      <name val="ＭＳ Ｐ明朝"/>
      <family val="1"/>
      <charset val="128"/>
    </font>
    <font>
      <b/>
      <sz val="16"/>
      <name val="ＭＳ Ｐ明朝"/>
      <family val="1"/>
      <charset val="128"/>
    </font>
    <font>
      <sz val="10"/>
      <name val="ＭＳ Ｐ明朝"/>
      <family val="1"/>
      <charset val="128"/>
    </font>
    <font>
      <b/>
      <sz val="12"/>
      <name val="ＭＳ Ｐ明朝"/>
      <family val="1"/>
      <charset val="128"/>
    </font>
    <font>
      <sz val="7.5"/>
      <name val="ＭＳ Ｐ明朝"/>
      <family val="1"/>
      <charset val="128"/>
    </font>
    <font>
      <sz val="11"/>
      <color indexed="10"/>
      <name val="ＭＳ Ｐ明朝"/>
      <family val="1"/>
      <charset val="128"/>
    </font>
    <font>
      <sz val="16"/>
      <name val="ＭＳ Ｐゴシック"/>
      <family val="3"/>
      <charset val="128"/>
    </font>
    <font>
      <b/>
      <sz val="11"/>
      <name val="ＭＳ Ｐ明朝"/>
      <family val="1"/>
      <charset val="128"/>
    </font>
    <font>
      <b/>
      <sz val="10"/>
      <name val="ＭＳ Ｐ明朝"/>
      <family val="1"/>
      <charset val="128"/>
    </font>
    <font>
      <sz val="10"/>
      <name val="ＭＳ 明朝"/>
      <family val="1"/>
      <charset val="128"/>
    </font>
    <font>
      <sz val="18"/>
      <name val="ＭＳ 明朝"/>
      <family val="1"/>
      <charset val="128"/>
    </font>
    <font>
      <u/>
      <sz val="18"/>
      <name val="ＭＳ 明朝"/>
      <family val="1"/>
      <charset val="128"/>
    </font>
    <font>
      <u/>
      <sz val="16"/>
      <name val="ＭＳ 明朝"/>
      <family val="1"/>
      <charset val="128"/>
    </font>
    <font>
      <u/>
      <sz val="14"/>
      <name val="ＭＳ 明朝"/>
      <family val="1"/>
      <charset val="128"/>
    </font>
    <font>
      <sz val="13"/>
      <name val="ＭＳ 明朝"/>
      <family val="1"/>
      <charset val="128"/>
    </font>
    <font>
      <sz val="10"/>
      <name val="Times New Roman"/>
      <family val="1"/>
    </font>
    <font>
      <sz val="8"/>
      <name val="ＭＳ 明朝"/>
      <family val="1"/>
      <charset val="128"/>
    </font>
    <font>
      <sz val="11"/>
      <color indexed="8"/>
      <name val="ＭＳ Ｐゴシック"/>
      <family val="3"/>
      <charset val="128"/>
    </font>
    <font>
      <sz val="10"/>
      <color indexed="8"/>
      <name val="メイリオ"/>
      <family val="3"/>
      <charset val="128"/>
    </font>
    <font>
      <sz val="12"/>
      <color indexed="8"/>
      <name val="メイリオ"/>
      <family val="3"/>
      <charset val="128"/>
    </font>
    <font>
      <sz val="12"/>
      <name val="ＭＳ Ｐ明朝"/>
      <family val="1"/>
      <charset val="128"/>
    </font>
    <font>
      <sz val="14"/>
      <name val="ＭＳ Ｐゴシック"/>
      <family val="3"/>
      <charset val="128"/>
    </font>
    <font>
      <b/>
      <sz val="11"/>
      <color indexed="10"/>
      <name val="ＭＳ Ｐ明朝"/>
      <family val="1"/>
      <charset val="128"/>
    </font>
    <font>
      <sz val="10"/>
      <color indexed="8"/>
      <name val="ＭＳ Ｐ明朝"/>
      <family val="1"/>
      <charset val="128"/>
    </font>
    <font>
      <sz val="16"/>
      <color indexed="8"/>
      <name val="ＭＳ Ｐ明朝"/>
      <family val="1"/>
      <charset val="128"/>
    </font>
    <font>
      <b/>
      <sz val="16"/>
      <color indexed="8"/>
      <name val="ＭＳ Ｐ明朝"/>
      <family val="1"/>
      <charset val="128"/>
    </font>
    <font>
      <b/>
      <sz val="10"/>
      <color indexed="8"/>
      <name val="ＭＳ Ｐ明朝"/>
      <family val="1"/>
      <charset val="128"/>
    </font>
    <font>
      <sz val="12"/>
      <color indexed="8"/>
      <name val="ＭＳ Ｐ明朝"/>
      <family val="1"/>
      <charset val="128"/>
    </font>
    <font>
      <sz val="10"/>
      <color indexed="10"/>
      <name val="ＭＳ Ｐ明朝"/>
      <family val="1"/>
      <charset val="128"/>
    </font>
    <font>
      <b/>
      <sz val="20"/>
      <name val="ＭＳ Ｐ明朝"/>
      <family val="1"/>
      <charset val="128"/>
    </font>
    <font>
      <u/>
      <sz val="11"/>
      <name val="ＭＳ Ｐ明朝"/>
      <family val="1"/>
      <charset val="128"/>
    </font>
    <font>
      <b/>
      <u/>
      <sz val="11"/>
      <color indexed="10"/>
      <name val="ＭＳ Ｐ明朝"/>
      <family val="1"/>
      <charset val="128"/>
    </font>
    <font>
      <b/>
      <sz val="14"/>
      <name val="ＭＳ Ｐ明朝"/>
      <family val="1"/>
      <charset val="128"/>
    </font>
    <font>
      <sz val="9"/>
      <color indexed="81"/>
      <name val="MS P ゴシック"/>
      <family val="3"/>
      <charset val="128"/>
    </font>
    <font>
      <sz val="26"/>
      <color rgb="FFFF0000"/>
      <name val="ＭＳ Ｐ明朝"/>
      <family val="1"/>
      <charset val="128"/>
    </font>
    <font>
      <sz val="11"/>
      <color theme="1"/>
      <name val="ＭＳ Ｐゴシック"/>
      <family val="3"/>
      <charset val="128"/>
      <scheme val="minor"/>
    </font>
    <font>
      <b/>
      <sz val="16"/>
      <name val="ＭＳ 明朝"/>
      <family val="1"/>
      <charset val="128"/>
    </font>
    <font>
      <sz val="6"/>
      <name val="ＭＳ Ｐゴシック"/>
      <family val="2"/>
      <charset val="128"/>
      <scheme val="minor"/>
    </font>
    <font>
      <sz val="11"/>
      <color theme="1"/>
      <name val="ＭＳ Ｐ明朝"/>
      <family val="1"/>
      <charset val="128"/>
    </font>
    <font>
      <sz val="12"/>
      <color theme="1"/>
      <name val="ＭＳ Ｐ明朝"/>
      <family val="1"/>
      <charset val="128"/>
    </font>
    <font>
      <strike/>
      <sz val="11"/>
      <name val="ＭＳ Ｐ明朝"/>
      <family val="1"/>
      <charset val="128"/>
    </font>
    <font>
      <sz val="11"/>
      <name val="ＭＳ Ｐゴシック"/>
      <family val="3"/>
      <charset val="128"/>
      <scheme val="minor"/>
    </font>
    <font>
      <sz val="10"/>
      <name val="ＭＳ Ｐゴシック"/>
      <family val="3"/>
      <charset val="128"/>
    </font>
    <font>
      <sz val="11"/>
      <color rgb="FF222222"/>
      <name val="メイリオ"/>
      <family val="3"/>
      <charset val="128"/>
    </font>
    <font>
      <b/>
      <sz val="11"/>
      <name val="ＭＳ Ｐゴシック"/>
      <family val="3"/>
      <charset val="128"/>
    </font>
    <font>
      <b/>
      <sz val="12"/>
      <color indexed="10"/>
      <name val="MS P ゴシック"/>
      <family val="3"/>
      <charset val="128"/>
    </font>
  </fonts>
  <fills count="9">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0" tint="-0.14999847407452621"/>
        <bgColor indexed="64"/>
      </patternFill>
    </fill>
    <fill>
      <patternFill patternType="solid">
        <fgColor rgb="FFFFFFFF"/>
        <bgColor indexed="64"/>
      </patternFill>
    </fill>
    <fill>
      <patternFill patternType="solid">
        <fgColor rgb="FFF8FFFF"/>
        <bgColor indexed="64"/>
      </patternFill>
    </fill>
  </fills>
  <borders count="141">
    <border>
      <left/>
      <right/>
      <top/>
      <bottom/>
      <diagonal/>
    </border>
    <border>
      <left/>
      <right/>
      <top/>
      <bottom style="thin">
        <color indexed="64"/>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style="hair">
        <color indexed="64"/>
      </left>
      <right/>
      <top style="hair">
        <color indexed="64"/>
      </top>
      <bottom/>
      <diagonal/>
    </border>
    <border>
      <left style="hair">
        <color indexed="64"/>
      </left>
      <right/>
      <top/>
      <bottom style="hair">
        <color indexed="64"/>
      </bottom>
      <diagonal/>
    </border>
    <border>
      <left style="hair">
        <color indexed="64"/>
      </left>
      <right/>
      <top/>
      <bottom style="thin">
        <color indexed="64"/>
      </bottom>
      <diagonal/>
    </border>
    <border>
      <left/>
      <right style="hair">
        <color indexed="64"/>
      </right>
      <top/>
      <bottom/>
      <diagonal/>
    </border>
    <border>
      <left/>
      <right/>
      <top/>
      <bottom style="hair">
        <color indexed="64"/>
      </bottom>
      <diagonal/>
    </border>
    <border>
      <left/>
      <right style="hair">
        <color indexed="64"/>
      </right>
      <top/>
      <bottom style="hair">
        <color indexed="64"/>
      </bottom>
      <diagonal/>
    </border>
    <border>
      <left/>
      <right style="hair">
        <color indexed="64"/>
      </right>
      <top/>
      <bottom style="thin">
        <color indexed="64"/>
      </bottom>
      <diagonal/>
    </border>
    <border>
      <left style="double">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diagonal/>
    </border>
    <border>
      <left style="double">
        <color indexed="64"/>
      </left>
      <right/>
      <top style="thin">
        <color indexed="64"/>
      </top>
      <bottom/>
      <diagonal/>
    </border>
    <border>
      <left/>
      <right style="double">
        <color indexed="64"/>
      </right>
      <top style="thin">
        <color indexed="64"/>
      </top>
      <bottom/>
      <diagonal/>
    </border>
    <border>
      <left style="double">
        <color indexed="64"/>
      </left>
      <right/>
      <top/>
      <bottom/>
      <diagonal/>
    </border>
    <border>
      <left/>
      <right style="double">
        <color indexed="64"/>
      </right>
      <top/>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double">
        <color indexed="64"/>
      </right>
      <top style="thin">
        <color indexed="64"/>
      </top>
      <bottom style="hair">
        <color indexed="64"/>
      </bottom>
      <diagonal/>
    </border>
    <border>
      <left/>
      <right style="double">
        <color indexed="64"/>
      </right>
      <top style="double">
        <color indexed="64"/>
      </top>
      <bottom/>
      <diagonal/>
    </border>
    <border>
      <left style="thin">
        <color indexed="64"/>
      </left>
      <right/>
      <top style="double">
        <color indexed="64"/>
      </top>
      <bottom/>
      <diagonal/>
    </border>
    <border>
      <left/>
      <right style="double">
        <color indexed="64"/>
      </right>
      <top/>
      <bottom style="thin">
        <color indexed="64"/>
      </bottom>
      <diagonal/>
    </border>
    <border>
      <left style="double">
        <color indexed="64"/>
      </left>
      <right/>
      <top/>
      <bottom style="hair">
        <color indexed="64"/>
      </bottom>
      <diagonal/>
    </border>
    <border>
      <left/>
      <right style="double">
        <color indexed="64"/>
      </right>
      <top/>
      <bottom style="hair">
        <color indexed="64"/>
      </bottom>
      <diagonal/>
    </border>
    <border>
      <left style="double">
        <color indexed="64"/>
      </left>
      <right/>
      <top style="hair">
        <color indexed="64"/>
      </top>
      <bottom/>
      <diagonal/>
    </border>
    <border>
      <left/>
      <right style="double">
        <color indexed="64"/>
      </right>
      <top style="hair">
        <color indexed="64"/>
      </top>
      <bottom/>
      <diagonal/>
    </border>
    <border>
      <left style="hair">
        <color indexed="64"/>
      </left>
      <right/>
      <top/>
      <bottom style="double">
        <color indexed="64"/>
      </bottom>
      <diagonal/>
    </border>
    <border>
      <left/>
      <right style="double">
        <color indexed="64"/>
      </right>
      <top/>
      <bottom style="double">
        <color indexed="64"/>
      </bottom>
      <diagonal/>
    </border>
    <border>
      <left/>
      <right style="thin">
        <color indexed="64"/>
      </right>
      <top/>
      <bottom/>
      <diagonal/>
    </border>
    <border>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dotted">
        <color indexed="64"/>
      </left>
      <right/>
      <top style="thin">
        <color indexed="64"/>
      </top>
      <bottom/>
      <diagonal/>
    </border>
    <border>
      <left style="thin">
        <color indexed="64"/>
      </left>
      <right style="dotted">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right style="medium">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dotted">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right/>
      <top/>
      <bottom style="double">
        <color indexed="64"/>
      </bottom>
      <diagonal/>
    </border>
    <border>
      <left/>
      <right style="hair">
        <color indexed="64"/>
      </right>
      <top/>
      <bottom style="double">
        <color indexed="64"/>
      </bottom>
      <diagonal/>
    </border>
    <border>
      <left style="hair">
        <color indexed="64"/>
      </left>
      <right style="hair">
        <color indexed="64"/>
      </right>
      <top/>
      <bottom style="double">
        <color indexed="64"/>
      </bottom>
      <diagonal/>
    </border>
    <border>
      <left style="double">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double">
        <color indexed="64"/>
      </right>
      <top style="thin">
        <color indexed="64"/>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hair">
        <color indexed="64"/>
      </bottom>
      <diagonal/>
    </border>
    <border>
      <left/>
      <right style="double">
        <color indexed="64"/>
      </right>
      <top style="hair">
        <color indexed="64"/>
      </top>
      <bottom style="hair">
        <color indexed="64"/>
      </bottom>
      <diagonal/>
    </border>
    <border>
      <left style="double">
        <color indexed="64"/>
      </left>
      <right style="hair">
        <color indexed="64"/>
      </right>
      <top/>
      <bottom style="hair">
        <color indexed="64"/>
      </bottom>
      <diagonal/>
    </border>
    <border>
      <left style="hair">
        <color indexed="64"/>
      </left>
      <right style="double">
        <color indexed="64"/>
      </right>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double">
        <color indexed="64"/>
      </left>
      <right/>
      <top/>
      <bottom style="double">
        <color indexed="64"/>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bottom style="thin">
        <color indexed="64"/>
      </bottom>
      <diagonal/>
    </border>
    <border>
      <left/>
      <right style="dotted">
        <color indexed="64"/>
      </right>
      <top style="thin">
        <color indexed="64"/>
      </top>
      <bottom style="thin">
        <color indexed="64"/>
      </bottom>
      <diagonal/>
    </border>
    <border>
      <left/>
      <right style="dotted">
        <color indexed="64"/>
      </right>
      <top style="thin">
        <color indexed="64"/>
      </top>
      <bottom/>
      <diagonal/>
    </border>
    <border>
      <left/>
      <right/>
      <top/>
      <bottom style="thin">
        <color indexed="8"/>
      </bottom>
      <diagonal/>
    </border>
    <border>
      <left style="thin">
        <color indexed="8"/>
      </left>
      <right style="thin">
        <color indexed="8"/>
      </right>
      <top style="thin">
        <color indexed="8"/>
      </top>
      <bottom style="thin">
        <color indexed="8"/>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style="thin">
        <color indexed="64"/>
      </right>
      <top/>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medium">
        <color indexed="64"/>
      </right>
      <top/>
      <bottom/>
      <diagonal/>
    </border>
    <border diagonalUp="1">
      <left style="medium">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style="medium">
        <color indexed="64"/>
      </left>
      <right style="thin">
        <color indexed="64"/>
      </right>
      <top style="thin">
        <color indexed="64"/>
      </top>
      <bottom style="medium">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double">
        <color indexed="64"/>
      </left>
      <right/>
      <top style="thin">
        <color indexed="64"/>
      </top>
      <bottom style="thin">
        <color indexed="64"/>
      </bottom>
      <diagonal/>
    </border>
    <border>
      <left/>
      <right style="double">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thin">
        <color indexed="64"/>
      </right>
      <top/>
      <bottom style="medium">
        <color indexed="64"/>
      </bottom>
      <diagonal style="thin">
        <color indexed="64"/>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s>
  <cellStyleXfs count="6">
    <xf numFmtId="0" fontId="0" fillId="0" borderId="0"/>
    <xf numFmtId="0" fontId="25" fillId="0" borderId="0">
      <alignment vertical="center"/>
    </xf>
    <xf numFmtId="0" fontId="6" fillId="0" borderId="0">
      <alignment vertical="center"/>
    </xf>
    <xf numFmtId="1" fontId="3" fillId="0" borderId="0"/>
    <xf numFmtId="0" fontId="43" fillId="0" borderId="0">
      <alignment vertical="center"/>
    </xf>
    <xf numFmtId="0" fontId="6" fillId="0" borderId="0"/>
  </cellStyleXfs>
  <cellXfs count="655">
    <xf numFmtId="0" fontId="0" fillId="0" borderId="0" xfId="0"/>
    <xf numFmtId="0" fontId="2" fillId="0" borderId="0" xfId="0" applyFont="1"/>
    <xf numFmtId="0" fontId="2" fillId="0" borderId="0" xfId="0" applyFont="1" applyAlignment="1"/>
    <xf numFmtId="0" fontId="2" fillId="0" borderId="0" xfId="0" applyFont="1" applyAlignment="1">
      <alignment horizontal="distributed"/>
    </xf>
    <xf numFmtId="49" fontId="2" fillId="0" borderId="0" xfId="0" applyNumberFormat="1" applyFont="1" applyAlignment="1">
      <alignment horizontal="right"/>
    </xf>
    <xf numFmtId="0" fontId="4" fillId="0" borderId="0" xfId="0" applyFont="1"/>
    <xf numFmtId="0" fontId="8" fillId="0" borderId="0" xfId="0" applyFont="1"/>
    <xf numFmtId="0" fontId="8" fillId="0" borderId="0" xfId="0" applyFont="1" applyBorder="1"/>
    <xf numFmtId="0" fontId="8" fillId="0" borderId="0" xfId="0" applyFont="1" applyAlignment="1">
      <alignment vertical="center"/>
    </xf>
    <xf numFmtId="0" fontId="8" fillId="0" borderId="0" xfId="0" applyFont="1" applyAlignment="1">
      <alignment horizontal="right" vertical="center"/>
    </xf>
    <xf numFmtId="0" fontId="8" fillId="0" borderId="0" xfId="0" applyFont="1" applyAlignment="1">
      <alignment horizontal="left" vertical="center"/>
    </xf>
    <xf numFmtId="0" fontId="8" fillId="0" borderId="0" xfId="0" applyFont="1" applyAlignment="1">
      <alignment horizontal="left" vertical="center" indent="1"/>
    </xf>
    <xf numFmtId="0" fontId="11" fillId="0" borderId="0" xfId="0" applyFont="1" applyAlignment="1">
      <alignment horizontal="left" vertical="center"/>
    </xf>
    <xf numFmtId="0" fontId="8" fillId="0" borderId="0" xfId="0" applyFont="1" applyBorder="1" applyAlignment="1">
      <alignment horizontal="left" vertical="center"/>
    </xf>
    <xf numFmtId="0" fontId="8" fillId="0" borderId="1" xfId="0" applyFont="1" applyBorder="1" applyAlignment="1">
      <alignment vertical="center" wrapText="1"/>
    </xf>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7" fillId="0" borderId="6" xfId="0" applyFont="1" applyBorder="1"/>
    <xf numFmtId="0" fontId="7" fillId="0" borderId="7" xfId="0" applyFont="1" applyBorder="1"/>
    <xf numFmtId="0" fontId="7" fillId="0" borderId="8" xfId="0" applyFont="1" applyBorder="1"/>
    <xf numFmtId="0" fontId="7" fillId="0" borderId="9" xfId="0" applyFont="1" applyBorder="1"/>
    <xf numFmtId="0" fontId="7" fillId="0" borderId="10" xfId="0" applyFont="1" applyBorder="1"/>
    <xf numFmtId="0" fontId="7" fillId="0" borderId="1" xfId="0" applyFont="1" applyBorder="1"/>
    <xf numFmtId="0" fontId="7" fillId="0" borderId="11" xfId="0" applyFont="1" applyBorder="1"/>
    <xf numFmtId="0" fontId="8" fillId="0" borderId="12" xfId="0" applyFont="1" applyBorder="1" applyAlignment="1">
      <alignment vertical="center"/>
    </xf>
    <xf numFmtId="0" fontId="8" fillId="0" borderId="13" xfId="0" applyFont="1" applyBorder="1" applyAlignment="1">
      <alignment vertical="center"/>
    </xf>
    <xf numFmtId="0" fontId="8" fillId="0" borderId="14" xfId="0" applyFont="1" applyBorder="1" applyAlignment="1">
      <alignment vertical="center"/>
    </xf>
    <xf numFmtId="0" fontId="8" fillId="0" borderId="13" xfId="0" applyFont="1" applyBorder="1"/>
    <xf numFmtId="0" fontId="8" fillId="0" borderId="15" xfId="0" applyFont="1" applyBorder="1"/>
    <xf numFmtId="0" fontId="8" fillId="0" borderId="1" xfId="0" applyFont="1" applyBorder="1"/>
    <xf numFmtId="0" fontId="8" fillId="0" borderId="16" xfId="0" applyFont="1" applyBorder="1"/>
    <xf numFmtId="0" fontId="8" fillId="0" borderId="17" xfId="0" applyFont="1" applyBorder="1"/>
    <xf numFmtId="0" fontId="8" fillId="0" borderId="18" xfId="0" applyFont="1" applyBorder="1" applyAlignment="1">
      <alignment horizontal="left" vertical="center"/>
    </xf>
    <xf numFmtId="0" fontId="8" fillId="0" borderId="19" xfId="0" applyFont="1" applyBorder="1" applyAlignment="1">
      <alignment horizontal="left" vertical="center"/>
    </xf>
    <xf numFmtId="0" fontId="8" fillId="0" borderId="20" xfId="0" applyFont="1" applyBorder="1" applyAlignment="1">
      <alignment horizontal="left" vertical="center"/>
    </xf>
    <xf numFmtId="0" fontId="8" fillId="0" borderId="21" xfId="0" applyFont="1" applyBorder="1" applyAlignment="1">
      <alignment horizontal="left" vertical="center"/>
    </xf>
    <xf numFmtId="0" fontId="8" fillId="0" borderId="22" xfId="0" applyFont="1" applyBorder="1" applyAlignment="1">
      <alignment horizontal="left" vertical="center"/>
    </xf>
    <xf numFmtId="0" fontId="13" fillId="0" borderId="0" xfId="0" applyFont="1" applyAlignment="1">
      <alignment vertical="center"/>
    </xf>
    <xf numFmtId="0" fontId="13" fillId="0" borderId="0" xfId="0" applyFont="1"/>
    <xf numFmtId="0" fontId="13" fillId="0" borderId="0" xfId="0" applyFont="1" applyAlignment="1">
      <alignment horizontal="left" vertical="center" indent="1"/>
    </xf>
    <xf numFmtId="0" fontId="10" fillId="0" borderId="23" xfId="0" applyFont="1" applyBorder="1" applyAlignment="1">
      <alignment horizontal="left" vertical="center"/>
    </xf>
    <xf numFmtId="0" fontId="10" fillId="0" borderId="24" xfId="0" applyFont="1" applyBorder="1" applyAlignment="1">
      <alignment horizontal="left" vertical="center"/>
    </xf>
    <xf numFmtId="0" fontId="10" fillId="0" borderId="25" xfId="0" applyFont="1" applyBorder="1" applyAlignment="1">
      <alignment horizontal="left" vertical="center"/>
    </xf>
    <xf numFmtId="0" fontId="8" fillId="0" borderId="13" xfId="0" applyFont="1" applyBorder="1" applyAlignment="1">
      <alignment horizontal="center" vertical="center"/>
    </xf>
    <xf numFmtId="0" fontId="8" fillId="0" borderId="26" xfId="0" applyFont="1" applyBorder="1"/>
    <xf numFmtId="0" fontId="8" fillId="0" borderId="27" xfId="0" applyFont="1" applyBorder="1" applyAlignment="1">
      <alignment horizontal="left" vertical="center"/>
    </xf>
    <xf numFmtId="0" fontId="8" fillId="0" borderId="15" xfId="0" applyFont="1" applyBorder="1" applyAlignment="1">
      <alignment vertical="center" wrapText="1"/>
    </xf>
    <xf numFmtId="0" fontId="8" fillId="0" borderId="28" xfId="0" applyFont="1" applyBorder="1" applyAlignment="1">
      <alignment vertical="center" wrapText="1"/>
    </xf>
    <xf numFmtId="0" fontId="7" fillId="0" borderId="21" xfId="0" applyFont="1" applyBorder="1"/>
    <xf numFmtId="0" fontId="7" fillId="0" borderId="22" xfId="0" applyFont="1" applyBorder="1"/>
    <xf numFmtId="0" fontId="7" fillId="0" borderId="29" xfId="0" applyFont="1" applyBorder="1"/>
    <xf numFmtId="0" fontId="7" fillId="0" borderId="30" xfId="0" applyFont="1" applyBorder="1"/>
    <xf numFmtId="0" fontId="7" fillId="0" borderId="31" xfId="0" applyFont="1" applyBorder="1"/>
    <xf numFmtId="0" fontId="7" fillId="0" borderId="32" xfId="0" applyFont="1" applyBorder="1"/>
    <xf numFmtId="0" fontId="7" fillId="0" borderId="15" xfId="0" applyFont="1" applyBorder="1"/>
    <xf numFmtId="0" fontId="7" fillId="0" borderId="28" xfId="0" applyFont="1" applyBorder="1"/>
    <xf numFmtId="0" fontId="7" fillId="0" borderId="33" xfId="0" applyFont="1" applyBorder="1"/>
    <xf numFmtId="0" fontId="7" fillId="0" borderId="34" xfId="0" applyFont="1" applyBorder="1"/>
    <xf numFmtId="0" fontId="10" fillId="0" borderId="0" xfId="0" applyFont="1" applyBorder="1" applyAlignment="1">
      <alignment horizontal="left" vertical="center"/>
    </xf>
    <xf numFmtId="0" fontId="4" fillId="0" borderId="0" xfId="0" applyFont="1" applyBorder="1" applyAlignment="1">
      <alignment horizontal="center"/>
    </xf>
    <xf numFmtId="0" fontId="4" fillId="0" borderId="0" xfId="0" applyFont="1" applyBorder="1"/>
    <xf numFmtId="0" fontId="17" fillId="0" borderId="0" xfId="0" applyFont="1" applyBorder="1" applyAlignment="1">
      <alignment horizontal="left" vertical="center"/>
    </xf>
    <xf numFmtId="0" fontId="17" fillId="0" borderId="0" xfId="0" applyFont="1" applyBorder="1" applyAlignment="1">
      <alignment horizontal="right" vertical="center"/>
    </xf>
    <xf numFmtId="0" fontId="4" fillId="0" borderId="0" xfId="0" applyFont="1" applyBorder="1" applyAlignment="1">
      <alignment horizontal="left"/>
    </xf>
    <xf numFmtId="0" fontId="4" fillId="0" borderId="35" xfId="0" applyFont="1" applyBorder="1"/>
    <xf numFmtId="0" fontId="17" fillId="0" borderId="35" xfId="0" applyFont="1" applyBorder="1" applyAlignment="1">
      <alignment horizontal="left" vertical="center"/>
    </xf>
    <xf numFmtId="0" fontId="4" fillId="0" borderId="18" xfId="0" applyFont="1" applyBorder="1" applyAlignment="1">
      <alignment horizontal="left" vertical="center"/>
    </xf>
    <xf numFmtId="0" fontId="4" fillId="0" borderId="0" xfId="0" applyFont="1" applyBorder="1" applyAlignment="1">
      <alignment horizontal="left" vertical="center"/>
    </xf>
    <xf numFmtId="0" fontId="4" fillId="0" borderId="35" xfId="0" applyFont="1" applyBorder="1" applyAlignment="1">
      <alignment horizontal="left" vertical="center"/>
    </xf>
    <xf numFmtId="0" fontId="17" fillId="0" borderId="0" xfId="0" applyFont="1" applyFill="1" applyBorder="1" applyAlignment="1">
      <alignment horizontal="left" vertical="center"/>
    </xf>
    <xf numFmtId="0" fontId="17" fillId="0" borderId="35" xfId="0" applyFont="1" applyFill="1" applyBorder="1" applyAlignment="1">
      <alignment horizontal="left" vertical="center"/>
    </xf>
    <xf numFmtId="0" fontId="0" fillId="0" borderId="35" xfId="0" applyBorder="1" applyAlignment="1">
      <alignment horizontal="left" vertical="center"/>
    </xf>
    <xf numFmtId="0" fontId="18" fillId="0" borderId="0" xfId="0" applyFont="1" applyAlignment="1"/>
    <xf numFmtId="0" fontId="20" fillId="0" borderId="0" xfId="0" applyFont="1" applyAlignment="1">
      <alignment horizontal="center" vertical="center"/>
    </xf>
    <xf numFmtId="0" fontId="21" fillId="0" borderId="0" xfId="0" applyFont="1" applyAlignment="1">
      <alignment horizontal="center" vertical="center"/>
    </xf>
    <xf numFmtId="0" fontId="17" fillId="0" borderId="36" xfId="0" applyFont="1" applyBorder="1" applyAlignment="1">
      <alignment horizontal="center" vertical="center"/>
    </xf>
    <xf numFmtId="0" fontId="17" fillId="0" borderId="36" xfId="0" applyFont="1" applyBorder="1"/>
    <xf numFmtId="0" fontId="17" fillId="0" borderId="37" xfId="0" applyFont="1" applyBorder="1" applyAlignment="1">
      <alignment horizontal="center" vertical="center"/>
    </xf>
    <xf numFmtId="0" fontId="17" fillId="0" borderId="38" xfId="0" applyFont="1" applyBorder="1" applyAlignment="1">
      <alignment horizontal="center" vertical="center"/>
    </xf>
    <xf numFmtId="0" fontId="17" fillId="0" borderId="39" xfId="0" applyFont="1" applyBorder="1" applyAlignment="1">
      <alignment horizontal="center" vertical="center"/>
    </xf>
    <xf numFmtId="0" fontId="17" fillId="0" borderId="40" xfId="0" applyFont="1" applyBorder="1" applyAlignment="1">
      <alignment horizontal="center" vertical="center" shrinkToFit="1"/>
    </xf>
    <xf numFmtId="0" fontId="22" fillId="0" borderId="0" xfId="0" applyFont="1" applyBorder="1" applyAlignment="1">
      <alignment horizontal="center" vertical="center"/>
    </xf>
    <xf numFmtId="49" fontId="17" fillId="0" borderId="41" xfId="0" applyNumberFormat="1" applyFont="1" applyBorder="1" applyAlignment="1">
      <alignment horizontal="center"/>
    </xf>
    <xf numFmtId="0" fontId="17" fillId="0" borderId="42" xfId="0" applyFont="1" applyBorder="1" applyAlignment="1">
      <alignment horizontal="center" vertical="center"/>
    </xf>
    <xf numFmtId="49" fontId="17" fillId="0" borderId="40" xfId="0" applyNumberFormat="1" applyFont="1" applyBorder="1" applyAlignment="1">
      <alignment horizontal="center"/>
    </xf>
    <xf numFmtId="0" fontId="17" fillId="0" borderId="43" xfId="0" applyFont="1" applyBorder="1" applyAlignment="1">
      <alignment horizontal="left" vertical="center"/>
    </xf>
    <xf numFmtId="0" fontId="17" fillId="0" borderId="18" xfId="0" applyFont="1" applyBorder="1" applyAlignment="1">
      <alignment horizontal="left" vertical="center"/>
    </xf>
    <xf numFmtId="0" fontId="4" fillId="0" borderId="0" xfId="0" applyFont="1" applyBorder="1" applyAlignment="1"/>
    <xf numFmtId="0" fontId="17" fillId="0" borderId="44" xfId="0" applyFont="1" applyBorder="1" applyAlignment="1">
      <alignment horizontal="center" vertical="center"/>
    </xf>
    <xf numFmtId="0" fontId="17" fillId="0" borderId="41" xfId="0" applyFont="1" applyBorder="1" applyAlignment="1">
      <alignment horizontal="center" vertical="center"/>
    </xf>
    <xf numFmtId="0" fontId="4" fillId="0" borderId="0" xfId="0" applyFont="1" applyBorder="1" applyAlignment="1">
      <alignment vertical="center"/>
    </xf>
    <xf numFmtId="0" fontId="23" fillId="0" borderId="18" xfId="0" applyFont="1" applyBorder="1" applyAlignment="1">
      <alignment horizontal="center" vertical="center"/>
    </xf>
    <xf numFmtId="0" fontId="23" fillId="0" borderId="45" xfId="0" applyFont="1" applyBorder="1" applyAlignment="1">
      <alignment horizontal="left" vertical="center"/>
    </xf>
    <xf numFmtId="0" fontId="23" fillId="0" borderId="18" xfId="0" applyFont="1" applyBorder="1" applyAlignment="1">
      <alignment horizontal="left" vertical="center"/>
    </xf>
    <xf numFmtId="0" fontId="3" fillId="0" borderId="0" xfId="0" applyFont="1" applyBorder="1" applyAlignment="1">
      <alignment horizontal="center" vertical="center"/>
    </xf>
    <xf numFmtId="0" fontId="23" fillId="0" borderId="46" xfId="0" applyFont="1" applyBorder="1" applyAlignment="1">
      <alignment horizontal="left" vertical="center"/>
    </xf>
    <xf numFmtId="0" fontId="23" fillId="0" borderId="0" xfId="0" applyFont="1" applyBorder="1" applyAlignment="1">
      <alignment horizontal="center" vertical="center"/>
    </xf>
    <xf numFmtId="0" fontId="23" fillId="0" borderId="35" xfId="0" applyFont="1" applyBorder="1" applyAlignment="1">
      <alignment horizontal="left" vertical="center"/>
    </xf>
    <xf numFmtId="0" fontId="23" fillId="0" borderId="0" xfId="0" applyFont="1" applyBorder="1" applyAlignment="1">
      <alignment horizontal="left" vertical="center"/>
    </xf>
    <xf numFmtId="0" fontId="2" fillId="0" borderId="0" xfId="0" applyFont="1" applyBorder="1" applyAlignment="1">
      <alignment horizontal="left" vertical="center"/>
    </xf>
    <xf numFmtId="0" fontId="17" fillId="0" borderId="46" xfId="0" applyFont="1" applyBorder="1" applyAlignment="1">
      <alignment horizontal="left" vertical="center"/>
    </xf>
    <xf numFmtId="0" fontId="17" fillId="0" borderId="17" xfId="0" applyFont="1" applyBorder="1" applyAlignment="1">
      <alignment horizontal="left" vertical="center"/>
    </xf>
    <xf numFmtId="0" fontId="17" fillId="0" borderId="1" xfId="0" applyFont="1" applyBorder="1" applyAlignment="1">
      <alignment horizontal="left" vertical="center"/>
    </xf>
    <xf numFmtId="0" fontId="17" fillId="0" borderId="47" xfId="0" applyFont="1" applyBorder="1" applyAlignment="1">
      <alignment horizontal="left" vertical="center"/>
    </xf>
    <xf numFmtId="0" fontId="23" fillId="0" borderId="17" xfId="0" applyFont="1" applyBorder="1" applyAlignment="1">
      <alignment horizontal="left" vertical="center"/>
    </xf>
    <xf numFmtId="0" fontId="23" fillId="0" borderId="1" xfId="0" applyFont="1" applyBorder="1" applyAlignment="1">
      <alignment horizontal="center" vertical="center"/>
    </xf>
    <xf numFmtId="0" fontId="23" fillId="0" borderId="16" xfId="0" applyFont="1" applyBorder="1" applyAlignment="1">
      <alignment horizontal="left" vertical="center"/>
    </xf>
    <xf numFmtId="0" fontId="10" fillId="0" borderId="1" xfId="0" applyFont="1" applyBorder="1" applyAlignment="1">
      <alignment horizontal="left" vertical="center"/>
    </xf>
    <xf numFmtId="0" fontId="23" fillId="0" borderId="1" xfId="0" applyFont="1" applyBorder="1" applyAlignment="1">
      <alignment horizontal="left" vertical="center"/>
    </xf>
    <xf numFmtId="0" fontId="2" fillId="0" borderId="48" xfId="0" applyFont="1" applyBorder="1" applyAlignment="1">
      <alignment horizontal="right" vertical="center"/>
    </xf>
    <xf numFmtId="0" fontId="4" fillId="0" borderId="49" xfId="0" applyFont="1" applyBorder="1" applyAlignment="1">
      <alignment horizontal="left" vertical="center"/>
    </xf>
    <xf numFmtId="0" fontId="2" fillId="0" borderId="48" xfId="0" applyFont="1" applyBorder="1" applyAlignment="1">
      <alignment horizontal="left" vertical="center"/>
    </xf>
    <xf numFmtId="0" fontId="4" fillId="0" borderId="48" xfId="0" applyFont="1" applyBorder="1" applyAlignment="1">
      <alignment horizontal="left" vertical="center" shrinkToFit="1"/>
    </xf>
    <xf numFmtId="0" fontId="4" fillId="0" borderId="49" xfId="0" applyFont="1" applyBorder="1" applyAlignment="1">
      <alignment horizontal="left"/>
    </xf>
    <xf numFmtId="0" fontId="17" fillId="0" borderId="0" xfId="0" applyFont="1" applyBorder="1" applyAlignment="1">
      <alignment vertical="center"/>
    </xf>
    <xf numFmtId="0" fontId="4" fillId="0" borderId="48" xfId="0" applyFont="1" applyBorder="1" applyAlignment="1">
      <alignment horizontal="left" vertical="center"/>
    </xf>
    <xf numFmtId="0" fontId="0" fillId="0" borderId="49" xfId="0" applyBorder="1" applyAlignment="1">
      <alignment horizontal="left" vertical="center"/>
    </xf>
    <xf numFmtId="0" fontId="4" fillId="0" borderId="35" xfId="0" applyFont="1" applyBorder="1" applyAlignment="1">
      <alignment horizontal="left"/>
    </xf>
    <xf numFmtId="0" fontId="0" fillId="0" borderId="0" xfId="0" applyBorder="1" applyAlignment="1">
      <alignment vertical="center"/>
    </xf>
    <xf numFmtId="0" fontId="0" fillId="0" borderId="0" xfId="0" applyBorder="1" applyAlignment="1">
      <alignment horizontal="left" vertical="center"/>
    </xf>
    <xf numFmtId="0" fontId="4" fillId="0" borderId="48" xfId="0" applyFont="1" applyBorder="1"/>
    <xf numFmtId="0" fontId="4" fillId="0" borderId="49" xfId="0" applyFont="1" applyBorder="1"/>
    <xf numFmtId="0" fontId="4" fillId="0" borderId="50" xfId="0" applyFont="1" applyBorder="1"/>
    <xf numFmtId="0" fontId="4" fillId="0" borderId="51" xfId="0" applyFont="1" applyBorder="1"/>
    <xf numFmtId="0" fontId="4" fillId="0" borderId="52" xfId="0" applyFont="1" applyBorder="1"/>
    <xf numFmtId="0" fontId="19" fillId="0" borderId="51" xfId="0" applyFont="1" applyBorder="1" applyAlignment="1">
      <alignment horizontal="center" vertical="center"/>
    </xf>
    <xf numFmtId="0" fontId="18" fillId="0" borderId="51" xfId="0" applyFont="1" applyBorder="1" applyAlignment="1"/>
    <xf numFmtId="0" fontId="17" fillId="0" borderId="0" xfId="0" applyFont="1" applyBorder="1" applyAlignment="1">
      <alignment vertical="top" wrapText="1"/>
    </xf>
    <xf numFmtId="0" fontId="0" fillId="0" borderId="0" xfId="0" applyBorder="1" applyAlignment="1">
      <alignment vertical="top" wrapText="1"/>
    </xf>
    <xf numFmtId="0" fontId="0" fillId="0" borderId="35" xfId="0" applyBorder="1" applyAlignment="1">
      <alignment vertical="top" wrapText="1"/>
    </xf>
    <xf numFmtId="0" fontId="0" fillId="0" borderId="35" xfId="0" applyBorder="1" applyAlignment="1">
      <alignment vertical="center"/>
    </xf>
    <xf numFmtId="0" fontId="4" fillId="0" borderId="53" xfId="0" applyFont="1" applyBorder="1"/>
    <xf numFmtId="0" fontId="2" fillId="0" borderId="54" xfId="0" applyFont="1" applyBorder="1" applyAlignment="1">
      <alignment horizontal="right" vertical="center"/>
    </xf>
    <xf numFmtId="0" fontId="4" fillId="0" borderId="18" xfId="0" applyFont="1" applyBorder="1" applyAlignment="1">
      <alignment horizontal="left"/>
    </xf>
    <xf numFmtId="0" fontId="4" fillId="0" borderId="45" xfId="0" applyFont="1" applyBorder="1" applyAlignment="1">
      <alignment horizontal="left"/>
    </xf>
    <xf numFmtId="0" fontId="2" fillId="0" borderId="18" xfId="0" applyFont="1" applyBorder="1" applyAlignment="1">
      <alignment horizontal="left" vertical="center"/>
    </xf>
    <xf numFmtId="0" fontId="4" fillId="0" borderId="55" xfId="0" applyFont="1" applyBorder="1" applyAlignment="1">
      <alignment horizontal="left" vertical="center"/>
    </xf>
    <xf numFmtId="0" fontId="17" fillId="0" borderId="18" xfId="0" applyFont="1" applyBorder="1" applyAlignment="1">
      <alignment horizontal="center" vertical="center" shrinkToFit="1"/>
    </xf>
    <xf numFmtId="49" fontId="17" fillId="0" borderId="56" xfId="0" applyNumberFormat="1" applyFont="1" applyBorder="1" applyAlignment="1">
      <alignment horizontal="center"/>
    </xf>
    <xf numFmtId="0" fontId="17" fillId="0" borderId="57" xfId="0" applyFont="1" applyBorder="1" applyAlignment="1">
      <alignment horizontal="center" vertical="center" wrapText="1"/>
    </xf>
    <xf numFmtId="0" fontId="24" fillId="0" borderId="42" xfId="0" applyFont="1" applyBorder="1" applyAlignment="1">
      <alignment horizontal="center" vertical="center"/>
    </xf>
    <xf numFmtId="49" fontId="17" fillId="0" borderId="58" xfId="0" applyNumberFormat="1" applyFont="1" applyBorder="1" applyAlignment="1">
      <alignment horizontal="center"/>
    </xf>
    <xf numFmtId="0" fontId="3" fillId="0" borderId="0" xfId="0" applyFont="1" applyBorder="1" applyAlignment="1">
      <alignment vertical="center"/>
    </xf>
    <xf numFmtId="0" fontId="3" fillId="0" borderId="51" xfId="0" applyFont="1" applyBorder="1" applyAlignment="1">
      <alignment vertical="center"/>
    </xf>
    <xf numFmtId="0" fontId="8" fillId="0" borderId="0" xfId="0" applyFont="1" applyBorder="1" applyAlignment="1">
      <alignment vertical="center"/>
    </xf>
    <xf numFmtId="0" fontId="7" fillId="0" borderId="2" xfId="0" applyFont="1" applyBorder="1" applyAlignment="1">
      <alignment horizontal="center" vertical="center"/>
    </xf>
    <xf numFmtId="0" fontId="7" fillId="0" borderId="9" xfId="0" applyFont="1" applyBorder="1" applyAlignment="1">
      <alignment horizontal="center" vertical="center"/>
    </xf>
    <xf numFmtId="0" fontId="7" fillId="0" borderId="21" xfId="0" applyFont="1" applyBorder="1" applyAlignment="1">
      <alignment horizontal="center" vertical="center"/>
    </xf>
    <xf numFmtId="0" fontId="5" fillId="0" borderId="0" xfId="0" applyFont="1" applyAlignment="1">
      <alignment vertical="center"/>
    </xf>
    <xf numFmtId="0" fontId="5" fillId="0" borderId="0" xfId="0" applyFont="1"/>
    <xf numFmtId="0" fontId="24" fillId="0" borderId="0" xfId="0" applyFont="1"/>
    <xf numFmtId="0" fontId="26" fillId="0" borderId="0" xfId="1" applyFont="1">
      <alignment vertical="center"/>
    </xf>
    <xf numFmtId="0" fontId="27" fillId="0" borderId="0" xfId="1" applyFont="1">
      <alignment vertical="center"/>
    </xf>
    <xf numFmtId="0" fontId="8" fillId="0" borderId="43" xfId="2" applyFont="1" applyBorder="1" applyAlignment="1">
      <alignment vertical="center"/>
    </xf>
    <xf numFmtId="0" fontId="8" fillId="0" borderId="18" xfId="2" applyFont="1" applyBorder="1" applyAlignment="1">
      <alignment vertical="center"/>
    </xf>
    <xf numFmtId="0" fontId="8" fillId="0" borderId="45" xfId="2" applyFont="1" applyBorder="1" applyAlignment="1">
      <alignment vertical="center"/>
    </xf>
    <xf numFmtId="0" fontId="8" fillId="0" borderId="46" xfId="2" applyFont="1" applyBorder="1" applyAlignment="1">
      <alignment vertical="center"/>
    </xf>
    <xf numFmtId="0" fontId="8" fillId="0" borderId="0" xfId="2" applyFont="1" applyBorder="1" applyAlignment="1">
      <alignment vertical="center"/>
    </xf>
    <xf numFmtId="0" fontId="8" fillId="0" borderId="35" xfId="2" applyFont="1" applyBorder="1" applyAlignment="1">
      <alignment vertical="center"/>
    </xf>
    <xf numFmtId="49" fontId="8" fillId="0" borderId="46" xfId="2" applyNumberFormat="1" applyFont="1" applyBorder="1" applyAlignment="1">
      <alignment horizontal="right" vertical="center"/>
    </xf>
    <xf numFmtId="0" fontId="8" fillId="0" borderId="46" xfId="2" applyFont="1" applyBorder="1" applyAlignment="1">
      <alignment horizontal="right" vertical="center"/>
    </xf>
    <xf numFmtId="0" fontId="8" fillId="0" borderId="46" xfId="0" applyFont="1" applyBorder="1" applyAlignment="1">
      <alignment horizontal="right"/>
    </xf>
    <xf numFmtId="0" fontId="8" fillId="0" borderId="46" xfId="0" applyFont="1" applyBorder="1"/>
    <xf numFmtId="49" fontId="8" fillId="0" borderId="46" xfId="2" applyNumberFormat="1" applyFont="1" applyBorder="1" applyAlignment="1">
      <alignment horizontal="center" vertical="center"/>
    </xf>
    <xf numFmtId="0" fontId="29" fillId="0" borderId="0" xfId="0" applyFont="1"/>
    <xf numFmtId="0" fontId="31" fillId="0" borderId="0" xfId="1" applyFont="1">
      <alignment vertical="center"/>
    </xf>
    <xf numFmtId="0" fontId="33" fillId="0" borderId="0" xfId="1" applyFont="1" applyAlignment="1">
      <alignment vertical="center"/>
    </xf>
    <xf numFmtId="0" fontId="34" fillId="0" borderId="0" xfId="1" applyFont="1">
      <alignment vertical="center"/>
    </xf>
    <xf numFmtId="0" fontId="35" fillId="0" borderId="0" xfId="1" applyFont="1">
      <alignment vertical="center"/>
    </xf>
    <xf numFmtId="177" fontId="10" fillId="0" borderId="88" xfId="1" applyNumberFormat="1" applyFont="1" applyBorder="1" applyAlignment="1">
      <alignment horizontal="center" vertical="center"/>
    </xf>
    <xf numFmtId="178" fontId="10" fillId="0" borderId="88" xfId="1" applyNumberFormat="1" applyFont="1" applyFill="1" applyBorder="1" applyAlignment="1">
      <alignment horizontal="center" vertical="center"/>
    </xf>
    <xf numFmtId="0" fontId="36" fillId="0" borderId="88" xfId="1" applyFont="1" applyBorder="1">
      <alignment vertical="center"/>
    </xf>
    <xf numFmtId="0" fontId="10" fillId="0" borderId="88" xfId="1" applyFont="1" applyBorder="1">
      <alignment vertical="center"/>
    </xf>
    <xf numFmtId="0" fontId="10" fillId="0" borderId="0" xfId="1" applyFont="1">
      <alignment vertical="center"/>
    </xf>
    <xf numFmtId="0" fontId="37" fillId="0" borderId="0" xfId="0" applyFont="1" applyAlignment="1">
      <alignment horizontal="center" vertical="center"/>
    </xf>
    <xf numFmtId="0" fontId="9" fillId="0" borderId="0" xfId="2" applyFont="1" applyBorder="1" applyAlignment="1">
      <alignment horizontal="left" vertical="center"/>
    </xf>
    <xf numFmtId="0" fontId="8" fillId="0" borderId="35" xfId="0" applyFont="1" applyBorder="1"/>
    <xf numFmtId="0" fontId="8" fillId="0" borderId="0" xfId="0" applyFont="1" applyBorder="1" applyAlignment="1"/>
    <xf numFmtId="0" fontId="8" fillId="0" borderId="0" xfId="0" applyFont="1" applyFill="1" applyBorder="1" applyAlignment="1"/>
    <xf numFmtId="0" fontId="8" fillId="0" borderId="1" xfId="0" applyFont="1" applyFill="1" applyBorder="1" applyAlignment="1"/>
    <xf numFmtId="0" fontId="8" fillId="0" borderId="17" xfId="0" applyFont="1" applyFill="1" applyBorder="1" applyAlignment="1"/>
    <xf numFmtId="0" fontId="8" fillId="0" borderId="43" xfId="0" applyFont="1" applyFill="1" applyBorder="1" applyAlignment="1"/>
    <xf numFmtId="0" fontId="8" fillId="0" borderId="46" xfId="0" applyFont="1" applyFill="1" applyBorder="1" applyAlignment="1">
      <alignment vertical="center"/>
    </xf>
    <xf numFmtId="0" fontId="8" fillId="0" borderId="0" xfId="0" applyFont="1" applyFill="1" applyBorder="1" applyAlignment="1">
      <alignment vertical="center"/>
    </xf>
    <xf numFmtId="0" fontId="8" fillId="0" borderId="35" xfId="0" applyFont="1" applyFill="1" applyBorder="1" applyAlignment="1">
      <alignment vertical="center"/>
    </xf>
    <xf numFmtId="0" fontId="8" fillId="0" borderId="46" xfId="0" applyFont="1" applyFill="1" applyBorder="1" applyAlignment="1"/>
    <xf numFmtId="0" fontId="8" fillId="0" borderId="46" xfId="0" applyFont="1" applyBorder="1" applyAlignment="1">
      <alignment vertical="center"/>
    </xf>
    <xf numFmtId="0" fontId="8" fillId="0" borderId="35" xfId="0" applyFont="1" applyBorder="1" applyAlignment="1">
      <alignment vertical="center"/>
    </xf>
    <xf numFmtId="0" fontId="8" fillId="2" borderId="58" xfId="0" applyFont="1" applyFill="1" applyBorder="1" applyAlignment="1"/>
    <xf numFmtId="0" fontId="8" fillId="2" borderId="16" xfId="0" applyFont="1" applyFill="1" applyBorder="1" applyAlignment="1"/>
    <xf numFmtId="0" fontId="8" fillId="0" borderId="46" xfId="0" applyFont="1" applyBorder="1" applyAlignment="1"/>
    <xf numFmtId="0" fontId="8" fillId="2" borderId="84" xfId="0" applyFont="1" applyFill="1" applyBorder="1" applyAlignment="1"/>
    <xf numFmtId="0" fontId="8" fillId="2" borderId="78" xfId="0" applyFont="1" applyFill="1" applyBorder="1" applyAlignment="1"/>
    <xf numFmtId="0" fontId="8" fillId="2" borderId="94" xfId="0" applyFont="1" applyFill="1" applyBorder="1" applyAlignment="1"/>
    <xf numFmtId="0" fontId="8" fillId="2" borderId="96" xfId="0" applyFont="1" applyFill="1" applyBorder="1" applyAlignment="1"/>
    <xf numFmtId="0" fontId="10" fillId="0" borderId="88" xfId="1" applyFont="1" applyFill="1" applyBorder="1">
      <alignment vertical="center"/>
    </xf>
    <xf numFmtId="0" fontId="10" fillId="4" borderId="88" xfId="1" applyFont="1" applyFill="1" applyBorder="1">
      <alignment vertical="center"/>
    </xf>
    <xf numFmtId="0" fontId="31" fillId="5" borderId="44" xfId="1" applyFont="1" applyFill="1" applyBorder="1">
      <alignment vertical="center"/>
    </xf>
    <xf numFmtId="0" fontId="16" fillId="3" borderId="88" xfId="1" applyFont="1" applyFill="1" applyBorder="1">
      <alignment vertical="center"/>
    </xf>
    <xf numFmtId="177" fontId="10" fillId="0" borderId="0" xfId="1" applyNumberFormat="1" applyFont="1" applyBorder="1" applyAlignment="1">
      <alignment horizontal="center" vertical="center"/>
    </xf>
    <xf numFmtId="0" fontId="12" fillId="0" borderId="4" xfId="0" applyFont="1" applyBorder="1" applyAlignment="1">
      <alignment horizontal="center" vertical="center"/>
    </xf>
    <xf numFmtId="0" fontId="12" fillId="0" borderId="0" xfId="0" applyFont="1" applyBorder="1" applyAlignment="1">
      <alignment horizontal="center" vertical="center"/>
    </xf>
    <xf numFmtId="0" fontId="7" fillId="0" borderId="18" xfId="0" applyFont="1" applyBorder="1"/>
    <xf numFmtId="178" fontId="10" fillId="0" borderId="0" xfId="1" applyNumberFormat="1" applyFont="1" applyFill="1" applyBorder="1" applyAlignment="1">
      <alignment horizontal="center" vertical="center"/>
    </xf>
    <xf numFmtId="0" fontId="36" fillId="0" borderId="0" xfId="1" applyFont="1" applyBorder="1">
      <alignment vertical="center"/>
    </xf>
    <xf numFmtId="0" fontId="10" fillId="0" borderId="0" xfId="1" applyFont="1" applyBorder="1">
      <alignment vertical="center"/>
    </xf>
    <xf numFmtId="0" fontId="2" fillId="0" borderId="21" xfId="0" applyFont="1" applyBorder="1"/>
    <xf numFmtId="0" fontId="0" fillId="0" borderId="0" xfId="0" applyBorder="1" applyAlignment="1"/>
    <xf numFmtId="0" fontId="38" fillId="0" borderId="0" xfId="0" applyFont="1"/>
    <xf numFmtId="0" fontId="38" fillId="0" borderId="0" xfId="2" applyFont="1" applyBorder="1" applyAlignment="1">
      <alignment vertical="center"/>
    </xf>
    <xf numFmtId="0" fontId="36" fillId="6" borderId="88" xfId="1" applyFont="1" applyFill="1" applyBorder="1">
      <alignment vertical="center"/>
    </xf>
    <xf numFmtId="0" fontId="36" fillId="0" borderId="88" xfId="1" applyFont="1" applyBorder="1" applyAlignment="1">
      <alignment vertical="center"/>
    </xf>
    <xf numFmtId="0" fontId="31" fillId="0" borderId="0" xfId="1" applyFont="1" applyAlignment="1">
      <alignment vertical="center"/>
    </xf>
    <xf numFmtId="0" fontId="4" fillId="0" borderId="88" xfId="1" applyFont="1" applyBorder="1">
      <alignment vertical="center"/>
    </xf>
    <xf numFmtId="0" fontId="8" fillId="0" borderId="46" xfId="2" applyFont="1" applyBorder="1">
      <alignment vertical="center"/>
    </xf>
    <xf numFmtId="0" fontId="8" fillId="0" borderId="0" xfId="2" applyFont="1" applyBorder="1">
      <alignment vertical="center"/>
    </xf>
    <xf numFmtId="0" fontId="8" fillId="0" borderId="35" xfId="2" applyFont="1" applyBorder="1">
      <alignment vertical="center"/>
    </xf>
    <xf numFmtId="0" fontId="17" fillId="0" borderId="88" xfId="1" applyFont="1" applyBorder="1">
      <alignment vertical="center"/>
    </xf>
    <xf numFmtId="0" fontId="36" fillId="0" borderId="88" xfId="1" applyFont="1" applyFill="1" applyBorder="1">
      <alignment vertical="center"/>
    </xf>
    <xf numFmtId="0" fontId="16" fillId="0" borderId="88" xfId="1" applyFont="1" applyFill="1" applyBorder="1">
      <alignment vertical="center"/>
    </xf>
    <xf numFmtId="49" fontId="17" fillId="0" borderId="109" xfId="0" applyNumberFormat="1" applyFont="1" applyBorder="1" applyAlignment="1">
      <alignment horizontal="center"/>
    </xf>
    <xf numFmtId="0" fontId="33" fillId="0" borderId="0" xfId="1" applyFont="1" applyBorder="1" applyAlignment="1">
      <alignment vertical="center"/>
    </xf>
    <xf numFmtId="0" fontId="31" fillId="0" borderId="0" xfId="1" applyFont="1" applyBorder="1">
      <alignment vertical="center"/>
    </xf>
    <xf numFmtId="0" fontId="42" fillId="0" borderId="0" xfId="1" applyFont="1" applyBorder="1">
      <alignment vertical="center"/>
    </xf>
    <xf numFmtId="0" fontId="32" fillId="0" borderId="0" xfId="1" applyFont="1" applyFill="1" applyBorder="1" applyAlignment="1">
      <alignment horizontal="right" vertical="center"/>
    </xf>
    <xf numFmtId="0" fontId="31" fillId="5" borderId="0" xfId="1" applyFont="1" applyFill="1" applyBorder="1">
      <alignment vertical="center"/>
    </xf>
    <xf numFmtId="0" fontId="35" fillId="0" borderId="0" xfId="1" applyFont="1" applyBorder="1" applyAlignment="1">
      <alignment vertical="center"/>
    </xf>
    <xf numFmtId="0" fontId="35" fillId="0" borderId="0" xfId="1" applyFont="1" applyBorder="1">
      <alignment vertical="center"/>
    </xf>
    <xf numFmtId="0" fontId="35" fillId="0" borderId="0" xfId="1" applyFont="1" applyBorder="1" applyAlignment="1">
      <alignment horizontal="center" vertical="center"/>
    </xf>
    <xf numFmtId="0" fontId="36" fillId="6" borderId="0" xfId="1" applyFont="1" applyFill="1" applyBorder="1">
      <alignment vertical="center"/>
    </xf>
    <xf numFmtId="0" fontId="10" fillId="0" borderId="0" xfId="1" applyFont="1" applyFill="1" applyBorder="1">
      <alignment vertical="center"/>
    </xf>
    <xf numFmtId="0" fontId="10" fillId="4" borderId="0" xfId="1" applyFont="1" applyFill="1" applyBorder="1">
      <alignment vertical="center"/>
    </xf>
    <xf numFmtId="0" fontId="36" fillId="0" borderId="0" xfId="1" applyFont="1" applyFill="1" applyBorder="1">
      <alignment vertical="center"/>
    </xf>
    <xf numFmtId="0" fontId="36" fillId="0" borderId="0" xfId="1" applyFont="1" applyBorder="1" applyAlignment="1">
      <alignment vertical="center"/>
    </xf>
    <xf numFmtId="0" fontId="31" fillId="0" borderId="0" xfId="1" applyFont="1" applyBorder="1" applyAlignment="1">
      <alignment vertical="center"/>
    </xf>
    <xf numFmtId="0" fontId="17" fillId="0" borderId="0" xfId="1" applyFont="1" applyBorder="1">
      <alignment vertical="center"/>
    </xf>
    <xf numFmtId="0" fontId="16" fillId="3" borderId="0" xfId="1" applyFont="1" applyFill="1" applyBorder="1">
      <alignment vertical="center"/>
    </xf>
    <xf numFmtId="0" fontId="16" fillId="0" borderId="0" xfId="1" applyFont="1" applyFill="1" applyBorder="1">
      <alignment vertical="center"/>
    </xf>
    <xf numFmtId="0" fontId="4" fillId="0" borderId="0" xfId="4" applyFont="1">
      <alignment vertical="center"/>
    </xf>
    <xf numFmtId="0" fontId="8" fillId="0" borderId="0" xfId="4" applyFont="1">
      <alignment vertical="center"/>
    </xf>
    <xf numFmtId="0" fontId="8" fillId="0" borderId="0" xfId="4" applyFont="1" applyAlignment="1">
      <alignment horizontal="right" vertical="center"/>
    </xf>
    <xf numFmtId="0" fontId="8" fillId="0" borderId="49" xfId="4" applyFont="1" applyBorder="1">
      <alignment vertical="center"/>
    </xf>
    <xf numFmtId="0" fontId="46" fillId="0" borderId="110" xfId="4" applyFont="1" applyBorder="1">
      <alignment vertical="center"/>
    </xf>
    <xf numFmtId="0" fontId="46" fillId="0" borderId="36" xfId="4" applyFont="1" applyBorder="1">
      <alignment vertical="center"/>
    </xf>
    <xf numFmtId="0" fontId="46" fillId="0" borderId="111" xfId="4" applyFont="1" applyBorder="1">
      <alignment vertical="center"/>
    </xf>
    <xf numFmtId="0" fontId="46" fillId="0" borderId="48" xfId="4" applyFont="1" applyBorder="1">
      <alignment vertical="center"/>
    </xf>
    <xf numFmtId="0" fontId="46" fillId="0" borderId="49" xfId="4" applyFont="1" applyBorder="1">
      <alignment vertical="center"/>
    </xf>
    <xf numFmtId="0" fontId="8" fillId="0" borderId="50" xfId="4" applyFont="1" applyBorder="1">
      <alignment vertical="center"/>
    </xf>
    <xf numFmtId="0" fontId="8" fillId="0" borderId="52" xfId="4" applyFont="1" applyBorder="1">
      <alignment vertical="center"/>
    </xf>
    <xf numFmtId="0" fontId="8" fillId="0" borderId="110" xfId="4" applyFont="1" applyBorder="1" applyAlignment="1">
      <alignment vertical="center" textRotation="255"/>
    </xf>
    <xf numFmtId="0" fontId="8" fillId="0" borderId="0" xfId="4" applyFont="1" applyAlignment="1">
      <alignment horizontal="center" vertical="center"/>
    </xf>
    <xf numFmtId="0" fontId="8" fillId="0" borderId="114" xfId="4" applyFont="1" applyBorder="1" applyAlignment="1">
      <alignment horizontal="center" vertical="center" textRotation="255"/>
    </xf>
    <xf numFmtId="0" fontId="8" fillId="0" borderId="1" xfId="4" applyFont="1" applyBorder="1">
      <alignment vertical="center"/>
    </xf>
    <xf numFmtId="0" fontId="8" fillId="0" borderId="47" xfId="4" applyFont="1" applyBorder="1">
      <alignment vertical="center"/>
    </xf>
    <xf numFmtId="0" fontId="8" fillId="0" borderId="48" xfId="4" applyFont="1" applyBorder="1" applyAlignment="1">
      <alignment vertical="center" textRotation="255"/>
    </xf>
    <xf numFmtId="0" fontId="8" fillId="0" borderId="18" xfId="4" applyFont="1" applyBorder="1" applyAlignment="1">
      <alignment horizontal="center" vertical="center"/>
    </xf>
    <xf numFmtId="0" fontId="8" fillId="0" borderId="55" xfId="4" applyFont="1" applyBorder="1">
      <alignment vertical="center"/>
    </xf>
    <xf numFmtId="0" fontId="8" fillId="0" borderId="50" xfId="4" applyFont="1" applyBorder="1" applyAlignment="1">
      <alignment vertical="center" textRotation="255"/>
    </xf>
    <xf numFmtId="0" fontId="8" fillId="0" borderId="51" xfId="4" applyFont="1" applyBorder="1">
      <alignment vertical="center"/>
    </xf>
    <xf numFmtId="0" fontId="48" fillId="0" borderId="120" xfId="4" applyFont="1" applyBorder="1" applyAlignment="1">
      <alignment horizontal="center" vertical="center"/>
    </xf>
    <xf numFmtId="0" fontId="8" fillId="0" borderId="120" xfId="4" applyFont="1" applyBorder="1" applyAlignment="1">
      <alignment horizontal="center" vertical="center"/>
    </xf>
    <xf numFmtId="0" fontId="49" fillId="0" borderId="0" xfId="4" applyFont="1">
      <alignment vertical="center"/>
    </xf>
    <xf numFmtId="0" fontId="2" fillId="0" borderId="0" xfId="0" applyFont="1" applyAlignment="1">
      <alignment horizontal="distributed"/>
    </xf>
    <xf numFmtId="0" fontId="7" fillId="0" borderId="21" xfId="0" applyFont="1" applyBorder="1" applyAlignment="1">
      <alignment horizontal="center" vertical="center"/>
    </xf>
    <xf numFmtId="0" fontId="8" fillId="0" borderId="1" xfId="0" applyFont="1" applyBorder="1" applyAlignment="1">
      <alignment vertical="center"/>
    </xf>
    <xf numFmtId="0" fontId="8" fillId="0" borderId="18" xfId="0" applyFont="1" applyBorder="1" applyAlignment="1">
      <alignment vertical="center"/>
    </xf>
    <xf numFmtId="0" fontId="8" fillId="0" borderId="28" xfId="0" applyFont="1" applyBorder="1" applyAlignment="1">
      <alignment vertical="center"/>
    </xf>
    <xf numFmtId="0" fontId="8" fillId="0" borderId="20" xfId="0" applyFont="1" applyBorder="1" applyAlignment="1">
      <alignment vertical="center"/>
    </xf>
    <xf numFmtId="0" fontId="16" fillId="0" borderId="13" xfId="0" applyFont="1" applyBorder="1" applyAlignment="1">
      <alignment horizontal="left" vertical="top"/>
    </xf>
    <xf numFmtId="0" fontId="8" fillId="0" borderId="15" xfId="0" applyFont="1" applyBorder="1" applyAlignment="1">
      <alignment vertical="center"/>
    </xf>
    <xf numFmtId="0" fontId="2" fillId="0" borderId="22" xfId="0" applyFont="1" applyBorder="1"/>
    <xf numFmtId="0" fontId="16" fillId="0" borderId="26" xfId="0" applyFont="1" applyBorder="1" applyAlignment="1">
      <alignment horizontal="left" vertical="top"/>
    </xf>
    <xf numFmtId="0" fontId="16" fillId="0" borderId="41" xfId="0" applyFont="1" applyBorder="1" applyAlignment="1">
      <alignment horizontal="left" vertical="top"/>
    </xf>
    <xf numFmtId="0" fontId="16" fillId="0" borderId="128" xfId="0" applyFont="1" applyBorder="1" applyAlignment="1">
      <alignment horizontal="left" vertical="top"/>
    </xf>
    <xf numFmtId="14" fontId="35" fillId="0" borderId="87" xfId="1" applyNumberFormat="1" applyFont="1" applyBorder="1" applyAlignment="1">
      <alignment vertical="center"/>
    </xf>
    <xf numFmtId="14" fontId="51" fillId="7" borderId="138" xfId="0" applyNumberFormat="1" applyFont="1" applyFill="1" applyBorder="1" applyAlignment="1">
      <alignment vertical="center" wrapText="1"/>
    </xf>
    <xf numFmtId="0" fontId="51" fillId="7" borderId="138" xfId="0" applyFont="1" applyFill="1" applyBorder="1" applyAlignment="1">
      <alignment vertical="center" wrapText="1"/>
    </xf>
    <xf numFmtId="14" fontId="51" fillId="8" borderId="138" xfId="0" applyNumberFormat="1" applyFont="1" applyFill="1" applyBorder="1" applyAlignment="1">
      <alignment vertical="center" wrapText="1"/>
    </xf>
    <xf numFmtId="0" fontId="51" fillId="8" borderId="138" xfId="0" applyFont="1" applyFill="1" applyBorder="1" applyAlignment="1">
      <alignment vertical="center" wrapText="1"/>
    </xf>
    <xf numFmtId="14" fontId="51" fillId="7" borderId="44" xfId="0" applyNumberFormat="1" applyFont="1" applyFill="1" applyBorder="1" applyAlignment="1">
      <alignment vertical="center" wrapText="1"/>
    </xf>
    <xf numFmtId="0" fontId="51" fillId="7" borderId="44" xfId="0" applyFont="1" applyFill="1" applyBorder="1" applyAlignment="1">
      <alignment vertical="center" wrapText="1"/>
    </xf>
    <xf numFmtId="14" fontId="51" fillId="0" borderId="0" xfId="0" applyNumberFormat="1" applyFont="1" applyFill="1" applyBorder="1" applyAlignment="1">
      <alignment vertical="center" wrapText="1"/>
    </xf>
    <xf numFmtId="0" fontId="51" fillId="0" borderId="0" xfId="0" applyFont="1" applyFill="1" applyBorder="1" applyAlignment="1">
      <alignment vertical="center" wrapText="1"/>
    </xf>
    <xf numFmtId="178" fontId="51" fillId="0" borderId="0" xfId="0" applyNumberFormat="1" applyFont="1" applyFill="1" applyBorder="1" applyAlignment="1">
      <alignment vertical="center" wrapText="1"/>
    </xf>
    <xf numFmtId="14" fontId="51" fillId="0" borderId="44" xfId="0" applyNumberFormat="1" applyFont="1" applyFill="1" applyBorder="1" applyAlignment="1">
      <alignment vertical="center" wrapText="1"/>
    </xf>
    <xf numFmtId="178" fontId="51" fillId="0" borderId="44" xfId="0" applyNumberFormat="1" applyFont="1" applyFill="1" applyBorder="1" applyAlignment="1">
      <alignment vertical="center" wrapText="1"/>
    </xf>
    <xf numFmtId="0" fontId="0" fillId="0" borderId="0" xfId="0" applyAlignment="1">
      <alignment vertical="center"/>
    </xf>
    <xf numFmtId="14" fontId="51" fillId="7" borderId="139" xfId="0" applyNumberFormat="1" applyFont="1" applyFill="1" applyBorder="1" applyAlignment="1">
      <alignment vertical="center" wrapText="1"/>
    </xf>
    <xf numFmtId="0" fontId="51" fillId="7" borderId="139" xfId="0" applyFont="1" applyFill="1" applyBorder="1" applyAlignment="1">
      <alignment vertical="center" wrapText="1"/>
    </xf>
    <xf numFmtId="14" fontId="51" fillId="7" borderId="140" xfId="0" applyNumberFormat="1" applyFont="1" applyFill="1" applyBorder="1" applyAlignment="1">
      <alignment vertical="center" wrapText="1"/>
    </xf>
    <xf numFmtId="0" fontId="51" fillId="7" borderId="140" xfId="0" applyFont="1" applyFill="1" applyBorder="1" applyAlignment="1">
      <alignment vertical="center" wrapText="1"/>
    </xf>
    <xf numFmtId="181" fontId="32" fillId="0" borderId="0" xfId="1" applyNumberFormat="1" applyFont="1" applyFill="1" applyAlignment="1">
      <alignment horizontal="right" vertical="center"/>
    </xf>
    <xf numFmtId="0" fontId="8" fillId="0" borderId="0" xfId="0" applyFont="1" applyAlignment="1">
      <alignment horizontal="left" vertical="center"/>
    </xf>
    <xf numFmtId="0" fontId="8" fillId="0" borderId="0" xfId="0" applyFont="1" applyAlignment="1">
      <alignment horizontal="center" vertical="center"/>
    </xf>
    <xf numFmtId="0" fontId="8" fillId="0" borderId="0" xfId="0" applyFont="1" applyBorder="1" applyAlignment="1">
      <alignment horizontal="center" vertical="center"/>
    </xf>
    <xf numFmtId="0" fontId="7" fillId="0" borderId="0" xfId="0" applyFont="1" applyAlignment="1">
      <alignment horizontal="left" vertical="center"/>
    </xf>
    <xf numFmtId="0" fontId="8" fillId="0" borderId="0" xfId="0" applyFont="1" applyBorder="1" applyAlignment="1">
      <alignment horizontal="right" vertical="center"/>
    </xf>
    <xf numFmtId="0" fontId="8" fillId="0" borderId="0" xfId="0" applyFont="1" applyAlignment="1">
      <alignment horizontal="left" vertical="center" indent="2"/>
    </xf>
    <xf numFmtId="0" fontId="9" fillId="0" borderId="0" xfId="0" applyFont="1" applyAlignment="1">
      <alignment horizontal="center" vertical="center"/>
    </xf>
    <xf numFmtId="0" fontId="6" fillId="0" borderId="0" xfId="0" applyFont="1"/>
    <xf numFmtId="0" fontId="6" fillId="0" borderId="1" xfId="0" applyFont="1" applyBorder="1"/>
    <xf numFmtId="0" fontId="8" fillId="4" borderId="0" xfId="0" applyFont="1" applyFill="1" applyBorder="1" applyAlignment="1">
      <alignment vertical="center"/>
    </xf>
    <xf numFmtId="0" fontId="8" fillId="4" borderId="1" xfId="0" applyFont="1" applyFill="1" applyBorder="1" applyAlignment="1">
      <alignment vertical="center"/>
    </xf>
    <xf numFmtId="0" fontId="2" fillId="0" borderId="0" xfId="0" applyFont="1" applyAlignment="1">
      <alignment horizontal="distributed"/>
    </xf>
    <xf numFmtId="0" fontId="7" fillId="0" borderId="3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77" xfId="0" applyFont="1" applyBorder="1" applyAlignment="1">
      <alignment horizontal="center" vertical="center"/>
    </xf>
    <xf numFmtId="0" fontId="7" fillId="0" borderId="61" xfId="0" applyFont="1" applyBorder="1" applyAlignment="1">
      <alignment horizontal="center" vertical="center"/>
    </xf>
    <xf numFmtId="0" fontId="7" fillId="0" borderId="62" xfId="0" applyFont="1" applyBorder="1" applyAlignment="1">
      <alignment horizontal="center" vertical="center"/>
    </xf>
    <xf numFmtId="0" fontId="12" fillId="0" borderId="5" xfId="0" applyFont="1" applyBorder="1" applyAlignment="1">
      <alignment horizontal="center" vertical="center"/>
    </xf>
    <xf numFmtId="0" fontId="12" fillId="0" borderId="2" xfId="0" applyFont="1" applyBorder="1" applyAlignment="1">
      <alignment horizontal="center" vertical="center"/>
    </xf>
    <xf numFmtId="0" fontId="5" fillId="0" borderId="6" xfId="0" applyFont="1" applyBorder="1" applyAlignment="1">
      <alignment horizontal="center" vertical="center"/>
    </xf>
    <xf numFmtId="0" fontId="5" fillId="0" borderId="9" xfId="0" applyFont="1" applyBorder="1" applyAlignment="1">
      <alignment horizontal="center" vertical="center"/>
    </xf>
    <xf numFmtId="0" fontId="8" fillId="0" borderId="73" xfId="0" applyFont="1" applyBorder="1" applyAlignment="1">
      <alignment horizontal="left" vertical="center"/>
    </xf>
    <xf numFmtId="0" fontId="8" fillId="0" borderId="60" xfId="0" applyFont="1" applyBorder="1" applyAlignment="1">
      <alignment horizontal="left" vertical="center"/>
    </xf>
    <xf numFmtId="0" fontId="8" fillId="0" borderId="74" xfId="0" applyFont="1" applyBorder="1" applyAlignment="1">
      <alignment horizontal="left" vertical="center"/>
    </xf>
    <xf numFmtId="0" fontId="7" fillId="0" borderId="75" xfId="0" applyFont="1" applyBorder="1" applyAlignment="1">
      <alignment horizontal="center" vertical="center"/>
    </xf>
    <xf numFmtId="0" fontId="7" fillId="0" borderId="67" xfId="0" applyFont="1" applyBorder="1" applyAlignment="1">
      <alignment horizontal="center" vertical="center"/>
    </xf>
    <xf numFmtId="0" fontId="7" fillId="0" borderId="76" xfId="0" applyFont="1" applyBorder="1" applyAlignment="1">
      <alignment horizontal="center" vertical="center"/>
    </xf>
    <xf numFmtId="0" fontId="5" fillId="0" borderId="60" xfId="0" applyFont="1" applyBorder="1" applyAlignment="1">
      <alignment horizontal="center" vertical="center"/>
    </xf>
    <xf numFmtId="0" fontId="10" fillId="0" borderId="0" xfId="0" applyFont="1" applyAlignment="1">
      <alignment horizontal="left" vertical="center"/>
    </xf>
    <xf numFmtId="0" fontId="8" fillId="0" borderId="27" xfId="0" applyFont="1" applyBorder="1" applyAlignment="1">
      <alignment horizontal="left" vertical="center"/>
    </xf>
    <xf numFmtId="0" fontId="8" fillId="0" borderId="13" xfId="0" applyFont="1" applyBorder="1" applyAlignment="1">
      <alignment horizontal="left" vertical="center"/>
    </xf>
    <xf numFmtId="0" fontId="8" fillId="0" borderId="26" xfId="0" applyFont="1" applyBorder="1" applyAlignment="1">
      <alignment horizontal="left" vertical="center"/>
    </xf>
    <xf numFmtId="0" fontId="8" fillId="0" borderId="17" xfId="0" applyFont="1" applyBorder="1" applyAlignment="1">
      <alignment horizontal="left" vertical="center"/>
    </xf>
    <xf numFmtId="0" fontId="8" fillId="0" borderId="1" xfId="0" applyFont="1" applyBorder="1" applyAlignment="1">
      <alignment horizontal="left" vertical="center"/>
    </xf>
    <xf numFmtId="0" fontId="8" fillId="0" borderId="28" xfId="0" applyFont="1" applyBorder="1" applyAlignment="1">
      <alignment horizontal="left" vertical="center"/>
    </xf>
    <xf numFmtId="0" fontId="14" fillId="0" borderId="61" xfId="0" applyFont="1" applyBorder="1" applyAlignment="1">
      <alignment vertical="center"/>
    </xf>
    <xf numFmtId="0" fontId="8" fillId="0" borderId="19" xfId="0" applyFont="1" applyBorder="1" applyAlignment="1">
      <alignment horizontal="left" vertical="center"/>
    </xf>
    <xf numFmtId="0" fontId="8" fillId="0" borderId="18" xfId="0" applyFont="1" applyBorder="1" applyAlignment="1">
      <alignment horizontal="left" vertical="center"/>
    </xf>
    <xf numFmtId="0" fontId="8" fillId="0" borderId="20" xfId="0" applyFont="1" applyBorder="1" applyAlignment="1">
      <alignment horizontal="left" vertical="center"/>
    </xf>
    <xf numFmtId="0" fontId="8" fillId="0" borderId="15" xfId="0" applyFont="1" applyBorder="1" applyAlignment="1">
      <alignment horizontal="left" vertical="center"/>
    </xf>
    <xf numFmtId="0" fontId="7" fillId="0" borderId="71" xfId="0" applyFont="1" applyBorder="1" applyAlignment="1">
      <alignment horizontal="center" vertical="center"/>
    </xf>
    <xf numFmtId="0" fontId="7" fillId="0" borderId="69" xfId="0" applyFont="1" applyBorder="1" applyAlignment="1">
      <alignment horizontal="center" vertical="center"/>
    </xf>
    <xf numFmtId="0" fontId="7" fillId="0" borderId="70" xfId="0" applyFont="1" applyBorder="1" applyAlignment="1">
      <alignment horizontal="center" vertical="center"/>
    </xf>
    <xf numFmtId="0" fontId="8" fillId="0" borderId="21" xfId="0" applyFont="1" applyBorder="1" applyAlignment="1">
      <alignment horizontal="left" vertical="center"/>
    </xf>
    <xf numFmtId="0" fontId="8" fillId="0" borderId="0" xfId="0" applyFont="1" applyBorder="1" applyAlignment="1">
      <alignment horizontal="left" vertical="center"/>
    </xf>
    <xf numFmtId="0" fontId="8" fillId="0" borderId="22" xfId="0" applyFont="1" applyBorder="1" applyAlignment="1">
      <alignment horizontal="left" vertical="center"/>
    </xf>
    <xf numFmtId="0" fontId="8" fillId="0" borderId="21" xfId="0" applyFont="1" applyBorder="1" applyAlignment="1">
      <alignment horizontal="left" vertical="center" indent="1"/>
    </xf>
    <xf numFmtId="0" fontId="8" fillId="0" borderId="0" xfId="0" applyFont="1" applyBorder="1" applyAlignment="1">
      <alignment horizontal="left" vertical="center" indent="1"/>
    </xf>
    <xf numFmtId="0" fontId="8" fillId="0" borderId="22" xfId="0" applyFont="1" applyBorder="1" applyAlignment="1">
      <alignment horizontal="left" vertical="center" indent="1"/>
    </xf>
    <xf numFmtId="0" fontId="7" fillId="0" borderId="68" xfId="0" applyFont="1" applyBorder="1" applyAlignment="1">
      <alignment horizontal="center" vertical="center"/>
    </xf>
    <xf numFmtId="0" fontId="10" fillId="0" borderId="19" xfId="0" applyFont="1" applyBorder="1" applyAlignment="1">
      <alignment horizontal="left" vertical="center"/>
    </xf>
    <xf numFmtId="0" fontId="10" fillId="0" borderId="18" xfId="0" applyFont="1" applyBorder="1" applyAlignment="1">
      <alignment horizontal="left" vertical="center"/>
    </xf>
    <xf numFmtId="0" fontId="10" fillId="0" borderId="20" xfId="0" applyFont="1" applyBorder="1" applyAlignment="1">
      <alignment horizontal="left" vertical="center"/>
    </xf>
    <xf numFmtId="0" fontId="0" fillId="0" borderId="29" xfId="0" applyBorder="1" applyAlignment="1">
      <alignment horizontal="left" vertical="center"/>
    </xf>
    <xf numFmtId="0" fontId="0" fillId="0" borderId="9" xfId="0" applyBorder="1" applyAlignment="1">
      <alignment horizontal="left" vertical="center"/>
    </xf>
    <xf numFmtId="0" fontId="0" fillId="0" borderId="30" xfId="0" applyBorder="1" applyAlignment="1">
      <alignment horizontal="left" vertical="center"/>
    </xf>
    <xf numFmtId="0" fontId="7" fillId="0" borderId="72" xfId="0" applyFont="1" applyBorder="1" applyAlignment="1">
      <alignment horizontal="center" vertical="center"/>
    </xf>
    <xf numFmtId="0" fontId="7" fillId="0" borderId="29" xfId="0" applyFont="1" applyBorder="1" applyAlignment="1">
      <alignment horizontal="center" vertical="center"/>
    </xf>
    <xf numFmtId="0" fontId="7" fillId="0" borderId="9" xfId="0" applyFont="1" applyBorder="1" applyAlignment="1">
      <alignment horizontal="center" vertical="center"/>
    </xf>
    <xf numFmtId="0" fontId="7" fillId="0" borderId="10" xfId="0" applyFont="1" applyBorder="1" applyAlignment="1">
      <alignment horizontal="center" vertical="center"/>
    </xf>
    <xf numFmtId="0" fontId="5" fillId="0" borderId="59" xfId="0" applyFont="1" applyBorder="1" applyAlignment="1">
      <alignment horizontal="center" vertical="center"/>
    </xf>
    <xf numFmtId="0" fontId="5" fillId="0" borderId="5" xfId="0" applyFont="1" applyBorder="1" applyAlignment="1">
      <alignment horizontal="center" vertical="center"/>
    </xf>
    <xf numFmtId="0" fontId="5" fillId="0" borderId="33" xfId="0" applyFont="1" applyBorder="1" applyAlignment="1">
      <alignment horizontal="center" vertical="center"/>
    </xf>
    <xf numFmtId="0" fontId="5" fillId="0" borderId="61" xfId="0" applyFont="1" applyBorder="1" applyAlignment="1">
      <alignment horizontal="center" vertical="center"/>
    </xf>
    <xf numFmtId="0" fontId="5" fillId="0" borderId="62" xfId="0" applyFont="1" applyBorder="1" applyAlignment="1">
      <alignment horizontal="center" vertical="center"/>
    </xf>
    <xf numFmtId="0" fontId="5" fillId="0" borderId="63" xfId="0" applyFont="1" applyBorder="1" applyAlignment="1">
      <alignment horizontal="center" vertical="center"/>
    </xf>
    <xf numFmtId="0" fontId="8" fillId="0" borderId="12" xfId="0" applyFont="1" applyBorder="1" applyAlignment="1">
      <alignment horizontal="center" vertical="center"/>
    </xf>
    <xf numFmtId="0" fontId="8" fillId="0" borderId="13" xfId="0" applyFont="1" applyBorder="1" applyAlignment="1">
      <alignment horizontal="center" vertical="center"/>
    </xf>
    <xf numFmtId="0" fontId="8" fillId="0" borderId="15" xfId="0" applyFont="1" applyBorder="1" applyAlignment="1">
      <alignment horizontal="center" vertical="center"/>
    </xf>
    <xf numFmtId="0" fontId="8" fillId="0" borderId="1" xfId="0" applyFont="1" applyBorder="1" applyAlignment="1">
      <alignment horizontal="center" vertical="center"/>
    </xf>
    <xf numFmtId="0" fontId="8" fillId="0" borderId="14" xfId="0" applyFont="1" applyBorder="1" applyAlignment="1">
      <alignment horizontal="center" vertical="center"/>
    </xf>
    <xf numFmtId="0" fontId="8" fillId="0" borderId="16" xfId="0" applyFont="1" applyBorder="1" applyAlignment="1">
      <alignment horizontal="center" vertical="center"/>
    </xf>
    <xf numFmtId="0" fontId="5" fillId="0" borderId="10" xfId="0" applyFont="1" applyBorder="1" applyAlignment="1">
      <alignment horizontal="center" vertical="center"/>
    </xf>
    <xf numFmtId="0" fontId="5" fillId="0" borderId="7" xfId="0" applyFont="1" applyBorder="1" applyAlignment="1">
      <alignment horizontal="center" vertical="center"/>
    </xf>
    <xf numFmtId="0" fontId="5" fillId="0" borderId="1" xfId="0" applyFont="1" applyBorder="1" applyAlignment="1">
      <alignment horizontal="center" vertical="center"/>
    </xf>
    <xf numFmtId="0" fontId="8" fillId="0" borderId="64" xfId="0" applyFont="1" applyBorder="1" applyAlignment="1">
      <alignment horizontal="left" vertical="center"/>
    </xf>
    <xf numFmtId="0" fontId="8" fillId="0" borderId="65" xfId="0" applyFont="1" applyBorder="1" applyAlignment="1">
      <alignment horizontal="left" vertical="center"/>
    </xf>
    <xf numFmtId="0" fontId="8" fillId="0" borderId="66" xfId="0" applyFont="1" applyBorder="1" applyAlignment="1">
      <alignment horizontal="left" vertical="center"/>
    </xf>
    <xf numFmtId="0" fontId="8" fillId="0" borderId="46" xfId="0" applyFont="1" applyBorder="1" applyAlignment="1">
      <alignment horizontal="left" vertical="center"/>
    </xf>
    <xf numFmtId="0" fontId="8" fillId="0" borderId="21" xfId="0" applyFont="1" applyBorder="1" applyAlignment="1">
      <alignment horizontal="center" vertical="center"/>
    </xf>
    <xf numFmtId="0" fontId="7" fillId="0" borderId="21" xfId="0" applyFont="1" applyBorder="1" applyAlignment="1">
      <alignment horizontal="center" vertical="center"/>
    </xf>
    <xf numFmtId="0" fontId="7" fillId="0" borderId="0" xfId="0" applyFont="1" applyBorder="1" applyAlignment="1">
      <alignment horizontal="center" vertical="center"/>
    </xf>
    <xf numFmtId="0" fontId="7" fillId="0" borderId="22" xfId="0" applyFont="1" applyBorder="1" applyAlignment="1">
      <alignment horizontal="center" vertical="center"/>
    </xf>
    <xf numFmtId="0" fontId="7" fillId="0" borderId="15" xfId="0" applyFont="1" applyBorder="1" applyAlignment="1">
      <alignment horizontal="center" vertical="center"/>
    </xf>
    <xf numFmtId="0" fontId="7" fillId="0" borderId="1" xfId="0" applyFont="1" applyBorder="1" applyAlignment="1">
      <alignment horizontal="center" vertical="center"/>
    </xf>
    <xf numFmtId="0" fontId="7" fillId="0" borderId="28" xfId="0" applyFont="1" applyBorder="1" applyAlignment="1">
      <alignment horizontal="center" vertical="center"/>
    </xf>
    <xf numFmtId="0" fontId="8" fillId="0" borderId="26" xfId="0" applyFont="1" applyBorder="1" applyAlignment="1">
      <alignment horizontal="center" vertical="center"/>
    </xf>
    <xf numFmtId="0" fontId="8" fillId="0" borderId="22" xfId="0" applyFont="1" applyBorder="1" applyAlignment="1">
      <alignment horizontal="center" vertical="center"/>
    </xf>
    <xf numFmtId="0" fontId="14" fillId="0" borderId="0" xfId="0" applyFont="1" applyAlignment="1">
      <alignment vertical="center"/>
    </xf>
    <xf numFmtId="0" fontId="8" fillId="0" borderId="29" xfId="0" applyFont="1" applyBorder="1" applyAlignment="1">
      <alignment horizontal="left" vertical="center"/>
    </xf>
    <xf numFmtId="0" fontId="8" fillId="0" borderId="9" xfId="0" applyFont="1" applyBorder="1" applyAlignment="1">
      <alignment horizontal="left" vertical="center"/>
    </xf>
    <xf numFmtId="0" fontId="8" fillId="0" borderId="30" xfId="0" applyFont="1" applyBorder="1" applyAlignment="1">
      <alignment horizontal="left" vertical="center"/>
    </xf>
    <xf numFmtId="0" fontId="0" fillId="0" borderId="13" xfId="0" applyBorder="1" applyAlignment="1">
      <alignment horizontal="left"/>
    </xf>
    <xf numFmtId="0" fontId="0" fillId="0" borderId="5" xfId="0" applyBorder="1" applyAlignment="1"/>
    <xf numFmtId="0" fontId="0" fillId="0" borderId="2" xfId="0" applyBorder="1" applyAlignment="1"/>
    <xf numFmtId="0" fontId="0" fillId="0" borderId="3" xfId="0" applyBorder="1" applyAlignment="1"/>
    <xf numFmtId="0" fontId="0" fillId="0" borderId="33" xfId="0" applyBorder="1" applyAlignment="1"/>
    <xf numFmtId="0" fontId="0" fillId="0" borderId="61" xfId="0" applyBorder="1" applyAlignment="1"/>
    <xf numFmtId="0" fontId="0" fillId="0" borderId="62" xfId="0" applyBorder="1" applyAlignment="1"/>
    <xf numFmtId="0" fontId="10" fillId="0" borderId="15" xfId="0" applyFont="1" applyBorder="1" applyAlignment="1">
      <alignment horizontal="left" vertical="center"/>
    </xf>
    <xf numFmtId="0" fontId="10" fillId="0" borderId="1" xfId="0" applyFont="1" applyBorder="1" applyAlignment="1">
      <alignment horizontal="left" vertical="center"/>
    </xf>
    <xf numFmtId="0" fontId="10" fillId="0" borderId="28" xfId="0" applyFont="1" applyBorder="1" applyAlignment="1">
      <alignment horizontal="left" vertical="center"/>
    </xf>
    <xf numFmtId="0" fontId="8" fillId="0" borderId="15" xfId="0" applyFont="1" applyBorder="1" applyAlignment="1">
      <alignment horizontal="left"/>
    </xf>
    <xf numFmtId="0" fontId="8" fillId="0" borderId="1" xfId="0" applyFont="1" applyBorder="1" applyAlignment="1">
      <alignment horizontal="left"/>
    </xf>
    <xf numFmtId="0" fontId="8" fillId="0" borderId="16" xfId="0" applyFont="1" applyBorder="1" applyAlignment="1">
      <alignment horizontal="left"/>
    </xf>
    <xf numFmtId="0" fontId="8" fillId="0" borderId="17" xfId="0" applyFont="1" applyBorder="1" applyAlignment="1">
      <alignment horizontal="left"/>
    </xf>
    <xf numFmtId="0" fontId="0" fillId="0" borderId="31" xfId="0" applyBorder="1" applyAlignment="1"/>
    <xf numFmtId="0" fontId="0" fillId="0" borderId="77" xfId="0" applyBorder="1" applyAlignment="1"/>
    <xf numFmtId="0" fontId="0" fillId="0" borderId="32" xfId="0" applyBorder="1" applyAlignment="1"/>
    <xf numFmtId="0" fontId="0" fillId="0" borderId="6" xfId="0" applyBorder="1" applyAlignment="1"/>
    <xf numFmtId="0" fontId="0" fillId="0" borderId="30" xfId="0" applyBorder="1" applyAlignment="1"/>
    <xf numFmtId="0" fontId="0" fillId="0" borderId="29" xfId="0" applyBorder="1" applyAlignment="1"/>
    <xf numFmtId="0" fontId="0" fillId="0" borderId="9" xfId="0" applyBorder="1" applyAlignment="1"/>
    <xf numFmtId="0" fontId="0" fillId="0" borderId="10" xfId="0" applyBorder="1" applyAlignment="1"/>
    <xf numFmtId="0" fontId="10" fillId="0" borderId="23" xfId="0" applyFont="1" applyBorder="1" applyAlignment="1">
      <alignment horizontal="left" vertical="center"/>
    </xf>
    <xf numFmtId="0" fontId="10" fillId="0" borderId="24" xfId="0" applyFont="1" applyBorder="1" applyAlignment="1">
      <alignment horizontal="left" vertical="center"/>
    </xf>
    <xf numFmtId="0" fontId="10" fillId="0" borderId="25" xfId="0" applyFont="1" applyBorder="1" applyAlignment="1">
      <alignment horizontal="left" vertical="center"/>
    </xf>
    <xf numFmtId="0" fontId="5" fillId="0" borderId="68" xfId="0" applyFont="1" applyBorder="1" applyAlignment="1">
      <alignment horizontal="center" vertical="center"/>
    </xf>
    <xf numFmtId="0" fontId="5" fillId="0" borderId="72" xfId="0" applyFont="1" applyBorder="1" applyAlignment="1">
      <alignment horizontal="center" vertical="center"/>
    </xf>
    <xf numFmtId="0" fontId="0" fillId="0" borderId="69" xfId="0" applyBorder="1" applyAlignment="1">
      <alignment horizontal="center" vertical="center"/>
    </xf>
    <xf numFmtId="0" fontId="0" fillId="0" borderId="70" xfId="0" applyBorder="1" applyAlignment="1">
      <alignment horizontal="center" vertical="center"/>
    </xf>
    <xf numFmtId="0" fontId="0" fillId="0" borderId="34" xfId="0" applyBorder="1" applyAlignment="1"/>
    <xf numFmtId="0" fontId="8" fillId="0" borderId="17" xfId="0" applyFont="1" applyBorder="1" applyAlignment="1">
      <alignment horizontal="center" vertical="center"/>
    </xf>
    <xf numFmtId="0" fontId="8" fillId="0" borderId="1" xfId="0" applyFont="1" applyBorder="1" applyAlignment="1">
      <alignment horizontal="right" vertical="center"/>
    </xf>
    <xf numFmtId="0" fontId="8" fillId="0" borderId="28" xfId="0" applyFont="1" applyBorder="1" applyAlignment="1">
      <alignment horizontal="right" vertical="center"/>
    </xf>
    <xf numFmtId="0" fontId="8" fillId="0" borderId="0" xfId="0" applyFont="1" applyBorder="1" applyAlignment="1">
      <alignment horizontal="left" vertical="center" wrapText="1"/>
    </xf>
    <xf numFmtId="0" fontId="5" fillId="0" borderId="31" xfId="0" applyFont="1" applyBorder="1" applyAlignment="1"/>
    <xf numFmtId="0" fontId="8" fillId="0" borderId="13" xfId="0" applyFont="1" applyBorder="1" applyAlignment="1">
      <alignment vertical="center" wrapText="1"/>
    </xf>
    <xf numFmtId="0" fontId="16" fillId="0" borderId="15" xfId="0" applyFont="1" applyBorder="1" applyAlignment="1">
      <alignment horizontal="left" vertical="top"/>
    </xf>
    <xf numFmtId="0" fontId="16" fillId="0" borderId="1" xfId="0" applyFont="1" applyBorder="1" applyAlignment="1">
      <alignment horizontal="left" vertical="top"/>
    </xf>
    <xf numFmtId="0" fontId="16" fillId="0" borderId="28" xfId="0" applyFont="1" applyBorder="1" applyAlignment="1">
      <alignment horizontal="left" vertical="top"/>
    </xf>
    <xf numFmtId="0" fontId="10" fillId="0" borderId="12" xfId="0" applyFont="1" applyBorder="1" applyAlignment="1">
      <alignment horizontal="left" vertical="center"/>
    </xf>
    <xf numFmtId="0" fontId="10" fillId="0" borderId="13" xfId="0" applyFont="1" applyBorder="1" applyAlignment="1">
      <alignment horizontal="left" vertical="center"/>
    </xf>
    <xf numFmtId="0" fontId="10" fillId="0" borderId="127" xfId="0" applyFont="1" applyBorder="1" applyAlignment="1">
      <alignment horizontal="left" vertical="center"/>
    </xf>
    <xf numFmtId="0" fontId="10" fillId="0" borderId="41" xfId="0" applyFont="1" applyBorder="1" applyAlignment="1">
      <alignment horizontal="left" vertical="center"/>
    </xf>
    <xf numFmtId="0" fontId="50" fillId="0" borderId="29" xfId="0" applyFont="1" applyBorder="1" applyAlignment="1">
      <alignment horizontal="left" vertical="center"/>
    </xf>
    <xf numFmtId="0" fontId="50" fillId="0" borderId="9" xfId="0" applyFont="1" applyBorder="1" applyAlignment="1">
      <alignment horizontal="left" vertical="center"/>
    </xf>
    <xf numFmtId="0" fontId="50" fillId="0" borderId="30" xfId="0" applyFont="1" applyBorder="1" applyAlignment="1">
      <alignment horizontal="left" vertical="center"/>
    </xf>
    <xf numFmtId="0" fontId="16" fillId="0" borderId="61" xfId="0" applyFont="1" applyBorder="1" applyAlignment="1">
      <alignment horizontal="left" vertical="top"/>
    </xf>
    <xf numFmtId="0" fontId="10" fillId="0" borderId="21" xfId="0" applyFont="1" applyBorder="1" applyAlignment="1">
      <alignment horizontal="left" vertical="top"/>
    </xf>
    <xf numFmtId="0" fontId="10" fillId="0" borderId="0" xfId="0" applyFont="1" applyBorder="1" applyAlignment="1">
      <alignment horizontal="left" vertical="top"/>
    </xf>
    <xf numFmtId="0" fontId="10" fillId="0" borderId="22" xfId="0" applyFont="1" applyBorder="1" applyAlignment="1">
      <alignment horizontal="left" vertical="top"/>
    </xf>
    <xf numFmtId="0" fontId="10" fillId="0" borderId="15" xfId="0" applyFont="1" applyBorder="1" applyAlignment="1">
      <alignment horizontal="left" vertical="top"/>
    </xf>
    <xf numFmtId="0" fontId="10" fillId="0" borderId="1" xfId="0" applyFont="1" applyBorder="1" applyAlignment="1">
      <alignment horizontal="left" vertical="top"/>
    </xf>
    <xf numFmtId="0" fontId="10" fillId="0" borderId="28" xfId="0" applyFont="1" applyBorder="1" applyAlignment="1">
      <alignment horizontal="left" vertical="top"/>
    </xf>
    <xf numFmtId="0" fontId="8" fillId="0" borderId="45" xfId="0" applyFont="1" applyBorder="1" applyAlignment="1">
      <alignment horizontal="left" vertical="center"/>
    </xf>
    <xf numFmtId="0" fontId="8" fillId="0" borderId="16" xfId="0" applyFont="1" applyBorder="1" applyAlignment="1">
      <alignment horizontal="left" vertical="center"/>
    </xf>
    <xf numFmtId="0" fontId="8" fillId="0" borderId="43" xfId="0" applyFont="1" applyBorder="1" applyAlignment="1">
      <alignment horizontal="left" vertical="center"/>
    </xf>
    <xf numFmtId="0" fontId="8" fillId="0" borderId="28" xfId="0" applyFont="1" applyBorder="1" applyAlignment="1">
      <alignment horizontal="center" vertical="center"/>
    </xf>
    <xf numFmtId="0" fontId="40" fillId="0" borderId="0" xfId="2" applyFont="1" applyAlignment="1">
      <alignment horizontal="left" vertical="center"/>
    </xf>
    <xf numFmtId="0" fontId="40" fillId="0" borderId="0" xfId="2" applyFont="1" applyBorder="1" applyAlignment="1">
      <alignment horizontal="left" vertical="center"/>
    </xf>
    <xf numFmtId="0" fontId="28" fillId="0" borderId="79" xfId="0" applyFont="1" applyBorder="1" applyAlignment="1">
      <alignment horizontal="center" vertical="center"/>
    </xf>
    <xf numFmtId="0" fontId="28" fillId="0" borderId="41" xfId="0" applyFont="1" applyBorder="1" applyAlignment="1">
      <alignment horizontal="center" vertical="center"/>
    </xf>
    <xf numFmtId="0" fontId="28" fillId="0" borderId="18" xfId="0" applyFont="1" applyBorder="1" applyAlignment="1">
      <alignment horizontal="left" vertical="center" shrinkToFit="1"/>
    </xf>
    <xf numFmtId="0" fontId="28" fillId="0" borderId="45" xfId="0" applyFont="1" applyBorder="1" applyAlignment="1">
      <alignment horizontal="left" vertical="center" shrinkToFit="1"/>
    </xf>
    <xf numFmtId="0" fontId="28" fillId="0" borderId="1" xfId="0" applyFont="1" applyBorder="1" applyAlignment="1">
      <alignment horizontal="left" vertical="center" shrinkToFit="1"/>
    </xf>
    <xf numFmtId="0" fontId="28" fillId="0" borderId="16" xfId="0" applyFont="1" applyBorder="1" applyAlignment="1">
      <alignment horizontal="left" vertical="center" shrinkToFit="1"/>
    </xf>
    <xf numFmtId="180" fontId="35" fillId="0" borderId="87" xfId="1" applyNumberFormat="1" applyFont="1" applyBorder="1" applyAlignment="1">
      <alignment horizontal="left" vertical="center"/>
    </xf>
    <xf numFmtId="0" fontId="52" fillId="2" borderId="44" xfId="0" applyFont="1" applyFill="1" applyBorder="1" applyAlignment="1">
      <alignment horizontal="center" vertical="center"/>
    </xf>
    <xf numFmtId="0" fontId="8" fillId="2" borderId="89" xfId="0" applyFont="1" applyFill="1" applyBorder="1" applyAlignment="1">
      <alignment horizontal="center" vertical="center"/>
    </xf>
    <xf numFmtId="0" fontId="8" fillId="2" borderId="90" xfId="0" applyFont="1" applyFill="1" applyBorder="1" applyAlignment="1">
      <alignment horizontal="center" vertical="center"/>
    </xf>
    <xf numFmtId="0" fontId="8" fillId="2" borderId="91" xfId="0" applyFont="1" applyFill="1" applyBorder="1" applyAlignment="1">
      <alignment horizontal="center" vertical="center"/>
    </xf>
    <xf numFmtId="0" fontId="8" fillId="4" borderId="17" xfId="0" applyFont="1" applyFill="1" applyBorder="1" applyAlignment="1">
      <alignment horizontal="center"/>
    </xf>
    <xf numFmtId="0" fontId="8" fillId="4" borderId="47" xfId="0" applyFont="1" applyFill="1" applyBorder="1" applyAlignment="1">
      <alignment horizontal="center"/>
    </xf>
    <xf numFmtId="0" fontId="8" fillId="4" borderId="79" xfId="0" applyFont="1" applyFill="1" applyBorder="1" applyAlignment="1">
      <alignment horizontal="center"/>
    </xf>
    <xf numFmtId="0" fontId="8" fillId="4" borderId="80" xfId="0" applyFont="1" applyFill="1" applyBorder="1" applyAlignment="1">
      <alignment horizontal="center"/>
    </xf>
    <xf numFmtId="0" fontId="8" fillId="4" borderId="100" xfId="0" applyFont="1" applyFill="1" applyBorder="1" applyAlignment="1">
      <alignment horizontal="center"/>
    </xf>
    <xf numFmtId="0" fontId="8" fillId="4" borderId="101" xfId="0" applyFont="1" applyFill="1" applyBorder="1" applyAlignment="1">
      <alignment horizontal="center"/>
    </xf>
    <xf numFmtId="0" fontId="8" fillId="4" borderId="92" xfId="0" applyFont="1" applyFill="1" applyBorder="1" applyAlignment="1">
      <alignment horizontal="center" vertical="center"/>
    </xf>
    <xf numFmtId="0" fontId="8" fillId="4" borderId="93" xfId="0" applyFont="1" applyFill="1" applyBorder="1" applyAlignment="1">
      <alignment horizontal="center" vertical="center"/>
    </xf>
    <xf numFmtId="0" fontId="8" fillId="4" borderId="83" xfId="0" applyFont="1" applyFill="1" applyBorder="1" applyAlignment="1">
      <alignment horizontal="center" vertical="center" wrapText="1"/>
    </xf>
    <xf numFmtId="0" fontId="8" fillId="4" borderId="98" xfId="0" applyFont="1" applyFill="1" applyBorder="1" applyAlignment="1">
      <alignment horizontal="center" vertical="center" wrapText="1"/>
    </xf>
    <xf numFmtId="0" fontId="8" fillId="4" borderId="99" xfId="0" applyFont="1" applyFill="1" applyBorder="1" applyAlignment="1">
      <alignment horizontal="center" vertical="center" wrapText="1"/>
    </xf>
    <xf numFmtId="0" fontId="8" fillId="4" borderId="79" xfId="0" applyFont="1" applyFill="1" applyBorder="1" applyAlignment="1">
      <alignment horizontal="center" vertical="center" wrapText="1"/>
    </xf>
    <xf numFmtId="0" fontId="8" fillId="4" borderId="41" xfId="0" applyFont="1" applyFill="1" applyBorder="1" applyAlignment="1">
      <alignment horizontal="center" vertical="center" wrapText="1"/>
    </xf>
    <xf numFmtId="0" fontId="8" fillId="4" borderId="80" xfId="0" applyFont="1" applyFill="1" applyBorder="1" applyAlignment="1">
      <alignment horizontal="center" vertical="center" wrapText="1"/>
    </xf>
    <xf numFmtId="0" fontId="8" fillId="4" borderId="100" xfId="0" applyFont="1" applyFill="1" applyBorder="1" applyAlignment="1">
      <alignment horizontal="center" vertical="center" wrapText="1"/>
    </xf>
    <xf numFmtId="0" fontId="8" fillId="4" borderId="95" xfId="0" applyFont="1" applyFill="1" applyBorder="1" applyAlignment="1">
      <alignment horizontal="center" vertical="center" wrapText="1"/>
    </xf>
    <xf numFmtId="0" fontId="8" fillId="4" borderId="101" xfId="0" applyFont="1" applyFill="1" applyBorder="1" applyAlignment="1">
      <alignment horizontal="center" vertical="center" wrapText="1"/>
    </xf>
    <xf numFmtId="0" fontId="8" fillId="2" borderId="102" xfId="0" applyFont="1" applyFill="1" applyBorder="1" applyAlignment="1">
      <alignment horizontal="center" vertical="center"/>
    </xf>
    <xf numFmtId="0" fontId="8" fillId="2" borderId="103" xfId="0" applyFont="1" applyFill="1" applyBorder="1" applyAlignment="1">
      <alignment horizontal="center" vertical="center"/>
    </xf>
    <xf numFmtId="0" fontId="8" fillId="2" borderId="104" xfId="0" applyFont="1" applyFill="1" applyBorder="1" applyAlignment="1">
      <alignment horizontal="center" vertical="center"/>
    </xf>
    <xf numFmtId="0" fontId="8" fillId="2" borderId="81" xfId="0" applyFont="1" applyFill="1" applyBorder="1" applyAlignment="1">
      <alignment horizontal="center" vertical="center"/>
    </xf>
    <xf numFmtId="0" fontId="8" fillId="2" borderId="98" xfId="0" applyFont="1" applyFill="1" applyBorder="1" applyAlignment="1">
      <alignment horizontal="center" vertical="center"/>
    </xf>
    <xf numFmtId="0" fontId="8" fillId="2" borderId="82" xfId="0" applyFont="1" applyFill="1" applyBorder="1" applyAlignment="1">
      <alignment horizontal="center" vertical="center"/>
    </xf>
    <xf numFmtId="0" fontId="8" fillId="2" borderId="78" xfId="0" applyFont="1" applyFill="1" applyBorder="1" applyAlignment="1">
      <alignment horizontal="center" vertical="center"/>
    </xf>
    <xf numFmtId="0" fontId="8" fillId="2" borderId="41" xfId="0" applyFont="1" applyFill="1" applyBorder="1" applyAlignment="1">
      <alignment horizontal="center" vertical="center"/>
    </xf>
    <xf numFmtId="0" fontId="8" fillId="2" borderId="58" xfId="0" applyFont="1" applyFill="1" applyBorder="1" applyAlignment="1">
      <alignment horizontal="center" vertical="center"/>
    </xf>
    <xf numFmtId="49" fontId="8" fillId="2" borderId="94" xfId="0" applyNumberFormat="1" applyFont="1" applyFill="1" applyBorder="1" applyAlignment="1">
      <alignment horizontal="center" vertical="center" wrapText="1"/>
    </xf>
    <xf numFmtId="49" fontId="8" fillId="2" borderId="95" xfId="0" applyNumberFormat="1" applyFont="1" applyFill="1" applyBorder="1" applyAlignment="1">
      <alignment horizontal="center" vertical="center" wrapText="1"/>
    </xf>
    <xf numFmtId="49" fontId="8" fillId="2" borderId="96" xfId="0" applyNumberFormat="1" applyFont="1" applyFill="1" applyBorder="1" applyAlignment="1">
      <alignment horizontal="center" vertical="center" wrapText="1"/>
    </xf>
    <xf numFmtId="0" fontId="8" fillId="2" borderId="107" xfId="0" applyFont="1" applyFill="1" applyBorder="1" applyAlignment="1">
      <alignment horizontal="center" vertical="center"/>
    </xf>
    <xf numFmtId="0" fontId="8" fillId="2" borderId="92" xfId="0" applyFont="1" applyFill="1" applyBorder="1" applyAlignment="1">
      <alignment horizontal="center" vertical="center"/>
    </xf>
    <xf numFmtId="49" fontId="8" fillId="4" borderId="97" xfId="0" applyNumberFormat="1" applyFont="1" applyFill="1" applyBorder="1" applyAlignment="1">
      <alignment horizontal="center" vertical="center" wrapText="1"/>
    </xf>
    <xf numFmtId="49" fontId="8" fillId="4" borderId="51" xfId="0" applyNumberFormat="1" applyFont="1" applyFill="1" applyBorder="1" applyAlignment="1">
      <alignment horizontal="center" vertical="center" wrapText="1"/>
    </xf>
    <xf numFmtId="49" fontId="8" fillId="4" borderId="52" xfId="0" applyNumberFormat="1" applyFont="1" applyFill="1" applyBorder="1" applyAlignment="1">
      <alignment horizontal="center" vertical="center" wrapText="1"/>
    </xf>
    <xf numFmtId="0" fontId="28" fillId="2" borderId="89" xfId="0" applyFont="1" applyFill="1" applyBorder="1" applyAlignment="1">
      <alignment horizontal="center" vertical="center" wrapText="1"/>
    </xf>
    <xf numFmtId="0" fontId="28" fillId="2" borderId="90" xfId="0" applyFont="1" applyFill="1" applyBorder="1" applyAlignment="1">
      <alignment horizontal="center" vertical="center" wrapText="1"/>
    </xf>
    <xf numFmtId="0" fontId="28" fillId="2" borderId="91" xfId="0" applyFont="1" applyFill="1" applyBorder="1" applyAlignment="1">
      <alignment horizontal="center" vertical="center" wrapText="1"/>
    </xf>
    <xf numFmtId="0" fontId="9" fillId="0" borderId="0" xfId="0" applyFont="1" applyAlignment="1">
      <alignment horizontal="left" vertical="center"/>
    </xf>
    <xf numFmtId="0" fontId="8" fillId="2" borderId="105" xfId="0" applyFont="1" applyFill="1" applyBorder="1" applyAlignment="1">
      <alignment horizontal="center" vertical="center"/>
    </xf>
    <xf numFmtId="0" fontId="8" fillId="2" borderId="42" xfId="0" applyFont="1" applyFill="1" applyBorder="1" applyAlignment="1">
      <alignment horizontal="center" vertical="center"/>
    </xf>
    <xf numFmtId="0" fontId="8" fillId="4" borderId="42" xfId="0" applyFont="1" applyFill="1" applyBorder="1" applyAlignment="1">
      <alignment horizontal="center" vertical="center"/>
    </xf>
    <xf numFmtId="0" fontId="8" fillId="4" borderId="106" xfId="0" applyFont="1" applyFill="1" applyBorder="1" applyAlignment="1">
      <alignment horizontal="center" vertical="center"/>
    </xf>
    <xf numFmtId="49" fontId="8" fillId="2" borderId="84" xfId="0" applyNumberFormat="1" applyFont="1" applyFill="1" applyBorder="1" applyAlignment="1">
      <alignment horizontal="center" vertical="center" wrapText="1"/>
    </xf>
    <xf numFmtId="49" fontId="8" fillId="2" borderId="1" xfId="0" applyNumberFormat="1" applyFont="1" applyFill="1" applyBorder="1" applyAlignment="1">
      <alignment horizontal="center" vertical="center" wrapText="1"/>
    </xf>
    <xf numFmtId="49" fontId="8" fillId="2" borderId="16" xfId="0" applyNumberFormat="1" applyFont="1" applyFill="1" applyBorder="1" applyAlignment="1">
      <alignment horizontal="center" vertical="center" wrapText="1"/>
    </xf>
    <xf numFmtId="0" fontId="28" fillId="4" borderId="17" xfId="0" applyFont="1" applyFill="1" applyBorder="1" applyAlignment="1">
      <alignment horizontal="center" vertical="center"/>
    </xf>
    <xf numFmtId="0" fontId="28" fillId="4" borderId="1" xfId="0" applyFont="1" applyFill="1" applyBorder="1" applyAlignment="1">
      <alignment horizontal="center" vertical="center"/>
    </xf>
    <xf numFmtId="0" fontId="28" fillId="4" borderId="47" xfId="0" applyFont="1" applyFill="1" applyBorder="1" applyAlignment="1">
      <alignment horizontal="center" vertical="center"/>
    </xf>
    <xf numFmtId="0" fontId="8" fillId="2" borderId="108" xfId="0" applyFont="1" applyFill="1" applyBorder="1" applyAlignment="1">
      <alignment horizontal="center" vertical="center"/>
    </xf>
    <xf numFmtId="0" fontId="8" fillId="2" borderId="44" xfId="0" applyFont="1" applyFill="1" applyBorder="1" applyAlignment="1">
      <alignment horizontal="center" vertical="center"/>
    </xf>
    <xf numFmtId="0" fontId="8" fillId="4" borderId="46" xfId="0" applyFont="1" applyFill="1" applyBorder="1" applyAlignment="1">
      <alignment horizontal="center" vertical="center" wrapText="1"/>
    </xf>
    <xf numFmtId="0" fontId="8" fillId="4" borderId="0" xfId="0" applyFont="1" applyFill="1" applyBorder="1" applyAlignment="1">
      <alignment horizontal="center" vertical="center" wrapText="1"/>
    </xf>
    <xf numFmtId="0" fontId="8" fillId="4" borderId="49" xfId="0" applyFont="1" applyFill="1" applyBorder="1" applyAlignment="1">
      <alignment horizontal="center" vertical="center" wrapText="1"/>
    </xf>
    <xf numFmtId="0" fontId="8" fillId="4" borderId="43" xfId="0" applyFont="1" applyFill="1" applyBorder="1" applyAlignment="1">
      <alignment horizontal="center" vertical="center" wrapText="1"/>
    </xf>
    <xf numFmtId="0" fontId="8" fillId="4" borderId="18" xfId="0" applyFont="1" applyFill="1" applyBorder="1" applyAlignment="1">
      <alignment horizontal="center" vertical="center" wrapText="1"/>
    </xf>
    <xf numFmtId="0" fontId="8" fillId="4" borderId="55" xfId="0" applyFont="1" applyFill="1" applyBorder="1" applyAlignment="1">
      <alignment horizontal="center" vertical="center" wrapText="1"/>
    </xf>
    <xf numFmtId="0" fontId="8" fillId="4" borderId="92" xfId="0" applyFont="1" applyFill="1" applyBorder="1" applyAlignment="1">
      <alignment horizontal="center" vertical="center" wrapText="1"/>
    </xf>
    <xf numFmtId="0" fontId="8" fillId="4" borderId="93" xfId="0" applyFont="1" applyFill="1" applyBorder="1" applyAlignment="1">
      <alignment horizontal="center" vertical="center" wrapText="1"/>
    </xf>
    <xf numFmtId="0" fontId="17" fillId="0" borderId="78" xfId="0" applyFont="1" applyBorder="1" applyAlignment="1">
      <alignment horizontal="center" vertical="center"/>
    </xf>
    <xf numFmtId="0" fontId="17" fillId="0" borderId="58" xfId="0" applyFont="1" applyBorder="1" applyAlignment="1">
      <alignment horizontal="center" vertical="center"/>
    </xf>
    <xf numFmtId="0" fontId="17" fillId="0" borderId="79" xfId="0" applyFont="1" applyBorder="1" applyAlignment="1">
      <alignment horizontal="left" vertical="center" wrapText="1"/>
    </xf>
    <xf numFmtId="0" fontId="0" fillId="0" borderId="41" xfId="0" applyBorder="1" applyAlignment="1">
      <alignment vertical="center"/>
    </xf>
    <xf numFmtId="0" fontId="0" fillId="0" borderId="58" xfId="0" applyBorder="1" applyAlignment="1">
      <alignment vertical="center"/>
    </xf>
    <xf numFmtId="0" fontId="17" fillId="0" borderId="41" xfId="0" applyFont="1" applyBorder="1" applyAlignment="1">
      <alignment horizontal="left"/>
    </xf>
    <xf numFmtId="0" fontId="17" fillId="0" borderId="80" xfId="0" applyFont="1" applyBorder="1" applyAlignment="1">
      <alignment horizontal="left"/>
    </xf>
    <xf numFmtId="0" fontId="17" fillId="0" borderId="54" xfId="0" applyFont="1" applyBorder="1" applyAlignment="1">
      <alignment horizontal="center" vertical="center"/>
    </xf>
    <xf numFmtId="0" fontId="17" fillId="0" borderId="45" xfId="0" applyFont="1" applyBorder="1" applyAlignment="1">
      <alignment horizontal="center" vertical="center"/>
    </xf>
    <xf numFmtId="0" fontId="17" fillId="0" borderId="43" xfId="0" applyFont="1" applyBorder="1" applyAlignment="1">
      <alignment horizontal="left" vertical="center"/>
    </xf>
    <xf numFmtId="0" fontId="17" fillId="0" borderId="18" xfId="0" applyFont="1" applyBorder="1" applyAlignment="1">
      <alignment horizontal="left" vertical="center"/>
    </xf>
    <xf numFmtId="0" fontId="17" fillId="0" borderId="55" xfId="0" applyFont="1" applyBorder="1" applyAlignment="1">
      <alignment horizontal="left" vertical="center"/>
    </xf>
    <xf numFmtId="49" fontId="17" fillId="0" borderId="43" xfId="0" applyNumberFormat="1" applyFont="1" applyBorder="1" applyAlignment="1">
      <alignment horizontal="left" vertical="center"/>
    </xf>
    <xf numFmtId="0" fontId="0" fillId="0" borderId="18" xfId="0" applyBorder="1" applyAlignment="1">
      <alignment vertical="center"/>
    </xf>
    <xf numFmtId="0" fontId="0" fillId="0" borderId="45" xfId="0" applyBorder="1" applyAlignment="1">
      <alignment vertical="center"/>
    </xf>
    <xf numFmtId="0" fontId="17" fillId="0" borderId="18" xfId="0" applyFont="1" applyBorder="1" applyAlignment="1">
      <alignment horizontal="center" vertical="center"/>
    </xf>
    <xf numFmtId="0" fontId="2" fillId="0" borderId="18" xfId="0" applyFont="1" applyBorder="1" applyAlignment="1">
      <alignment horizontal="center" vertical="center"/>
    </xf>
    <xf numFmtId="0" fontId="2" fillId="0" borderId="55" xfId="0" applyFont="1" applyBorder="1" applyAlignment="1">
      <alignment horizontal="center" vertical="center"/>
    </xf>
    <xf numFmtId="0" fontId="17" fillId="0" borderId="48" xfId="0" applyFont="1" applyBorder="1" applyAlignment="1">
      <alignment horizontal="center" vertical="center"/>
    </xf>
    <xf numFmtId="0" fontId="17" fillId="0" borderId="35" xfId="0" applyFont="1" applyBorder="1" applyAlignment="1">
      <alignment horizontal="center" vertical="center"/>
    </xf>
    <xf numFmtId="0" fontId="17" fillId="0" borderId="84" xfId="0" applyFont="1" applyBorder="1" applyAlignment="1">
      <alignment horizontal="center" vertical="center"/>
    </xf>
    <xf numFmtId="0" fontId="17" fillId="0" borderId="16" xfId="0" applyFont="1" applyBorder="1" applyAlignment="1">
      <alignment horizontal="center" vertical="center"/>
    </xf>
    <xf numFmtId="0" fontId="17" fillId="0" borderId="79"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80" xfId="0" applyFont="1" applyBorder="1" applyAlignment="1">
      <alignment horizontal="center" vertical="center" shrinkToFit="1"/>
    </xf>
    <xf numFmtId="0" fontId="17" fillId="0" borderId="57" xfId="0" applyFont="1" applyBorder="1" applyAlignment="1">
      <alignment horizontal="center" vertical="center"/>
    </xf>
    <xf numFmtId="0" fontId="17" fillId="0" borderId="42" xfId="0" applyFont="1" applyBorder="1" applyAlignment="1">
      <alignment horizontal="center" vertical="center"/>
    </xf>
    <xf numFmtId="0" fontId="17" fillId="0" borderId="79" xfId="0" applyFont="1" applyBorder="1" applyAlignment="1">
      <alignment horizontal="left" vertical="center"/>
    </xf>
    <xf numFmtId="0" fontId="17" fillId="0" borderId="41" xfId="0" applyFont="1" applyBorder="1" applyAlignment="1">
      <alignment horizontal="left" vertical="center"/>
    </xf>
    <xf numFmtId="0" fontId="17" fillId="0" borderId="80" xfId="0" applyFont="1" applyBorder="1" applyAlignment="1">
      <alignment horizontal="left" vertical="center"/>
    </xf>
    <xf numFmtId="0" fontId="18" fillId="0" borderId="0" xfId="0" applyFont="1" applyBorder="1" applyAlignment="1">
      <alignment horizontal="center"/>
    </xf>
    <xf numFmtId="0" fontId="17" fillId="0" borderId="81" xfId="0" applyFont="1" applyBorder="1" applyAlignment="1">
      <alignment horizontal="center" vertical="center"/>
    </xf>
    <xf numFmtId="0" fontId="17" fillId="0" borderId="82" xfId="0" applyFont="1" applyBorder="1" applyAlignment="1">
      <alignment horizontal="center" vertical="center"/>
    </xf>
    <xf numFmtId="176" fontId="17" fillId="0" borderId="83" xfId="0" applyNumberFormat="1" applyFont="1" applyBorder="1" applyAlignment="1">
      <alignment horizontal="center" vertical="center"/>
    </xf>
    <xf numFmtId="176" fontId="17" fillId="0" borderId="82" xfId="0" applyNumberFormat="1" applyFont="1" applyBorder="1" applyAlignment="1">
      <alignment horizontal="center" vertical="center"/>
    </xf>
    <xf numFmtId="0" fontId="17" fillId="0" borderId="54" xfId="0" applyFont="1" applyBorder="1" applyAlignment="1">
      <alignment horizontal="center" vertical="center" wrapText="1"/>
    </xf>
    <xf numFmtId="0" fontId="17" fillId="0" borderId="57" xfId="0" applyFont="1" applyBorder="1" applyAlignment="1">
      <alignment horizontal="center" vertical="center" wrapText="1"/>
    </xf>
    <xf numFmtId="0" fontId="17" fillId="0" borderId="56" xfId="0" applyFont="1" applyBorder="1" applyAlignment="1">
      <alignment horizontal="center" vertical="center" shrinkToFit="1"/>
    </xf>
    <xf numFmtId="0" fontId="17" fillId="0" borderId="85" xfId="0" applyFont="1" applyBorder="1" applyAlignment="1">
      <alignment horizontal="center" vertical="center" shrinkToFit="1"/>
    </xf>
    <xf numFmtId="0" fontId="17" fillId="0" borderId="79" xfId="0" applyFont="1" applyBorder="1" applyAlignment="1">
      <alignment horizontal="center" vertical="center"/>
    </xf>
    <xf numFmtId="0" fontId="0" fillId="0" borderId="85" xfId="0" applyBorder="1" applyAlignment="1">
      <alignment horizontal="center"/>
    </xf>
    <xf numFmtId="49" fontId="17" fillId="0" borderId="56" xfId="0" applyNumberFormat="1" applyFont="1" applyBorder="1" applyAlignment="1">
      <alignment horizontal="center"/>
    </xf>
    <xf numFmtId="49" fontId="17" fillId="0" borderId="85" xfId="0" applyNumberFormat="1" applyFont="1" applyBorder="1" applyAlignment="1">
      <alignment horizontal="center"/>
    </xf>
    <xf numFmtId="49" fontId="17" fillId="0" borderId="80" xfId="0" applyNumberFormat="1" applyFont="1" applyBorder="1" applyAlignment="1">
      <alignment horizontal="center"/>
    </xf>
    <xf numFmtId="0" fontId="17" fillId="0" borderId="56" xfId="0" applyFont="1" applyBorder="1" applyAlignment="1">
      <alignment horizontal="center" vertical="center"/>
    </xf>
    <xf numFmtId="0" fontId="17" fillId="0" borderId="80" xfId="0" applyFont="1" applyBorder="1" applyAlignment="1">
      <alignment horizontal="center" vertical="center"/>
    </xf>
    <xf numFmtId="0" fontId="17" fillId="0" borderId="43" xfId="0" applyFont="1" applyBorder="1" applyAlignment="1">
      <alignment horizontal="center" vertical="center"/>
    </xf>
    <xf numFmtId="0" fontId="0" fillId="0" borderId="86" xfId="0" applyBorder="1" applyAlignment="1">
      <alignment horizontal="center" vertical="center"/>
    </xf>
    <xf numFmtId="0" fontId="44" fillId="0" borderId="0" xfId="4" applyFont="1" applyAlignment="1">
      <alignment horizontal="center" vertical="center"/>
    </xf>
    <xf numFmtId="0" fontId="8" fillId="0" borderId="81" xfId="4" applyFont="1" applyBorder="1" applyAlignment="1">
      <alignment horizontal="center" vertical="center"/>
    </xf>
    <xf numFmtId="0" fontId="8" fillId="0" borderId="98" xfId="4" applyFont="1" applyBorder="1" applyAlignment="1">
      <alignment horizontal="center" vertical="center"/>
    </xf>
    <xf numFmtId="0" fontId="8" fillId="0" borderId="99" xfId="4" applyFont="1" applyBorder="1" applyAlignment="1">
      <alignment horizontal="center" vertical="center"/>
    </xf>
    <xf numFmtId="0" fontId="8" fillId="0" borderId="81" xfId="4" applyFont="1" applyBorder="1">
      <alignment vertical="center"/>
    </xf>
    <xf numFmtId="0" fontId="8" fillId="0" borderId="98" xfId="4" applyFont="1" applyBorder="1">
      <alignment vertical="center"/>
    </xf>
    <xf numFmtId="0" fontId="8" fillId="0" borderId="82" xfId="4" applyFont="1" applyBorder="1">
      <alignment vertical="center"/>
    </xf>
    <xf numFmtId="0" fontId="8" fillId="0" borderId="83" xfId="4" applyFont="1" applyBorder="1" applyAlignment="1">
      <alignment horizontal="center" vertical="center"/>
    </xf>
    <xf numFmtId="0" fontId="8" fillId="0" borderId="82" xfId="4" applyFont="1" applyBorder="1" applyAlignment="1">
      <alignment horizontal="center" vertical="center"/>
    </xf>
    <xf numFmtId="179" fontId="8" fillId="0" borderId="83" xfId="4" applyNumberFormat="1" applyFont="1" applyBorder="1" applyAlignment="1">
      <alignment horizontal="center" vertical="center"/>
    </xf>
    <xf numFmtId="179" fontId="8" fillId="0" borderId="98" xfId="4" applyNumberFormat="1" applyFont="1" applyBorder="1" applyAlignment="1">
      <alignment horizontal="center" vertical="center"/>
    </xf>
    <xf numFmtId="179" fontId="8" fillId="0" borderId="99" xfId="4" applyNumberFormat="1" applyFont="1" applyBorder="1" applyAlignment="1">
      <alignment horizontal="center" vertical="center"/>
    </xf>
    <xf numFmtId="0" fontId="8" fillId="0" borderId="0" xfId="4" applyFont="1" applyAlignment="1">
      <alignment horizontal="center" vertical="center"/>
    </xf>
    <xf numFmtId="0" fontId="8" fillId="0" borderId="36" xfId="4" applyFont="1" applyBorder="1" applyAlignment="1">
      <alignment horizontal="left" vertical="center"/>
    </xf>
    <xf numFmtId="0" fontId="8" fillId="0" borderId="0" xfId="4" applyFont="1" applyAlignment="1">
      <alignment horizontal="left" vertical="center"/>
    </xf>
    <xf numFmtId="0" fontId="8" fillId="0" borderId="36" xfId="4" applyFont="1" applyBorder="1" applyAlignment="1">
      <alignment horizontal="center" vertical="center"/>
    </xf>
    <xf numFmtId="0" fontId="8" fillId="0" borderId="78" xfId="4" applyFont="1" applyBorder="1" applyAlignment="1">
      <alignment horizontal="center" vertical="center"/>
    </xf>
    <xf numFmtId="0" fontId="8" fillId="0" borderId="41" xfId="4" applyFont="1" applyBorder="1" applyAlignment="1">
      <alignment horizontal="center" vertical="center"/>
    </xf>
    <xf numFmtId="0" fontId="8" fillId="0" borderId="80" xfId="4" applyFont="1" applyBorder="1" applyAlignment="1">
      <alignment horizontal="center" vertical="center"/>
    </xf>
    <xf numFmtId="0" fontId="8" fillId="0" borderId="54" xfId="4" applyFont="1" applyBorder="1">
      <alignment vertical="center"/>
    </xf>
    <xf numFmtId="0" fontId="8" fillId="0" borderId="18" xfId="4" applyFont="1" applyBorder="1">
      <alignment vertical="center"/>
    </xf>
    <xf numFmtId="0" fontId="8" fillId="0" borderId="55" xfId="4" applyFont="1" applyBorder="1">
      <alignment vertical="center"/>
    </xf>
    <xf numFmtId="0" fontId="8" fillId="0" borderId="0" xfId="4" applyFont="1">
      <alignment vertical="center"/>
    </xf>
    <xf numFmtId="0" fontId="46" fillId="0" borderId="54" xfId="4" applyFont="1" applyBorder="1" applyAlignment="1">
      <alignment horizontal="center" vertical="center"/>
    </xf>
    <xf numFmtId="0" fontId="46" fillId="0" borderId="18" xfId="4" applyFont="1" applyBorder="1" applyAlignment="1">
      <alignment horizontal="center" vertical="center"/>
    </xf>
    <xf numFmtId="0" fontId="46" fillId="0" borderId="55" xfId="4" applyFont="1" applyBorder="1" applyAlignment="1">
      <alignment horizontal="center" vertical="center"/>
    </xf>
    <xf numFmtId="49" fontId="46" fillId="0" borderId="94" xfId="4" applyNumberFormat="1" applyFont="1" applyBorder="1" applyAlignment="1">
      <alignment vertical="center" wrapText="1"/>
    </xf>
    <xf numFmtId="0" fontId="46" fillId="0" borderId="95" xfId="4" applyFont="1" applyBorder="1" applyAlignment="1">
      <alignment vertical="center" wrapText="1"/>
    </xf>
    <xf numFmtId="0" fontId="46" fillId="0" borderId="101" xfId="4" applyFont="1" applyBorder="1" applyAlignment="1">
      <alignment vertical="center" wrapText="1"/>
    </xf>
    <xf numFmtId="0" fontId="47" fillId="0" borderId="0" xfId="4" applyFont="1" applyAlignment="1">
      <alignment horizontal="left" vertical="top" wrapText="1"/>
    </xf>
    <xf numFmtId="0" fontId="8" fillId="0" borderId="51" xfId="4" applyFont="1" applyBorder="1" applyAlignment="1">
      <alignment horizontal="center" vertical="center"/>
    </xf>
    <xf numFmtId="0" fontId="8" fillId="0" borderId="51" xfId="4" applyFont="1" applyBorder="1" applyAlignment="1">
      <alignment horizontal="left" vertical="center"/>
    </xf>
    <xf numFmtId="0" fontId="8" fillId="0" borderId="18" xfId="4" applyFont="1" applyBorder="1" applyAlignment="1">
      <alignment horizontal="center" vertical="center"/>
    </xf>
    <xf numFmtId="0" fontId="8" fillId="0" borderId="48" xfId="4" applyFont="1" applyBorder="1" applyAlignment="1">
      <alignment horizontal="center" vertical="center" textRotation="255"/>
    </xf>
    <xf numFmtId="0" fontId="8" fillId="0" borderId="0" xfId="4" applyFont="1" applyAlignment="1">
      <alignment vertical="top" wrapText="1"/>
    </xf>
    <xf numFmtId="0" fontId="8" fillId="0" borderId="1" xfId="4" applyFont="1" applyBorder="1" applyAlignment="1">
      <alignment horizontal="center" vertical="center"/>
    </xf>
    <xf numFmtId="179" fontId="8" fillId="0" borderId="1" xfId="4" applyNumberFormat="1" applyFont="1" applyBorder="1" applyAlignment="1">
      <alignment horizontal="center" vertical="center"/>
    </xf>
    <xf numFmtId="0" fontId="8" fillId="0" borderId="112" xfId="4" applyFont="1" applyBorder="1" applyAlignment="1">
      <alignment horizontal="center" vertical="center" textRotation="255"/>
    </xf>
    <xf numFmtId="0" fontId="8" fillId="0" borderId="113" xfId="4" applyFont="1" applyBorder="1" applyAlignment="1">
      <alignment horizontal="center" vertical="center" textRotation="255"/>
    </xf>
    <xf numFmtId="0" fontId="8" fillId="0" borderId="106" xfId="4" applyFont="1" applyBorder="1" applyAlignment="1">
      <alignment horizontal="center" vertical="center" textRotation="255"/>
    </xf>
    <xf numFmtId="179" fontId="8" fillId="0" borderId="51" xfId="4" applyNumberFormat="1" applyFont="1" applyBorder="1" applyAlignment="1">
      <alignment horizontal="center" vertical="center"/>
    </xf>
    <xf numFmtId="0" fontId="8" fillId="0" borderId="18" xfId="4" applyFont="1" applyBorder="1" applyAlignment="1">
      <alignment horizontal="center" vertical="center" wrapText="1"/>
    </xf>
    <xf numFmtId="0" fontId="8" fillId="0" borderId="115" xfId="4" applyFont="1" applyBorder="1" applyAlignment="1">
      <alignment horizontal="center" vertical="center" textRotation="255"/>
    </xf>
    <xf numFmtId="0" fontId="8" fillId="0" borderId="116" xfId="4" applyFont="1" applyBorder="1" applyAlignment="1">
      <alignment horizontal="center" vertical="center" textRotation="255"/>
    </xf>
    <xf numFmtId="0" fontId="8" fillId="0" borderId="18" xfId="4" applyFont="1" applyBorder="1" applyAlignment="1">
      <alignment vertical="center" wrapText="1"/>
    </xf>
    <xf numFmtId="0" fontId="8" fillId="0" borderId="98" xfId="4" applyFont="1" applyBorder="1" applyAlignment="1">
      <alignment horizontal="center" vertical="center" wrapText="1"/>
    </xf>
    <xf numFmtId="0" fontId="8" fillId="0" borderId="58" xfId="4" applyFont="1" applyBorder="1" applyAlignment="1">
      <alignment horizontal="center" vertical="center"/>
    </xf>
    <xf numFmtId="0" fontId="8" fillId="0" borderId="83" xfId="4" applyFont="1" applyBorder="1" applyAlignment="1">
      <alignment horizontal="center" vertical="center" wrapText="1"/>
    </xf>
    <xf numFmtId="0" fontId="8" fillId="0" borderId="79" xfId="4" applyFont="1" applyBorder="1" applyAlignment="1">
      <alignment horizontal="center" vertical="center"/>
    </xf>
    <xf numFmtId="0" fontId="8" fillId="0" borderId="121" xfId="4" applyFont="1" applyBorder="1" applyAlignment="1">
      <alignment horizontal="center" vertical="center"/>
    </xf>
    <xf numFmtId="0" fontId="8" fillId="0" borderId="122" xfId="4" applyFont="1" applyBorder="1" applyAlignment="1">
      <alignment horizontal="center" vertical="center"/>
    </xf>
    <xf numFmtId="0" fontId="8" fillId="0" borderId="124" xfId="4" applyFont="1" applyBorder="1" applyAlignment="1">
      <alignment horizontal="center" vertical="center"/>
    </xf>
    <xf numFmtId="0" fontId="8" fillId="0" borderId="125" xfId="4" applyFont="1" applyBorder="1" applyAlignment="1">
      <alignment horizontal="center" vertical="center"/>
    </xf>
    <xf numFmtId="0" fontId="8" fillId="0" borderId="123" xfId="4" applyFont="1" applyBorder="1" applyAlignment="1">
      <alignment horizontal="center" vertical="center"/>
    </xf>
    <xf numFmtId="0" fontId="8" fillId="0" borderId="126" xfId="4" applyFont="1" applyBorder="1" applyAlignment="1">
      <alignment horizontal="center" vertical="center"/>
    </xf>
    <xf numFmtId="0" fontId="8" fillId="0" borderId="129" xfId="4" applyFont="1" applyBorder="1" applyAlignment="1">
      <alignment horizontal="center" vertical="center"/>
    </xf>
    <xf numFmtId="0" fontId="8" fillId="0" borderId="130" xfId="4" applyFont="1" applyBorder="1" applyAlignment="1">
      <alignment horizontal="center" vertical="center"/>
    </xf>
    <xf numFmtId="0" fontId="8" fillId="0" borderId="131" xfId="4" applyFont="1" applyBorder="1" applyAlignment="1">
      <alignment horizontal="center" vertical="center"/>
    </xf>
    <xf numFmtId="0" fontId="8" fillId="0" borderId="132" xfId="4" applyFont="1" applyBorder="1" applyAlignment="1">
      <alignment horizontal="center" vertical="center"/>
    </xf>
    <xf numFmtId="0" fontId="8" fillId="0" borderId="133" xfId="4" applyFont="1" applyBorder="1" applyAlignment="1">
      <alignment horizontal="center" vertical="center"/>
    </xf>
    <xf numFmtId="0" fontId="8" fillId="0" borderId="134" xfId="4" applyFont="1" applyBorder="1" applyAlignment="1">
      <alignment horizontal="center" vertical="center"/>
    </xf>
    <xf numFmtId="0" fontId="8" fillId="0" borderId="135" xfId="4" applyFont="1" applyBorder="1" applyAlignment="1">
      <alignment horizontal="center" vertical="center"/>
    </xf>
    <xf numFmtId="0" fontId="8" fillId="0" borderId="136" xfId="4" applyFont="1" applyBorder="1" applyAlignment="1">
      <alignment horizontal="center" vertical="center"/>
    </xf>
    <xf numFmtId="0" fontId="8" fillId="0" borderId="137" xfId="4" applyFont="1" applyBorder="1" applyAlignment="1">
      <alignment horizontal="center" vertical="center"/>
    </xf>
    <xf numFmtId="0" fontId="8" fillId="0" borderId="100" xfId="4" applyFont="1" applyBorder="1" applyAlignment="1">
      <alignment horizontal="center" vertical="center"/>
    </xf>
    <xf numFmtId="0" fontId="8" fillId="0" borderId="95" xfId="4" applyFont="1" applyBorder="1" applyAlignment="1">
      <alignment horizontal="center" vertical="center"/>
    </xf>
    <xf numFmtId="0" fontId="8" fillId="0" borderId="94" xfId="4" applyFont="1" applyBorder="1" applyAlignment="1">
      <alignment horizontal="center" vertical="center"/>
    </xf>
    <xf numFmtId="0" fontId="8" fillId="0" borderId="96" xfId="4" applyFont="1" applyBorder="1" applyAlignment="1">
      <alignment horizontal="center" vertical="center"/>
    </xf>
    <xf numFmtId="0" fontId="8" fillId="0" borderId="101" xfId="4" applyFont="1" applyBorder="1" applyAlignment="1">
      <alignment horizontal="center" vertical="center"/>
    </xf>
    <xf numFmtId="0" fontId="8" fillId="0" borderId="117" xfId="4" applyFont="1" applyBorder="1" applyAlignment="1">
      <alignment horizontal="center" vertical="center" wrapText="1"/>
    </xf>
    <xf numFmtId="0" fontId="8" fillId="0" borderId="37" xfId="4" applyFont="1" applyBorder="1" applyAlignment="1">
      <alignment horizontal="center" vertical="center"/>
    </xf>
    <xf numFmtId="0" fontId="8" fillId="0" borderId="108" xfId="4" applyFont="1" applyBorder="1" applyAlignment="1">
      <alignment horizontal="center" vertical="center"/>
    </xf>
    <xf numFmtId="0" fontId="8" fillId="0" borderId="44" xfId="4" applyFont="1" applyBorder="1" applyAlignment="1">
      <alignment horizontal="center" vertical="center"/>
    </xf>
    <xf numFmtId="0" fontId="8" fillId="0" borderId="37" xfId="4" applyFont="1" applyBorder="1" applyAlignment="1">
      <alignment horizontal="center" vertical="center" wrapText="1"/>
    </xf>
    <xf numFmtId="0" fontId="8" fillId="0" borderId="82" xfId="4" applyFont="1" applyBorder="1" applyAlignment="1">
      <alignment horizontal="center" vertical="center" wrapText="1"/>
    </xf>
    <xf numFmtId="0" fontId="8" fillId="0" borderId="118" xfId="4" applyFont="1" applyBorder="1" applyAlignment="1">
      <alignment horizontal="center" vertical="center" wrapText="1"/>
    </xf>
    <xf numFmtId="0" fontId="8" fillId="0" borderId="36" xfId="4" applyFont="1" applyBorder="1" applyAlignment="1">
      <alignment horizontal="center" vertical="center" wrapText="1"/>
    </xf>
    <xf numFmtId="0" fontId="8" fillId="0" borderId="119" xfId="4" applyFont="1" applyBorder="1" applyAlignment="1">
      <alignment horizontal="center" vertical="center" wrapText="1"/>
    </xf>
    <xf numFmtId="0" fontId="8" fillId="0" borderId="46" xfId="4" applyFont="1" applyBorder="1" applyAlignment="1">
      <alignment horizontal="center" vertical="center" wrapText="1"/>
    </xf>
    <xf numFmtId="0" fontId="8" fillId="0" borderId="0" xfId="4" applyFont="1" applyAlignment="1">
      <alignment horizontal="center" vertical="center" wrapText="1"/>
    </xf>
    <xf numFmtId="0" fontId="8" fillId="0" borderId="35" xfId="4" applyFont="1" applyBorder="1" applyAlignment="1">
      <alignment horizontal="center" vertical="center" wrapText="1"/>
    </xf>
    <xf numFmtId="0" fontId="8" fillId="0" borderId="17" xfId="4" applyFont="1" applyBorder="1" applyAlignment="1">
      <alignment horizontal="center" vertical="center" wrapText="1"/>
    </xf>
    <xf numFmtId="0" fontId="8" fillId="0" borderId="1" xfId="4" applyFont="1" applyBorder="1" applyAlignment="1">
      <alignment horizontal="center" vertical="center" wrapText="1"/>
    </xf>
    <xf numFmtId="0" fontId="8" fillId="0" borderId="16" xfId="4" applyFont="1" applyBorder="1" applyAlignment="1">
      <alignment horizontal="center" vertical="center" wrapText="1"/>
    </xf>
    <xf numFmtId="0" fontId="48" fillId="0" borderId="98" xfId="4" applyFont="1" applyBorder="1" applyAlignment="1">
      <alignment horizontal="center" vertical="center"/>
    </xf>
    <xf numFmtId="0" fontId="48" fillId="0" borderId="79" xfId="4" applyFont="1" applyBorder="1" applyAlignment="1">
      <alignment horizontal="center" vertical="center"/>
    </xf>
    <xf numFmtId="0" fontId="48" fillId="0" borderId="41" xfId="4" applyFont="1" applyBorder="1" applyAlignment="1">
      <alignment horizontal="center" vertical="center"/>
    </xf>
    <xf numFmtId="0" fontId="8" fillId="0" borderId="81" xfId="4" applyFont="1" applyBorder="1" applyAlignment="1">
      <alignment horizontal="center" vertical="center" wrapText="1"/>
    </xf>
    <xf numFmtId="0" fontId="48" fillId="0" borderId="82" xfId="4" applyFont="1" applyBorder="1" applyAlignment="1">
      <alignment horizontal="center" vertical="center"/>
    </xf>
    <xf numFmtId="0" fontId="48" fillId="0" borderId="78" xfId="4" applyFont="1" applyBorder="1" applyAlignment="1">
      <alignment horizontal="center" vertical="center"/>
    </xf>
    <xf numFmtId="0" fontId="48" fillId="0" borderId="58" xfId="4" applyFont="1" applyBorder="1" applyAlignment="1">
      <alignment horizontal="center" vertical="center"/>
    </xf>
  </cellXfs>
  <cellStyles count="6">
    <cellStyle name="Excel Built-in Normal" xfId="1" xr:uid="{00000000-0005-0000-0000-000000000000}"/>
    <cellStyle name="標準" xfId="0" builtinId="0"/>
    <cellStyle name="標準 2 2" xfId="4" xr:uid="{3F74A81C-D9AA-48D3-98B7-716D472CFC03}"/>
    <cellStyle name="標準 4" xfId="5" xr:uid="{33BC9409-D387-432B-BCE1-6B1348157D61}"/>
    <cellStyle name="標準_別添様式第4" xfId="2" xr:uid="{00000000-0005-0000-0000-000002000000}"/>
    <cellStyle name="未定義" xfId="3" xr:uid="{00000000-0005-0000-0000-000003000000}"/>
  </cellStyles>
  <dxfs count="44">
    <dxf>
      <font>
        <color rgb="FFFF0000"/>
      </font>
    </dxf>
    <dxf>
      <font>
        <color rgb="FFFF000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4.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20</xdr:col>
      <xdr:colOff>139436</xdr:colOff>
      <xdr:row>0</xdr:row>
      <xdr:rowOff>152660</xdr:rowOff>
    </xdr:from>
    <xdr:to>
      <xdr:col>23</xdr:col>
      <xdr:colOff>256042</xdr:colOff>
      <xdr:row>8</xdr:row>
      <xdr:rowOff>171824</xdr:rowOff>
    </xdr:to>
    <xdr:sp macro="" textlink="">
      <xdr:nvSpPr>
        <xdr:cNvPr id="2" name="テキスト ボックス 1">
          <a:extLst>
            <a:ext uri="{FF2B5EF4-FFF2-40B4-BE49-F238E27FC236}">
              <a16:creationId xmlns:a16="http://schemas.microsoft.com/office/drawing/2014/main" id="{2F2F4672-5804-41CC-9351-E21BFA190244}"/>
            </a:ext>
          </a:extLst>
        </xdr:cNvPr>
        <xdr:cNvSpPr txBox="1"/>
      </xdr:nvSpPr>
      <xdr:spPr>
        <a:xfrm>
          <a:off x="5951554" y="152660"/>
          <a:ext cx="1999194" cy="1819576"/>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ysClr val="windowText" lastClr="000000"/>
              </a:solidFill>
            </a:rPr>
            <a:t>この様式は</a:t>
          </a:r>
          <a:endParaRPr kumimoji="1" lang="en-US" altLang="ja-JP" sz="1100">
            <a:solidFill>
              <a:sysClr val="windowText" lastClr="000000"/>
            </a:solidFill>
          </a:endParaRPr>
        </a:p>
        <a:p>
          <a:r>
            <a:rPr lang="ja-JP" altLang="en-US" sz="1100">
              <a:solidFill>
                <a:sysClr val="windowText" lastClr="000000"/>
              </a:solidFill>
              <a:effectLst/>
              <a:latin typeface="+mn-lt"/>
              <a:ea typeface="+mn-ea"/>
              <a:cs typeface="+mn-cs"/>
            </a:rPr>
            <a:t>・</a:t>
          </a:r>
          <a:r>
            <a:rPr lang="ja-JP" altLang="ja-JP" sz="1100">
              <a:solidFill>
                <a:sysClr val="windowText" lastClr="000000"/>
              </a:solidFill>
              <a:effectLst/>
              <a:latin typeface="+mn-lt"/>
              <a:ea typeface="+mn-ea"/>
              <a:cs typeface="+mn-cs"/>
            </a:rPr>
            <a:t>石綿事前調査</a:t>
          </a:r>
          <a:endParaRPr lang="en-US" altLang="ja-JP" sz="1100">
            <a:solidFill>
              <a:sysClr val="windowText" lastClr="000000"/>
            </a:solidFill>
            <a:effectLst/>
            <a:latin typeface="+mn-lt"/>
            <a:ea typeface="+mn-ea"/>
            <a:cs typeface="+mn-cs"/>
          </a:endParaRPr>
        </a:p>
        <a:p>
          <a:r>
            <a:rPr lang="ja-JP" altLang="en-US" sz="1100" u="none">
              <a:solidFill>
                <a:sysClr val="windowText" lastClr="000000"/>
              </a:solidFill>
              <a:effectLst/>
              <a:latin typeface="+mn-lt"/>
              <a:ea typeface="+mn-ea"/>
              <a:cs typeface="+mn-cs"/>
            </a:rPr>
            <a:t>・</a:t>
          </a:r>
          <a:r>
            <a:rPr lang="ja-JP" altLang="ja-JP" sz="1100" u="none">
              <a:solidFill>
                <a:sysClr val="windowText" lastClr="000000"/>
              </a:solidFill>
              <a:effectLst/>
              <a:latin typeface="+mn-lt"/>
              <a:ea typeface="+mn-ea"/>
              <a:cs typeface="+mn-cs"/>
            </a:rPr>
            <a:t>外壁劣化度調査</a:t>
          </a:r>
          <a:endParaRPr lang="en-US" altLang="ja-JP" sz="1100" u="none">
            <a:solidFill>
              <a:sysClr val="windowText" lastClr="000000"/>
            </a:solidFill>
            <a:effectLst/>
            <a:latin typeface="+mn-lt"/>
            <a:ea typeface="+mn-ea"/>
            <a:cs typeface="+mn-cs"/>
          </a:endParaRPr>
        </a:p>
        <a:p>
          <a:r>
            <a:rPr lang="ja-JP" altLang="en-US" sz="1100" u="none">
              <a:solidFill>
                <a:sysClr val="windowText" lastClr="000000"/>
              </a:solidFill>
              <a:effectLst/>
              <a:latin typeface="+mn-lt"/>
              <a:ea typeface="+mn-ea"/>
              <a:cs typeface="+mn-cs"/>
            </a:rPr>
            <a:t>・</a:t>
          </a:r>
          <a:r>
            <a:rPr lang="ja-JP" altLang="ja-JP" sz="1100" u="none">
              <a:solidFill>
                <a:sysClr val="windowText" lastClr="000000"/>
              </a:solidFill>
              <a:effectLst/>
              <a:latin typeface="+mn-lt"/>
              <a:ea typeface="+mn-ea"/>
              <a:cs typeface="+mn-cs"/>
            </a:rPr>
            <a:t>地質調査</a:t>
          </a:r>
          <a:endParaRPr lang="en-US" altLang="ja-JP" sz="1100" u="none">
            <a:solidFill>
              <a:sysClr val="windowText" lastClr="000000"/>
            </a:solidFill>
            <a:effectLst/>
            <a:latin typeface="+mn-lt"/>
            <a:ea typeface="+mn-ea"/>
            <a:cs typeface="+mn-cs"/>
          </a:endParaRPr>
        </a:p>
        <a:p>
          <a:r>
            <a:rPr lang="ja-JP" altLang="ja-JP" sz="1100">
              <a:solidFill>
                <a:sysClr val="windowText" lastClr="000000"/>
              </a:solidFill>
              <a:effectLst/>
              <a:latin typeface="+mn-lt"/>
              <a:ea typeface="+mn-ea"/>
              <a:cs typeface="+mn-cs"/>
            </a:rPr>
            <a:t>等を再委託する場合に</a:t>
          </a:r>
          <a:r>
            <a:rPr lang="ja-JP" altLang="en-US" sz="1100">
              <a:solidFill>
                <a:sysClr val="windowText" lastClr="000000"/>
              </a:solidFill>
              <a:effectLst/>
              <a:latin typeface="+mn-lt"/>
              <a:ea typeface="+mn-ea"/>
              <a:cs typeface="+mn-cs"/>
            </a:rPr>
            <a:t>使用してください。</a:t>
          </a:r>
          <a:endParaRPr lang="en-US" altLang="ja-JP" sz="1100">
            <a:solidFill>
              <a:sysClr val="windowText" lastClr="000000"/>
            </a:solidFill>
            <a:effectLst/>
            <a:latin typeface="+mn-lt"/>
            <a:ea typeface="+mn-ea"/>
            <a:cs typeface="+mn-cs"/>
          </a:endParaRPr>
        </a:p>
        <a:p>
          <a:r>
            <a:rPr kumimoji="1" lang="ja-JP" altLang="en-US" sz="1100">
              <a:solidFill>
                <a:sysClr val="windowText" lastClr="000000"/>
              </a:solidFill>
              <a:effectLst/>
              <a:latin typeface="+mn-lt"/>
              <a:ea typeface="+mn-ea"/>
              <a:cs typeface="+mn-cs"/>
            </a:rPr>
            <a:t>その他の調査等において再委託対象となるか、ご不明な場合は調査職員にご相談ください。</a:t>
          </a:r>
          <a:endParaRPr kumimoji="1" lang="ja-JP" altLang="en-US" sz="11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504825</xdr:colOff>
      <xdr:row>7</xdr:row>
      <xdr:rowOff>0</xdr:rowOff>
    </xdr:from>
    <xdr:to>
      <xdr:col>5</xdr:col>
      <xdr:colOff>53975</xdr:colOff>
      <xdr:row>29</xdr:row>
      <xdr:rowOff>155574</xdr:rowOff>
    </xdr:to>
    <xdr:sp macro="" textlink="">
      <xdr:nvSpPr>
        <xdr:cNvPr id="6" name="正方形/長方形 5">
          <a:extLst>
            <a:ext uri="{FF2B5EF4-FFF2-40B4-BE49-F238E27FC236}">
              <a16:creationId xmlns:a16="http://schemas.microsoft.com/office/drawing/2014/main" id="{957A5F39-68F5-4E47-8AB6-37CF60A36C64}"/>
            </a:ext>
          </a:extLst>
        </xdr:cNvPr>
        <xdr:cNvSpPr/>
      </xdr:nvSpPr>
      <xdr:spPr bwMode="auto">
        <a:xfrm>
          <a:off x="504825" y="1133475"/>
          <a:ext cx="2597150" cy="3717924"/>
        </a:xfrm>
        <a:prstGeom prst="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outerShdw dist="35921" dir="2700000" algn="ctr" rotWithShape="0">
            <a:srgbClr val="808080"/>
          </a:outerShdw>
        </a:effectLst>
      </xdr:spPr>
      <xdr:txBody>
        <a:bodyPr vertOverflow="clip" wrap="square" lIns="18288" tIns="0" rIns="0" bIns="0" rtlCol="0" anchor="ctr" upright="1"/>
        <a:lstStyle/>
        <a:p>
          <a:pPr algn="l"/>
          <a:r>
            <a:rPr kumimoji="1" lang="ja-JP" altLang="en-US" sz="1100" b="0" cap="none" spc="0">
              <a:ln w="0"/>
              <a:solidFill>
                <a:schemeClr val="accent1"/>
              </a:solidFill>
              <a:effectLst>
                <a:outerShdw blurRad="38100" dist="25400" dir="5400000" algn="ctr" rotWithShape="0">
                  <a:srgbClr val="6E747A">
                    <a:alpha val="43000"/>
                  </a:srgbClr>
                </a:outerShdw>
              </a:effectLst>
            </a:rPr>
            <a:t>　　　　</a:t>
          </a:r>
          <a:r>
            <a:rPr kumimoji="1" lang="ja-JP" altLang="en-US" sz="1100" b="0" cap="none" spc="0">
              <a:ln w="0"/>
              <a:solidFill>
                <a:sysClr val="windowText" lastClr="000000"/>
              </a:solidFill>
              <a:effectLst>
                <a:outerShdw blurRad="38100" dist="25400" dir="5400000" algn="ctr" rotWithShape="0">
                  <a:srgbClr val="6E747A">
                    <a:alpha val="43000"/>
                  </a:srgbClr>
                </a:outerShdw>
              </a:effectLst>
            </a:rPr>
            <a:t>１級建築士資格証などの写し</a:t>
          </a:r>
          <a:endParaRPr kumimoji="1" lang="en-US" altLang="ja-JP" sz="1100" b="0" cap="none" spc="0">
            <a:ln w="0"/>
            <a:solidFill>
              <a:sysClr val="windowText" lastClr="000000"/>
            </a:solidFill>
            <a:effectLst>
              <a:outerShdw blurRad="38100" dist="25400" dir="5400000" algn="ctr" rotWithShape="0">
                <a:srgbClr val="6E747A">
                  <a:alpha val="43000"/>
                </a:srgbClr>
              </a:outerShdw>
            </a:effectLst>
          </a:endParaRPr>
        </a:p>
        <a:p>
          <a:pPr algn="l"/>
          <a:r>
            <a:rPr kumimoji="1" lang="ja-JP" altLang="en-US" sz="1100" b="0" cap="none" spc="0">
              <a:ln w="0"/>
              <a:solidFill>
                <a:sysClr val="windowText" lastClr="000000"/>
              </a:solidFill>
              <a:effectLst>
                <a:outerShdw blurRad="38100" dist="25400" dir="5400000" algn="ctr" rotWithShape="0">
                  <a:srgbClr val="6E747A">
                    <a:alpha val="43000"/>
                  </a:srgbClr>
                </a:outerShdw>
              </a:effectLst>
            </a:rPr>
            <a:t>　　　　　　（文字が読めるサイズで）</a:t>
          </a:r>
        </a:p>
      </xdr:txBody>
    </xdr:sp>
    <xdr:clientData/>
  </xdr:twoCellAnchor>
  <xdr:twoCellAnchor>
    <xdr:from>
      <xdr:col>0</xdr:col>
      <xdr:colOff>495300</xdr:colOff>
      <xdr:row>32</xdr:row>
      <xdr:rowOff>0</xdr:rowOff>
    </xdr:from>
    <xdr:to>
      <xdr:col>5</xdr:col>
      <xdr:colOff>76200</xdr:colOff>
      <xdr:row>54</xdr:row>
      <xdr:rowOff>98424</xdr:rowOff>
    </xdr:to>
    <xdr:sp macro="" textlink="">
      <xdr:nvSpPr>
        <xdr:cNvPr id="8" name="正方形/長方形 7">
          <a:extLst>
            <a:ext uri="{FF2B5EF4-FFF2-40B4-BE49-F238E27FC236}">
              <a16:creationId xmlns:a16="http://schemas.microsoft.com/office/drawing/2014/main" id="{39324AB6-EF55-4677-9408-25FD8E6B5031}"/>
            </a:ext>
          </a:extLst>
        </xdr:cNvPr>
        <xdr:cNvSpPr/>
      </xdr:nvSpPr>
      <xdr:spPr bwMode="auto">
        <a:xfrm>
          <a:off x="495300" y="5219698"/>
          <a:ext cx="2628900" cy="3784601"/>
        </a:xfrm>
        <a:prstGeom prst="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outerShdw dist="35921" dir="2700000" algn="ctr" rotWithShape="0">
            <a:srgbClr val="808080"/>
          </a:outerShdw>
        </a:effectLst>
      </xdr:spPr>
      <xdr:txBody>
        <a:bodyPr vertOverflow="clip" wrap="square" lIns="18288" tIns="0" rIns="0" bIns="0" rtlCol="0" anchor="ctr" upright="1"/>
        <a:lstStyle/>
        <a:p>
          <a:pPr algn="l"/>
          <a:endParaRPr kumimoji="1" lang="ja-JP" altLang="en-US" sz="1100" b="0" cap="none" spc="0">
            <a:ln w="0"/>
            <a:solidFill>
              <a:schemeClr val="accent1"/>
            </a:solidFill>
            <a:effectLst>
              <a:outerShdw blurRad="38100" dist="25400" dir="5400000" algn="ctr" rotWithShape="0">
                <a:srgbClr val="6E747A">
                  <a:alpha val="43000"/>
                </a:srgbClr>
              </a:outerShdw>
            </a:effectLst>
          </a:endParaRPr>
        </a:p>
      </xdr:txBody>
    </xdr:sp>
    <xdr:clientData/>
  </xdr:twoCellAnchor>
  <xdr:twoCellAnchor>
    <xdr:from>
      <xdr:col>5</xdr:col>
      <xdr:colOff>301625</xdr:colOff>
      <xdr:row>32</xdr:row>
      <xdr:rowOff>0</xdr:rowOff>
    </xdr:from>
    <xdr:to>
      <xdr:col>9</xdr:col>
      <xdr:colOff>482600</xdr:colOff>
      <xdr:row>54</xdr:row>
      <xdr:rowOff>79374</xdr:rowOff>
    </xdr:to>
    <xdr:sp macro="" textlink="">
      <xdr:nvSpPr>
        <xdr:cNvPr id="9" name="正方形/長方形 8">
          <a:extLst>
            <a:ext uri="{FF2B5EF4-FFF2-40B4-BE49-F238E27FC236}">
              <a16:creationId xmlns:a16="http://schemas.microsoft.com/office/drawing/2014/main" id="{D1BF8DC1-B0D4-4E99-9932-6C6A88E859B2}"/>
            </a:ext>
          </a:extLst>
        </xdr:cNvPr>
        <xdr:cNvSpPr/>
      </xdr:nvSpPr>
      <xdr:spPr bwMode="auto">
        <a:xfrm>
          <a:off x="3349625" y="5184772"/>
          <a:ext cx="2619375" cy="3800477"/>
        </a:xfrm>
        <a:prstGeom prst="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outerShdw dist="35921" dir="2700000" algn="ctr" rotWithShape="0">
            <a:srgbClr val="808080"/>
          </a:outerShdw>
        </a:effectLst>
      </xdr:spPr>
      <xdr:txBody>
        <a:bodyPr vertOverflow="clip" wrap="square" lIns="18288" tIns="0" rIns="0" bIns="0" rtlCol="0" anchor="ctr" upright="1"/>
        <a:lstStyle/>
        <a:p>
          <a:pPr algn="l"/>
          <a:endParaRPr kumimoji="1" lang="ja-JP" altLang="en-US" sz="1100" b="0" cap="none" spc="0">
            <a:ln w="0"/>
            <a:solidFill>
              <a:schemeClr val="accent1"/>
            </a:solidFill>
            <a:effectLst>
              <a:outerShdw blurRad="38100" dist="25400" dir="5400000" algn="ctr" rotWithShape="0">
                <a:srgbClr val="6E747A">
                  <a:alpha val="43000"/>
                </a:srgbClr>
              </a:outerShdw>
            </a:effectLst>
          </a:endParaRPr>
        </a:p>
      </xdr:txBody>
    </xdr:sp>
    <xdr:clientData/>
  </xdr:twoCellAnchor>
  <xdr:twoCellAnchor>
    <xdr:from>
      <xdr:col>5</xdr:col>
      <xdr:colOff>311150</xdr:colOff>
      <xdr:row>7</xdr:row>
      <xdr:rowOff>15875</xdr:rowOff>
    </xdr:from>
    <xdr:to>
      <xdr:col>9</xdr:col>
      <xdr:colOff>473076</xdr:colOff>
      <xdr:row>29</xdr:row>
      <xdr:rowOff>57150</xdr:rowOff>
    </xdr:to>
    <xdr:sp macro="" textlink="">
      <xdr:nvSpPr>
        <xdr:cNvPr id="10" name="正方形/長方形 9">
          <a:extLst>
            <a:ext uri="{FF2B5EF4-FFF2-40B4-BE49-F238E27FC236}">
              <a16:creationId xmlns:a16="http://schemas.microsoft.com/office/drawing/2014/main" id="{15A1FF76-C48B-487D-A5FF-D3741F918B50}"/>
            </a:ext>
          </a:extLst>
        </xdr:cNvPr>
        <xdr:cNvSpPr/>
      </xdr:nvSpPr>
      <xdr:spPr bwMode="auto">
        <a:xfrm>
          <a:off x="3359150" y="1149350"/>
          <a:ext cx="2600326" cy="3603625"/>
        </a:xfrm>
        <a:prstGeom prst="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outerShdw dist="35921" dir="2700000" algn="ctr" rotWithShape="0">
            <a:srgbClr val="808080"/>
          </a:outerShdw>
        </a:effectLst>
      </xdr:spPr>
      <xdr:txBody>
        <a:bodyPr vertOverflow="clip" wrap="square" lIns="18288" tIns="0" rIns="0" bIns="0" rtlCol="0" anchor="ctr" upright="1"/>
        <a:lstStyle/>
        <a:p>
          <a:pPr algn="l"/>
          <a:endParaRPr kumimoji="1" lang="ja-JP" altLang="en-US" sz="1100" b="0" cap="none" spc="0">
            <a:ln w="0"/>
            <a:solidFill>
              <a:schemeClr val="accent1"/>
            </a:solidFill>
            <a:effectLst>
              <a:outerShdw blurRad="38100" dist="25400" dir="5400000" algn="ctr" rotWithShape="0">
                <a:srgbClr val="6E747A">
                  <a:alpha val="43000"/>
                </a:srgbClr>
              </a:outerShdw>
            </a:effectLst>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36305</xdr:colOff>
      <xdr:row>0</xdr:row>
      <xdr:rowOff>63639</xdr:rowOff>
    </xdr:from>
    <xdr:to>
      <xdr:col>6</xdr:col>
      <xdr:colOff>76476</xdr:colOff>
      <xdr:row>2</xdr:row>
      <xdr:rowOff>17671</xdr:rowOff>
    </xdr:to>
    <xdr:sp macro="" textlink="">
      <xdr:nvSpPr>
        <xdr:cNvPr id="2" name="四角形: 角を丸くする 1">
          <a:extLst>
            <a:ext uri="{FF2B5EF4-FFF2-40B4-BE49-F238E27FC236}">
              <a16:creationId xmlns:a16="http://schemas.microsoft.com/office/drawing/2014/main" id="{1C253CF8-8944-4587-BE21-518EE4692E6A}"/>
            </a:ext>
          </a:extLst>
        </xdr:cNvPr>
        <xdr:cNvSpPr/>
      </xdr:nvSpPr>
      <xdr:spPr bwMode="auto">
        <a:xfrm>
          <a:off x="1284080" y="63639"/>
          <a:ext cx="706921" cy="335032"/>
        </a:xfrm>
        <a:prstGeom prst="roundRect">
          <a:avLst/>
        </a:prstGeom>
        <a:solidFill>
          <a:srgbClr val="FFFF00"/>
        </a:solidFill>
        <a:ln>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wrap="square" lIns="18288" tIns="0" rIns="0" bIns="0" rtlCol="0" anchor="ctr" upright="1"/>
        <a:lstStyle/>
        <a:p>
          <a:pPr algn="l"/>
          <a:r>
            <a:rPr kumimoji="1" lang="ja-JP" altLang="en-US" sz="1100"/>
            <a:t>　記載例</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38100</xdr:colOff>
      <xdr:row>28</xdr:row>
      <xdr:rowOff>0</xdr:rowOff>
    </xdr:from>
    <xdr:to>
      <xdr:col>9</xdr:col>
      <xdr:colOff>123825</xdr:colOff>
      <xdr:row>31</xdr:row>
      <xdr:rowOff>0</xdr:rowOff>
    </xdr:to>
    <xdr:sp macro="" textlink="">
      <xdr:nvSpPr>
        <xdr:cNvPr id="2" name="AutoShape 51">
          <a:extLst>
            <a:ext uri="{FF2B5EF4-FFF2-40B4-BE49-F238E27FC236}">
              <a16:creationId xmlns:a16="http://schemas.microsoft.com/office/drawing/2014/main" id="{6D6FB71F-0426-41A9-92F4-B9D9FEF1149B}"/>
            </a:ext>
          </a:extLst>
        </xdr:cNvPr>
        <xdr:cNvSpPr>
          <a:spLocks/>
        </xdr:cNvSpPr>
      </xdr:nvSpPr>
      <xdr:spPr bwMode="auto">
        <a:xfrm>
          <a:off x="2381250" y="5727700"/>
          <a:ext cx="85725" cy="590550"/>
        </a:xfrm>
        <a:prstGeom prst="leftBracket">
          <a:avLst>
            <a:gd name="adj" fmla="val 5833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47625</xdr:colOff>
      <xdr:row>34</xdr:row>
      <xdr:rowOff>0</xdr:rowOff>
    </xdr:from>
    <xdr:to>
      <xdr:col>9</xdr:col>
      <xdr:colOff>133350</xdr:colOff>
      <xdr:row>37</xdr:row>
      <xdr:rowOff>0</xdr:rowOff>
    </xdr:to>
    <xdr:sp macro="" textlink="">
      <xdr:nvSpPr>
        <xdr:cNvPr id="3" name="AutoShape 52">
          <a:extLst>
            <a:ext uri="{FF2B5EF4-FFF2-40B4-BE49-F238E27FC236}">
              <a16:creationId xmlns:a16="http://schemas.microsoft.com/office/drawing/2014/main" id="{14347D72-05C0-4F84-B19F-090557C22F75}"/>
            </a:ext>
          </a:extLst>
        </xdr:cNvPr>
        <xdr:cNvSpPr>
          <a:spLocks/>
        </xdr:cNvSpPr>
      </xdr:nvSpPr>
      <xdr:spPr bwMode="auto">
        <a:xfrm>
          <a:off x="2390775" y="6908800"/>
          <a:ext cx="85725" cy="590550"/>
        </a:xfrm>
        <a:prstGeom prst="leftBracket">
          <a:avLst>
            <a:gd name="adj" fmla="val 5833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9525</xdr:colOff>
      <xdr:row>28</xdr:row>
      <xdr:rowOff>0</xdr:rowOff>
    </xdr:from>
    <xdr:to>
      <xdr:col>23</xdr:col>
      <xdr:colOff>85725</xdr:colOff>
      <xdr:row>31</xdr:row>
      <xdr:rowOff>9525</xdr:rowOff>
    </xdr:to>
    <xdr:sp macro="" textlink="">
      <xdr:nvSpPr>
        <xdr:cNvPr id="4" name="AutoShape 53">
          <a:extLst>
            <a:ext uri="{FF2B5EF4-FFF2-40B4-BE49-F238E27FC236}">
              <a16:creationId xmlns:a16="http://schemas.microsoft.com/office/drawing/2014/main" id="{CEAEEB09-48AC-4A70-97BD-2D382FE2E275}"/>
            </a:ext>
          </a:extLst>
        </xdr:cNvPr>
        <xdr:cNvSpPr>
          <a:spLocks/>
        </xdr:cNvSpPr>
      </xdr:nvSpPr>
      <xdr:spPr bwMode="auto">
        <a:xfrm>
          <a:off x="5807075" y="5727700"/>
          <a:ext cx="76200" cy="600075"/>
        </a:xfrm>
        <a:prstGeom prst="rightBracket">
          <a:avLst>
            <a:gd name="adj" fmla="val 6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9525</xdr:colOff>
      <xdr:row>34</xdr:row>
      <xdr:rowOff>0</xdr:rowOff>
    </xdr:from>
    <xdr:to>
      <xdr:col>23</xdr:col>
      <xdr:colOff>85725</xdr:colOff>
      <xdr:row>37</xdr:row>
      <xdr:rowOff>9525</xdr:rowOff>
    </xdr:to>
    <xdr:sp macro="" textlink="">
      <xdr:nvSpPr>
        <xdr:cNvPr id="5" name="AutoShape 54">
          <a:extLst>
            <a:ext uri="{FF2B5EF4-FFF2-40B4-BE49-F238E27FC236}">
              <a16:creationId xmlns:a16="http://schemas.microsoft.com/office/drawing/2014/main" id="{89561B12-391E-4FB4-91FC-8CB6F8B6A699}"/>
            </a:ext>
          </a:extLst>
        </xdr:cNvPr>
        <xdr:cNvSpPr>
          <a:spLocks/>
        </xdr:cNvSpPr>
      </xdr:nvSpPr>
      <xdr:spPr bwMode="auto">
        <a:xfrm>
          <a:off x="5807075" y="6908800"/>
          <a:ext cx="76200" cy="600075"/>
        </a:xfrm>
        <a:prstGeom prst="rightBracket">
          <a:avLst>
            <a:gd name="adj" fmla="val 6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v000081\&#37117;&#24066;&#24314;&#35373;&#23616;&#20303;&#23429;&#35506;&#20849;&#29992;\$0-MOBakupH121229\a&#26976;&#65299;&#26399;\&#30067;&#12501;&#12473;&#12510;&#26893;&#27193;\&#40658;&#39658;&#22243;&#22320;&#12501;&#12473;&#12510;&#20869;&#3537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Z:\My%20Documents\matsuzawa\&#12402;&#12288;&#20633;&#24536;&#37682;\30_&#24037;&#20107;&#27096;&#24335;\&#26087;Ver\&#26087;_&#29066;&#26412;&#30476;&#20844;&#20849;&#24314;&#31689;&#24037;&#20107;&#27096;&#24335;&#38598;.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om-2\e\Documents%20and%20Settings\kumamoto\&#12487;&#12473;&#12463;&#12488;&#12483;&#12503;\&#20107;&#21069;&#21332;&#35696;&#12481;&#12455;&#12483;&#12463;&#12471;&#12540;&#12488;.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ileshare-1\&#37117;&#24066;&#24314;&#35373;&#23616;&#20849;&#29992;\Documents%20and%20Settings\c0107388\&#12487;&#12473;&#12463;&#12488;&#12483;&#12503;\10&#26376;&#26411;&#26045;&#24037;&#29366;&#27841;&#22577;&#21578;\&#20889;&#30495;&#36028;&#2018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シート"/>
      <sheetName val="内訳Ａ４"/>
      <sheetName val="ﾌｽﾏ表紙"/>
      <sheetName val="仕様書・表紙"/>
      <sheetName val="表紙（決済覧）"/>
      <sheetName val="見積比較表"/>
      <sheetName val="当単価"/>
      <sheetName val="Sheet1"/>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様式名称一覧表"/>
      <sheetName val="フローチャート"/>
      <sheetName val="1 着工届"/>
      <sheetName val="2 代理人通知"/>
      <sheetName val="3 経歴書書式"/>
      <sheetName val="4代理人変更"/>
      <sheetName val="5 電気保安"/>
      <sheetName val="6 技能士"/>
      <sheetName val="7 法定外補償"/>
      <sheetName val="8 建退共"/>
      <sheetName val="9 火災保険"/>
      <sheetName val="10-1 工程表（その１）"/>
      <sheetName val="10-2 工程表（その２）"/>
      <sheetName val="11 標識①"/>
      <sheetName val="12 標識②"/>
      <sheetName val="13 標識③"/>
      <sheetName val="14 標識④"/>
      <sheetName val="15 排気ガス対策"/>
      <sheetName val="16 緊急連絡書式"/>
      <sheetName val="17 施工計画書"/>
      <sheetName val="18 写真撮影"/>
      <sheetName val="19 材料搬入"/>
      <sheetName val="20 廃棄物計画書"/>
      <sheetName val="21 主要資材"/>
      <sheetName val="22 材料検査願"/>
      <sheetName val="23 安全訓練"/>
      <sheetName val="24,25 アイドリング"/>
      <sheetName val="26,27 対策機械報告"/>
      <sheetName val="28 施工体制報告"/>
      <sheetName val="29 施工体制台帳"/>
      <sheetName val="30 下請負人"/>
      <sheetName val="31 体系図"/>
      <sheetName val="32 担当技術者"/>
      <sheetName val="33 下請一覧"/>
      <sheetName val="34 発生材報告"/>
      <sheetName val="35 発生材調書"/>
      <sheetName val="36 報告・協議"/>
      <sheetName val="37 検査・立会"/>
      <sheetName val="38 コンクリート配合"/>
      <sheetName val="39 技術管理報告"/>
      <sheetName val="40 品質管理"/>
      <sheetName val="41 出来形管理"/>
      <sheetName val="42 再資源証明"/>
      <sheetName val="43 廃棄物集計"/>
      <sheetName val="44 木材使用量"/>
      <sheetName val="45 ＩＳＯ（県用）"/>
      <sheetName val="46 変更請求"/>
      <sheetName val="47 変更届"/>
      <sheetName val="48 工期延長"/>
      <sheetName val="49 損害通知"/>
      <sheetName val="50 中間検査願"/>
      <sheetName val="51 出来形確認"/>
      <sheetName val="52 社内検査"/>
      <sheetName val="53 社内検査記録"/>
      <sheetName val="54 下検査"/>
      <sheetName val="55 備品引渡"/>
      <sheetName val="56 備品リスト"/>
      <sheetName val="57 備品受領書"/>
      <sheetName val="58 施設台帳"/>
      <sheetName val="59 竣工届"/>
      <sheetName val="60 破壊検査"/>
      <sheetName val="61 目的物引渡"/>
      <sheetName val="Module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業務編"/>
      <sheetName val="工事編"/>
      <sheetName val="建築業務編"/>
      <sheetName val="建築工事編"/>
      <sheetName val="固定値シート"/>
    </sheetNames>
    <sheetDataSet>
      <sheetData sheetId="0"/>
      <sheetData sheetId="1"/>
      <sheetData sheetId="2"/>
      <sheetData sheetId="3"/>
      <sheetData sheetId="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縦型表紙 (0)"/>
      <sheetName val="使い方"/>
      <sheetName val="7月末"/>
      <sheetName val="縦3枚両面形式 (0)"/>
      <sheetName val="横2枚形式 (0)"/>
      <sheetName val="縦3枚形式 (0)"/>
    </sheetNames>
    <sheetDataSet>
      <sheetData sheetId="0"/>
      <sheetData sheetId="1">
        <row r="1">
          <cell r="M1" t="str">
            <v>表紙タイトルリスト</v>
          </cell>
        </row>
        <row r="2">
          <cell r="M2" t="str">
            <v>工事写真帳</v>
          </cell>
        </row>
        <row r="3">
          <cell r="M3" t="str">
            <v>現況写真帳</v>
          </cell>
        </row>
        <row r="4">
          <cell r="M4" t="str">
            <v>段階確認写真帳</v>
          </cell>
        </row>
        <row r="5">
          <cell r="M5" t="str">
            <v>社内検査写真帳</v>
          </cell>
        </row>
      </sheetData>
      <sheetData sheetId="2"/>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IV46"/>
  <sheetViews>
    <sheetView tabSelected="1" view="pageBreakPreview" zoomScale="85" zoomScaleNormal="100" zoomScaleSheetLayoutView="85" workbookViewId="0">
      <selection activeCell="U39" sqref="U39"/>
    </sheetView>
  </sheetViews>
  <sheetFormatPr defaultColWidth="9" defaultRowHeight="14.25"/>
  <cols>
    <col min="1" max="17" width="4.625" style="1" customWidth="1"/>
    <col min="18" max="16384" width="9" style="1"/>
  </cols>
  <sheetData>
    <row r="1" spans="1:18">
      <c r="A1" s="298"/>
      <c r="B1" s="298"/>
      <c r="C1" s="298"/>
      <c r="D1" s="298"/>
      <c r="E1" s="298"/>
      <c r="F1" s="298"/>
      <c r="G1" s="298"/>
      <c r="H1" s="298"/>
      <c r="I1" s="298"/>
      <c r="J1" s="298"/>
      <c r="K1" s="298"/>
      <c r="L1" s="298"/>
      <c r="M1" s="298"/>
      <c r="N1" s="298"/>
      <c r="O1" s="298"/>
      <c r="P1" s="298"/>
      <c r="Q1" s="298"/>
      <c r="R1" s="298"/>
    </row>
    <row r="2" spans="1:18">
      <c r="A2" s="6"/>
      <c r="B2" s="6"/>
      <c r="C2" s="6"/>
      <c r="D2" s="6"/>
      <c r="E2" s="6"/>
      <c r="F2" s="6"/>
      <c r="G2" s="6"/>
      <c r="H2" s="6"/>
      <c r="I2" s="6"/>
      <c r="J2" s="6"/>
      <c r="K2" s="6"/>
      <c r="L2" s="6"/>
      <c r="M2" s="6"/>
      <c r="N2" s="6"/>
      <c r="O2" s="6"/>
      <c r="P2" s="6"/>
      <c r="Q2" s="6"/>
      <c r="R2" s="6"/>
    </row>
    <row r="3" spans="1:18">
      <c r="A3" s="299" t="s">
        <v>107</v>
      </c>
      <c r="B3" s="299"/>
      <c r="C3" s="299"/>
      <c r="D3" s="299"/>
      <c r="E3" s="299"/>
      <c r="F3" s="299"/>
      <c r="G3" s="299"/>
      <c r="H3" s="299"/>
      <c r="I3" s="299"/>
      <c r="J3" s="299"/>
      <c r="K3" s="299"/>
      <c r="L3" s="299"/>
      <c r="M3" s="299"/>
      <c r="N3" s="299"/>
      <c r="O3" s="299"/>
      <c r="P3" s="299"/>
      <c r="Q3" s="299"/>
      <c r="R3" s="299"/>
    </row>
    <row r="4" spans="1:18">
      <c r="A4" s="7"/>
      <c r="B4" s="7"/>
      <c r="C4" s="7"/>
      <c r="D4" s="7"/>
      <c r="E4" s="7"/>
      <c r="F4" s="7"/>
      <c r="G4" s="7"/>
      <c r="H4" s="7"/>
      <c r="I4" s="7"/>
      <c r="J4" s="7"/>
      <c r="K4" s="7"/>
      <c r="L4" s="7"/>
      <c r="M4" s="7"/>
      <c r="N4" s="7"/>
      <c r="O4" s="7"/>
      <c r="P4" s="7"/>
      <c r="Q4" s="7"/>
      <c r="R4" s="7"/>
    </row>
    <row r="5" spans="1:18">
      <c r="A5" s="300" t="s">
        <v>57</v>
      </c>
      <c r="B5" s="300"/>
      <c r="C5" s="300"/>
      <c r="D5" s="300"/>
      <c r="E5" s="300"/>
      <c r="F5" s="300"/>
      <c r="G5" s="300"/>
      <c r="H5" s="300"/>
      <c r="I5" s="300"/>
      <c r="J5" s="300"/>
      <c r="K5" s="300"/>
      <c r="L5" s="300"/>
      <c r="M5" s="300"/>
      <c r="N5" s="300"/>
      <c r="O5" s="300"/>
      <c r="P5" s="300"/>
      <c r="Q5" s="300"/>
      <c r="R5" s="300"/>
    </row>
    <row r="6" spans="1:18">
      <c r="A6" s="6"/>
      <c r="B6" s="6"/>
      <c r="C6" s="6"/>
      <c r="D6" s="6"/>
      <c r="E6" s="6"/>
      <c r="F6" s="6"/>
      <c r="G6" s="6"/>
      <c r="H6" s="6"/>
      <c r="I6" s="6"/>
      <c r="J6" s="6"/>
      <c r="K6" s="6"/>
      <c r="L6" s="6"/>
      <c r="M6" s="6"/>
      <c r="N6" s="6"/>
      <c r="O6" s="6"/>
      <c r="P6" s="6"/>
      <c r="Q6" s="6"/>
      <c r="R6" s="6"/>
    </row>
    <row r="7" spans="1:18">
      <c r="A7" s="6"/>
      <c r="B7" s="6"/>
      <c r="C7" s="6"/>
      <c r="D7" s="6"/>
      <c r="E7" s="6"/>
      <c r="F7" s="6"/>
      <c r="G7" s="6"/>
      <c r="H7" s="6"/>
      <c r="I7" s="6"/>
      <c r="J7" s="6"/>
      <c r="K7" s="6"/>
      <c r="L7" s="6"/>
      <c r="M7" s="6"/>
      <c r="N7" s="6"/>
      <c r="O7" s="6"/>
      <c r="P7" s="6"/>
      <c r="Q7" s="6"/>
      <c r="R7" s="6"/>
    </row>
    <row r="8" spans="1:18">
      <c r="A8" s="8"/>
      <c r="B8" s="8"/>
      <c r="C8" s="8"/>
      <c r="D8" s="8"/>
      <c r="E8" s="8"/>
      <c r="F8" s="8"/>
      <c r="G8" s="8"/>
      <c r="H8" s="8"/>
      <c r="I8" s="8"/>
      <c r="J8" s="8" t="s">
        <v>52</v>
      </c>
      <c r="K8" s="8"/>
      <c r="L8" s="8" t="s">
        <v>1</v>
      </c>
      <c r="M8" s="6"/>
      <c r="N8" s="8"/>
      <c r="O8" s="8"/>
      <c r="P8" s="8"/>
      <c r="Q8" s="8"/>
      <c r="R8" s="8"/>
    </row>
    <row r="9" spans="1:18">
      <c r="A9" s="9"/>
      <c r="B9" s="9"/>
      <c r="C9" s="9"/>
      <c r="D9" s="9"/>
      <c r="E9" s="9"/>
      <c r="F9" s="9"/>
      <c r="G9" s="9"/>
      <c r="H9" s="9"/>
      <c r="I9" s="9"/>
      <c r="J9" s="9"/>
      <c r="K9" s="9"/>
      <c r="L9" s="10"/>
      <c r="M9" s="6"/>
      <c r="N9" s="9"/>
      <c r="O9" s="9"/>
      <c r="P9" s="9"/>
      <c r="Q9" s="9"/>
      <c r="R9" s="9"/>
    </row>
    <row r="10" spans="1:18">
      <c r="A10" s="8"/>
      <c r="B10" s="8"/>
      <c r="C10" s="8"/>
      <c r="D10" s="8"/>
      <c r="E10" s="8"/>
      <c r="F10" s="8"/>
      <c r="G10" s="8"/>
      <c r="H10" s="8"/>
      <c r="I10" s="8"/>
      <c r="J10" s="6"/>
      <c r="K10" s="8"/>
      <c r="L10" s="8" t="s">
        <v>204</v>
      </c>
      <c r="M10" s="6"/>
      <c r="N10" s="8"/>
      <c r="O10" s="8"/>
      <c r="P10" s="8"/>
      <c r="Q10" s="8"/>
      <c r="R10" s="8"/>
    </row>
    <row r="11" spans="1:18">
      <c r="A11" s="6"/>
      <c r="B11" s="6"/>
      <c r="C11" s="6"/>
      <c r="D11" s="6"/>
      <c r="E11" s="6"/>
      <c r="F11" s="6"/>
      <c r="G11" s="6"/>
      <c r="H11" s="6"/>
      <c r="I11" s="6"/>
      <c r="J11" s="6"/>
      <c r="K11" s="6"/>
      <c r="L11" s="6"/>
      <c r="M11" s="6"/>
      <c r="N11" s="6"/>
      <c r="O11" s="6"/>
      <c r="P11" s="6"/>
      <c r="Q11" s="6"/>
      <c r="R11" s="6"/>
    </row>
    <row r="12" spans="1:18">
      <c r="A12" s="6"/>
      <c r="B12" s="6"/>
      <c r="C12" s="6"/>
      <c r="D12" s="6"/>
      <c r="E12" s="6"/>
      <c r="F12" s="6"/>
      <c r="G12" s="6"/>
      <c r="H12" s="6"/>
      <c r="I12" s="6"/>
      <c r="J12" s="6"/>
      <c r="K12" s="6"/>
      <c r="L12" s="6"/>
      <c r="M12" s="6"/>
      <c r="N12" s="6"/>
      <c r="O12" s="6"/>
      <c r="P12" s="6"/>
      <c r="Q12" s="6"/>
      <c r="R12" s="6"/>
    </row>
    <row r="13" spans="1:18" ht="18.75">
      <c r="A13" s="301" t="s">
        <v>2</v>
      </c>
      <c r="B13" s="301"/>
      <c r="C13" s="301"/>
      <c r="D13" s="301"/>
      <c r="E13" s="301"/>
      <c r="F13" s="301"/>
      <c r="G13" s="301"/>
      <c r="H13" s="301"/>
      <c r="I13" s="301"/>
      <c r="J13" s="301"/>
      <c r="K13" s="301"/>
      <c r="L13" s="301"/>
      <c r="M13" s="301"/>
      <c r="N13" s="301"/>
      <c r="O13" s="301"/>
      <c r="P13" s="301"/>
      <c r="Q13" s="301"/>
      <c r="R13" s="301"/>
    </row>
    <row r="14" spans="1:18">
      <c r="A14" s="6"/>
      <c r="B14" s="6"/>
      <c r="C14" s="6"/>
      <c r="D14" s="6"/>
      <c r="E14" s="6"/>
      <c r="F14" s="6"/>
      <c r="G14" s="6"/>
      <c r="H14" s="6"/>
      <c r="I14" s="6"/>
      <c r="J14" s="6"/>
      <c r="K14" s="6"/>
      <c r="L14" s="6"/>
      <c r="M14" s="6"/>
      <c r="N14" s="6"/>
      <c r="O14" s="6"/>
      <c r="P14" s="6"/>
      <c r="Q14" s="6"/>
      <c r="R14" s="6"/>
    </row>
    <row r="15" spans="1:18">
      <c r="A15" s="6"/>
      <c r="B15" s="6"/>
      <c r="C15" s="6"/>
      <c r="D15" s="6"/>
      <c r="E15" s="6"/>
      <c r="F15" s="6"/>
      <c r="G15" s="6"/>
      <c r="H15" s="6"/>
      <c r="I15" s="6"/>
      <c r="J15" s="6"/>
      <c r="K15" s="6"/>
      <c r="L15" s="6"/>
      <c r="M15" s="6"/>
      <c r="N15" s="6"/>
      <c r="O15" s="6"/>
      <c r="P15" s="6"/>
      <c r="Q15" s="6"/>
      <c r="R15" s="6"/>
    </row>
    <row r="16" spans="1:18">
      <c r="A16" s="6"/>
      <c r="B16" s="6"/>
      <c r="C16" s="6"/>
      <c r="D16" s="6"/>
      <c r="E16" s="6"/>
      <c r="F16" s="6"/>
      <c r="G16" s="6"/>
      <c r="H16" s="6"/>
      <c r="I16" s="6"/>
      <c r="J16" s="6"/>
      <c r="K16" s="6"/>
      <c r="L16" s="6"/>
      <c r="M16" s="6"/>
      <c r="N16" s="6"/>
      <c r="O16" s="6"/>
      <c r="P16" s="6"/>
      <c r="Q16" s="6"/>
      <c r="R16" s="6"/>
    </row>
    <row r="17" spans="1:256">
      <c r="A17" s="6"/>
      <c r="B17" s="297" t="s">
        <v>3</v>
      </c>
      <c r="C17" s="302"/>
      <c r="D17" s="302"/>
      <c r="E17" s="302"/>
      <c r="F17" s="304" t="s">
        <v>76</v>
      </c>
      <c r="G17" s="304"/>
      <c r="H17" s="304"/>
      <c r="I17" s="304"/>
      <c r="J17" s="304"/>
      <c r="K17" s="304"/>
      <c r="L17" s="304"/>
      <c r="M17" s="304"/>
      <c r="N17" s="304"/>
      <c r="O17" s="304"/>
      <c r="P17" s="304"/>
      <c r="Q17" s="304"/>
      <c r="R17" s="8"/>
    </row>
    <row r="18" spans="1:256">
      <c r="A18" s="10"/>
      <c r="B18" s="303"/>
      <c r="C18" s="303"/>
      <c r="D18" s="303"/>
      <c r="E18" s="303"/>
      <c r="F18" s="305"/>
      <c r="G18" s="305"/>
      <c r="H18" s="305"/>
      <c r="I18" s="305"/>
      <c r="J18" s="305"/>
      <c r="K18" s="305"/>
      <c r="L18" s="305"/>
      <c r="M18" s="305"/>
      <c r="N18" s="305"/>
      <c r="O18" s="305"/>
      <c r="P18" s="305"/>
      <c r="Q18" s="305"/>
      <c r="R18" s="10"/>
    </row>
    <row r="19" spans="1:256">
      <c r="A19" s="10"/>
      <c r="B19" s="10"/>
      <c r="C19" s="10"/>
      <c r="D19" s="10"/>
      <c r="E19" s="10"/>
      <c r="F19" s="10"/>
      <c r="G19" s="10"/>
      <c r="H19" s="10"/>
      <c r="I19" s="10"/>
      <c r="J19" s="10"/>
      <c r="K19" s="10"/>
      <c r="L19" s="10"/>
      <c r="M19" s="10"/>
      <c r="N19" s="10"/>
      <c r="O19" s="10"/>
      <c r="P19" s="10"/>
      <c r="Q19" s="10"/>
      <c r="R19" s="10"/>
    </row>
    <row r="20" spans="1:256">
      <c r="A20" s="6"/>
      <c r="B20" s="6"/>
      <c r="C20" s="6"/>
      <c r="D20" s="6"/>
      <c r="E20" s="6"/>
      <c r="F20" s="6"/>
      <c r="G20" s="6"/>
      <c r="H20" s="6"/>
      <c r="I20" s="6"/>
      <c r="J20" s="6"/>
      <c r="K20" s="6"/>
      <c r="L20" s="6"/>
      <c r="M20" s="6"/>
      <c r="N20" s="6"/>
      <c r="O20" s="6"/>
      <c r="P20" s="6"/>
      <c r="Q20" s="6"/>
      <c r="R20" s="6"/>
    </row>
    <row r="21" spans="1:256">
      <c r="A21" s="295" t="s">
        <v>4</v>
      </c>
      <c r="B21" s="295"/>
      <c r="C21" s="295"/>
      <c r="D21" s="295"/>
      <c r="E21" s="295"/>
      <c r="F21" s="295"/>
      <c r="G21" s="295"/>
      <c r="H21" s="295"/>
      <c r="I21" s="295"/>
      <c r="J21" s="295"/>
      <c r="K21" s="295"/>
      <c r="L21" s="295"/>
      <c r="M21" s="295"/>
      <c r="N21" s="295"/>
      <c r="O21" s="295"/>
      <c r="P21" s="295"/>
      <c r="Q21" s="295"/>
      <c r="R21" s="295"/>
    </row>
    <row r="22" spans="1:256">
      <c r="A22" s="6"/>
      <c r="B22" s="6"/>
      <c r="C22" s="6"/>
      <c r="D22" s="6"/>
      <c r="E22" s="6"/>
      <c r="F22" s="6"/>
      <c r="G22" s="6"/>
      <c r="H22" s="6"/>
      <c r="I22" s="6"/>
      <c r="J22" s="6"/>
      <c r="K22" s="6"/>
      <c r="L22" s="6"/>
      <c r="M22" s="6"/>
      <c r="N22" s="6"/>
      <c r="O22" s="6"/>
      <c r="P22" s="6"/>
      <c r="Q22" s="6"/>
      <c r="R22" s="6"/>
    </row>
    <row r="23" spans="1:256">
      <c r="A23" s="6"/>
      <c r="B23" s="6"/>
      <c r="C23" s="6"/>
      <c r="D23" s="6"/>
      <c r="E23" s="6"/>
      <c r="F23" s="6"/>
      <c r="G23" s="6"/>
      <c r="H23" s="6"/>
      <c r="I23" s="6"/>
      <c r="J23" s="6"/>
      <c r="K23" s="6"/>
      <c r="L23" s="6"/>
      <c r="M23" s="6"/>
      <c r="N23" s="6"/>
      <c r="O23" s="6"/>
      <c r="P23" s="6"/>
      <c r="Q23" s="6"/>
      <c r="R23" s="6"/>
    </row>
    <row r="24" spans="1:256">
      <c r="A24" s="296" t="s">
        <v>0</v>
      </c>
      <c r="B24" s="296"/>
      <c r="C24" s="296"/>
      <c r="D24" s="296"/>
      <c r="E24" s="296"/>
      <c r="F24" s="296"/>
      <c r="G24" s="296"/>
      <c r="H24" s="296"/>
      <c r="I24" s="296"/>
      <c r="J24" s="296"/>
      <c r="K24" s="296"/>
      <c r="L24" s="296"/>
      <c r="M24" s="296"/>
      <c r="N24" s="296"/>
      <c r="O24" s="296"/>
      <c r="P24" s="296"/>
      <c r="Q24" s="296"/>
      <c r="R24" s="296"/>
    </row>
    <row r="25" spans="1:256">
      <c r="A25" s="6"/>
      <c r="B25" s="6"/>
      <c r="C25" s="6"/>
      <c r="D25" s="6"/>
      <c r="E25" s="6"/>
      <c r="F25" s="6"/>
      <c r="G25" s="6"/>
      <c r="H25" s="6"/>
      <c r="I25" s="6"/>
      <c r="J25" s="6"/>
      <c r="K25" s="6"/>
      <c r="L25" s="6"/>
      <c r="M25" s="6"/>
      <c r="N25" s="6"/>
      <c r="O25" s="6"/>
      <c r="P25" s="6"/>
      <c r="Q25" s="6"/>
      <c r="R25" s="6"/>
    </row>
    <row r="26" spans="1:256">
      <c r="A26" s="6"/>
      <c r="B26" s="6"/>
      <c r="C26" s="6"/>
      <c r="D26" s="6"/>
      <c r="E26" s="6"/>
      <c r="F26" s="6"/>
      <c r="G26" s="6"/>
      <c r="H26" s="6"/>
      <c r="I26" s="6"/>
      <c r="J26" s="6"/>
      <c r="K26" s="6"/>
      <c r="L26" s="6"/>
      <c r="M26" s="6"/>
      <c r="N26" s="6"/>
      <c r="O26" s="6"/>
      <c r="P26" s="6"/>
      <c r="Q26" s="6"/>
      <c r="R26" s="6"/>
    </row>
    <row r="27" spans="1:256">
      <c r="A27" s="6"/>
      <c r="B27" s="8" t="s">
        <v>117</v>
      </c>
      <c r="C27" s="41"/>
      <c r="D27" s="40"/>
      <c r="E27" s="40"/>
      <c r="F27" s="40"/>
      <c r="G27" s="40"/>
      <c r="H27" s="8"/>
      <c r="I27" s="8"/>
      <c r="J27" s="8"/>
      <c r="K27" s="8"/>
      <c r="L27" s="8"/>
      <c r="M27" s="8"/>
      <c r="N27" s="8"/>
      <c r="O27" s="8"/>
      <c r="P27" s="8"/>
      <c r="Q27" s="8"/>
      <c r="R27" s="8"/>
      <c r="S27" s="151"/>
    </row>
    <row r="28" spans="1:256">
      <c r="A28" s="6"/>
      <c r="B28" s="6"/>
      <c r="C28" s="6"/>
      <c r="D28" s="6"/>
      <c r="E28" s="6"/>
      <c r="F28" s="6"/>
      <c r="G28" s="6"/>
      <c r="H28" s="6"/>
      <c r="I28" s="6"/>
      <c r="J28" s="6"/>
      <c r="K28" s="6"/>
      <c r="L28" s="6"/>
      <c r="M28" s="297"/>
      <c r="N28" s="297"/>
      <c r="O28" s="297"/>
      <c r="P28" s="297"/>
      <c r="Q28" s="297"/>
      <c r="R28" s="297"/>
    </row>
    <row r="29" spans="1:256">
      <c r="A29" s="6"/>
      <c r="B29" s="8" t="s">
        <v>116</v>
      </c>
      <c r="C29" s="6"/>
      <c r="D29" s="8"/>
      <c r="E29" s="8"/>
      <c r="F29" s="8"/>
      <c r="G29" s="8"/>
      <c r="H29" s="8"/>
      <c r="I29" s="8"/>
      <c r="J29" s="8"/>
      <c r="K29" s="8"/>
      <c r="L29" s="8"/>
      <c r="M29" s="8"/>
      <c r="N29" s="6"/>
      <c r="O29" s="6"/>
      <c r="P29" s="6"/>
      <c r="Q29" s="6"/>
      <c r="R29" s="6"/>
    </row>
    <row r="30" spans="1:256">
      <c r="A30" s="6"/>
      <c r="B30" s="8"/>
      <c r="C30" s="6"/>
      <c r="D30" s="8"/>
      <c r="E30" s="8"/>
      <c r="F30" s="8"/>
      <c r="G30" s="8"/>
      <c r="H30" s="8"/>
      <c r="I30" s="8"/>
      <c r="J30" s="8"/>
      <c r="K30" s="8"/>
      <c r="L30" s="8"/>
      <c r="M30" s="8"/>
      <c r="N30" s="6"/>
      <c r="O30" s="6"/>
      <c r="P30" s="6"/>
      <c r="Q30" s="6"/>
      <c r="R30" s="6"/>
    </row>
    <row r="31" spans="1:256">
      <c r="A31" s="6"/>
      <c r="B31" s="8" t="s">
        <v>74</v>
      </c>
      <c r="C31" s="6"/>
      <c r="D31" s="8"/>
      <c r="E31" s="8"/>
      <c r="F31" s="8"/>
      <c r="G31" s="8"/>
      <c r="H31" s="8"/>
      <c r="I31" s="6"/>
      <c r="J31" s="6"/>
      <c r="K31" s="6"/>
      <c r="L31" s="6"/>
      <c r="M31" s="6"/>
      <c r="N31" s="6"/>
      <c r="O31" s="6"/>
      <c r="P31" s="6"/>
      <c r="Q31" s="6"/>
      <c r="R31" s="6"/>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
      <c r="BK31" s="2"/>
      <c r="BL31" s="2"/>
      <c r="BM31" s="2"/>
      <c r="BN31" s="2"/>
      <c r="BO31" s="2"/>
      <c r="BP31" s="2"/>
      <c r="BQ31" s="2"/>
      <c r="BR31" s="2"/>
      <c r="BS31" s="2"/>
      <c r="BT31" s="2"/>
      <c r="BU31" s="2"/>
      <c r="BV31" s="2"/>
      <c r="BW31" s="2"/>
      <c r="BX31" s="2"/>
      <c r="BY31" s="2"/>
      <c r="BZ31" s="2"/>
      <c r="CA31" s="2"/>
      <c r="CB31" s="2"/>
      <c r="CC31" s="2"/>
      <c r="CD31" s="2"/>
      <c r="CE31" s="2"/>
      <c r="CF31" s="2"/>
      <c r="CG31" s="2"/>
      <c r="CH31" s="2"/>
      <c r="CI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row>
    <row r="32" spans="1:256">
      <c r="A32" s="6"/>
      <c r="B32" s="6"/>
      <c r="C32" s="6"/>
      <c r="D32" s="6"/>
      <c r="E32" s="6"/>
      <c r="F32" s="6"/>
      <c r="G32" s="6"/>
      <c r="H32" s="6"/>
      <c r="I32" s="8"/>
      <c r="J32" s="8"/>
      <c r="K32" s="8"/>
      <c r="L32" s="8"/>
      <c r="M32" s="8"/>
      <c r="N32" s="8"/>
      <c r="O32" s="8"/>
      <c r="P32" s="8"/>
      <c r="Q32" s="8"/>
      <c r="R32" s="8"/>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
      <c r="BK32" s="2"/>
      <c r="BL32" s="2"/>
      <c r="BM32" s="2"/>
      <c r="BN32" s="2"/>
      <c r="BO32" s="2"/>
      <c r="BP32" s="2"/>
      <c r="BQ32" s="2"/>
      <c r="BR32" s="2"/>
      <c r="BS32" s="2"/>
      <c r="BT32" s="2"/>
      <c r="BU32" s="2"/>
      <c r="BV32" s="2"/>
      <c r="BW32" s="2"/>
      <c r="BX32" s="2"/>
      <c r="BY32" s="2"/>
      <c r="BZ32" s="2"/>
      <c r="CA32" s="2"/>
      <c r="CB32" s="2"/>
      <c r="CC32" s="2"/>
      <c r="CD32" s="2"/>
      <c r="CE32" s="2"/>
      <c r="CF32" s="2"/>
      <c r="CG32" s="2"/>
      <c r="CH32" s="2"/>
      <c r="CI32" s="2"/>
      <c r="CJ32" s="2"/>
      <c r="CK32" s="2"/>
      <c r="CL32" s="2"/>
      <c r="CM32" s="2"/>
      <c r="CN32" s="2"/>
      <c r="CO32" s="2"/>
      <c r="CP32" s="2"/>
      <c r="CQ32" s="2"/>
      <c r="CR32" s="2"/>
      <c r="CS32" s="2"/>
      <c r="CT32" s="2"/>
      <c r="CU32" s="2"/>
      <c r="CV32" s="2"/>
      <c r="CW32" s="2"/>
      <c r="CX32" s="2"/>
      <c r="CY32" s="2"/>
      <c r="CZ32" s="2"/>
      <c r="DA32" s="2"/>
      <c r="DB32" s="2"/>
      <c r="DC32" s="2"/>
      <c r="DD32" s="2"/>
      <c r="DE32" s="2"/>
      <c r="DF32" s="2"/>
      <c r="DG32" s="2"/>
      <c r="DH32" s="2"/>
      <c r="DI32" s="2"/>
      <c r="DJ32" s="2"/>
      <c r="DK32" s="2"/>
      <c r="DL32" s="2"/>
      <c r="DM32" s="2"/>
      <c r="DN32" s="2"/>
      <c r="DO32" s="2"/>
      <c r="DP32" s="2"/>
      <c r="DQ32" s="2"/>
      <c r="DR32" s="2"/>
      <c r="DS32" s="2"/>
      <c r="DT32" s="2"/>
      <c r="DU32" s="2"/>
      <c r="DV32" s="2"/>
      <c r="DW32" s="2"/>
      <c r="DX32" s="2"/>
      <c r="DY32" s="2"/>
      <c r="DZ32" s="2"/>
      <c r="EA32" s="2"/>
      <c r="EB32" s="2"/>
      <c r="EC32" s="2"/>
      <c r="ED32" s="2"/>
      <c r="EE32" s="2"/>
      <c r="EF32" s="2"/>
      <c r="EG32" s="2"/>
      <c r="EH32" s="2"/>
      <c r="EI32" s="2"/>
      <c r="EJ32" s="2"/>
      <c r="EK32" s="2"/>
      <c r="EL32" s="2"/>
      <c r="EM32" s="2"/>
      <c r="EN32" s="2"/>
      <c r="EO32" s="2"/>
      <c r="EP32" s="2"/>
      <c r="EQ32" s="2"/>
      <c r="ER32" s="2"/>
      <c r="ES32" s="2"/>
      <c r="ET32" s="2"/>
      <c r="EU32" s="2"/>
      <c r="EV32" s="2"/>
      <c r="EW32" s="2"/>
      <c r="EX32" s="2"/>
      <c r="EY32" s="2"/>
      <c r="EZ32" s="2"/>
      <c r="FA32" s="2"/>
      <c r="FB32" s="2"/>
      <c r="FC32" s="2"/>
      <c r="FD32" s="2"/>
      <c r="FE32" s="2"/>
      <c r="FF32" s="2"/>
      <c r="FG32" s="2"/>
      <c r="FH32" s="2"/>
      <c r="FI32" s="2"/>
      <c r="FJ32" s="2"/>
      <c r="FK32" s="2"/>
      <c r="FL32" s="2"/>
      <c r="FM32" s="2"/>
      <c r="FN32" s="2"/>
      <c r="FO32" s="2"/>
      <c r="FP32" s="2"/>
      <c r="FQ32" s="2"/>
      <c r="FR32" s="2"/>
      <c r="FS32" s="2"/>
      <c r="FT32" s="2"/>
      <c r="FU32" s="2"/>
      <c r="FV32" s="2"/>
      <c r="FW32" s="2"/>
      <c r="FX32" s="2"/>
      <c r="FY32" s="2"/>
      <c r="FZ32" s="2"/>
      <c r="GA32" s="2"/>
      <c r="GB32" s="2"/>
      <c r="GC32" s="2"/>
      <c r="GD32" s="2"/>
      <c r="GE32" s="2"/>
      <c r="GF32" s="2"/>
      <c r="GG32" s="2"/>
      <c r="GH32" s="2"/>
      <c r="GI32" s="2"/>
      <c r="GJ32" s="2"/>
      <c r="GK32" s="2"/>
      <c r="GL32" s="2"/>
      <c r="GM32" s="2"/>
      <c r="GN32" s="2"/>
      <c r="GO32" s="2"/>
      <c r="GP32" s="2"/>
      <c r="GQ32" s="2"/>
      <c r="GR32" s="2"/>
      <c r="GS32" s="2"/>
      <c r="GT32" s="2"/>
      <c r="GU32" s="2"/>
      <c r="GV32" s="2"/>
      <c r="GW32" s="2"/>
      <c r="GX32" s="2"/>
      <c r="GY32" s="2"/>
      <c r="GZ32" s="2"/>
      <c r="HA32" s="2"/>
      <c r="HB32" s="2"/>
      <c r="HC32" s="2"/>
      <c r="HD32" s="2"/>
      <c r="HE32" s="2"/>
      <c r="HF32" s="2"/>
      <c r="HG32" s="2"/>
      <c r="HH32" s="2"/>
      <c r="HI32" s="2"/>
      <c r="HJ32" s="2"/>
      <c r="HK32" s="2"/>
      <c r="HL32" s="2"/>
      <c r="HM32" s="2"/>
      <c r="HN32" s="2"/>
      <c r="HO32" s="2"/>
      <c r="HP32" s="2"/>
      <c r="HQ32" s="2"/>
      <c r="HR32" s="2"/>
      <c r="HS32" s="2"/>
      <c r="HT32" s="2"/>
      <c r="HU32" s="2"/>
      <c r="HV32" s="2"/>
      <c r="HW32" s="2"/>
      <c r="HX32" s="2"/>
      <c r="HY32" s="2"/>
      <c r="HZ32" s="2"/>
      <c r="IA32" s="2"/>
      <c r="IB32" s="2"/>
      <c r="IC32" s="2"/>
      <c r="ID32" s="2"/>
      <c r="IE32" s="2"/>
      <c r="IF32" s="2"/>
      <c r="IG32" s="2"/>
      <c r="IH32" s="2"/>
      <c r="II32" s="2"/>
      <c r="IJ32" s="2"/>
      <c r="IK32" s="2"/>
      <c r="IL32" s="2"/>
      <c r="IM32" s="2"/>
      <c r="IN32" s="2"/>
      <c r="IO32" s="2"/>
      <c r="IP32" s="2"/>
      <c r="IQ32" s="2"/>
      <c r="IR32" s="2"/>
      <c r="IS32" s="2"/>
      <c r="IT32" s="2"/>
      <c r="IU32" s="2"/>
      <c r="IV32" s="2"/>
    </row>
    <row r="33" spans="1:19">
      <c r="A33" s="6"/>
      <c r="B33" s="8" t="s">
        <v>72</v>
      </c>
      <c r="C33" s="6"/>
      <c r="D33" s="8"/>
      <c r="E33" s="8"/>
      <c r="F33" s="8"/>
      <c r="G33" s="8"/>
      <c r="H33" s="8"/>
      <c r="I33" s="6"/>
      <c r="J33" s="6"/>
      <c r="K33" s="6"/>
      <c r="L33" s="6"/>
      <c r="M33" s="6"/>
      <c r="N33" s="6"/>
      <c r="O33" s="6"/>
      <c r="P33" s="6"/>
      <c r="Q33" s="6"/>
      <c r="R33" s="6"/>
    </row>
    <row r="34" spans="1:19">
      <c r="A34" s="6"/>
      <c r="B34" s="6"/>
      <c r="C34" s="6"/>
      <c r="D34" s="6"/>
      <c r="E34" s="6"/>
      <c r="F34" s="6"/>
      <c r="G34" s="6"/>
      <c r="H34" s="6"/>
      <c r="I34" s="8"/>
      <c r="J34" s="8"/>
      <c r="K34" s="8"/>
      <c r="L34" s="8"/>
      <c r="M34" s="8"/>
      <c r="N34" s="8"/>
      <c r="O34" s="8"/>
      <c r="P34" s="8"/>
      <c r="Q34" s="8"/>
      <c r="R34" s="8"/>
    </row>
    <row r="35" spans="1:19">
      <c r="A35" s="6"/>
      <c r="B35" s="8" t="s">
        <v>73</v>
      </c>
      <c r="C35" s="6"/>
      <c r="D35" s="8"/>
      <c r="E35" s="8"/>
      <c r="F35" s="8"/>
      <c r="G35" s="8"/>
      <c r="H35" s="8"/>
      <c r="I35" s="6"/>
      <c r="J35" s="6"/>
      <c r="K35" s="6"/>
      <c r="L35" s="6"/>
      <c r="M35" s="6"/>
      <c r="N35" s="6"/>
      <c r="O35" s="6"/>
      <c r="P35" s="6"/>
      <c r="Q35" s="6"/>
      <c r="R35" s="6"/>
    </row>
    <row r="36" spans="1:19">
      <c r="A36" s="6"/>
      <c r="B36" s="8"/>
      <c r="C36" s="6"/>
      <c r="D36" s="8"/>
      <c r="E36" s="8"/>
      <c r="F36" s="8"/>
      <c r="G36" s="8"/>
      <c r="H36" s="8"/>
      <c r="I36" s="6"/>
      <c r="J36" s="6"/>
      <c r="K36" s="6"/>
      <c r="L36" s="6"/>
      <c r="M36" s="6"/>
      <c r="N36" s="6"/>
      <c r="O36" s="6"/>
      <c r="P36" s="6"/>
      <c r="Q36" s="6"/>
      <c r="R36" s="6"/>
    </row>
    <row r="37" spans="1:19" ht="14.25" customHeight="1">
      <c r="A37" s="6"/>
      <c r="B37" s="8"/>
      <c r="C37" s="6"/>
      <c r="D37" s="151" t="s">
        <v>109</v>
      </c>
      <c r="M37" s="8"/>
      <c r="N37" s="8"/>
      <c r="O37" s="8"/>
      <c r="P37" s="8"/>
      <c r="Q37" s="8"/>
      <c r="R37" s="8"/>
    </row>
    <row r="38" spans="1:19">
      <c r="A38" s="6"/>
      <c r="B38" s="153"/>
      <c r="C38" s="152"/>
      <c r="D38" s="152" t="s">
        <v>188</v>
      </c>
      <c r="M38" s="151"/>
      <c r="N38" s="151"/>
      <c r="O38" s="151"/>
      <c r="P38" s="151"/>
      <c r="Q38" s="151"/>
      <c r="R38" s="151"/>
    </row>
    <row r="39" spans="1:19" ht="14.25" customHeight="1">
      <c r="A39" s="6"/>
      <c r="B39" s="153"/>
      <c r="C39" s="152"/>
      <c r="D39" s="152" t="s">
        <v>189</v>
      </c>
      <c r="E39" s="151"/>
      <c r="F39" s="151"/>
      <c r="G39" s="151"/>
      <c r="H39" s="151"/>
      <c r="I39" s="151"/>
      <c r="J39" s="151"/>
      <c r="K39" s="151"/>
      <c r="L39" s="151"/>
      <c r="M39" s="151"/>
      <c r="N39" s="151"/>
      <c r="O39" s="151"/>
      <c r="P39" s="151"/>
      <c r="Q39" s="151"/>
      <c r="R39" s="151"/>
    </row>
    <row r="40" spans="1:19">
      <c r="A40" s="6"/>
      <c r="B40" s="42"/>
      <c r="C40" s="41"/>
      <c r="D40" s="40"/>
      <c r="E40" s="40"/>
      <c r="F40" s="40"/>
      <c r="G40" s="40"/>
      <c r="H40" s="8"/>
      <c r="I40" s="8"/>
      <c r="J40" s="8"/>
      <c r="K40" s="8"/>
      <c r="L40" s="8"/>
      <c r="M40" s="8"/>
      <c r="N40" s="8"/>
      <c r="O40" s="8"/>
      <c r="P40" s="8"/>
      <c r="Q40" s="8"/>
      <c r="R40" s="8"/>
      <c r="S40" s="151"/>
    </row>
    <row r="41" spans="1:19">
      <c r="A41" s="6"/>
      <c r="B41" s="8" t="s">
        <v>187</v>
      </c>
      <c r="C41" s="6"/>
      <c r="D41" s="8"/>
      <c r="E41" s="8"/>
      <c r="F41" s="8"/>
      <c r="G41" s="8"/>
      <c r="H41" s="8"/>
      <c r="I41" s="6"/>
      <c r="J41" s="6"/>
      <c r="K41" s="6"/>
      <c r="L41" s="6"/>
      <c r="M41" s="6"/>
      <c r="N41" s="6"/>
      <c r="O41" s="6"/>
      <c r="P41" s="6"/>
      <c r="Q41" s="6"/>
      <c r="R41" s="6"/>
      <c r="S41" s="152"/>
    </row>
    <row r="42" spans="1:19">
      <c r="A42" s="6"/>
      <c r="B42" s="6"/>
      <c r="C42" s="6"/>
      <c r="D42" s="6"/>
      <c r="E42" s="6"/>
      <c r="F42" s="6"/>
      <c r="G42" s="6"/>
      <c r="H42" s="6"/>
      <c r="I42" s="8"/>
      <c r="J42" s="8"/>
      <c r="K42" s="8"/>
      <c r="L42" s="8"/>
      <c r="M42" s="8"/>
      <c r="N42" s="8"/>
      <c r="O42" s="8"/>
      <c r="P42" s="8"/>
      <c r="Q42" s="8"/>
      <c r="R42" s="8"/>
    </row>
    <row r="43" spans="1:19" ht="14.25" customHeight="1">
      <c r="A43" s="6"/>
      <c r="B43" s="8" t="s">
        <v>118</v>
      </c>
      <c r="D43" s="5" t="s">
        <v>119</v>
      </c>
      <c r="N43" s="8"/>
      <c r="O43" s="8"/>
      <c r="P43" s="8"/>
      <c r="Q43" s="8"/>
      <c r="R43" s="8"/>
    </row>
    <row r="44" spans="1:19">
      <c r="B44" s="8"/>
      <c r="C44" s="6"/>
      <c r="D44" s="8"/>
      <c r="E44" s="8"/>
      <c r="F44" s="8"/>
      <c r="G44" s="8"/>
      <c r="H44" s="8"/>
      <c r="I44" s="6"/>
      <c r="J44" s="6"/>
      <c r="K44" s="6"/>
      <c r="L44" s="6"/>
      <c r="M44" s="6"/>
    </row>
    <row r="45" spans="1:19">
      <c r="B45" s="6"/>
      <c r="C45" s="6"/>
      <c r="D45" s="6"/>
      <c r="E45" s="6"/>
      <c r="F45" s="6"/>
      <c r="G45" s="6"/>
      <c r="H45" s="6"/>
      <c r="I45" s="8"/>
      <c r="J45" s="8"/>
      <c r="K45" s="8"/>
      <c r="L45" s="8"/>
      <c r="M45" s="8"/>
    </row>
    <row r="46" spans="1:19">
      <c r="B46" s="11"/>
      <c r="C46" s="3"/>
      <c r="D46" s="3"/>
      <c r="E46" s="3"/>
    </row>
  </sheetData>
  <mergeCells count="11">
    <mergeCell ref="A1:R1"/>
    <mergeCell ref="A3:R3"/>
    <mergeCell ref="A5:R5"/>
    <mergeCell ref="A13:R13"/>
    <mergeCell ref="B17:E18"/>
    <mergeCell ref="F17:Q18"/>
    <mergeCell ref="A21:R21"/>
    <mergeCell ref="A24:R24"/>
    <mergeCell ref="M28:N28"/>
    <mergeCell ref="O28:P28"/>
    <mergeCell ref="Q28:R28"/>
  </mergeCells>
  <phoneticPr fontId="1"/>
  <pageMargins left="0.98425196850393704" right="0.98425196850393704" top="0.98425196850393704" bottom="0.98425196850393704" header="0.51181102362204722" footer="0.51181102362204722"/>
  <pageSetup paperSize="9" scale="93"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indexed="52"/>
  </sheetPr>
  <dimension ref="B1:R49"/>
  <sheetViews>
    <sheetView view="pageBreakPreview" zoomScaleNormal="85" zoomScaleSheetLayoutView="100" workbookViewId="0">
      <selection activeCell="G6" sqref="G6"/>
    </sheetView>
  </sheetViews>
  <sheetFormatPr defaultColWidth="9" defaultRowHeight="13.5"/>
  <cols>
    <col min="1" max="5" width="5.625" style="5" customWidth="1"/>
    <col min="6" max="9" width="9.125" style="5" customWidth="1"/>
    <col min="10" max="10" width="8.625" style="5" customWidth="1"/>
    <col min="11" max="11" width="9.125" style="5" customWidth="1"/>
    <col min="12" max="15" width="4.875" style="5" customWidth="1"/>
    <col min="16" max="16" width="3.75" style="5" customWidth="1"/>
    <col min="17" max="16384" width="9" style="5"/>
  </cols>
  <sheetData>
    <row r="1" spans="2:18" ht="13.15" customHeight="1">
      <c r="B1" s="145"/>
      <c r="C1" s="145"/>
      <c r="D1" s="145"/>
      <c r="E1" s="145"/>
      <c r="F1" s="63"/>
      <c r="G1" s="63"/>
      <c r="H1" s="63"/>
      <c r="I1" s="63"/>
      <c r="J1" s="63"/>
      <c r="K1" s="63"/>
      <c r="L1" s="63"/>
      <c r="M1" s="63"/>
      <c r="N1" s="63"/>
      <c r="O1" s="63"/>
    </row>
    <row r="2" spans="2:18" ht="25.15" customHeight="1">
      <c r="B2" s="145"/>
      <c r="C2" s="145"/>
      <c r="D2" s="145"/>
      <c r="E2" s="145"/>
      <c r="F2" s="63"/>
      <c r="G2" s="546" t="s">
        <v>38</v>
      </c>
      <c r="H2" s="546"/>
      <c r="I2" s="546"/>
      <c r="J2" s="63"/>
      <c r="K2" s="63"/>
      <c r="L2" s="63"/>
      <c r="M2" s="63"/>
      <c r="N2" s="63"/>
      <c r="O2" s="63"/>
    </row>
    <row r="3" spans="2:18" ht="5.0999999999999996" customHeight="1" thickBot="1">
      <c r="B3" s="146"/>
      <c r="C3" s="146"/>
      <c r="D3" s="146"/>
      <c r="E3" s="146"/>
      <c r="F3" s="128"/>
      <c r="G3" s="128"/>
      <c r="H3" s="126"/>
      <c r="I3" s="126"/>
      <c r="J3" s="129"/>
      <c r="K3" s="129"/>
      <c r="L3" s="129"/>
      <c r="M3" s="129"/>
      <c r="N3" s="129"/>
      <c r="O3" s="129"/>
      <c r="P3" s="75"/>
      <c r="Q3" s="76"/>
      <c r="R3" s="77"/>
    </row>
    <row r="4" spans="2:18" ht="22.5" customHeight="1">
      <c r="B4" s="547" t="s">
        <v>61</v>
      </c>
      <c r="C4" s="548"/>
      <c r="D4" s="78"/>
      <c r="E4" s="79"/>
      <c r="F4" s="79"/>
      <c r="G4" s="79"/>
      <c r="H4" s="79"/>
      <c r="I4" s="79"/>
      <c r="J4" s="79"/>
      <c r="K4" s="79"/>
      <c r="L4" s="80" t="s">
        <v>39</v>
      </c>
      <c r="M4" s="549"/>
      <c r="N4" s="550"/>
      <c r="O4" s="81" t="s">
        <v>40</v>
      </c>
      <c r="P4" s="63"/>
      <c r="Q4" s="63"/>
    </row>
    <row r="5" spans="2:18" ht="18" customHeight="1">
      <c r="B5" s="551" t="s">
        <v>53</v>
      </c>
      <c r="C5" s="524"/>
      <c r="D5" s="562" t="s">
        <v>56</v>
      </c>
      <c r="E5" s="563"/>
      <c r="F5" s="140" t="s">
        <v>146</v>
      </c>
      <c r="G5" s="82" t="s">
        <v>145</v>
      </c>
      <c r="H5" s="560" t="s">
        <v>37</v>
      </c>
      <c r="I5" s="517"/>
      <c r="J5" s="552" t="s">
        <v>54</v>
      </c>
      <c r="K5" s="83" t="s">
        <v>41</v>
      </c>
      <c r="L5" s="553" t="s">
        <v>42</v>
      </c>
      <c r="M5" s="554"/>
      <c r="N5" s="560" t="s">
        <v>43</v>
      </c>
      <c r="O5" s="561"/>
      <c r="P5" s="84"/>
      <c r="Q5" s="84"/>
    </row>
    <row r="6" spans="2:18" ht="39.75" customHeight="1">
      <c r="B6" s="536"/>
      <c r="C6" s="537"/>
      <c r="D6" s="555"/>
      <c r="E6" s="556"/>
      <c r="F6" s="85"/>
      <c r="G6" s="223"/>
      <c r="H6" s="141"/>
      <c r="I6" s="144"/>
      <c r="J6" s="542"/>
      <c r="K6" s="87"/>
      <c r="L6" s="557"/>
      <c r="M6" s="558"/>
      <c r="N6" s="557"/>
      <c r="O6" s="559"/>
      <c r="P6" s="62"/>
      <c r="Q6" s="62"/>
    </row>
    <row r="7" spans="2:18" ht="18" customHeight="1">
      <c r="B7" s="523" t="s">
        <v>55</v>
      </c>
      <c r="C7" s="524"/>
      <c r="D7" s="528"/>
      <c r="E7" s="529"/>
      <c r="F7" s="529"/>
      <c r="G7" s="529"/>
      <c r="H7" s="529"/>
      <c r="I7" s="530"/>
      <c r="J7" s="142" t="s">
        <v>58</v>
      </c>
      <c r="K7" s="525"/>
      <c r="L7" s="526"/>
      <c r="M7" s="526"/>
      <c r="N7" s="526"/>
      <c r="O7" s="527"/>
      <c r="P7" s="90"/>
      <c r="Q7" s="90"/>
    </row>
    <row r="8" spans="2:18" ht="18" customHeight="1">
      <c r="B8" s="516" t="s">
        <v>60</v>
      </c>
      <c r="C8" s="517"/>
      <c r="D8" s="518"/>
      <c r="E8" s="519"/>
      <c r="F8" s="519"/>
      <c r="G8" s="519"/>
      <c r="H8" s="519"/>
      <c r="I8" s="520"/>
      <c r="J8" s="91" t="s">
        <v>44</v>
      </c>
      <c r="K8" s="92"/>
      <c r="L8" s="521"/>
      <c r="M8" s="521"/>
      <c r="N8" s="521"/>
      <c r="O8" s="522"/>
      <c r="P8" s="93"/>
      <c r="Q8" s="93"/>
    </row>
    <row r="9" spans="2:18" ht="18" customHeight="1">
      <c r="B9" s="523" t="s">
        <v>45</v>
      </c>
      <c r="C9" s="524"/>
      <c r="D9" s="88"/>
      <c r="E9" s="94"/>
      <c r="F9" s="95"/>
      <c r="G9" s="89"/>
      <c r="H9" s="96"/>
      <c r="I9" s="95"/>
      <c r="J9" s="86" t="s">
        <v>46</v>
      </c>
      <c r="K9" s="538" t="s">
        <v>144</v>
      </c>
      <c r="L9" s="539"/>
      <c r="M9" s="539"/>
      <c r="N9" s="539"/>
      <c r="O9" s="540"/>
      <c r="P9" s="97"/>
      <c r="Q9" s="97"/>
    </row>
    <row r="10" spans="2:18" ht="18" customHeight="1">
      <c r="B10" s="534"/>
      <c r="C10" s="535"/>
      <c r="D10" s="98"/>
      <c r="E10" s="99"/>
      <c r="F10" s="100"/>
      <c r="G10" s="61"/>
      <c r="H10" s="101"/>
      <c r="I10" s="100"/>
      <c r="J10" s="541" t="s">
        <v>47</v>
      </c>
      <c r="K10" s="525"/>
      <c r="L10" s="526"/>
      <c r="M10" s="526"/>
      <c r="N10" s="526"/>
      <c r="O10" s="527"/>
      <c r="P10" s="102"/>
      <c r="Q10" s="102"/>
    </row>
    <row r="11" spans="2:18" ht="18" customHeight="1">
      <c r="B11" s="534"/>
      <c r="C11" s="535"/>
      <c r="D11" s="103"/>
      <c r="E11" s="99"/>
      <c r="F11" s="100"/>
      <c r="G11" s="64"/>
      <c r="H11" s="101"/>
      <c r="I11" s="100"/>
      <c r="J11" s="542"/>
      <c r="K11" s="104"/>
      <c r="L11" s="105"/>
      <c r="M11" s="105"/>
      <c r="N11" s="105"/>
      <c r="O11" s="106"/>
      <c r="P11" s="102"/>
      <c r="Q11" s="102"/>
    </row>
    <row r="12" spans="2:18" ht="18" customHeight="1">
      <c r="B12" s="536"/>
      <c r="C12" s="537"/>
      <c r="D12" s="107"/>
      <c r="E12" s="108"/>
      <c r="F12" s="109"/>
      <c r="G12" s="110"/>
      <c r="H12" s="111"/>
      <c r="I12" s="109"/>
      <c r="J12" s="143" t="s">
        <v>59</v>
      </c>
      <c r="K12" s="543" t="s">
        <v>48</v>
      </c>
      <c r="L12" s="544"/>
      <c r="M12" s="544"/>
      <c r="N12" s="544"/>
      <c r="O12" s="545"/>
      <c r="P12" s="70"/>
      <c r="Q12" s="70"/>
    </row>
    <row r="13" spans="2:18" ht="18" customHeight="1">
      <c r="B13" s="523" t="s">
        <v>50</v>
      </c>
      <c r="C13" s="531"/>
      <c r="D13" s="531"/>
      <c r="E13" s="531"/>
      <c r="F13" s="531"/>
      <c r="G13" s="531"/>
      <c r="H13" s="524"/>
      <c r="I13" s="532" t="s">
        <v>51</v>
      </c>
      <c r="J13" s="532"/>
      <c r="K13" s="532"/>
      <c r="L13" s="532"/>
      <c r="M13" s="532"/>
      <c r="N13" s="532"/>
      <c r="O13" s="533"/>
      <c r="P13" s="70"/>
      <c r="Q13" s="70"/>
    </row>
    <row r="14" spans="2:18" ht="18" customHeight="1">
      <c r="B14" s="135" t="s">
        <v>49</v>
      </c>
      <c r="C14" s="89"/>
      <c r="D14" s="89"/>
      <c r="E14" s="89"/>
      <c r="F14" s="136"/>
      <c r="G14" s="136"/>
      <c r="H14" s="137"/>
      <c r="I14" s="138"/>
      <c r="J14" s="138"/>
      <c r="K14" s="138"/>
      <c r="L14" s="69"/>
      <c r="M14" s="69"/>
      <c r="N14" s="69"/>
      <c r="O14" s="139"/>
      <c r="P14" s="70"/>
      <c r="Q14" s="70"/>
    </row>
    <row r="15" spans="2:18" ht="18" customHeight="1">
      <c r="B15" s="114"/>
      <c r="C15" s="65"/>
      <c r="D15" s="65"/>
      <c r="E15" s="117"/>
      <c r="F15" s="64"/>
      <c r="G15" s="66"/>
      <c r="H15" s="120"/>
      <c r="I15" s="102"/>
      <c r="J15" s="102"/>
      <c r="K15" s="102"/>
      <c r="L15" s="70"/>
      <c r="M15" s="70"/>
      <c r="N15" s="70"/>
      <c r="O15" s="113"/>
      <c r="P15" s="70"/>
      <c r="Q15" s="70"/>
    </row>
    <row r="16" spans="2:18" ht="18" customHeight="1">
      <c r="B16" s="114"/>
      <c r="C16" s="65"/>
      <c r="D16" s="65"/>
      <c r="E16" s="64"/>
      <c r="F16" s="64"/>
      <c r="G16" s="66"/>
      <c r="H16" s="120"/>
      <c r="I16" s="102"/>
      <c r="J16" s="102"/>
      <c r="K16" s="102"/>
      <c r="L16" s="70"/>
      <c r="M16" s="70"/>
      <c r="N16" s="70"/>
      <c r="O16" s="113"/>
      <c r="P16" s="70"/>
      <c r="Q16" s="70"/>
    </row>
    <row r="17" spans="2:17" ht="18" customHeight="1">
      <c r="B17" s="114"/>
      <c r="C17" s="65"/>
      <c r="D17" s="65"/>
      <c r="E17" s="64"/>
      <c r="F17" s="64"/>
      <c r="G17" s="66"/>
      <c r="H17" s="120"/>
      <c r="I17" s="102"/>
      <c r="J17" s="102"/>
      <c r="K17" s="102"/>
      <c r="L17" s="70"/>
      <c r="M17" s="70"/>
      <c r="N17" s="70"/>
      <c r="O17" s="113"/>
      <c r="P17" s="70"/>
      <c r="Q17" s="70"/>
    </row>
    <row r="18" spans="2:17" ht="18" customHeight="1">
      <c r="B18" s="114"/>
      <c r="C18" s="65"/>
      <c r="D18" s="65"/>
      <c r="E18" s="64"/>
      <c r="F18" s="64"/>
      <c r="G18" s="66"/>
      <c r="H18" s="120"/>
      <c r="I18" s="102"/>
      <c r="J18" s="102"/>
      <c r="K18" s="102"/>
      <c r="L18" s="70"/>
      <c r="M18" s="70"/>
      <c r="N18" s="70"/>
      <c r="O18" s="113"/>
      <c r="P18" s="70"/>
      <c r="Q18" s="70"/>
    </row>
    <row r="19" spans="2:17" ht="18" customHeight="1">
      <c r="B19" s="112" t="s">
        <v>49</v>
      </c>
      <c r="C19" s="64"/>
      <c r="D19" s="65"/>
      <c r="E19" s="64"/>
      <c r="F19" s="64"/>
      <c r="G19" s="66"/>
      <c r="H19" s="120"/>
      <c r="I19" s="102"/>
      <c r="J19" s="102"/>
      <c r="K19" s="102"/>
      <c r="L19" s="70"/>
      <c r="M19" s="70"/>
      <c r="N19" s="70"/>
      <c r="O19" s="113"/>
      <c r="P19" s="70"/>
      <c r="Q19" s="70"/>
    </row>
    <row r="20" spans="2:17" ht="18" customHeight="1">
      <c r="B20" s="112"/>
      <c r="C20" s="64"/>
      <c r="D20" s="65"/>
      <c r="E20" s="64"/>
      <c r="F20" s="64"/>
      <c r="G20" s="66"/>
      <c r="H20" s="120"/>
      <c r="I20" s="102"/>
      <c r="J20" s="102"/>
      <c r="K20" s="70"/>
      <c r="L20" s="70"/>
      <c r="M20" s="70"/>
      <c r="N20" s="70"/>
      <c r="O20" s="113"/>
      <c r="P20" s="70"/>
      <c r="Q20" s="70"/>
    </row>
    <row r="21" spans="2:17" ht="18" customHeight="1">
      <c r="B21" s="112"/>
      <c r="C21" s="64"/>
      <c r="D21" s="65"/>
      <c r="E21" s="64"/>
      <c r="F21" s="64"/>
      <c r="G21" s="66"/>
      <c r="H21" s="120"/>
      <c r="I21" s="102"/>
      <c r="J21" s="102"/>
      <c r="K21" s="102"/>
      <c r="L21" s="70"/>
      <c r="M21" s="70"/>
      <c r="N21" s="70"/>
      <c r="O21" s="113"/>
      <c r="P21" s="70"/>
      <c r="Q21" s="70"/>
    </row>
    <row r="22" spans="2:17" ht="18" customHeight="1">
      <c r="B22" s="112" t="s">
        <v>49</v>
      </c>
      <c r="C22" s="64"/>
      <c r="D22" s="65"/>
      <c r="E22" s="64"/>
      <c r="F22" s="64"/>
      <c r="G22" s="70"/>
      <c r="H22" s="120"/>
      <c r="I22" s="102"/>
      <c r="J22" s="102"/>
      <c r="K22" s="102"/>
      <c r="L22" s="70"/>
      <c r="M22" s="70"/>
      <c r="N22" s="70"/>
      <c r="O22" s="113"/>
      <c r="P22" s="70"/>
      <c r="Q22" s="70"/>
    </row>
    <row r="23" spans="2:17" ht="18" customHeight="1">
      <c r="B23" s="112"/>
      <c r="C23" s="65"/>
      <c r="D23" s="65"/>
      <c r="E23" s="64"/>
      <c r="F23" s="64"/>
      <c r="G23" s="66"/>
      <c r="H23" s="120"/>
      <c r="I23" s="102"/>
      <c r="J23" s="102"/>
      <c r="K23" s="102"/>
      <c r="L23" s="70"/>
      <c r="M23" s="70"/>
      <c r="N23" s="70"/>
      <c r="O23" s="113"/>
      <c r="P23" s="70"/>
      <c r="Q23" s="70"/>
    </row>
    <row r="24" spans="2:17" ht="18" customHeight="1">
      <c r="B24" s="115"/>
      <c r="C24" s="64"/>
      <c r="D24" s="65"/>
      <c r="E24" s="130"/>
      <c r="F24" s="131"/>
      <c r="G24" s="131"/>
      <c r="H24" s="132"/>
      <c r="I24" s="131"/>
      <c r="J24" s="131"/>
      <c r="K24" s="131"/>
      <c r="L24" s="131"/>
      <c r="M24" s="131"/>
      <c r="N24" s="131"/>
      <c r="O24" s="116"/>
      <c r="P24" s="70"/>
      <c r="Q24" s="70"/>
    </row>
    <row r="25" spans="2:17" ht="18" customHeight="1">
      <c r="B25" s="112"/>
      <c r="C25" s="64"/>
      <c r="D25" s="65"/>
      <c r="E25" s="131"/>
      <c r="F25" s="131"/>
      <c r="G25" s="131"/>
      <c r="H25" s="132"/>
      <c r="I25" s="131"/>
      <c r="J25" s="131"/>
      <c r="K25" s="131"/>
      <c r="L25" s="131"/>
      <c r="M25" s="131"/>
      <c r="N25" s="131"/>
      <c r="O25" s="113"/>
      <c r="P25" s="70"/>
      <c r="Q25" s="70"/>
    </row>
    <row r="26" spans="2:17" ht="18" customHeight="1">
      <c r="B26" s="114"/>
      <c r="C26" s="65"/>
      <c r="D26" s="65"/>
      <c r="E26" s="117"/>
      <c r="F26" s="121"/>
      <c r="G26" s="121"/>
      <c r="H26" s="133"/>
      <c r="I26" s="121"/>
      <c r="J26" s="121"/>
      <c r="K26" s="121"/>
      <c r="L26" s="121"/>
      <c r="M26" s="121"/>
      <c r="N26" s="121"/>
      <c r="O26" s="113"/>
      <c r="P26" s="70"/>
      <c r="Q26" s="70"/>
    </row>
    <row r="27" spans="2:17" ht="18" customHeight="1">
      <c r="B27" s="112" t="s">
        <v>49</v>
      </c>
      <c r="C27" s="64"/>
      <c r="D27" s="65"/>
      <c r="E27" s="121"/>
      <c r="F27" s="121"/>
      <c r="G27" s="121"/>
      <c r="H27" s="133"/>
      <c r="I27" s="121"/>
      <c r="J27" s="121"/>
      <c r="K27" s="121"/>
      <c r="L27" s="121"/>
      <c r="M27" s="121"/>
      <c r="N27" s="121"/>
      <c r="O27" s="113"/>
      <c r="P27" s="70"/>
      <c r="Q27" s="70"/>
    </row>
    <row r="28" spans="2:17" ht="18" customHeight="1">
      <c r="B28" s="112"/>
      <c r="C28" s="64"/>
      <c r="D28" s="65"/>
      <c r="E28" s="64"/>
      <c r="F28" s="64"/>
      <c r="G28" s="64"/>
      <c r="H28" s="68"/>
      <c r="I28" s="64"/>
      <c r="J28" s="64"/>
      <c r="K28" s="64"/>
      <c r="L28" s="64"/>
      <c r="M28" s="64"/>
      <c r="N28" s="64"/>
      <c r="O28" s="113"/>
      <c r="P28" s="70"/>
      <c r="Q28" s="70"/>
    </row>
    <row r="29" spans="2:17" ht="18" customHeight="1">
      <c r="B29" s="118"/>
      <c r="C29" s="65"/>
      <c r="D29" s="65"/>
      <c r="E29" s="64"/>
      <c r="F29" s="72"/>
      <c r="G29" s="72"/>
      <c r="H29" s="73"/>
      <c r="I29" s="72"/>
      <c r="J29" s="72"/>
      <c r="K29" s="72"/>
      <c r="L29" s="72"/>
      <c r="M29" s="72"/>
      <c r="N29" s="72"/>
      <c r="O29" s="113"/>
      <c r="P29" s="70"/>
      <c r="Q29" s="70"/>
    </row>
    <row r="30" spans="2:17" ht="18" customHeight="1">
      <c r="B30" s="118"/>
      <c r="C30" s="65"/>
      <c r="D30" s="65"/>
      <c r="E30" s="64"/>
      <c r="F30" s="72"/>
      <c r="G30" s="72"/>
      <c r="H30" s="73"/>
      <c r="I30" s="72"/>
      <c r="J30" s="72"/>
      <c r="K30" s="72"/>
      <c r="L30" s="72"/>
      <c r="M30" s="72"/>
      <c r="N30" s="72"/>
      <c r="O30" s="113"/>
      <c r="P30" s="70"/>
      <c r="Q30" s="70"/>
    </row>
    <row r="31" spans="2:17" ht="18" customHeight="1">
      <c r="B31" s="112" t="s">
        <v>49</v>
      </c>
      <c r="C31" s="64"/>
      <c r="D31" s="65"/>
      <c r="E31" s="64"/>
      <c r="F31" s="64"/>
      <c r="G31" s="70"/>
      <c r="H31" s="71"/>
      <c r="I31" s="102"/>
      <c r="J31" s="102"/>
      <c r="K31" s="102"/>
      <c r="L31" s="70"/>
      <c r="M31" s="70"/>
      <c r="N31" s="70"/>
      <c r="O31" s="113"/>
      <c r="P31" s="70"/>
      <c r="Q31" s="70"/>
    </row>
    <row r="32" spans="2:17" ht="18" customHeight="1">
      <c r="B32" s="112"/>
      <c r="C32" s="64"/>
      <c r="D32" s="65"/>
      <c r="E32" s="64"/>
      <c r="F32" s="64"/>
      <c r="G32" s="70"/>
      <c r="H32" s="71"/>
      <c r="I32" s="102"/>
      <c r="J32" s="102"/>
      <c r="K32" s="102"/>
      <c r="L32" s="70"/>
      <c r="M32" s="70"/>
      <c r="N32" s="70"/>
      <c r="O32" s="113"/>
      <c r="P32" s="70"/>
      <c r="Q32" s="70"/>
    </row>
    <row r="33" spans="2:17" ht="18" customHeight="1">
      <c r="B33" s="118"/>
      <c r="C33" s="64"/>
      <c r="D33" s="65"/>
      <c r="E33" s="64"/>
      <c r="F33" s="122"/>
      <c r="G33" s="122"/>
      <c r="H33" s="74"/>
      <c r="I33" s="122"/>
      <c r="J33" s="122"/>
      <c r="K33" s="122"/>
      <c r="L33" s="122"/>
      <c r="M33" s="122"/>
      <c r="N33" s="122"/>
      <c r="O33" s="119"/>
      <c r="P33" s="70"/>
      <c r="Q33" s="70"/>
    </row>
    <row r="34" spans="2:17">
      <c r="B34" s="123"/>
      <c r="C34" s="63"/>
      <c r="D34" s="63"/>
      <c r="E34" s="63"/>
      <c r="F34" s="63"/>
      <c r="G34" s="63"/>
      <c r="H34" s="67"/>
      <c r="I34" s="63"/>
      <c r="J34" s="63"/>
      <c r="K34" s="63"/>
      <c r="L34" s="63"/>
      <c r="M34" s="63"/>
      <c r="N34" s="63"/>
      <c r="O34" s="124"/>
    </row>
    <row r="35" spans="2:17">
      <c r="B35" s="123"/>
      <c r="C35" s="63"/>
      <c r="D35" s="63"/>
      <c r="E35" s="63"/>
      <c r="F35" s="63"/>
      <c r="G35" s="63"/>
      <c r="H35" s="67"/>
      <c r="I35" s="63"/>
      <c r="J35" s="63"/>
      <c r="K35" s="63"/>
      <c r="L35" s="63"/>
      <c r="M35" s="63"/>
      <c r="N35" s="63"/>
      <c r="O35" s="124"/>
    </row>
    <row r="36" spans="2:17">
      <c r="B36" s="123"/>
      <c r="C36" s="63"/>
      <c r="D36" s="63"/>
      <c r="E36" s="63"/>
      <c r="F36" s="63"/>
      <c r="G36" s="63"/>
      <c r="H36" s="67"/>
      <c r="I36" s="63"/>
      <c r="J36" s="63"/>
      <c r="K36" s="63"/>
      <c r="L36" s="63"/>
      <c r="M36" s="63"/>
      <c r="N36" s="63"/>
      <c r="O36" s="124"/>
    </row>
    <row r="37" spans="2:17">
      <c r="B37" s="123"/>
      <c r="C37" s="63"/>
      <c r="D37" s="63"/>
      <c r="E37" s="63"/>
      <c r="F37" s="63"/>
      <c r="G37" s="63"/>
      <c r="H37" s="67"/>
      <c r="I37" s="63"/>
      <c r="J37" s="63"/>
      <c r="K37" s="63"/>
      <c r="L37" s="63"/>
      <c r="M37" s="63"/>
      <c r="N37" s="63"/>
      <c r="O37" s="124"/>
    </row>
    <row r="38" spans="2:17">
      <c r="B38" s="123"/>
      <c r="C38" s="63"/>
      <c r="D38" s="63"/>
      <c r="E38" s="63"/>
      <c r="F38" s="63"/>
      <c r="G38" s="63"/>
      <c r="H38" s="67"/>
      <c r="I38" s="63"/>
      <c r="J38" s="63"/>
      <c r="K38" s="63"/>
      <c r="L38" s="63"/>
      <c r="M38" s="63"/>
      <c r="N38" s="63"/>
      <c r="O38" s="124"/>
    </row>
    <row r="39" spans="2:17">
      <c r="B39" s="123"/>
      <c r="C39" s="63"/>
      <c r="D39" s="63"/>
      <c r="E39" s="63"/>
      <c r="F39" s="63"/>
      <c r="G39" s="63"/>
      <c r="H39" s="67"/>
      <c r="I39" s="63"/>
      <c r="J39" s="63"/>
      <c r="K39" s="63"/>
      <c r="L39" s="63"/>
      <c r="M39" s="63"/>
      <c r="N39" s="63"/>
      <c r="O39" s="124"/>
    </row>
    <row r="40" spans="2:17">
      <c r="B40" s="123"/>
      <c r="C40" s="63"/>
      <c r="D40" s="63"/>
      <c r="E40" s="63"/>
      <c r="F40" s="63"/>
      <c r="G40" s="63"/>
      <c r="H40" s="67"/>
      <c r="I40" s="63"/>
      <c r="J40" s="63"/>
      <c r="K40" s="63"/>
      <c r="L40" s="63"/>
      <c r="M40" s="63"/>
      <c r="N40" s="63"/>
      <c r="O40" s="124"/>
    </row>
    <row r="41" spans="2:17">
      <c r="B41" s="123"/>
      <c r="C41" s="63"/>
      <c r="D41" s="63"/>
      <c r="E41" s="63"/>
      <c r="F41" s="63"/>
      <c r="G41" s="63"/>
      <c r="H41" s="67"/>
      <c r="I41" s="63"/>
      <c r="J41" s="63"/>
      <c r="K41" s="63"/>
      <c r="L41" s="63"/>
      <c r="M41" s="63"/>
      <c r="N41" s="63"/>
      <c r="O41" s="124"/>
    </row>
    <row r="42" spans="2:17">
      <c r="B42" s="123"/>
      <c r="C42" s="63"/>
      <c r="D42" s="63"/>
      <c r="E42" s="63"/>
      <c r="F42" s="63"/>
      <c r="G42" s="63"/>
      <c r="H42" s="67"/>
      <c r="I42" s="63"/>
      <c r="J42" s="63"/>
      <c r="K42" s="63"/>
      <c r="L42" s="63"/>
      <c r="M42" s="63"/>
      <c r="N42" s="63"/>
      <c r="O42" s="124"/>
    </row>
    <row r="43" spans="2:17">
      <c r="B43" s="123"/>
      <c r="C43" s="63"/>
      <c r="D43" s="63"/>
      <c r="E43" s="63"/>
      <c r="F43" s="63"/>
      <c r="G43" s="63"/>
      <c r="H43" s="67"/>
      <c r="I43" s="63"/>
      <c r="J43" s="63"/>
      <c r="K43" s="63"/>
      <c r="L43" s="63"/>
      <c r="M43" s="63"/>
      <c r="N43" s="63"/>
      <c r="O43" s="124"/>
    </row>
    <row r="44" spans="2:17">
      <c r="B44" s="123"/>
      <c r="C44" s="63"/>
      <c r="D44" s="63"/>
      <c r="E44" s="63"/>
      <c r="F44" s="63"/>
      <c r="G44" s="63"/>
      <c r="H44" s="67"/>
      <c r="I44" s="63"/>
      <c r="J44" s="63"/>
      <c r="K44" s="63"/>
      <c r="L44" s="63"/>
      <c r="M44" s="63"/>
      <c r="N44" s="63"/>
      <c r="O44" s="124"/>
    </row>
    <row r="45" spans="2:17">
      <c r="B45" s="123"/>
      <c r="C45" s="63"/>
      <c r="D45" s="63"/>
      <c r="E45" s="63"/>
      <c r="F45" s="63"/>
      <c r="G45" s="63"/>
      <c r="H45" s="67"/>
      <c r="I45" s="63"/>
      <c r="J45" s="63"/>
      <c r="K45" s="63"/>
      <c r="L45" s="63"/>
      <c r="M45" s="63"/>
      <c r="N45" s="63"/>
      <c r="O45" s="124"/>
    </row>
    <row r="46" spans="2:17" ht="18" customHeight="1">
      <c r="B46" s="118"/>
      <c r="C46" s="64"/>
      <c r="D46" s="65"/>
      <c r="E46" s="64"/>
      <c r="F46" s="64"/>
      <c r="G46" s="64"/>
      <c r="H46" s="68"/>
      <c r="I46" s="64"/>
      <c r="J46" s="64"/>
      <c r="K46" s="64"/>
      <c r="L46" s="64"/>
      <c r="M46" s="64"/>
      <c r="N46" s="64"/>
      <c r="O46" s="113"/>
      <c r="P46" s="70"/>
      <c r="Q46" s="70"/>
    </row>
    <row r="47" spans="2:17">
      <c r="B47" s="123"/>
      <c r="C47" s="63"/>
      <c r="D47" s="63"/>
      <c r="E47" s="63"/>
      <c r="F47" s="63"/>
      <c r="G47" s="63"/>
      <c r="H47" s="67"/>
      <c r="I47" s="63"/>
      <c r="J47" s="63"/>
      <c r="K47" s="63"/>
      <c r="L47" s="63"/>
      <c r="M47" s="63"/>
      <c r="N47" s="63"/>
      <c r="O47" s="124"/>
    </row>
    <row r="48" spans="2:17" ht="18" customHeight="1">
      <c r="B48" s="118"/>
      <c r="C48" s="64"/>
      <c r="D48" s="65"/>
      <c r="E48" s="64"/>
      <c r="F48" s="122"/>
      <c r="G48" s="122"/>
      <c r="H48" s="74"/>
      <c r="I48" s="122"/>
      <c r="J48" s="122"/>
      <c r="K48" s="122"/>
      <c r="L48" s="122"/>
      <c r="M48" s="122"/>
      <c r="N48" s="122"/>
      <c r="O48" s="119"/>
      <c r="P48" s="70"/>
      <c r="Q48" s="70"/>
    </row>
    <row r="49" spans="2:15" ht="14.25" thickBot="1">
      <c r="B49" s="125"/>
      <c r="C49" s="126"/>
      <c r="D49" s="126"/>
      <c r="E49" s="126"/>
      <c r="F49" s="126"/>
      <c r="G49" s="126"/>
      <c r="H49" s="134"/>
      <c r="I49" s="126"/>
      <c r="J49" s="126"/>
      <c r="K49" s="126"/>
      <c r="L49" s="126"/>
      <c r="M49" s="126"/>
      <c r="N49" s="126"/>
      <c r="O49" s="127"/>
    </row>
  </sheetData>
  <mergeCells count="25">
    <mergeCell ref="G2:I2"/>
    <mergeCell ref="B4:C4"/>
    <mergeCell ref="M4:N4"/>
    <mergeCell ref="B5:C6"/>
    <mergeCell ref="J5:J6"/>
    <mergeCell ref="L5:M5"/>
    <mergeCell ref="D6:E6"/>
    <mergeCell ref="L6:M6"/>
    <mergeCell ref="N6:O6"/>
    <mergeCell ref="N5:O5"/>
    <mergeCell ref="D5:E5"/>
    <mergeCell ref="H5:I5"/>
    <mergeCell ref="B13:H13"/>
    <mergeCell ref="I13:O13"/>
    <mergeCell ref="B9:C12"/>
    <mergeCell ref="K9:O9"/>
    <mergeCell ref="J10:J11"/>
    <mergeCell ref="K10:O10"/>
    <mergeCell ref="K12:O12"/>
    <mergeCell ref="B8:C8"/>
    <mergeCell ref="D8:I8"/>
    <mergeCell ref="L8:O8"/>
    <mergeCell ref="B7:C7"/>
    <mergeCell ref="K7:O7"/>
    <mergeCell ref="D7:I7"/>
  </mergeCells>
  <phoneticPr fontId="1"/>
  <pageMargins left="0.43307086614173229" right="0.35433070866141736" top="0.43307086614173229" bottom="0.35433070866141736" header="0.19685039370078741" footer="0.51181102362204722"/>
  <pageSetup paperSize="9" scale="99" orientation="portrait" horizontalDpi="300" verticalDpi="300" r:id="rId1"/>
  <headerFooter alignWithMargins="0"/>
  <rowBreaks count="1" manualBreakCount="1">
    <brk id="99"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E2033A-DDDD-4491-8D5C-742662636B04}">
  <sheetPr>
    <tabColor theme="9"/>
    <pageSetUpPr fitToPage="1"/>
  </sheetPr>
  <dimension ref="A1:Y47"/>
  <sheetViews>
    <sheetView view="pageBreakPreview" zoomScale="95" zoomScaleNormal="95" zoomScaleSheetLayoutView="95" workbookViewId="0">
      <selection activeCell="AC36" sqref="AC36"/>
    </sheetView>
  </sheetViews>
  <sheetFormatPr defaultRowHeight="13.5"/>
  <cols>
    <col min="1" max="15" width="3.75" style="264" customWidth="1"/>
    <col min="16" max="16" width="1" style="264" customWidth="1"/>
    <col min="17" max="164" width="3.75" style="264" customWidth="1"/>
    <col min="165" max="257" width="8.75" style="264"/>
    <col min="258" max="420" width="3.75" style="264" customWidth="1"/>
    <col min="421" max="513" width="8.75" style="264"/>
    <col min="514" max="676" width="3.75" style="264" customWidth="1"/>
    <col min="677" max="769" width="8.75" style="264"/>
    <col min="770" max="932" width="3.75" style="264" customWidth="1"/>
    <col min="933" max="1025" width="8.75" style="264"/>
    <col min="1026" max="1188" width="3.75" style="264" customWidth="1"/>
    <col min="1189" max="1281" width="8.75" style="264"/>
    <col min="1282" max="1444" width="3.75" style="264" customWidth="1"/>
    <col min="1445" max="1537" width="8.75" style="264"/>
    <col min="1538" max="1700" width="3.75" style="264" customWidth="1"/>
    <col min="1701" max="1793" width="8.75" style="264"/>
    <col min="1794" max="1956" width="3.75" style="264" customWidth="1"/>
    <col min="1957" max="2049" width="8.75" style="264"/>
    <col min="2050" max="2212" width="3.75" style="264" customWidth="1"/>
    <col min="2213" max="2305" width="8.75" style="264"/>
    <col min="2306" max="2468" width="3.75" style="264" customWidth="1"/>
    <col min="2469" max="2561" width="8.75" style="264"/>
    <col min="2562" max="2724" width="3.75" style="264" customWidth="1"/>
    <col min="2725" max="2817" width="8.75" style="264"/>
    <col min="2818" max="2980" width="3.75" style="264" customWidth="1"/>
    <col min="2981" max="3073" width="8.75" style="264"/>
    <col min="3074" max="3236" width="3.75" style="264" customWidth="1"/>
    <col min="3237" max="3329" width="8.75" style="264"/>
    <col min="3330" max="3492" width="3.75" style="264" customWidth="1"/>
    <col min="3493" max="3585" width="8.75" style="264"/>
    <col min="3586" max="3748" width="3.75" style="264" customWidth="1"/>
    <col min="3749" max="3841" width="8.75" style="264"/>
    <col min="3842" max="4004" width="3.75" style="264" customWidth="1"/>
    <col min="4005" max="4097" width="8.75" style="264"/>
    <col min="4098" max="4260" width="3.75" style="264" customWidth="1"/>
    <col min="4261" max="4353" width="8.75" style="264"/>
    <col min="4354" max="4516" width="3.75" style="264" customWidth="1"/>
    <col min="4517" max="4609" width="8.75" style="264"/>
    <col min="4610" max="4772" width="3.75" style="264" customWidth="1"/>
    <col min="4773" max="4865" width="8.75" style="264"/>
    <col min="4866" max="5028" width="3.75" style="264" customWidth="1"/>
    <col min="5029" max="5121" width="8.75" style="264"/>
    <col min="5122" max="5284" width="3.75" style="264" customWidth="1"/>
    <col min="5285" max="5377" width="8.75" style="264"/>
    <col min="5378" max="5540" width="3.75" style="264" customWidth="1"/>
    <col min="5541" max="5633" width="8.75" style="264"/>
    <col min="5634" max="5796" width="3.75" style="264" customWidth="1"/>
    <col min="5797" max="5889" width="8.75" style="264"/>
    <col min="5890" max="6052" width="3.75" style="264" customWidth="1"/>
    <col min="6053" max="6145" width="8.75" style="264"/>
    <col min="6146" max="6308" width="3.75" style="264" customWidth="1"/>
    <col min="6309" max="6401" width="8.75" style="264"/>
    <col min="6402" max="6564" width="3.75" style="264" customWidth="1"/>
    <col min="6565" max="6657" width="8.75" style="264"/>
    <col min="6658" max="6820" width="3.75" style="264" customWidth="1"/>
    <col min="6821" max="6913" width="8.75" style="264"/>
    <col min="6914" max="7076" width="3.75" style="264" customWidth="1"/>
    <col min="7077" max="7169" width="8.75" style="264"/>
    <col min="7170" max="7332" width="3.75" style="264" customWidth="1"/>
    <col min="7333" max="7425" width="8.75" style="264"/>
    <col min="7426" max="7588" width="3.75" style="264" customWidth="1"/>
    <col min="7589" max="7681" width="8.75" style="264"/>
    <col min="7682" max="7844" width="3.75" style="264" customWidth="1"/>
    <col min="7845" max="7937" width="8.75" style="264"/>
    <col min="7938" max="8100" width="3.75" style="264" customWidth="1"/>
    <col min="8101" max="8193" width="8.75" style="264"/>
    <col min="8194" max="8356" width="3.75" style="264" customWidth="1"/>
    <col min="8357" max="8449" width="8.75" style="264"/>
    <col min="8450" max="8612" width="3.75" style="264" customWidth="1"/>
    <col min="8613" max="8705" width="8.75" style="264"/>
    <col min="8706" max="8868" width="3.75" style="264" customWidth="1"/>
    <col min="8869" max="8961" width="8.75" style="264"/>
    <col min="8962" max="9124" width="3.75" style="264" customWidth="1"/>
    <col min="9125" max="9217" width="8.75" style="264"/>
    <col min="9218" max="9380" width="3.75" style="264" customWidth="1"/>
    <col min="9381" max="9473" width="8.75" style="264"/>
    <col min="9474" max="9636" width="3.75" style="264" customWidth="1"/>
    <col min="9637" max="9729" width="8.75" style="264"/>
    <col min="9730" max="9892" width="3.75" style="264" customWidth="1"/>
    <col min="9893" max="9985" width="8.75" style="264"/>
    <col min="9986" max="10148" width="3.75" style="264" customWidth="1"/>
    <col min="10149" max="10241" width="8.75" style="264"/>
    <col min="10242" max="10404" width="3.75" style="264" customWidth="1"/>
    <col min="10405" max="10497" width="8.75" style="264"/>
    <col min="10498" max="10660" width="3.75" style="264" customWidth="1"/>
    <col min="10661" max="10753" width="8.75" style="264"/>
    <col min="10754" max="10916" width="3.75" style="264" customWidth="1"/>
    <col min="10917" max="11009" width="8.75" style="264"/>
    <col min="11010" max="11172" width="3.75" style="264" customWidth="1"/>
    <col min="11173" max="11265" width="8.75" style="264"/>
    <col min="11266" max="11428" width="3.75" style="264" customWidth="1"/>
    <col min="11429" max="11521" width="8.75" style="264"/>
    <col min="11522" max="11684" width="3.75" style="264" customWidth="1"/>
    <col min="11685" max="11777" width="8.75" style="264"/>
    <col min="11778" max="11940" width="3.75" style="264" customWidth="1"/>
    <col min="11941" max="12033" width="8.75" style="264"/>
    <col min="12034" max="12196" width="3.75" style="264" customWidth="1"/>
    <col min="12197" max="12289" width="8.75" style="264"/>
    <col min="12290" max="12452" width="3.75" style="264" customWidth="1"/>
    <col min="12453" max="12545" width="8.75" style="264"/>
    <col min="12546" max="12708" width="3.75" style="264" customWidth="1"/>
    <col min="12709" max="12801" width="8.75" style="264"/>
    <col min="12802" max="12964" width="3.75" style="264" customWidth="1"/>
    <col min="12965" max="13057" width="8.75" style="264"/>
    <col min="13058" max="13220" width="3.75" style="264" customWidth="1"/>
    <col min="13221" max="13313" width="8.75" style="264"/>
    <col min="13314" max="13476" width="3.75" style="264" customWidth="1"/>
    <col min="13477" max="13569" width="8.75" style="264"/>
    <col min="13570" max="13732" width="3.75" style="264" customWidth="1"/>
    <col min="13733" max="13825" width="8.75" style="264"/>
    <col min="13826" max="13988" width="3.75" style="264" customWidth="1"/>
    <col min="13989" max="14081" width="8.75" style="264"/>
    <col min="14082" max="14244" width="3.75" style="264" customWidth="1"/>
    <col min="14245" max="14337" width="8.75" style="264"/>
    <col min="14338" max="14500" width="3.75" style="264" customWidth="1"/>
    <col min="14501" max="14593" width="8.75" style="264"/>
    <col min="14594" max="14756" width="3.75" style="264" customWidth="1"/>
    <col min="14757" max="14849" width="8.75" style="264"/>
    <col min="14850" max="15012" width="3.75" style="264" customWidth="1"/>
    <col min="15013" max="15105" width="8.75" style="264"/>
    <col min="15106" max="15268" width="3.75" style="264" customWidth="1"/>
    <col min="15269" max="15361" width="8.75" style="264"/>
    <col min="15362" max="15524" width="3.75" style="264" customWidth="1"/>
    <col min="15525" max="15617" width="8.75" style="264"/>
    <col min="15618" max="15780" width="3.75" style="264" customWidth="1"/>
    <col min="15781" max="15873" width="8.75" style="264"/>
    <col min="15874" max="16036" width="3.75" style="264" customWidth="1"/>
    <col min="16037" max="16129" width="8.75" style="264"/>
    <col min="16130" max="16292" width="3.75" style="264" customWidth="1"/>
    <col min="16293" max="16383" width="8.75" style="264"/>
    <col min="16384" max="16384" width="9.375" style="264" customWidth="1"/>
  </cols>
  <sheetData>
    <row r="1" spans="1:25" s="242" customFormat="1">
      <c r="A1" s="241"/>
    </row>
    <row r="2" spans="1:25" s="242" customFormat="1" ht="30" customHeight="1" thickBot="1">
      <c r="A2" s="564" t="s">
        <v>151</v>
      </c>
      <c r="B2" s="564"/>
      <c r="C2" s="564"/>
      <c r="D2" s="564"/>
      <c r="E2" s="564"/>
      <c r="F2" s="564"/>
      <c r="G2" s="564"/>
      <c r="H2" s="564"/>
      <c r="I2" s="564"/>
      <c r="J2" s="564"/>
      <c r="K2" s="564"/>
      <c r="L2" s="564"/>
      <c r="M2" s="564"/>
      <c r="N2" s="564"/>
      <c r="O2" s="564"/>
      <c r="P2" s="564"/>
      <c r="Q2" s="564"/>
      <c r="R2" s="564"/>
      <c r="S2" s="564"/>
      <c r="T2" s="564"/>
      <c r="U2" s="564"/>
      <c r="V2" s="564"/>
      <c r="W2" s="564"/>
      <c r="X2" s="564"/>
      <c r="Y2" s="564"/>
    </row>
    <row r="3" spans="1:25" s="242" customFormat="1" ht="26.1" customHeight="1">
      <c r="A3" s="565" t="s">
        <v>152</v>
      </c>
      <c r="B3" s="566"/>
      <c r="C3" s="566"/>
      <c r="D3" s="567"/>
      <c r="E3" s="568" t="s">
        <v>190</v>
      </c>
      <c r="F3" s="569"/>
      <c r="G3" s="569"/>
      <c r="H3" s="566" t="s">
        <v>153</v>
      </c>
      <c r="I3" s="569"/>
      <c r="J3" s="570"/>
      <c r="K3" s="571" t="s">
        <v>154</v>
      </c>
      <c r="L3" s="566"/>
      <c r="M3" s="572"/>
      <c r="N3" s="573" t="s">
        <v>155</v>
      </c>
      <c r="O3" s="574"/>
      <c r="P3" s="574"/>
      <c r="Q3" s="574"/>
      <c r="R3" s="574"/>
      <c r="S3" s="574"/>
      <c r="T3" s="574"/>
      <c r="U3" s="574"/>
      <c r="V3" s="574"/>
      <c r="W3" s="574"/>
      <c r="X3" s="574"/>
      <c r="Y3" s="575"/>
    </row>
    <row r="4" spans="1:25" s="242" customFormat="1" ht="26.1" customHeight="1">
      <c r="A4" s="580" t="s">
        <v>156</v>
      </c>
      <c r="B4" s="581"/>
      <c r="C4" s="581"/>
      <c r="D4" s="582"/>
      <c r="E4" s="583" t="s">
        <v>157</v>
      </c>
      <c r="F4" s="584"/>
      <c r="G4" s="584"/>
      <c r="H4" s="584"/>
      <c r="I4" s="584"/>
      <c r="J4" s="584"/>
      <c r="K4" s="584"/>
      <c r="L4" s="584"/>
      <c r="M4" s="584"/>
      <c r="N4" s="584"/>
      <c r="O4" s="584"/>
      <c r="P4" s="584"/>
      <c r="Q4" s="584"/>
      <c r="R4" s="584"/>
      <c r="S4" s="584"/>
      <c r="T4" s="584"/>
      <c r="U4" s="584"/>
      <c r="V4" s="584"/>
      <c r="W4" s="584"/>
      <c r="X4" s="584"/>
      <c r="Y4" s="585"/>
    </row>
    <row r="5" spans="1:25" s="242" customFormat="1" ht="26.1" customHeight="1">
      <c r="A5" s="580"/>
      <c r="B5" s="581"/>
      <c r="C5" s="581"/>
      <c r="D5" s="582"/>
      <c r="E5" s="576" t="s">
        <v>158</v>
      </c>
      <c r="F5" s="576"/>
      <c r="G5" s="576"/>
      <c r="H5" s="243" t="s">
        <v>159</v>
      </c>
      <c r="I5" s="586"/>
      <c r="J5" s="586"/>
      <c r="K5" s="586"/>
      <c r="L5" s="586"/>
      <c r="M5" s="586"/>
      <c r="N5" s="586"/>
      <c r="O5" s="586"/>
      <c r="P5" s="586"/>
      <c r="Q5" s="586"/>
      <c r="R5" s="586"/>
      <c r="S5" s="586"/>
      <c r="T5" s="586"/>
      <c r="U5" s="586"/>
      <c r="V5" s="586"/>
      <c r="W5" s="586"/>
      <c r="X5" s="586"/>
      <c r="Y5" s="244" t="s">
        <v>160</v>
      </c>
    </row>
    <row r="6" spans="1:25" s="242" customFormat="1" ht="26.1" customHeight="1" thickBot="1">
      <c r="A6" s="587" t="s">
        <v>161</v>
      </c>
      <c r="B6" s="588"/>
      <c r="C6" s="588"/>
      <c r="D6" s="589"/>
      <c r="E6" s="590" t="s">
        <v>162</v>
      </c>
      <c r="F6" s="591"/>
      <c r="G6" s="591"/>
      <c r="H6" s="591"/>
      <c r="I6" s="591"/>
      <c r="J6" s="591"/>
      <c r="K6" s="591"/>
      <c r="L6" s="591"/>
      <c r="M6" s="591"/>
      <c r="N6" s="591"/>
      <c r="O6" s="591"/>
      <c r="P6" s="591"/>
      <c r="Q6" s="591"/>
      <c r="R6" s="591"/>
      <c r="S6" s="591"/>
      <c r="T6" s="591"/>
      <c r="U6" s="591"/>
      <c r="V6" s="591"/>
      <c r="W6" s="591"/>
      <c r="X6" s="591"/>
      <c r="Y6" s="592"/>
    </row>
    <row r="7" spans="1:25" s="242" customFormat="1">
      <c r="A7" s="245"/>
      <c r="B7" s="246" t="s">
        <v>163</v>
      </c>
      <c r="C7" s="246"/>
      <c r="D7" s="246"/>
      <c r="E7" s="246"/>
      <c r="F7" s="246"/>
      <c r="G7" s="246"/>
      <c r="H7" s="246"/>
      <c r="I7" s="246"/>
      <c r="J7" s="246"/>
      <c r="K7" s="246"/>
      <c r="L7" s="246"/>
      <c r="M7" s="246"/>
      <c r="N7" s="246"/>
      <c r="O7" s="246"/>
      <c r="P7" s="246"/>
      <c r="Q7" s="246"/>
      <c r="R7" s="246"/>
      <c r="S7" s="246"/>
      <c r="T7" s="246"/>
      <c r="U7" s="246"/>
      <c r="V7" s="246"/>
      <c r="W7" s="246"/>
      <c r="X7" s="246"/>
      <c r="Y7" s="247"/>
    </row>
    <row r="8" spans="1:25" s="242" customFormat="1">
      <c r="A8" s="248"/>
      <c r="B8" s="593" t="s">
        <v>186</v>
      </c>
      <c r="C8" s="593"/>
      <c r="D8" s="593"/>
      <c r="E8" s="593"/>
      <c r="F8" s="593"/>
      <c r="G8" s="593"/>
      <c r="H8" s="593"/>
      <c r="I8" s="593"/>
      <c r="J8" s="593"/>
      <c r="K8" s="593"/>
      <c r="L8" s="593"/>
      <c r="M8" s="593"/>
      <c r="N8" s="593"/>
      <c r="O8" s="593"/>
      <c r="P8" s="593"/>
      <c r="Q8" s="593"/>
      <c r="R8" s="593"/>
      <c r="S8" s="593"/>
      <c r="T8" s="593"/>
      <c r="U8" s="593"/>
      <c r="V8" s="593"/>
      <c r="W8" s="593"/>
      <c r="X8" s="593"/>
      <c r="Y8" s="249"/>
    </row>
    <row r="9" spans="1:25" s="242" customFormat="1">
      <c r="A9" s="248"/>
      <c r="B9" s="593"/>
      <c r="C9" s="593"/>
      <c r="D9" s="593"/>
      <c r="E9" s="593"/>
      <c r="F9" s="593"/>
      <c r="G9" s="593"/>
      <c r="H9" s="593"/>
      <c r="I9" s="593"/>
      <c r="J9" s="593"/>
      <c r="K9" s="593"/>
      <c r="L9" s="593"/>
      <c r="M9" s="593"/>
      <c r="N9" s="593"/>
      <c r="O9" s="593"/>
      <c r="P9" s="593"/>
      <c r="Q9" s="593"/>
      <c r="R9" s="593"/>
      <c r="S9" s="593"/>
      <c r="T9" s="593"/>
      <c r="U9" s="593"/>
      <c r="V9" s="593"/>
      <c r="W9" s="593"/>
      <c r="X9" s="593"/>
      <c r="Y9" s="249"/>
    </row>
    <row r="10" spans="1:25" s="242" customFormat="1">
      <c r="A10" s="248"/>
      <c r="B10" s="593"/>
      <c r="C10" s="593"/>
      <c r="D10" s="593"/>
      <c r="E10" s="593"/>
      <c r="F10" s="593"/>
      <c r="G10" s="593"/>
      <c r="H10" s="593"/>
      <c r="I10" s="593"/>
      <c r="J10" s="593"/>
      <c r="K10" s="593"/>
      <c r="L10" s="593"/>
      <c r="M10" s="593"/>
      <c r="N10" s="593"/>
      <c r="O10" s="593"/>
      <c r="P10" s="593"/>
      <c r="Q10" s="593"/>
      <c r="R10" s="593"/>
      <c r="S10" s="593"/>
      <c r="T10" s="593"/>
      <c r="U10" s="593"/>
      <c r="V10" s="593"/>
      <c r="W10" s="593"/>
      <c r="X10" s="593"/>
      <c r="Y10" s="249"/>
    </row>
    <row r="11" spans="1:25" s="242" customFormat="1">
      <c r="A11" s="248"/>
      <c r="B11" s="593"/>
      <c r="C11" s="593"/>
      <c r="D11" s="593"/>
      <c r="E11" s="593"/>
      <c r="F11" s="593"/>
      <c r="G11" s="593"/>
      <c r="H11" s="593"/>
      <c r="I11" s="593"/>
      <c r="J11" s="593"/>
      <c r="K11" s="593"/>
      <c r="L11" s="593"/>
      <c r="M11" s="593"/>
      <c r="N11" s="593"/>
      <c r="O11" s="593"/>
      <c r="P11" s="593"/>
      <c r="Q11" s="593"/>
      <c r="R11" s="593"/>
      <c r="S11" s="593"/>
      <c r="T11" s="593"/>
      <c r="U11" s="593"/>
      <c r="V11" s="593"/>
      <c r="W11" s="593"/>
      <c r="X11" s="593"/>
      <c r="Y11" s="249"/>
    </row>
    <row r="12" spans="1:25" s="242" customFormat="1">
      <c r="A12" s="248"/>
      <c r="B12" s="593"/>
      <c r="C12" s="593"/>
      <c r="D12" s="593"/>
      <c r="E12" s="593"/>
      <c r="F12" s="593"/>
      <c r="G12" s="593"/>
      <c r="H12" s="593"/>
      <c r="I12" s="593"/>
      <c r="J12" s="593"/>
      <c r="K12" s="593"/>
      <c r="L12" s="593"/>
      <c r="M12" s="593"/>
      <c r="N12" s="593"/>
      <c r="O12" s="593"/>
      <c r="P12" s="593"/>
      <c r="Q12" s="593"/>
      <c r="R12" s="593"/>
      <c r="S12" s="593"/>
      <c r="T12" s="593"/>
      <c r="U12" s="593"/>
      <c r="V12" s="593"/>
      <c r="W12" s="593"/>
      <c r="X12" s="593"/>
      <c r="Y12" s="249"/>
    </row>
    <row r="13" spans="1:25" s="242" customFormat="1">
      <c r="A13" s="248"/>
      <c r="B13" s="593"/>
      <c r="C13" s="593"/>
      <c r="D13" s="593"/>
      <c r="E13" s="593"/>
      <c r="F13" s="593"/>
      <c r="G13" s="593"/>
      <c r="H13" s="593"/>
      <c r="I13" s="593"/>
      <c r="J13" s="593"/>
      <c r="K13" s="593"/>
      <c r="L13" s="593"/>
      <c r="M13" s="593"/>
      <c r="N13" s="593"/>
      <c r="O13" s="593"/>
      <c r="P13" s="593"/>
      <c r="Q13" s="593"/>
      <c r="R13" s="593"/>
      <c r="S13" s="593"/>
      <c r="T13" s="593"/>
      <c r="U13" s="593"/>
      <c r="V13" s="593"/>
      <c r="W13" s="593"/>
      <c r="X13" s="593"/>
      <c r="Y13" s="249"/>
    </row>
    <row r="14" spans="1:25" s="242" customFormat="1">
      <c r="A14" s="248"/>
      <c r="B14" s="593"/>
      <c r="C14" s="593"/>
      <c r="D14" s="593"/>
      <c r="E14" s="593"/>
      <c r="F14" s="593"/>
      <c r="G14" s="593"/>
      <c r="H14" s="593"/>
      <c r="I14" s="593"/>
      <c r="J14" s="593"/>
      <c r="K14" s="593"/>
      <c r="L14" s="593"/>
      <c r="M14" s="593"/>
      <c r="N14" s="593"/>
      <c r="O14" s="593"/>
      <c r="P14" s="593"/>
      <c r="Q14" s="593"/>
      <c r="R14" s="593"/>
      <c r="S14" s="593"/>
      <c r="T14" s="593"/>
      <c r="U14" s="593"/>
      <c r="V14" s="593"/>
      <c r="W14" s="593"/>
      <c r="X14" s="593"/>
      <c r="Y14" s="249"/>
    </row>
    <row r="15" spans="1:25" s="242" customFormat="1">
      <c r="A15" s="248"/>
      <c r="B15" s="593"/>
      <c r="C15" s="593"/>
      <c r="D15" s="593"/>
      <c r="E15" s="593"/>
      <c r="F15" s="593"/>
      <c r="G15" s="593"/>
      <c r="H15" s="593"/>
      <c r="I15" s="593"/>
      <c r="J15" s="593"/>
      <c r="K15" s="593"/>
      <c r="L15" s="593"/>
      <c r="M15" s="593"/>
      <c r="N15" s="593"/>
      <c r="O15" s="593"/>
      <c r="P15" s="593"/>
      <c r="Q15" s="593"/>
      <c r="R15" s="593"/>
      <c r="S15" s="593"/>
      <c r="T15" s="593"/>
      <c r="U15" s="593"/>
      <c r="V15" s="593"/>
      <c r="W15" s="593"/>
      <c r="X15" s="593"/>
      <c r="Y15" s="249"/>
    </row>
    <row r="16" spans="1:25" s="242" customFormat="1">
      <c r="A16" s="248"/>
      <c r="B16" s="593"/>
      <c r="C16" s="593"/>
      <c r="D16" s="593"/>
      <c r="E16" s="593"/>
      <c r="F16" s="593"/>
      <c r="G16" s="593"/>
      <c r="H16" s="593"/>
      <c r="I16" s="593"/>
      <c r="J16" s="593"/>
      <c r="K16" s="593"/>
      <c r="L16" s="593"/>
      <c r="M16" s="593"/>
      <c r="N16" s="593"/>
      <c r="O16" s="593"/>
      <c r="P16" s="593"/>
      <c r="Q16" s="593"/>
      <c r="R16" s="593"/>
      <c r="S16" s="593"/>
      <c r="T16" s="593"/>
      <c r="U16" s="593"/>
      <c r="V16" s="593"/>
      <c r="W16" s="593"/>
      <c r="X16" s="593"/>
      <c r="Y16" s="249"/>
    </row>
    <row r="17" spans="1:25" s="242" customFormat="1">
      <c r="A17" s="248"/>
      <c r="B17" s="593"/>
      <c r="C17" s="593"/>
      <c r="D17" s="593"/>
      <c r="E17" s="593"/>
      <c r="F17" s="593"/>
      <c r="G17" s="593"/>
      <c r="H17" s="593"/>
      <c r="I17" s="593"/>
      <c r="J17" s="593"/>
      <c r="K17" s="593"/>
      <c r="L17" s="593"/>
      <c r="M17" s="593"/>
      <c r="N17" s="593"/>
      <c r="O17" s="593"/>
      <c r="P17" s="593"/>
      <c r="Q17" s="593"/>
      <c r="R17" s="593"/>
      <c r="S17" s="593"/>
      <c r="T17" s="593"/>
      <c r="U17" s="593"/>
      <c r="V17" s="593"/>
      <c r="W17" s="593"/>
      <c r="X17" s="593"/>
      <c r="Y17" s="249"/>
    </row>
    <row r="18" spans="1:25" s="242" customFormat="1">
      <c r="A18" s="248"/>
      <c r="B18" s="593"/>
      <c r="C18" s="593"/>
      <c r="D18" s="593"/>
      <c r="E18" s="593"/>
      <c r="F18" s="593"/>
      <c r="G18" s="593"/>
      <c r="H18" s="593"/>
      <c r="I18" s="593"/>
      <c r="J18" s="593"/>
      <c r="K18" s="593"/>
      <c r="L18" s="593"/>
      <c r="M18" s="593"/>
      <c r="N18" s="593"/>
      <c r="O18" s="593"/>
      <c r="P18" s="593"/>
      <c r="Q18" s="593"/>
      <c r="R18" s="593"/>
      <c r="S18" s="593"/>
      <c r="T18" s="593"/>
      <c r="U18" s="593"/>
      <c r="V18" s="593"/>
      <c r="W18" s="593"/>
      <c r="X18" s="593"/>
      <c r="Y18" s="249"/>
    </row>
    <row r="19" spans="1:25" s="242" customFormat="1">
      <c r="A19" s="248"/>
      <c r="B19" s="593"/>
      <c r="C19" s="593"/>
      <c r="D19" s="593"/>
      <c r="E19" s="593"/>
      <c r="F19" s="593"/>
      <c r="G19" s="593"/>
      <c r="H19" s="593"/>
      <c r="I19" s="593"/>
      <c r="J19" s="593"/>
      <c r="K19" s="593"/>
      <c r="L19" s="593"/>
      <c r="M19" s="593"/>
      <c r="N19" s="593"/>
      <c r="O19" s="593"/>
      <c r="P19" s="593"/>
      <c r="Q19" s="593"/>
      <c r="R19" s="593"/>
      <c r="S19" s="593"/>
      <c r="T19" s="593"/>
      <c r="U19" s="593"/>
      <c r="V19" s="593"/>
      <c r="W19" s="593"/>
      <c r="X19" s="593"/>
      <c r="Y19" s="249"/>
    </row>
    <row r="20" spans="1:25" s="242" customFormat="1">
      <c r="A20" s="248"/>
      <c r="B20" s="593"/>
      <c r="C20" s="593"/>
      <c r="D20" s="593"/>
      <c r="E20" s="593"/>
      <c r="F20" s="593"/>
      <c r="G20" s="593"/>
      <c r="H20" s="593"/>
      <c r="I20" s="593"/>
      <c r="J20" s="593"/>
      <c r="K20" s="593"/>
      <c r="L20" s="593"/>
      <c r="M20" s="593"/>
      <c r="N20" s="593"/>
      <c r="O20" s="593"/>
      <c r="P20" s="593"/>
      <c r="Q20" s="593"/>
      <c r="R20" s="593"/>
      <c r="S20" s="593"/>
      <c r="T20" s="593"/>
      <c r="U20" s="593"/>
      <c r="V20" s="593"/>
      <c r="W20" s="593"/>
      <c r="X20" s="593"/>
      <c r="Y20" s="249"/>
    </row>
    <row r="21" spans="1:25" s="242" customFormat="1">
      <c r="A21" s="248"/>
      <c r="B21" s="593"/>
      <c r="C21" s="593"/>
      <c r="D21" s="593"/>
      <c r="E21" s="593"/>
      <c r="F21" s="593"/>
      <c r="G21" s="593"/>
      <c r="H21" s="593"/>
      <c r="I21" s="593"/>
      <c r="J21" s="593"/>
      <c r="K21" s="593"/>
      <c r="L21" s="593"/>
      <c r="M21" s="593"/>
      <c r="N21" s="593"/>
      <c r="O21" s="593"/>
      <c r="P21" s="593"/>
      <c r="Q21" s="593"/>
      <c r="R21" s="593"/>
      <c r="S21" s="593"/>
      <c r="T21" s="593"/>
      <c r="U21" s="593"/>
      <c r="V21" s="593"/>
      <c r="W21" s="593"/>
      <c r="X21" s="593"/>
      <c r="Y21" s="249"/>
    </row>
    <row r="22" spans="1:25" s="242" customFormat="1">
      <c r="A22" s="248"/>
      <c r="B22" s="593"/>
      <c r="C22" s="593"/>
      <c r="D22" s="593"/>
      <c r="E22" s="593"/>
      <c r="F22" s="593"/>
      <c r="G22" s="593"/>
      <c r="H22" s="593"/>
      <c r="I22" s="593"/>
      <c r="J22" s="593"/>
      <c r="K22" s="593"/>
      <c r="L22" s="593"/>
      <c r="M22" s="593"/>
      <c r="N22" s="593"/>
      <c r="O22" s="593"/>
      <c r="P22" s="593"/>
      <c r="Q22" s="593"/>
      <c r="R22" s="593"/>
      <c r="S22" s="593"/>
      <c r="T22" s="593"/>
      <c r="U22" s="593"/>
      <c r="V22" s="593"/>
      <c r="W22" s="593"/>
      <c r="X22" s="593"/>
      <c r="Y22" s="249"/>
    </row>
    <row r="23" spans="1:25" s="242" customFormat="1">
      <c r="A23" s="248"/>
      <c r="B23" s="593"/>
      <c r="C23" s="593"/>
      <c r="D23" s="593"/>
      <c r="E23" s="593"/>
      <c r="F23" s="593"/>
      <c r="G23" s="593"/>
      <c r="H23" s="593"/>
      <c r="I23" s="593"/>
      <c r="J23" s="593"/>
      <c r="K23" s="593"/>
      <c r="L23" s="593"/>
      <c r="M23" s="593"/>
      <c r="N23" s="593"/>
      <c r="O23" s="593"/>
      <c r="P23" s="593"/>
      <c r="Q23" s="593"/>
      <c r="R23" s="593"/>
      <c r="S23" s="593"/>
      <c r="T23" s="593"/>
      <c r="U23" s="593"/>
      <c r="V23" s="593"/>
      <c r="W23" s="593"/>
      <c r="X23" s="593"/>
      <c r="Y23" s="249"/>
    </row>
    <row r="24" spans="1:25" s="242" customFormat="1">
      <c r="A24" s="248"/>
      <c r="B24" s="593"/>
      <c r="C24" s="593"/>
      <c r="D24" s="593"/>
      <c r="E24" s="593"/>
      <c r="F24" s="593"/>
      <c r="G24" s="593"/>
      <c r="H24" s="593"/>
      <c r="I24" s="593"/>
      <c r="J24" s="593"/>
      <c r="K24" s="593"/>
      <c r="L24" s="593"/>
      <c r="M24" s="593"/>
      <c r="N24" s="593"/>
      <c r="O24" s="593"/>
      <c r="P24" s="593"/>
      <c r="Q24" s="593"/>
      <c r="R24" s="593"/>
      <c r="S24" s="593"/>
      <c r="T24" s="593"/>
      <c r="U24" s="593"/>
      <c r="V24" s="593"/>
      <c r="W24" s="593"/>
      <c r="X24" s="593"/>
      <c r="Y24" s="249"/>
    </row>
    <row r="25" spans="1:25" s="242" customFormat="1">
      <c r="A25" s="248"/>
      <c r="B25" s="593"/>
      <c r="C25" s="593"/>
      <c r="D25" s="593"/>
      <c r="E25" s="593"/>
      <c r="F25" s="593"/>
      <c r="G25" s="593"/>
      <c r="H25" s="593"/>
      <c r="I25" s="593"/>
      <c r="J25" s="593"/>
      <c r="K25" s="593"/>
      <c r="L25" s="593"/>
      <c r="M25" s="593"/>
      <c r="N25" s="593"/>
      <c r="O25" s="593"/>
      <c r="P25" s="593"/>
      <c r="Q25" s="593"/>
      <c r="R25" s="593"/>
      <c r="S25" s="593"/>
      <c r="T25" s="593"/>
      <c r="U25" s="593"/>
      <c r="V25" s="593"/>
      <c r="W25" s="593"/>
      <c r="X25" s="593"/>
      <c r="Y25" s="249"/>
    </row>
    <row r="26" spans="1:25" s="242" customFormat="1" ht="26.1" customHeight="1" thickBot="1">
      <c r="A26" s="250"/>
      <c r="B26" s="594"/>
      <c r="C26" s="594"/>
      <c r="D26" s="594"/>
      <c r="E26" s="594"/>
      <c r="F26" s="594"/>
      <c r="G26" s="594"/>
      <c r="H26" s="594"/>
      <c r="I26" s="594"/>
      <c r="J26" s="594"/>
      <c r="K26" s="594"/>
      <c r="L26" s="595"/>
      <c r="M26" s="595"/>
      <c r="N26" s="595"/>
      <c r="O26" s="595"/>
      <c r="P26" s="595"/>
      <c r="Q26" s="595"/>
      <c r="R26" s="595"/>
      <c r="S26" s="595"/>
      <c r="T26" s="595"/>
      <c r="U26" s="595"/>
      <c r="V26" s="595"/>
      <c r="W26" s="595"/>
      <c r="X26" s="595"/>
      <c r="Y26" s="251"/>
    </row>
    <row r="27" spans="1:25" s="242" customFormat="1" ht="16.149999999999999" customHeight="1">
      <c r="A27" s="252"/>
      <c r="B27" s="601" t="s">
        <v>87</v>
      </c>
      <c r="C27" s="576" t="s">
        <v>164</v>
      </c>
      <c r="D27" s="576"/>
      <c r="E27" s="576"/>
      <c r="F27" s="576"/>
      <c r="G27" s="577" t="s">
        <v>165</v>
      </c>
      <c r="H27" s="577"/>
      <c r="I27" s="576"/>
      <c r="J27" s="579" t="s">
        <v>166</v>
      </c>
      <c r="K27" s="579"/>
      <c r="L27" s="576"/>
      <c r="M27" s="579" t="s">
        <v>167</v>
      </c>
      <c r="N27" s="579"/>
      <c r="O27" s="576"/>
      <c r="P27" s="253"/>
      <c r="Q27" s="579" t="s">
        <v>168</v>
      </c>
      <c r="R27" s="579"/>
      <c r="S27" s="576"/>
      <c r="T27" s="579" t="s">
        <v>169</v>
      </c>
      <c r="U27" s="579"/>
      <c r="V27" s="576" t="s">
        <v>170</v>
      </c>
      <c r="W27" s="576"/>
      <c r="X27" s="576"/>
      <c r="Y27" s="244"/>
    </row>
    <row r="28" spans="1:25" s="242" customFormat="1" ht="16.149999999999999" customHeight="1">
      <c r="A28" s="597" t="s">
        <v>171</v>
      </c>
      <c r="B28" s="602"/>
      <c r="C28" s="576"/>
      <c r="D28" s="576"/>
      <c r="E28" s="576"/>
      <c r="F28" s="576"/>
      <c r="G28" s="578"/>
      <c r="H28" s="578"/>
      <c r="I28" s="576"/>
      <c r="J28" s="576"/>
      <c r="K28" s="576"/>
      <c r="L28" s="576"/>
      <c r="M28" s="576"/>
      <c r="N28" s="576"/>
      <c r="O28" s="576"/>
      <c r="P28" s="253"/>
      <c r="Q28" s="576"/>
      <c r="R28" s="576"/>
      <c r="S28" s="576"/>
      <c r="T28" s="576"/>
      <c r="U28" s="576"/>
      <c r="V28" s="576"/>
      <c r="W28" s="576"/>
      <c r="X28" s="576"/>
      <c r="Y28" s="244"/>
    </row>
    <row r="29" spans="1:25" s="242" customFormat="1" ht="16.149999999999999" customHeight="1">
      <c r="A29" s="597"/>
      <c r="B29" s="602"/>
      <c r="G29" s="586" t="s">
        <v>203</v>
      </c>
      <c r="H29" s="586"/>
      <c r="I29" s="586"/>
      <c r="J29" s="598" t="s">
        <v>172</v>
      </c>
      <c r="K29" s="598"/>
      <c r="L29" s="598"/>
      <c r="M29" s="598"/>
      <c r="N29" s="598"/>
      <c r="O29" s="598"/>
      <c r="P29" s="598"/>
      <c r="Q29" s="598"/>
      <c r="R29" s="598"/>
      <c r="S29" s="598"/>
      <c r="T29" s="598"/>
      <c r="U29" s="598"/>
      <c r="V29" s="598"/>
      <c r="W29" s="598"/>
      <c r="Y29" s="244"/>
    </row>
    <row r="30" spans="1:25" s="242" customFormat="1" ht="16.149999999999999" customHeight="1">
      <c r="A30" s="597"/>
      <c r="B30" s="602"/>
      <c r="G30" s="586"/>
      <c r="H30" s="586"/>
      <c r="I30" s="586"/>
      <c r="J30" s="598"/>
      <c r="K30" s="598"/>
      <c r="L30" s="598"/>
      <c r="M30" s="598"/>
      <c r="N30" s="598"/>
      <c r="O30" s="598"/>
      <c r="P30" s="598"/>
      <c r="Q30" s="598"/>
      <c r="R30" s="598"/>
      <c r="S30" s="598"/>
      <c r="T30" s="598"/>
      <c r="U30" s="598"/>
      <c r="V30" s="598"/>
      <c r="W30" s="598"/>
      <c r="Y30" s="244"/>
    </row>
    <row r="31" spans="1:25" s="242" customFormat="1" ht="16.149999999999999" customHeight="1">
      <c r="A31" s="597"/>
      <c r="B31" s="602"/>
      <c r="G31" s="586"/>
      <c r="H31" s="586"/>
      <c r="I31" s="586"/>
      <c r="J31" s="598"/>
      <c r="K31" s="598"/>
      <c r="L31" s="598"/>
      <c r="M31" s="598"/>
      <c r="N31" s="598"/>
      <c r="O31" s="598"/>
      <c r="P31" s="598"/>
      <c r="Q31" s="598"/>
      <c r="R31" s="598"/>
      <c r="S31" s="598"/>
      <c r="T31" s="598"/>
      <c r="U31" s="598"/>
      <c r="V31" s="598"/>
      <c r="W31" s="598"/>
      <c r="Y31" s="244"/>
    </row>
    <row r="32" spans="1:25" s="242" customFormat="1" ht="16.149999999999999" customHeight="1">
      <c r="A32" s="254" t="s">
        <v>173</v>
      </c>
      <c r="B32" s="603"/>
      <c r="C32" s="255"/>
      <c r="D32" s="255"/>
      <c r="E32" s="255"/>
      <c r="F32" s="255"/>
      <c r="G32" s="255"/>
      <c r="H32" s="255"/>
      <c r="I32" s="255"/>
      <c r="J32" s="255"/>
      <c r="K32" s="255"/>
      <c r="L32" s="255"/>
      <c r="M32" s="599"/>
      <c r="N32" s="599"/>
      <c r="O32" s="599" t="s">
        <v>174</v>
      </c>
      <c r="P32" s="599"/>
      <c r="Q32" s="599"/>
      <c r="R32" s="600"/>
      <c r="S32" s="600"/>
      <c r="T32" s="600"/>
      <c r="U32" s="600"/>
      <c r="V32" s="600"/>
      <c r="W32" s="600"/>
      <c r="X32" s="600"/>
      <c r="Y32" s="256"/>
    </row>
    <row r="33" spans="1:25" s="242" customFormat="1" ht="16.149999999999999" customHeight="1">
      <c r="A33" s="257"/>
      <c r="B33" s="606" t="s">
        <v>58</v>
      </c>
      <c r="C33" s="596" t="s">
        <v>164</v>
      </c>
      <c r="D33" s="596"/>
      <c r="E33" s="596"/>
      <c r="F33" s="596"/>
      <c r="G33" s="608" t="s">
        <v>175</v>
      </c>
      <c r="H33" s="584"/>
      <c r="I33" s="596"/>
      <c r="J33" s="596" t="s">
        <v>167</v>
      </c>
      <c r="K33" s="596"/>
      <c r="L33" s="596"/>
      <c r="M33" s="596" t="s">
        <v>168</v>
      </c>
      <c r="N33" s="596"/>
      <c r="O33" s="596"/>
      <c r="P33" s="258"/>
      <c r="Q33" s="596" t="s">
        <v>176</v>
      </c>
      <c r="R33" s="596"/>
      <c r="S33" s="596"/>
      <c r="T33" s="605" t="s">
        <v>169</v>
      </c>
      <c r="U33" s="596"/>
      <c r="V33" s="596" t="s">
        <v>170</v>
      </c>
      <c r="W33" s="596"/>
      <c r="X33" s="596"/>
      <c r="Y33" s="259"/>
    </row>
    <row r="34" spans="1:25" s="242" customFormat="1" ht="16.149999999999999" customHeight="1">
      <c r="A34" s="597" t="s">
        <v>177</v>
      </c>
      <c r="B34" s="602"/>
      <c r="C34" s="576"/>
      <c r="D34" s="576"/>
      <c r="E34" s="576"/>
      <c r="F34" s="576"/>
      <c r="G34" s="586"/>
      <c r="H34" s="586"/>
      <c r="I34" s="576"/>
      <c r="J34" s="576"/>
      <c r="K34" s="576"/>
      <c r="L34" s="576"/>
      <c r="M34" s="576"/>
      <c r="N34" s="576"/>
      <c r="O34" s="576"/>
      <c r="P34" s="253"/>
      <c r="Q34" s="576"/>
      <c r="R34" s="576"/>
      <c r="S34" s="576"/>
      <c r="T34" s="576"/>
      <c r="U34" s="576"/>
      <c r="V34" s="576"/>
      <c r="W34" s="576"/>
      <c r="X34" s="576"/>
      <c r="Y34" s="244"/>
    </row>
    <row r="35" spans="1:25" s="242" customFormat="1" ht="16.149999999999999" customHeight="1">
      <c r="A35" s="597"/>
      <c r="B35" s="602"/>
      <c r="G35" s="586" t="s">
        <v>178</v>
      </c>
      <c r="H35" s="586"/>
      <c r="I35" s="586"/>
      <c r="J35" s="598"/>
      <c r="K35" s="598"/>
      <c r="L35" s="598"/>
      <c r="M35" s="598"/>
      <c r="N35" s="598"/>
      <c r="O35" s="598"/>
      <c r="P35" s="598"/>
      <c r="Q35" s="598"/>
      <c r="R35" s="598"/>
      <c r="S35" s="598"/>
      <c r="T35" s="598"/>
      <c r="U35" s="598"/>
      <c r="V35" s="598"/>
      <c r="W35" s="598"/>
      <c r="Y35" s="244"/>
    </row>
    <row r="36" spans="1:25" s="242" customFormat="1" ht="16.149999999999999" customHeight="1">
      <c r="A36" s="597"/>
      <c r="B36" s="602"/>
      <c r="G36" s="586"/>
      <c r="H36" s="586"/>
      <c r="I36" s="586"/>
      <c r="J36" s="598"/>
      <c r="K36" s="598"/>
      <c r="L36" s="598"/>
      <c r="M36" s="598"/>
      <c r="N36" s="598"/>
      <c r="O36" s="598"/>
      <c r="P36" s="598"/>
      <c r="Q36" s="598"/>
      <c r="R36" s="598"/>
      <c r="S36" s="598"/>
      <c r="T36" s="598"/>
      <c r="U36" s="598"/>
      <c r="V36" s="598"/>
      <c r="W36" s="598"/>
      <c r="Y36" s="244"/>
    </row>
    <row r="37" spans="1:25" s="242" customFormat="1" ht="16.149999999999999" customHeight="1">
      <c r="A37" s="597"/>
      <c r="B37" s="602"/>
      <c r="G37" s="586"/>
      <c r="H37" s="586"/>
      <c r="I37" s="586"/>
      <c r="J37" s="598"/>
      <c r="K37" s="598"/>
      <c r="L37" s="598"/>
      <c r="M37" s="598"/>
      <c r="N37" s="598"/>
      <c r="O37" s="598"/>
      <c r="P37" s="598"/>
      <c r="Q37" s="598"/>
      <c r="R37" s="598"/>
      <c r="S37" s="598"/>
      <c r="T37" s="598"/>
      <c r="U37" s="598"/>
      <c r="V37" s="598"/>
      <c r="W37" s="598"/>
      <c r="Y37" s="244"/>
    </row>
    <row r="38" spans="1:25" s="242" customFormat="1" ht="16.149999999999999" customHeight="1" thickBot="1">
      <c r="A38" s="260"/>
      <c r="B38" s="607"/>
      <c r="C38" s="261"/>
      <c r="D38" s="261"/>
      <c r="E38" s="261"/>
      <c r="F38" s="261"/>
      <c r="G38" s="261"/>
      <c r="H38" s="261"/>
      <c r="I38" s="261"/>
      <c r="J38" s="261"/>
      <c r="K38" s="261"/>
      <c r="L38" s="261"/>
      <c r="M38" s="594"/>
      <c r="N38" s="594"/>
      <c r="O38" s="594" t="s">
        <v>174</v>
      </c>
      <c r="P38" s="594"/>
      <c r="Q38" s="594"/>
      <c r="R38" s="604"/>
      <c r="S38" s="604"/>
      <c r="T38" s="604"/>
      <c r="U38" s="604"/>
      <c r="V38" s="604"/>
      <c r="W38" s="604"/>
      <c r="X38" s="604"/>
      <c r="Y38" s="251"/>
    </row>
    <row r="39" spans="1:25" s="242" customFormat="1" ht="14.25" thickBot="1"/>
    <row r="40" spans="1:25" s="242" customFormat="1" ht="13.5" customHeight="1">
      <c r="A40" s="633" t="s">
        <v>179</v>
      </c>
      <c r="B40" s="634"/>
      <c r="C40" s="634"/>
      <c r="D40" s="637" t="s">
        <v>180</v>
      </c>
      <c r="E40" s="634"/>
      <c r="F40" s="634"/>
      <c r="G40" s="638" t="s">
        <v>181</v>
      </c>
      <c r="H40" s="634"/>
      <c r="I40" s="634"/>
      <c r="J40" s="639" t="s">
        <v>145</v>
      </c>
      <c r="K40" s="640"/>
      <c r="L40" s="641"/>
      <c r="M40" s="611" t="s">
        <v>182</v>
      </c>
      <c r="N40" s="648"/>
      <c r="O40" s="648"/>
      <c r="P40" s="262"/>
      <c r="Q40" s="651" t="s">
        <v>183</v>
      </c>
      <c r="R40" s="648"/>
      <c r="S40" s="652"/>
      <c r="T40" s="609" t="s">
        <v>184</v>
      </c>
      <c r="U40" s="566"/>
      <c r="V40" s="572"/>
      <c r="W40" s="611" t="s">
        <v>185</v>
      </c>
      <c r="X40" s="566"/>
      <c r="Y40" s="567"/>
    </row>
    <row r="41" spans="1:25" s="242" customFormat="1">
      <c r="A41" s="635"/>
      <c r="B41" s="636"/>
      <c r="C41" s="636"/>
      <c r="D41" s="636"/>
      <c r="E41" s="636"/>
      <c r="F41" s="636"/>
      <c r="G41" s="610"/>
      <c r="H41" s="636"/>
      <c r="I41" s="636"/>
      <c r="J41" s="642"/>
      <c r="K41" s="643"/>
      <c r="L41" s="644"/>
      <c r="M41" s="649"/>
      <c r="N41" s="650"/>
      <c r="O41" s="650"/>
      <c r="P41" s="262"/>
      <c r="Q41" s="653"/>
      <c r="R41" s="650"/>
      <c r="S41" s="654"/>
      <c r="T41" s="581"/>
      <c r="U41" s="581"/>
      <c r="V41" s="610"/>
      <c r="W41" s="612"/>
      <c r="X41" s="581"/>
      <c r="Y41" s="582"/>
    </row>
    <row r="42" spans="1:25" s="242" customFormat="1">
      <c r="A42" s="635"/>
      <c r="B42" s="636"/>
      <c r="C42" s="636"/>
      <c r="D42" s="636"/>
      <c r="E42" s="636"/>
      <c r="F42" s="636"/>
      <c r="G42" s="610"/>
      <c r="H42" s="636"/>
      <c r="I42" s="636"/>
      <c r="J42" s="642"/>
      <c r="K42" s="643"/>
      <c r="L42" s="644"/>
      <c r="M42" s="649"/>
      <c r="N42" s="650"/>
      <c r="O42" s="650"/>
      <c r="P42" s="262"/>
      <c r="Q42" s="653"/>
      <c r="R42" s="650"/>
      <c r="S42" s="654"/>
      <c r="T42" s="581"/>
      <c r="U42" s="581"/>
      <c r="V42" s="610"/>
      <c r="W42" s="612"/>
      <c r="X42" s="581"/>
      <c r="Y42" s="582"/>
    </row>
    <row r="43" spans="1:25" s="242" customFormat="1">
      <c r="A43" s="635"/>
      <c r="B43" s="636"/>
      <c r="C43" s="636"/>
      <c r="D43" s="636"/>
      <c r="E43" s="636"/>
      <c r="F43" s="636"/>
      <c r="G43" s="610"/>
      <c r="H43" s="636"/>
      <c r="I43" s="636"/>
      <c r="J43" s="645"/>
      <c r="K43" s="646"/>
      <c r="L43" s="647"/>
      <c r="M43" s="649"/>
      <c r="N43" s="650"/>
      <c r="O43" s="650"/>
      <c r="P43" s="262"/>
      <c r="Q43" s="653"/>
      <c r="R43" s="650"/>
      <c r="S43" s="654"/>
      <c r="T43" s="581"/>
      <c r="U43" s="581"/>
      <c r="V43" s="610"/>
      <c r="W43" s="612"/>
      <c r="X43" s="581"/>
      <c r="Y43" s="582"/>
    </row>
    <row r="44" spans="1:25" s="242" customFormat="1">
      <c r="A44" s="613"/>
      <c r="B44" s="614"/>
      <c r="C44" s="614"/>
      <c r="D44" s="614"/>
      <c r="E44" s="614"/>
      <c r="F44" s="614"/>
      <c r="G44" s="617"/>
      <c r="H44" s="614"/>
      <c r="I44" s="614"/>
      <c r="J44" s="619"/>
      <c r="K44" s="620"/>
      <c r="L44" s="621"/>
      <c r="M44" s="612"/>
      <c r="N44" s="581"/>
      <c r="O44" s="581"/>
      <c r="P44" s="263"/>
      <c r="Q44" s="580"/>
      <c r="R44" s="581"/>
      <c r="S44" s="610"/>
      <c r="T44" s="581"/>
      <c r="U44" s="581"/>
      <c r="V44" s="610"/>
      <c r="W44" s="612"/>
      <c r="X44" s="581"/>
      <c r="Y44" s="582"/>
    </row>
    <row r="45" spans="1:25" s="242" customFormat="1">
      <c r="A45" s="613"/>
      <c r="B45" s="614"/>
      <c r="C45" s="614"/>
      <c r="D45" s="614"/>
      <c r="E45" s="614"/>
      <c r="F45" s="614"/>
      <c r="G45" s="617"/>
      <c r="H45" s="614"/>
      <c r="I45" s="614"/>
      <c r="J45" s="622"/>
      <c r="K45" s="623"/>
      <c r="L45" s="624"/>
      <c r="M45" s="612"/>
      <c r="N45" s="581"/>
      <c r="O45" s="581"/>
      <c r="P45" s="263"/>
      <c r="Q45" s="580"/>
      <c r="R45" s="581"/>
      <c r="S45" s="610"/>
      <c r="T45" s="581"/>
      <c r="U45" s="581"/>
      <c r="V45" s="610"/>
      <c r="W45" s="612"/>
      <c r="X45" s="581"/>
      <c r="Y45" s="582"/>
    </row>
    <row r="46" spans="1:25" s="242" customFormat="1">
      <c r="A46" s="613"/>
      <c r="B46" s="614"/>
      <c r="C46" s="614"/>
      <c r="D46" s="614"/>
      <c r="E46" s="614"/>
      <c r="F46" s="614"/>
      <c r="G46" s="617"/>
      <c r="H46" s="614"/>
      <c r="I46" s="614"/>
      <c r="J46" s="622"/>
      <c r="K46" s="623"/>
      <c r="L46" s="624"/>
      <c r="M46" s="612"/>
      <c r="N46" s="581"/>
      <c r="O46" s="581"/>
      <c r="P46" s="263"/>
      <c r="Q46" s="580"/>
      <c r="R46" s="581"/>
      <c r="S46" s="610"/>
      <c r="T46" s="581"/>
      <c r="U46" s="581"/>
      <c r="V46" s="610"/>
      <c r="W46" s="612"/>
      <c r="X46" s="581"/>
      <c r="Y46" s="582"/>
    </row>
    <row r="47" spans="1:25" s="242" customFormat="1" ht="14.25" thickBot="1">
      <c r="A47" s="615"/>
      <c r="B47" s="616"/>
      <c r="C47" s="616"/>
      <c r="D47" s="616"/>
      <c r="E47" s="616"/>
      <c r="F47" s="616"/>
      <c r="G47" s="618"/>
      <c r="H47" s="616"/>
      <c r="I47" s="616"/>
      <c r="J47" s="625"/>
      <c r="K47" s="626"/>
      <c r="L47" s="627"/>
      <c r="M47" s="628"/>
      <c r="N47" s="629"/>
      <c r="O47" s="629"/>
      <c r="P47" s="263"/>
      <c r="Q47" s="630"/>
      <c r="R47" s="629"/>
      <c r="S47" s="631"/>
      <c r="T47" s="629"/>
      <c r="U47" s="629"/>
      <c r="V47" s="631"/>
      <c r="W47" s="628"/>
      <c r="X47" s="629"/>
      <c r="Y47" s="632"/>
    </row>
  </sheetData>
  <mergeCells count="69">
    <mergeCell ref="T40:V43"/>
    <mergeCell ref="W40:Y43"/>
    <mergeCell ref="A44:C47"/>
    <mergeCell ref="D44:F47"/>
    <mergeCell ref="G44:I47"/>
    <mergeCell ref="J44:L47"/>
    <mergeCell ref="M44:O47"/>
    <mergeCell ref="Q44:S47"/>
    <mergeCell ref="T44:V47"/>
    <mergeCell ref="W44:Y47"/>
    <mergeCell ref="A40:C43"/>
    <mergeCell ref="D40:F43"/>
    <mergeCell ref="G40:I43"/>
    <mergeCell ref="J40:L43"/>
    <mergeCell ref="M40:O43"/>
    <mergeCell ref="Q40:S43"/>
    <mergeCell ref="A34:A37"/>
    <mergeCell ref="G35:I37"/>
    <mergeCell ref="J35:W37"/>
    <mergeCell ref="M38:N38"/>
    <mergeCell ref="O38:Q38"/>
    <mergeCell ref="R38:X38"/>
    <mergeCell ref="M33:N34"/>
    <mergeCell ref="O33:O34"/>
    <mergeCell ref="Q33:R34"/>
    <mergeCell ref="S33:S34"/>
    <mergeCell ref="T33:U34"/>
    <mergeCell ref="V33:X34"/>
    <mergeCell ref="B33:B38"/>
    <mergeCell ref="C33:F34"/>
    <mergeCell ref="G33:H34"/>
    <mergeCell ref="I33:I34"/>
    <mergeCell ref="J33:K34"/>
    <mergeCell ref="L33:L34"/>
    <mergeCell ref="V27:X28"/>
    <mergeCell ref="A28:A31"/>
    <mergeCell ref="G29:I31"/>
    <mergeCell ref="J29:W31"/>
    <mergeCell ref="M32:N32"/>
    <mergeCell ref="O32:Q32"/>
    <mergeCell ref="R32:X32"/>
    <mergeCell ref="L27:L28"/>
    <mergeCell ref="M27:N28"/>
    <mergeCell ref="O27:O28"/>
    <mergeCell ref="Q27:R28"/>
    <mergeCell ref="S27:S28"/>
    <mergeCell ref="T27:U28"/>
    <mergeCell ref="B27:B32"/>
    <mergeCell ref="C27:F28"/>
    <mergeCell ref="G27:H28"/>
    <mergeCell ref="I27:I28"/>
    <mergeCell ref="J27:K28"/>
    <mergeCell ref="A4:D5"/>
    <mergeCell ref="E4:Y4"/>
    <mergeCell ref="E5:G5"/>
    <mergeCell ref="I5:X5"/>
    <mergeCell ref="A6:D6"/>
    <mergeCell ref="E6:Y6"/>
    <mergeCell ref="B8:X25"/>
    <mergeCell ref="B26:D26"/>
    <mergeCell ref="E26:F26"/>
    <mergeCell ref="G26:K26"/>
    <mergeCell ref="L26:X26"/>
    <mergeCell ref="A2:Y2"/>
    <mergeCell ref="A3:D3"/>
    <mergeCell ref="E3:G3"/>
    <mergeCell ref="H3:J3"/>
    <mergeCell ref="K3:M3"/>
    <mergeCell ref="N3:Y3"/>
  </mergeCells>
  <phoneticPr fontId="1"/>
  <printOptions horizontalCentered="1"/>
  <pageMargins left="0.78740157480314965" right="0.78740157480314965" top="0.98425196850393704" bottom="0.98425196850393704" header="0.51181102362204722" footer="0.51181102362204722"/>
  <pageSetup paperSize="9" scale="95"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D27CE0-0459-476D-A2E8-89E99384927C}">
  <dimension ref="B2:H1026"/>
  <sheetViews>
    <sheetView workbookViewId="0">
      <selection activeCell="F188" sqref="F188"/>
    </sheetView>
  </sheetViews>
  <sheetFormatPr defaultRowHeight="13.5"/>
  <cols>
    <col min="2" max="2" width="13.5" customWidth="1"/>
    <col min="3" max="3" width="16.875" customWidth="1"/>
    <col min="6" max="6" width="18.375" customWidth="1"/>
    <col min="7" max="7" width="8.5" customWidth="1"/>
  </cols>
  <sheetData>
    <row r="2" spans="2:8" ht="23.45" customHeight="1">
      <c r="B2" s="454" t="s">
        <v>231</v>
      </c>
      <c r="C2" s="454"/>
      <c r="D2" s="454"/>
      <c r="F2" s="454" t="s">
        <v>232</v>
      </c>
      <c r="G2" s="454"/>
      <c r="H2" s="289"/>
    </row>
    <row r="3" spans="2:8" ht="18.75">
      <c r="B3" s="278">
        <v>43950</v>
      </c>
      <c r="C3" s="279" t="s">
        <v>207</v>
      </c>
      <c r="D3" s="279" t="s">
        <v>226</v>
      </c>
      <c r="F3" s="287">
        <v>44194</v>
      </c>
      <c r="G3" s="288">
        <f t="shared" ref="G3:G26" si="0">F3</f>
        <v>44194</v>
      </c>
      <c r="H3" s="285"/>
    </row>
    <row r="4" spans="2:8" ht="34.9" customHeight="1">
      <c r="B4" s="278">
        <v>43954</v>
      </c>
      <c r="C4" s="279" t="s">
        <v>209</v>
      </c>
      <c r="D4" s="279" t="s">
        <v>212</v>
      </c>
      <c r="F4" s="287">
        <v>44195</v>
      </c>
      <c r="G4" s="288">
        <f t="shared" si="0"/>
        <v>44195</v>
      </c>
      <c r="H4" s="285"/>
    </row>
    <row r="5" spans="2:8" ht="34.9" customHeight="1">
      <c r="B5" s="278">
        <v>43955</v>
      </c>
      <c r="C5" s="279" t="s">
        <v>211</v>
      </c>
      <c r="D5" s="279" t="s">
        <v>205</v>
      </c>
      <c r="F5" s="287">
        <v>44196</v>
      </c>
      <c r="G5" s="288">
        <f t="shared" si="0"/>
        <v>44196</v>
      </c>
      <c r="H5" s="285"/>
    </row>
    <row r="6" spans="2:8" ht="34.9" customHeight="1">
      <c r="B6" s="278">
        <v>43956</v>
      </c>
      <c r="C6" s="279" t="s">
        <v>213</v>
      </c>
      <c r="D6" s="279" t="s">
        <v>208</v>
      </c>
      <c r="F6" s="287">
        <v>44197</v>
      </c>
      <c r="G6" s="288">
        <f t="shared" si="0"/>
        <v>44197</v>
      </c>
      <c r="H6" s="285"/>
    </row>
    <row r="7" spans="2:8" ht="18.75">
      <c r="B7" s="278">
        <v>43957</v>
      </c>
      <c r="C7" s="279" t="s">
        <v>214</v>
      </c>
      <c r="D7" s="279" t="s">
        <v>226</v>
      </c>
      <c r="F7" s="287">
        <v>44198</v>
      </c>
      <c r="G7" s="288">
        <f t="shared" si="0"/>
        <v>44198</v>
      </c>
      <c r="H7" s="285"/>
    </row>
    <row r="8" spans="2:8" ht="18.75">
      <c r="B8" s="278">
        <v>44035</v>
      </c>
      <c r="C8" s="279" t="s">
        <v>215</v>
      </c>
      <c r="D8" s="279" t="s">
        <v>223</v>
      </c>
      <c r="F8" s="287">
        <v>44199</v>
      </c>
      <c r="G8" s="288">
        <f t="shared" si="0"/>
        <v>44199</v>
      </c>
      <c r="H8" s="285"/>
    </row>
    <row r="9" spans="2:8" ht="18.75">
      <c r="B9" s="278">
        <v>44036</v>
      </c>
      <c r="C9" s="279" t="s">
        <v>219</v>
      </c>
      <c r="D9" s="279" t="s">
        <v>229</v>
      </c>
      <c r="F9" s="287">
        <f t="shared" ref="F9:F26" si="1">EDATE(F3,12)</f>
        <v>44559</v>
      </c>
      <c r="G9" s="288">
        <f t="shared" si="0"/>
        <v>44559</v>
      </c>
      <c r="H9" s="285"/>
    </row>
    <row r="10" spans="2:8" ht="18.75">
      <c r="B10" s="278">
        <v>44053</v>
      </c>
      <c r="C10" s="279" t="s">
        <v>216</v>
      </c>
      <c r="D10" s="279" t="s">
        <v>205</v>
      </c>
      <c r="F10" s="287">
        <f t="shared" si="1"/>
        <v>44560</v>
      </c>
      <c r="G10" s="288">
        <f t="shared" si="0"/>
        <v>44560</v>
      </c>
      <c r="H10" s="285"/>
    </row>
    <row r="11" spans="2:8" ht="18.75">
      <c r="B11" s="278">
        <v>44095</v>
      </c>
      <c r="C11" s="279" t="s">
        <v>217</v>
      </c>
      <c r="D11" s="279" t="s">
        <v>205</v>
      </c>
      <c r="F11" s="287">
        <f t="shared" si="1"/>
        <v>44561</v>
      </c>
      <c r="G11" s="288">
        <f t="shared" si="0"/>
        <v>44561</v>
      </c>
      <c r="H11" s="285"/>
    </row>
    <row r="12" spans="2:8" ht="34.9" customHeight="1">
      <c r="B12" s="278">
        <v>44096</v>
      </c>
      <c r="C12" s="279" t="s">
        <v>218</v>
      </c>
      <c r="D12" s="279" t="s">
        <v>208</v>
      </c>
      <c r="F12" s="287">
        <f t="shared" si="1"/>
        <v>44562</v>
      </c>
      <c r="G12" s="288">
        <f t="shared" si="0"/>
        <v>44562</v>
      </c>
      <c r="H12" s="285"/>
    </row>
    <row r="13" spans="2:8" ht="18.75">
      <c r="B13" s="278">
        <v>44138</v>
      </c>
      <c r="C13" s="279" t="s">
        <v>220</v>
      </c>
      <c r="D13" s="279" t="s">
        <v>208</v>
      </c>
      <c r="F13" s="287">
        <f t="shared" si="1"/>
        <v>44563</v>
      </c>
      <c r="G13" s="288">
        <f t="shared" si="0"/>
        <v>44563</v>
      </c>
      <c r="H13" s="285"/>
    </row>
    <row r="14" spans="2:8" ht="34.9" customHeight="1">
      <c r="B14" s="278">
        <v>44158</v>
      </c>
      <c r="C14" s="279" t="s">
        <v>221</v>
      </c>
      <c r="D14" s="279" t="s">
        <v>205</v>
      </c>
      <c r="F14" s="287">
        <f t="shared" si="1"/>
        <v>44564</v>
      </c>
      <c r="G14" s="288">
        <f t="shared" si="0"/>
        <v>44564</v>
      </c>
      <c r="H14" s="285"/>
    </row>
    <row r="15" spans="2:8" ht="18.75">
      <c r="B15" s="278">
        <v>44197</v>
      </c>
      <c r="C15" s="279" t="s">
        <v>222</v>
      </c>
      <c r="D15" s="279" t="s">
        <v>229</v>
      </c>
      <c r="F15" s="287">
        <f t="shared" si="1"/>
        <v>44924</v>
      </c>
      <c r="G15" s="288">
        <f t="shared" si="0"/>
        <v>44924</v>
      </c>
      <c r="H15" s="285"/>
    </row>
    <row r="16" spans="2:8" ht="18.75">
      <c r="B16" s="278">
        <v>44207</v>
      </c>
      <c r="C16" s="279" t="s">
        <v>224</v>
      </c>
      <c r="D16" s="279" t="s">
        <v>205</v>
      </c>
      <c r="F16" s="287">
        <f t="shared" si="1"/>
        <v>44925</v>
      </c>
      <c r="G16" s="288">
        <f t="shared" si="0"/>
        <v>44925</v>
      </c>
      <c r="H16" s="285"/>
    </row>
    <row r="17" spans="2:8" ht="18.75">
      <c r="B17" s="278">
        <v>44238</v>
      </c>
      <c r="C17" s="279" t="s">
        <v>225</v>
      </c>
      <c r="D17" s="279" t="s">
        <v>223</v>
      </c>
      <c r="F17" s="287">
        <f t="shared" si="1"/>
        <v>44926</v>
      </c>
      <c r="G17" s="288">
        <f t="shared" si="0"/>
        <v>44926</v>
      </c>
      <c r="H17" s="285"/>
    </row>
    <row r="18" spans="2:8" ht="34.9" customHeight="1">
      <c r="B18" s="278">
        <v>44250</v>
      </c>
      <c r="C18" s="279" t="s">
        <v>227</v>
      </c>
      <c r="D18" s="279" t="s">
        <v>208</v>
      </c>
      <c r="F18" s="287">
        <f t="shared" si="1"/>
        <v>44927</v>
      </c>
      <c r="G18" s="288">
        <f t="shared" si="0"/>
        <v>44927</v>
      </c>
      <c r="H18" s="285"/>
    </row>
    <row r="19" spans="2:8" ht="34.9" customHeight="1">
      <c r="B19" s="278">
        <v>44275</v>
      </c>
      <c r="C19" s="279" t="s">
        <v>228</v>
      </c>
      <c r="D19" s="279" t="s">
        <v>210</v>
      </c>
      <c r="F19" s="287">
        <f t="shared" si="1"/>
        <v>44928</v>
      </c>
      <c r="G19" s="288">
        <f t="shared" si="0"/>
        <v>44928</v>
      </c>
      <c r="H19" s="285"/>
    </row>
    <row r="20" spans="2:8" ht="18.75">
      <c r="B20" s="278">
        <v>44315</v>
      </c>
      <c r="C20" s="279" t="s">
        <v>207</v>
      </c>
      <c r="D20" s="279" t="s">
        <v>223</v>
      </c>
      <c r="F20" s="287">
        <f t="shared" si="1"/>
        <v>44929</v>
      </c>
      <c r="G20" s="288">
        <f t="shared" si="0"/>
        <v>44929</v>
      </c>
      <c r="H20" s="285"/>
    </row>
    <row r="21" spans="2:8" ht="18.75">
      <c r="B21" s="278">
        <v>44319</v>
      </c>
      <c r="C21" s="279" t="s">
        <v>209</v>
      </c>
      <c r="D21" s="279" t="s">
        <v>205</v>
      </c>
      <c r="F21" s="287">
        <f t="shared" si="1"/>
        <v>45289</v>
      </c>
      <c r="G21" s="288">
        <f t="shared" si="0"/>
        <v>45289</v>
      </c>
      <c r="H21" s="285"/>
    </row>
    <row r="22" spans="2:8" ht="34.9" customHeight="1">
      <c r="B22" s="278">
        <v>44320</v>
      </c>
      <c r="C22" s="279" t="s">
        <v>211</v>
      </c>
      <c r="D22" s="279" t="s">
        <v>208</v>
      </c>
      <c r="F22" s="287">
        <f t="shared" si="1"/>
        <v>45290</v>
      </c>
      <c r="G22" s="288">
        <f t="shared" si="0"/>
        <v>45290</v>
      </c>
      <c r="H22" s="285"/>
    </row>
    <row r="23" spans="2:8" ht="34.9" customHeight="1">
      <c r="B23" s="278">
        <v>44321</v>
      </c>
      <c r="C23" s="279" t="s">
        <v>213</v>
      </c>
      <c r="D23" s="279" t="s">
        <v>226</v>
      </c>
      <c r="F23" s="287">
        <f t="shared" si="1"/>
        <v>45291</v>
      </c>
      <c r="G23" s="288">
        <f t="shared" si="0"/>
        <v>45291</v>
      </c>
      <c r="H23" s="285"/>
    </row>
    <row r="24" spans="2:8" ht="18.75">
      <c r="B24" s="278">
        <v>44399</v>
      </c>
      <c r="C24" s="279" t="s">
        <v>215</v>
      </c>
      <c r="D24" s="279" t="s">
        <v>223</v>
      </c>
      <c r="F24" s="287">
        <f t="shared" si="1"/>
        <v>45292</v>
      </c>
      <c r="G24" s="288">
        <f t="shared" si="0"/>
        <v>45292</v>
      </c>
      <c r="H24" s="285"/>
    </row>
    <row r="25" spans="2:8" ht="18.75">
      <c r="B25" s="278">
        <v>44400</v>
      </c>
      <c r="C25" s="279" t="s">
        <v>219</v>
      </c>
      <c r="D25" s="279" t="s">
        <v>229</v>
      </c>
      <c r="F25" s="287">
        <f t="shared" si="1"/>
        <v>45293</v>
      </c>
      <c r="G25" s="288">
        <f t="shared" si="0"/>
        <v>45293</v>
      </c>
      <c r="H25" s="285"/>
    </row>
    <row r="26" spans="2:8" ht="18.75">
      <c r="B26" s="278">
        <v>44416</v>
      </c>
      <c r="C26" s="279" t="s">
        <v>216</v>
      </c>
      <c r="D26" s="279" t="s">
        <v>212</v>
      </c>
      <c r="F26" s="287">
        <f t="shared" si="1"/>
        <v>45294</v>
      </c>
      <c r="G26" s="288">
        <f t="shared" si="0"/>
        <v>45294</v>
      </c>
      <c r="H26" s="285"/>
    </row>
    <row r="27" spans="2:8" ht="18.75">
      <c r="B27" s="278">
        <v>44417</v>
      </c>
      <c r="C27" s="279" t="s">
        <v>214</v>
      </c>
      <c r="D27" s="279" t="s">
        <v>205</v>
      </c>
      <c r="F27" s="287">
        <v>45655</v>
      </c>
      <c r="G27" s="288">
        <f>F27</f>
        <v>45655</v>
      </c>
      <c r="H27" s="285"/>
    </row>
    <row r="28" spans="2:8" ht="18.75">
      <c r="B28" s="278">
        <v>44459</v>
      </c>
      <c r="C28" s="279" t="s">
        <v>217</v>
      </c>
      <c r="D28" s="279" t="s">
        <v>205</v>
      </c>
      <c r="F28" s="287">
        <v>45656</v>
      </c>
      <c r="G28" s="288">
        <f t="shared" ref="G28:G91" si="2">F28</f>
        <v>45656</v>
      </c>
      <c r="H28" s="285"/>
    </row>
    <row r="29" spans="2:8" ht="18.75">
      <c r="B29" s="278">
        <v>44462</v>
      </c>
      <c r="C29" s="279" t="s">
        <v>218</v>
      </c>
      <c r="D29" s="279" t="s">
        <v>223</v>
      </c>
      <c r="F29" s="287">
        <v>45657</v>
      </c>
      <c r="G29" s="288">
        <f t="shared" si="2"/>
        <v>45657</v>
      </c>
      <c r="H29" s="285"/>
    </row>
    <row r="30" spans="2:8" ht="18.75">
      <c r="B30" s="278">
        <v>44503</v>
      </c>
      <c r="C30" s="279" t="s">
        <v>220</v>
      </c>
      <c r="D30" s="279" t="s">
        <v>226</v>
      </c>
      <c r="F30" s="287">
        <v>45658</v>
      </c>
      <c r="G30" s="288">
        <f t="shared" si="2"/>
        <v>45658</v>
      </c>
      <c r="H30" s="285"/>
    </row>
    <row r="31" spans="2:8" ht="18.75">
      <c r="B31" s="278">
        <v>44523</v>
      </c>
      <c r="C31" s="279" t="s">
        <v>221</v>
      </c>
      <c r="D31" s="279" t="s">
        <v>208</v>
      </c>
      <c r="F31" s="287">
        <v>45659</v>
      </c>
      <c r="G31" s="288">
        <f t="shared" si="2"/>
        <v>45659</v>
      </c>
      <c r="H31" s="285"/>
    </row>
    <row r="32" spans="2:8" ht="18.75">
      <c r="B32" s="278">
        <v>44562</v>
      </c>
      <c r="C32" s="279" t="s">
        <v>222</v>
      </c>
      <c r="D32" s="279" t="s">
        <v>210</v>
      </c>
      <c r="F32" s="287">
        <v>45660</v>
      </c>
      <c r="G32" s="288">
        <f t="shared" si="2"/>
        <v>45660</v>
      </c>
      <c r="H32" s="285"/>
    </row>
    <row r="33" spans="2:8" ht="18.75">
      <c r="B33" s="278">
        <v>44571</v>
      </c>
      <c r="C33" s="279" t="s">
        <v>224</v>
      </c>
      <c r="D33" s="279" t="s">
        <v>205</v>
      </c>
      <c r="F33" s="287">
        <f>EDATE(F27,12)</f>
        <v>46020</v>
      </c>
      <c r="G33" s="288">
        <f t="shared" si="2"/>
        <v>46020</v>
      </c>
      <c r="H33" s="285"/>
    </row>
    <row r="34" spans="2:8" ht="18.75">
      <c r="B34" s="278">
        <v>44603</v>
      </c>
      <c r="C34" s="279" t="s">
        <v>225</v>
      </c>
      <c r="D34" s="279" t="s">
        <v>229</v>
      </c>
      <c r="F34" s="287">
        <f t="shared" ref="F34:F37" si="3">EDATE(F28,12)</f>
        <v>46021</v>
      </c>
      <c r="G34" s="288">
        <f t="shared" si="2"/>
        <v>46021</v>
      </c>
      <c r="H34" s="285"/>
    </row>
    <row r="35" spans="2:8" ht="18.75">
      <c r="B35" s="278">
        <v>44615</v>
      </c>
      <c r="C35" s="279" t="s">
        <v>227</v>
      </c>
      <c r="D35" s="279" t="s">
        <v>226</v>
      </c>
      <c r="F35" s="287">
        <f t="shared" si="3"/>
        <v>46022</v>
      </c>
      <c r="G35" s="288">
        <f t="shared" si="2"/>
        <v>46022</v>
      </c>
      <c r="H35" s="285"/>
    </row>
    <row r="36" spans="2:8" ht="18.75">
      <c r="B36" s="278">
        <v>44641</v>
      </c>
      <c r="C36" s="279" t="s">
        <v>228</v>
      </c>
      <c r="D36" s="279" t="s">
        <v>205</v>
      </c>
      <c r="F36" s="287">
        <f t="shared" si="3"/>
        <v>46023</v>
      </c>
      <c r="G36" s="288">
        <f t="shared" si="2"/>
        <v>46023</v>
      </c>
      <c r="H36" s="285"/>
    </row>
    <row r="37" spans="2:8" ht="18.75">
      <c r="B37" s="278">
        <v>44680</v>
      </c>
      <c r="C37" s="279" t="s">
        <v>207</v>
      </c>
      <c r="D37" s="279" t="s">
        <v>229</v>
      </c>
      <c r="F37" s="287">
        <f t="shared" si="3"/>
        <v>46024</v>
      </c>
      <c r="G37" s="288">
        <f t="shared" si="2"/>
        <v>46024</v>
      </c>
      <c r="H37" s="285"/>
    </row>
    <row r="38" spans="2:8" ht="18.75">
      <c r="B38" s="278">
        <v>44684</v>
      </c>
      <c r="C38" s="279" t="s">
        <v>209</v>
      </c>
      <c r="D38" s="279" t="s">
        <v>208</v>
      </c>
      <c r="F38" s="287">
        <f>EDATE(F32,12)</f>
        <v>46025</v>
      </c>
      <c r="G38" s="288">
        <f t="shared" si="2"/>
        <v>46025</v>
      </c>
      <c r="H38" s="285"/>
    </row>
    <row r="39" spans="2:8" ht="18.75">
      <c r="B39" s="278">
        <v>44685</v>
      </c>
      <c r="C39" s="279" t="s">
        <v>211</v>
      </c>
      <c r="D39" s="279" t="s">
        <v>226</v>
      </c>
      <c r="F39" s="287">
        <f>EDATE(F33,12)</f>
        <v>46385</v>
      </c>
      <c r="G39" s="288">
        <f t="shared" si="2"/>
        <v>46385</v>
      </c>
      <c r="H39" s="285"/>
    </row>
    <row r="40" spans="2:8" ht="18.75">
      <c r="B40" s="278">
        <v>44686</v>
      </c>
      <c r="C40" s="279" t="s">
        <v>213</v>
      </c>
      <c r="D40" s="279" t="s">
        <v>223</v>
      </c>
      <c r="F40" s="287">
        <f t="shared" ref="F40:F43" si="4">EDATE(F34,12)</f>
        <v>46386</v>
      </c>
      <c r="G40" s="288">
        <f t="shared" si="2"/>
        <v>46386</v>
      </c>
      <c r="H40" s="285"/>
    </row>
    <row r="41" spans="2:8" ht="18.75">
      <c r="B41" s="278">
        <v>44760</v>
      </c>
      <c r="C41" s="279" t="s">
        <v>215</v>
      </c>
      <c r="D41" s="279" t="s">
        <v>205</v>
      </c>
      <c r="F41" s="287">
        <f t="shared" si="4"/>
        <v>46387</v>
      </c>
      <c r="G41" s="288">
        <f t="shared" si="2"/>
        <v>46387</v>
      </c>
      <c r="H41" s="285"/>
    </row>
    <row r="42" spans="2:8" ht="18.75">
      <c r="B42" s="278">
        <v>44784</v>
      </c>
      <c r="C42" s="279" t="s">
        <v>216</v>
      </c>
      <c r="D42" s="279" t="s">
        <v>223</v>
      </c>
      <c r="F42" s="287">
        <f t="shared" si="4"/>
        <v>46388</v>
      </c>
      <c r="G42" s="288">
        <f t="shared" si="2"/>
        <v>46388</v>
      </c>
      <c r="H42" s="285"/>
    </row>
    <row r="43" spans="2:8" ht="18.75">
      <c r="B43" s="278">
        <v>44823</v>
      </c>
      <c r="C43" s="279" t="s">
        <v>217</v>
      </c>
      <c r="D43" s="279" t="s">
        <v>205</v>
      </c>
      <c r="F43" s="287">
        <f t="shared" si="4"/>
        <v>46389</v>
      </c>
      <c r="G43" s="288">
        <f t="shared" si="2"/>
        <v>46389</v>
      </c>
      <c r="H43" s="285"/>
    </row>
    <row r="44" spans="2:8" ht="18.75">
      <c r="B44" s="278">
        <v>44827</v>
      </c>
      <c r="C44" s="279" t="s">
        <v>218</v>
      </c>
      <c r="D44" s="279" t="s">
        <v>229</v>
      </c>
      <c r="F44" s="287">
        <f>EDATE(F38,12)</f>
        <v>46390</v>
      </c>
      <c r="G44" s="288">
        <f t="shared" si="2"/>
        <v>46390</v>
      </c>
      <c r="H44" s="285"/>
    </row>
    <row r="45" spans="2:8" ht="18.75">
      <c r="B45" s="278">
        <v>44844</v>
      </c>
      <c r="C45" s="279" t="s">
        <v>219</v>
      </c>
      <c r="D45" s="279" t="s">
        <v>205</v>
      </c>
      <c r="F45" s="287">
        <f>EDATE(F39,12)</f>
        <v>46750</v>
      </c>
      <c r="G45" s="288">
        <f t="shared" si="2"/>
        <v>46750</v>
      </c>
      <c r="H45" s="285"/>
    </row>
    <row r="46" spans="2:8" ht="18.75">
      <c r="B46" s="278">
        <v>44868</v>
      </c>
      <c r="C46" s="279" t="s">
        <v>220</v>
      </c>
      <c r="D46" s="279" t="s">
        <v>223</v>
      </c>
      <c r="F46" s="287">
        <f t="shared" ref="F46:F49" si="5">EDATE(F40,12)</f>
        <v>46751</v>
      </c>
      <c r="G46" s="288">
        <f t="shared" si="2"/>
        <v>46751</v>
      </c>
      <c r="H46" s="285"/>
    </row>
    <row r="47" spans="2:8" ht="18.75">
      <c r="B47" s="278">
        <v>44888</v>
      </c>
      <c r="C47" s="279" t="s">
        <v>221</v>
      </c>
      <c r="D47" s="279" t="s">
        <v>226</v>
      </c>
      <c r="F47" s="287">
        <f t="shared" si="5"/>
        <v>46752</v>
      </c>
      <c r="G47" s="288">
        <f t="shared" si="2"/>
        <v>46752</v>
      </c>
      <c r="H47" s="285"/>
    </row>
    <row r="48" spans="2:8" ht="18.75">
      <c r="B48" s="278">
        <v>44927</v>
      </c>
      <c r="C48" s="279" t="s">
        <v>222</v>
      </c>
      <c r="D48" s="279" t="s">
        <v>212</v>
      </c>
      <c r="F48" s="287">
        <f t="shared" si="5"/>
        <v>46753</v>
      </c>
      <c r="G48" s="288">
        <f t="shared" si="2"/>
        <v>46753</v>
      </c>
      <c r="H48" s="285"/>
    </row>
    <row r="49" spans="2:8" ht="18.75">
      <c r="B49" s="278">
        <v>44928</v>
      </c>
      <c r="C49" s="279" t="s">
        <v>214</v>
      </c>
      <c r="D49" s="279" t="s">
        <v>205</v>
      </c>
      <c r="F49" s="287">
        <f t="shared" si="5"/>
        <v>46754</v>
      </c>
      <c r="G49" s="288">
        <f t="shared" si="2"/>
        <v>46754</v>
      </c>
      <c r="H49" s="285"/>
    </row>
    <row r="50" spans="2:8" ht="18.75">
      <c r="B50" s="278">
        <v>44935</v>
      </c>
      <c r="C50" s="279" t="s">
        <v>224</v>
      </c>
      <c r="D50" s="279" t="s">
        <v>205</v>
      </c>
      <c r="F50" s="287">
        <f>EDATE(F44,12)</f>
        <v>46755</v>
      </c>
      <c r="G50" s="288">
        <f t="shared" si="2"/>
        <v>46755</v>
      </c>
      <c r="H50" s="285"/>
    </row>
    <row r="51" spans="2:8" ht="18.75">
      <c r="B51" s="278">
        <v>44968</v>
      </c>
      <c r="C51" s="279" t="s">
        <v>225</v>
      </c>
      <c r="D51" s="279" t="s">
        <v>210</v>
      </c>
      <c r="F51" s="287">
        <f>EDATE(F45,12)</f>
        <v>47116</v>
      </c>
      <c r="G51" s="288">
        <f t="shared" si="2"/>
        <v>47116</v>
      </c>
      <c r="H51" s="285"/>
    </row>
    <row r="52" spans="2:8" ht="18.75">
      <c r="B52" s="278">
        <v>44980</v>
      </c>
      <c r="C52" s="279" t="s">
        <v>227</v>
      </c>
      <c r="D52" s="279" t="s">
        <v>223</v>
      </c>
      <c r="F52" s="287">
        <f t="shared" ref="F52:F55" si="6">EDATE(F46,12)</f>
        <v>47117</v>
      </c>
      <c r="G52" s="288">
        <f t="shared" si="2"/>
        <v>47117</v>
      </c>
      <c r="H52" s="285"/>
    </row>
    <row r="53" spans="2:8" ht="18.75">
      <c r="B53" s="278">
        <v>45006</v>
      </c>
      <c r="C53" s="279" t="s">
        <v>228</v>
      </c>
      <c r="D53" s="279" t="s">
        <v>208</v>
      </c>
      <c r="F53" s="287">
        <f t="shared" si="6"/>
        <v>47118</v>
      </c>
      <c r="G53" s="288">
        <f t="shared" si="2"/>
        <v>47118</v>
      </c>
      <c r="H53" s="285"/>
    </row>
    <row r="54" spans="2:8" ht="18.75">
      <c r="B54" s="278">
        <v>45045</v>
      </c>
      <c r="C54" s="279" t="s">
        <v>207</v>
      </c>
      <c r="D54" s="279" t="s">
        <v>210</v>
      </c>
      <c r="F54" s="287">
        <f t="shared" si="6"/>
        <v>47119</v>
      </c>
      <c r="G54" s="288">
        <f t="shared" si="2"/>
        <v>47119</v>
      </c>
      <c r="H54" s="285"/>
    </row>
    <row r="55" spans="2:8" ht="18.75">
      <c r="B55" s="278">
        <v>45049</v>
      </c>
      <c r="C55" s="279" t="s">
        <v>209</v>
      </c>
      <c r="D55" s="279" t="s">
        <v>226</v>
      </c>
      <c r="F55" s="287">
        <f t="shared" si="6"/>
        <v>47120</v>
      </c>
      <c r="G55" s="288">
        <f t="shared" si="2"/>
        <v>47120</v>
      </c>
      <c r="H55" s="285"/>
    </row>
    <row r="56" spans="2:8" ht="18.75">
      <c r="B56" s="278">
        <v>45050</v>
      </c>
      <c r="C56" s="279" t="s">
        <v>211</v>
      </c>
      <c r="D56" s="279" t="s">
        <v>223</v>
      </c>
      <c r="F56" s="287">
        <f>EDATE(F50,12)</f>
        <v>47121</v>
      </c>
      <c r="G56" s="288">
        <f t="shared" si="2"/>
        <v>47121</v>
      </c>
      <c r="H56" s="285"/>
    </row>
    <row r="57" spans="2:8" ht="18.75">
      <c r="B57" s="278">
        <v>45051</v>
      </c>
      <c r="C57" s="279" t="s">
        <v>213</v>
      </c>
      <c r="D57" s="279" t="s">
        <v>229</v>
      </c>
      <c r="F57" s="287">
        <f>EDATE(F51,12)</f>
        <v>47481</v>
      </c>
      <c r="G57" s="288">
        <f t="shared" si="2"/>
        <v>47481</v>
      </c>
      <c r="H57" s="285"/>
    </row>
    <row r="58" spans="2:8" ht="18.75">
      <c r="B58" s="278">
        <v>45124</v>
      </c>
      <c r="C58" s="279" t="s">
        <v>215</v>
      </c>
      <c r="D58" s="279" t="s">
        <v>205</v>
      </c>
      <c r="F58" s="287">
        <f t="shared" ref="F58:F61" si="7">EDATE(F52,12)</f>
        <v>47482</v>
      </c>
      <c r="G58" s="288">
        <f t="shared" si="2"/>
        <v>47482</v>
      </c>
      <c r="H58" s="285"/>
    </row>
    <row r="59" spans="2:8" ht="18.75">
      <c r="B59" s="278">
        <v>45149</v>
      </c>
      <c r="C59" s="279" t="s">
        <v>216</v>
      </c>
      <c r="D59" s="279" t="s">
        <v>229</v>
      </c>
      <c r="F59" s="287">
        <f t="shared" si="7"/>
        <v>47483</v>
      </c>
      <c r="G59" s="288">
        <f t="shared" si="2"/>
        <v>47483</v>
      </c>
      <c r="H59" s="285"/>
    </row>
    <row r="60" spans="2:8" ht="18.75">
      <c r="B60" s="278">
        <v>45187</v>
      </c>
      <c r="C60" s="279" t="s">
        <v>217</v>
      </c>
      <c r="D60" s="279" t="s">
        <v>205</v>
      </c>
      <c r="F60" s="287">
        <f t="shared" si="7"/>
        <v>47484</v>
      </c>
      <c r="G60" s="288">
        <f t="shared" si="2"/>
        <v>47484</v>
      </c>
      <c r="H60" s="285"/>
    </row>
    <row r="61" spans="2:8" ht="18.75">
      <c r="B61" s="278">
        <v>45192</v>
      </c>
      <c r="C61" s="279" t="s">
        <v>218</v>
      </c>
      <c r="D61" s="279" t="s">
        <v>210</v>
      </c>
      <c r="F61" s="287">
        <f t="shared" si="7"/>
        <v>47485</v>
      </c>
      <c r="G61" s="288">
        <f t="shared" si="2"/>
        <v>47485</v>
      </c>
      <c r="H61" s="285"/>
    </row>
    <row r="62" spans="2:8" ht="18.75">
      <c r="B62" s="278">
        <v>45208</v>
      </c>
      <c r="C62" s="279" t="s">
        <v>219</v>
      </c>
      <c r="D62" s="279" t="s">
        <v>205</v>
      </c>
      <c r="F62" s="287">
        <f>EDATE(F56,12)</f>
        <v>47486</v>
      </c>
      <c r="G62" s="288">
        <f t="shared" si="2"/>
        <v>47486</v>
      </c>
      <c r="H62" s="285"/>
    </row>
    <row r="63" spans="2:8" ht="18.75">
      <c r="B63" s="278">
        <v>45233</v>
      </c>
      <c r="C63" s="279" t="s">
        <v>220</v>
      </c>
      <c r="D63" s="279" t="s">
        <v>229</v>
      </c>
      <c r="F63" s="287">
        <f>EDATE(F57,12)</f>
        <v>47846</v>
      </c>
      <c r="G63" s="288">
        <f t="shared" si="2"/>
        <v>47846</v>
      </c>
      <c r="H63" s="285"/>
    </row>
    <row r="64" spans="2:8" ht="18.75">
      <c r="B64" s="278">
        <v>45253</v>
      </c>
      <c r="C64" s="279" t="s">
        <v>221</v>
      </c>
      <c r="D64" s="279" t="s">
        <v>223</v>
      </c>
      <c r="F64" s="287">
        <f t="shared" ref="F64:F67" si="8">EDATE(F58,12)</f>
        <v>47847</v>
      </c>
      <c r="G64" s="288">
        <f t="shared" si="2"/>
        <v>47847</v>
      </c>
      <c r="H64" s="285"/>
    </row>
    <row r="65" spans="2:8" ht="18.75">
      <c r="B65" s="278">
        <v>45292</v>
      </c>
      <c r="C65" s="279" t="s">
        <v>222</v>
      </c>
      <c r="D65" s="279" t="s">
        <v>205</v>
      </c>
      <c r="F65" s="287">
        <f t="shared" si="8"/>
        <v>47848</v>
      </c>
      <c r="G65" s="288">
        <f t="shared" si="2"/>
        <v>47848</v>
      </c>
      <c r="H65" s="285"/>
    </row>
    <row r="66" spans="2:8" ht="18.75">
      <c r="B66" s="278">
        <v>45299</v>
      </c>
      <c r="C66" s="279" t="s">
        <v>224</v>
      </c>
      <c r="D66" s="279" t="s">
        <v>205</v>
      </c>
      <c r="F66" s="287">
        <f t="shared" si="8"/>
        <v>47849</v>
      </c>
      <c r="G66" s="288">
        <f t="shared" si="2"/>
        <v>47849</v>
      </c>
      <c r="H66" s="285"/>
    </row>
    <row r="67" spans="2:8" ht="18.75">
      <c r="B67" s="278">
        <v>45333</v>
      </c>
      <c r="C67" s="279" t="s">
        <v>225</v>
      </c>
      <c r="D67" s="279" t="s">
        <v>212</v>
      </c>
      <c r="F67" s="287">
        <f t="shared" si="8"/>
        <v>47850</v>
      </c>
      <c r="G67" s="288">
        <f t="shared" si="2"/>
        <v>47850</v>
      </c>
      <c r="H67" s="285"/>
    </row>
    <row r="68" spans="2:8" ht="18.75">
      <c r="B68" s="278">
        <v>45334</v>
      </c>
      <c r="C68" s="279" t="s">
        <v>214</v>
      </c>
      <c r="D68" s="279" t="s">
        <v>205</v>
      </c>
      <c r="F68" s="287">
        <f>EDATE(F62,12)</f>
        <v>47851</v>
      </c>
      <c r="G68" s="288">
        <f t="shared" si="2"/>
        <v>47851</v>
      </c>
      <c r="H68" s="285"/>
    </row>
    <row r="69" spans="2:8" ht="18.75">
      <c r="B69" s="278">
        <v>45345</v>
      </c>
      <c r="C69" s="279" t="s">
        <v>227</v>
      </c>
      <c r="D69" s="279" t="s">
        <v>229</v>
      </c>
      <c r="F69" s="287">
        <f>EDATE(F63,12)</f>
        <v>48211</v>
      </c>
      <c r="G69" s="288">
        <f t="shared" si="2"/>
        <v>48211</v>
      </c>
      <c r="H69" s="285"/>
    </row>
    <row r="70" spans="2:8" ht="18.75">
      <c r="B70" s="280">
        <v>45371</v>
      </c>
      <c r="C70" s="281" t="s">
        <v>228</v>
      </c>
      <c r="D70" s="281" t="s">
        <v>226</v>
      </c>
      <c r="F70" s="287">
        <f t="shared" ref="F70:F133" si="9">EDATE(F64,12)</f>
        <v>48212</v>
      </c>
      <c r="G70" s="288">
        <f t="shared" si="2"/>
        <v>48212</v>
      </c>
      <c r="H70" s="285"/>
    </row>
    <row r="71" spans="2:8" ht="18.75">
      <c r="B71" s="290">
        <v>45411</v>
      </c>
      <c r="C71" s="291" t="s">
        <v>207</v>
      </c>
      <c r="D71" s="291" t="s">
        <v>205</v>
      </c>
      <c r="F71" s="287">
        <f t="shared" si="9"/>
        <v>48213</v>
      </c>
      <c r="G71" s="288">
        <f t="shared" si="2"/>
        <v>48213</v>
      </c>
      <c r="H71" s="285"/>
    </row>
    <row r="72" spans="2:8" ht="18.75">
      <c r="B72" s="278">
        <v>45415</v>
      </c>
      <c r="C72" s="279" t="s">
        <v>209</v>
      </c>
      <c r="D72" s="279" t="s">
        <v>229</v>
      </c>
      <c r="F72" s="287">
        <f t="shared" si="9"/>
        <v>48214</v>
      </c>
      <c r="G72" s="288">
        <f t="shared" si="2"/>
        <v>48214</v>
      </c>
      <c r="H72" s="285"/>
    </row>
    <row r="73" spans="2:8" ht="18.75">
      <c r="B73" s="278">
        <v>45416</v>
      </c>
      <c r="C73" s="279" t="s">
        <v>211</v>
      </c>
      <c r="D73" s="279" t="s">
        <v>210</v>
      </c>
      <c r="F73" s="287">
        <f t="shared" si="9"/>
        <v>48215</v>
      </c>
      <c r="G73" s="288">
        <f t="shared" si="2"/>
        <v>48215</v>
      </c>
      <c r="H73" s="285"/>
    </row>
    <row r="74" spans="2:8" ht="18.75">
      <c r="B74" s="278">
        <v>45417</v>
      </c>
      <c r="C74" s="279" t="s">
        <v>213</v>
      </c>
      <c r="D74" s="279" t="s">
        <v>212</v>
      </c>
      <c r="F74" s="287">
        <f t="shared" si="9"/>
        <v>48216</v>
      </c>
      <c r="G74" s="288">
        <f t="shared" si="2"/>
        <v>48216</v>
      </c>
      <c r="H74" s="285"/>
    </row>
    <row r="75" spans="2:8" ht="18.75">
      <c r="B75" s="278">
        <v>45418</v>
      </c>
      <c r="C75" s="279" t="s">
        <v>214</v>
      </c>
      <c r="D75" s="279" t="s">
        <v>205</v>
      </c>
      <c r="F75" s="287">
        <f t="shared" si="9"/>
        <v>48577</v>
      </c>
      <c r="G75" s="288">
        <f t="shared" si="2"/>
        <v>48577</v>
      </c>
      <c r="H75" s="285"/>
    </row>
    <row r="76" spans="2:8" ht="18.75">
      <c r="B76" s="278">
        <v>45488</v>
      </c>
      <c r="C76" s="279" t="s">
        <v>215</v>
      </c>
      <c r="D76" s="279" t="s">
        <v>205</v>
      </c>
      <c r="F76" s="287">
        <f t="shared" si="9"/>
        <v>48578</v>
      </c>
      <c r="G76" s="288">
        <f t="shared" si="2"/>
        <v>48578</v>
      </c>
      <c r="H76" s="285"/>
    </row>
    <row r="77" spans="2:8" ht="18.75">
      <c r="B77" s="278">
        <v>45515</v>
      </c>
      <c r="C77" s="279" t="s">
        <v>216</v>
      </c>
      <c r="D77" s="279" t="s">
        <v>212</v>
      </c>
      <c r="F77" s="287">
        <f t="shared" si="9"/>
        <v>48579</v>
      </c>
      <c r="G77" s="288">
        <f t="shared" si="2"/>
        <v>48579</v>
      </c>
      <c r="H77" s="285"/>
    </row>
    <row r="78" spans="2:8" ht="18.75">
      <c r="B78" s="278">
        <v>45516</v>
      </c>
      <c r="C78" s="279" t="s">
        <v>214</v>
      </c>
      <c r="D78" s="279" t="s">
        <v>205</v>
      </c>
      <c r="F78" s="287">
        <f t="shared" si="9"/>
        <v>48580</v>
      </c>
      <c r="G78" s="288">
        <f t="shared" si="2"/>
        <v>48580</v>
      </c>
      <c r="H78" s="285"/>
    </row>
    <row r="79" spans="2:8" ht="18.75">
      <c r="B79" s="278">
        <v>45551</v>
      </c>
      <c r="C79" s="279" t="s">
        <v>217</v>
      </c>
      <c r="D79" s="279" t="s">
        <v>205</v>
      </c>
      <c r="F79" s="287">
        <f t="shared" si="9"/>
        <v>48581</v>
      </c>
      <c r="G79" s="288">
        <f t="shared" si="2"/>
        <v>48581</v>
      </c>
      <c r="H79" s="285"/>
    </row>
    <row r="80" spans="2:8" ht="18.75">
      <c r="B80" s="280">
        <v>45557</v>
      </c>
      <c r="C80" s="281" t="s">
        <v>218</v>
      </c>
      <c r="D80" s="281" t="s">
        <v>212</v>
      </c>
      <c r="F80" s="287">
        <f t="shared" si="9"/>
        <v>48582</v>
      </c>
      <c r="G80" s="288">
        <f t="shared" si="2"/>
        <v>48582</v>
      </c>
      <c r="H80" s="285"/>
    </row>
    <row r="81" spans="2:8" ht="18.75">
      <c r="B81" s="278">
        <v>45558</v>
      </c>
      <c r="C81" s="279" t="s">
        <v>214</v>
      </c>
      <c r="D81" s="279" t="s">
        <v>205</v>
      </c>
      <c r="F81" s="287">
        <f t="shared" si="9"/>
        <v>48942</v>
      </c>
      <c r="G81" s="288">
        <f t="shared" si="2"/>
        <v>48942</v>
      </c>
      <c r="H81" s="285"/>
    </row>
    <row r="82" spans="2:8" ht="18.75">
      <c r="B82" s="278">
        <v>45579</v>
      </c>
      <c r="C82" s="279" t="s">
        <v>219</v>
      </c>
      <c r="D82" s="279" t="s">
        <v>205</v>
      </c>
      <c r="F82" s="287">
        <f t="shared" si="9"/>
        <v>48943</v>
      </c>
      <c r="G82" s="288">
        <f t="shared" si="2"/>
        <v>48943</v>
      </c>
      <c r="H82" s="285"/>
    </row>
    <row r="83" spans="2:8" ht="18.75">
      <c r="B83" s="278">
        <v>45599</v>
      </c>
      <c r="C83" s="279" t="s">
        <v>220</v>
      </c>
      <c r="D83" s="279" t="s">
        <v>212</v>
      </c>
      <c r="F83" s="287">
        <f t="shared" si="9"/>
        <v>48944</v>
      </c>
      <c r="G83" s="288">
        <f t="shared" si="2"/>
        <v>48944</v>
      </c>
      <c r="H83" s="285"/>
    </row>
    <row r="84" spans="2:8" ht="18.75">
      <c r="B84" s="278">
        <v>45600</v>
      </c>
      <c r="C84" s="279" t="s">
        <v>214</v>
      </c>
      <c r="D84" s="279" t="s">
        <v>205</v>
      </c>
      <c r="F84" s="287">
        <f t="shared" si="9"/>
        <v>48945</v>
      </c>
      <c r="G84" s="288">
        <f t="shared" si="2"/>
        <v>48945</v>
      </c>
      <c r="H84" s="285"/>
    </row>
    <row r="85" spans="2:8" ht="18.75">
      <c r="B85" s="278">
        <v>45619</v>
      </c>
      <c r="C85" s="279" t="s">
        <v>221</v>
      </c>
      <c r="D85" s="279" t="s">
        <v>210</v>
      </c>
      <c r="F85" s="287">
        <f t="shared" si="9"/>
        <v>48946</v>
      </c>
      <c r="G85" s="288">
        <f t="shared" si="2"/>
        <v>48946</v>
      </c>
      <c r="H85" s="285"/>
    </row>
    <row r="86" spans="2:8" ht="18.75">
      <c r="B86" s="278">
        <v>45658</v>
      </c>
      <c r="C86" s="279" t="s">
        <v>222</v>
      </c>
      <c r="D86" s="279" t="s">
        <v>226</v>
      </c>
      <c r="F86" s="287">
        <f t="shared" si="9"/>
        <v>48947</v>
      </c>
      <c r="G86" s="288">
        <f t="shared" si="2"/>
        <v>48947</v>
      </c>
      <c r="H86" s="285"/>
    </row>
    <row r="87" spans="2:8" ht="18.75">
      <c r="B87" s="278">
        <v>45670</v>
      </c>
      <c r="C87" s="279" t="s">
        <v>224</v>
      </c>
      <c r="D87" s="279" t="s">
        <v>205</v>
      </c>
      <c r="F87" s="287">
        <f t="shared" si="9"/>
        <v>49307</v>
      </c>
      <c r="G87" s="288">
        <f t="shared" si="2"/>
        <v>49307</v>
      </c>
      <c r="H87" s="285"/>
    </row>
    <row r="88" spans="2:8" ht="18.75">
      <c r="B88" s="278">
        <v>45699</v>
      </c>
      <c r="C88" s="279" t="s">
        <v>225</v>
      </c>
      <c r="D88" s="279" t="s">
        <v>208</v>
      </c>
      <c r="F88" s="287">
        <f t="shared" si="9"/>
        <v>49308</v>
      </c>
      <c r="G88" s="288">
        <f t="shared" si="2"/>
        <v>49308</v>
      </c>
      <c r="H88" s="285"/>
    </row>
    <row r="89" spans="2:8" ht="18.75">
      <c r="B89" s="278">
        <v>45711</v>
      </c>
      <c r="C89" s="279" t="s">
        <v>227</v>
      </c>
      <c r="D89" s="279" t="s">
        <v>212</v>
      </c>
      <c r="F89" s="287">
        <f t="shared" si="9"/>
        <v>49309</v>
      </c>
      <c r="G89" s="288">
        <f t="shared" si="2"/>
        <v>49309</v>
      </c>
      <c r="H89" s="285"/>
    </row>
    <row r="90" spans="2:8" ht="18.75">
      <c r="B90" s="278">
        <v>45712</v>
      </c>
      <c r="C90" s="279" t="s">
        <v>214</v>
      </c>
      <c r="D90" s="279" t="s">
        <v>205</v>
      </c>
      <c r="F90" s="287">
        <f t="shared" si="9"/>
        <v>49310</v>
      </c>
      <c r="G90" s="288">
        <f t="shared" si="2"/>
        <v>49310</v>
      </c>
      <c r="H90" s="285"/>
    </row>
    <row r="91" spans="2:8" ht="18.75">
      <c r="B91" s="278">
        <v>45736</v>
      </c>
      <c r="C91" s="279" t="s">
        <v>228</v>
      </c>
      <c r="D91" s="279" t="s">
        <v>223</v>
      </c>
      <c r="F91" s="287">
        <f t="shared" si="9"/>
        <v>49311</v>
      </c>
      <c r="G91" s="288">
        <f t="shared" si="2"/>
        <v>49311</v>
      </c>
      <c r="H91" s="285"/>
    </row>
    <row r="92" spans="2:8" ht="18.75">
      <c r="B92" s="278">
        <v>45776</v>
      </c>
      <c r="C92" s="279" t="s">
        <v>207</v>
      </c>
      <c r="D92" s="279" t="s">
        <v>208</v>
      </c>
      <c r="F92" s="287">
        <f t="shared" si="9"/>
        <v>49312</v>
      </c>
      <c r="G92" s="288">
        <f t="shared" ref="G92:G155" si="10">F92</f>
        <v>49312</v>
      </c>
      <c r="H92" s="285"/>
    </row>
    <row r="93" spans="2:8" ht="18.75">
      <c r="B93" s="278">
        <v>45780</v>
      </c>
      <c r="C93" s="279" t="s">
        <v>209</v>
      </c>
      <c r="D93" s="279" t="s">
        <v>210</v>
      </c>
      <c r="F93" s="287">
        <f t="shared" si="9"/>
        <v>49672</v>
      </c>
      <c r="G93" s="288">
        <f t="shared" si="10"/>
        <v>49672</v>
      </c>
      <c r="H93" s="285"/>
    </row>
    <row r="94" spans="2:8" ht="18.75">
      <c r="B94" s="278">
        <v>45781</v>
      </c>
      <c r="C94" s="279" t="s">
        <v>211</v>
      </c>
      <c r="D94" s="279" t="s">
        <v>212</v>
      </c>
      <c r="F94" s="287">
        <f t="shared" si="9"/>
        <v>49673</v>
      </c>
      <c r="G94" s="288">
        <f t="shared" si="10"/>
        <v>49673</v>
      </c>
      <c r="H94" s="285"/>
    </row>
    <row r="95" spans="2:8" ht="18.75">
      <c r="B95" s="278">
        <v>45782</v>
      </c>
      <c r="C95" s="279" t="s">
        <v>213</v>
      </c>
      <c r="D95" s="279" t="s">
        <v>205</v>
      </c>
      <c r="F95" s="287">
        <f t="shared" si="9"/>
        <v>49674</v>
      </c>
      <c r="G95" s="288">
        <f t="shared" si="10"/>
        <v>49674</v>
      </c>
      <c r="H95" s="285"/>
    </row>
    <row r="96" spans="2:8" ht="18.75">
      <c r="B96" s="278">
        <v>45783</v>
      </c>
      <c r="C96" s="279" t="s">
        <v>214</v>
      </c>
      <c r="D96" s="279" t="s">
        <v>208</v>
      </c>
      <c r="F96" s="287">
        <f t="shared" si="9"/>
        <v>49675</v>
      </c>
      <c r="G96" s="288">
        <f t="shared" si="10"/>
        <v>49675</v>
      </c>
      <c r="H96" s="285"/>
    </row>
    <row r="97" spans="2:8" ht="18.75">
      <c r="B97" s="278">
        <v>45859</v>
      </c>
      <c r="C97" s="279" t="s">
        <v>215</v>
      </c>
      <c r="D97" s="279" t="s">
        <v>205</v>
      </c>
      <c r="F97" s="287">
        <f t="shared" si="9"/>
        <v>49676</v>
      </c>
      <c r="G97" s="288">
        <f t="shared" si="10"/>
        <v>49676</v>
      </c>
      <c r="H97" s="285"/>
    </row>
    <row r="98" spans="2:8" ht="18.75">
      <c r="B98" s="278">
        <v>45880</v>
      </c>
      <c r="C98" s="279" t="s">
        <v>216</v>
      </c>
      <c r="D98" s="279" t="s">
        <v>205</v>
      </c>
      <c r="F98" s="287">
        <f t="shared" si="9"/>
        <v>49677</v>
      </c>
      <c r="G98" s="288">
        <f t="shared" si="10"/>
        <v>49677</v>
      </c>
      <c r="H98" s="285"/>
    </row>
    <row r="99" spans="2:8" ht="18.75">
      <c r="B99" s="278">
        <v>45915</v>
      </c>
      <c r="C99" s="279" t="s">
        <v>217</v>
      </c>
      <c r="D99" s="279" t="s">
        <v>205</v>
      </c>
      <c r="F99" s="287">
        <f t="shared" si="9"/>
        <v>50038</v>
      </c>
      <c r="G99" s="288">
        <f t="shared" si="10"/>
        <v>50038</v>
      </c>
      <c r="H99" s="285"/>
    </row>
    <row r="100" spans="2:8" ht="18.75">
      <c r="B100" s="278">
        <v>45923</v>
      </c>
      <c r="C100" s="279" t="s">
        <v>218</v>
      </c>
      <c r="D100" s="279" t="s">
        <v>208</v>
      </c>
      <c r="F100" s="287">
        <f t="shared" si="9"/>
        <v>50039</v>
      </c>
      <c r="G100" s="288">
        <f t="shared" si="10"/>
        <v>50039</v>
      </c>
      <c r="H100" s="285"/>
    </row>
    <row r="101" spans="2:8" ht="18.75">
      <c r="B101" s="278">
        <v>45943</v>
      </c>
      <c r="C101" s="279" t="s">
        <v>219</v>
      </c>
      <c r="D101" s="279" t="s">
        <v>205</v>
      </c>
      <c r="F101" s="287">
        <f t="shared" si="9"/>
        <v>50040</v>
      </c>
      <c r="G101" s="288">
        <f t="shared" si="10"/>
        <v>50040</v>
      </c>
      <c r="H101" s="285"/>
    </row>
    <row r="102" spans="2:8" ht="18.75">
      <c r="B102" s="278">
        <v>45964</v>
      </c>
      <c r="C102" s="279" t="s">
        <v>220</v>
      </c>
      <c r="D102" s="279" t="s">
        <v>205</v>
      </c>
      <c r="F102" s="287">
        <f t="shared" si="9"/>
        <v>50041</v>
      </c>
      <c r="G102" s="288">
        <f t="shared" si="10"/>
        <v>50041</v>
      </c>
      <c r="H102" s="285"/>
    </row>
    <row r="103" spans="2:8" ht="18.75">
      <c r="B103" s="278">
        <v>45984</v>
      </c>
      <c r="C103" s="279" t="s">
        <v>221</v>
      </c>
      <c r="D103" s="279" t="s">
        <v>212</v>
      </c>
      <c r="F103" s="287">
        <f t="shared" si="9"/>
        <v>50042</v>
      </c>
      <c r="G103" s="288">
        <f t="shared" si="10"/>
        <v>50042</v>
      </c>
      <c r="H103" s="285"/>
    </row>
    <row r="104" spans="2:8" ht="18.75">
      <c r="B104" s="278">
        <v>45985</v>
      </c>
      <c r="C104" s="279" t="s">
        <v>214</v>
      </c>
      <c r="D104" s="279" t="s">
        <v>205</v>
      </c>
      <c r="F104" s="287">
        <f t="shared" si="9"/>
        <v>50043</v>
      </c>
      <c r="G104" s="288">
        <f t="shared" si="10"/>
        <v>50043</v>
      </c>
      <c r="H104" s="285"/>
    </row>
    <row r="105" spans="2:8" ht="18.75">
      <c r="B105" s="278">
        <v>46023</v>
      </c>
      <c r="C105" s="279" t="s">
        <v>222</v>
      </c>
      <c r="D105" s="279" t="s">
        <v>223</v>
      </c>
      <c r="F105" s="287">
        <f t="shared" si="9"/>
        <v>50403</v>
      </c>
      <c r="G105" s="288">
        <f t="shared" si="10"/>
        <v>50403</v>
      </c>
      <c r="H105" s="285"/>
    </row>
    <row r="106" spans="2:8" ht="18.75">
      <c r="B106" s="278">
        <v>46034</v>
      </c>
      <c r="C106" s="279" t="s">
        <v>224</v>
      </c>
      <c r="D106" s="279" t="s">
        <v>205</v>
      </c>
      <c r="F106" s="287">
        <f t="shared" si="9"/>
        <v>50404</v>
      </c>
      <c r="G106" s="288">
        <f t="shared" si="10"/>
        <v>50404</v>
      </c>
      <c r="H106" s="285"/>
    </row>
    <row r="107" spans="2:8" ht="18.75">
      <c r="B107" s="278">
        <v>46064</v>
      </c>
      <c r="C107" s="279" t="s">
        <v>225</v>
      </c>
      <c r="D107" s="279" t="s">
        <v>226</v>
      </c>
      <c r="F107" s="287">
        <f t="shared" si="9"/>
        <v>50405</v>
      </c>
      <c r="G107" s="288">
        <f t="shared" si="10"/>
        <v>50405</v>
      </c>
      <c r="H107" s="285"/>
    </row>
    <row r="108" spans="2:8" ht="18.75">
      <c r="B108" s="278">
        <v>46076</v>
      </c>
      <c r="C108" s="279" t="s">
        <v>227</v>
      </c>
      <c r="D108" s="279" t="s">
        <v>205</v>
      </c>
      <c r="F108" s="287">
        <f t="shared" si="9"/>
        <v>50406</v>
      </c>
      <c r="G108" s="288">
        <f t="shared" si="10"/>
        <v>50406</v>
      </c>
      <c r="H108" s="285"/>
    </row>
    <row r="109" spans="2:8" ht="18.75">
      <c r="B109" s="278">
        <v>46101</v>
      </c>
      <c r="C109" s="279" t="s">
        <v>228</v>
      </c>
      <c r="D109" s="279" t="s">
        <v>229</v>
      </c>
      <c r="F109" s="287">
        <f t="shared" si="9"/>
        <v>50407</v>
      </c>
      <c r="G109" s="288">
        <f t="shared" si="10"/>
        <v>50407</v>
      </c>
      <c r="H109" s="285"/>
    </row>
    <row r="110" spans="2:8" ht="18.75">
      <c r="B110" s="278">
        <v>46141</v>
      </c>
      <c r="C110" s="279" t="s">
        <v>207</v>
      </c>
      <c r="D110" s="279" t="s">
        <v>226</v>
      </c>
      <c r="F110" s="287">
        <f t="shared" si="9"/>
        <v>50408</v>
      </c>
      <c r="G110" s="288">
        <f t="shared" si="10"/>
        <v>50408</v>
      </c>
      <c r="H110" s="285"/>
    </row>
    <row r="111" spans="2:8" ht="18.75">
      <c r="B111" s="278">
        <v>46145</v>
      </c>
      <c r="C111" s="279" t="s">
        <v>209</v>
      </c>
      <c r="D111" s="279" t="s">
        <v>212</v>
      </c>
      <c r="F111" s="287">
        <f t="shared" si="9"/>
        <v>50768</v>
      </c>
      <c r="G111" s="288">
        <f t="shared" si="10"/>
        <v>50768</v>
      </c>
      <c r="H111" s="285"/>
    </row>
    <row r="112" spans="2:8" ht="18.75">
      <c r="B112" s="278">
        <v>46146</v>
      </c>
      <c r="C112" s="279" t="s">
        <v>211</v>
      </c>
      <c r="D112" s="279" t="s">
        <v>205</v>
      </c>
      <c r="F112" s="287">
        <f t="shared" si="9"/>
        <v>50769</v>
      </c>
      <c r="G112" s="288">
        <f t="shared" si="10"/>
        <v>50769</v>
      </c>
      <c r="H112" s="285"/>
    </row>
    <row r="113" spans="2:8" ht="18.75">
      <c r="B113" s="278">
        <v>46147</v>
      </c>
      <c r="C113" s="279" t="s">
        <v>213</v>
      </c>
      <c r="D113" s="279" t="s">
        <v>208</v>
      </c>
      <c r="F113" s="287">
        <f t="shared" si="9"/>
        <v>50770</v>
      </c>
      <c r="G113" s="288">
        <f t="shared" si="10"/>
        <v>50770</v>
      </c>
      <c r="H113" s="285"/>
    </row>
    <row r="114" spans="2:8" ht="18.75">
      <c r="B114" s="278">
        <v>46148</v>
      </c>
      <c r="C114" s="279" t="s">
        <v>214</v>
      </c>
      <c r="D114" s="279" t="s">
        <v>226</v>
      </c>
      <c r="F114" s="287">
        <f t="shared" si="9"/>
        <v>50771</v>
      </c>
      <c r="G114" s="288">
        <f t="shared" si="10"/>
        <v>50771</v>
      </c>
      <c r="H114" s="285"/>
    </row>
    <row r="115" spans="2:8" ht="18.75">
      <c r="B115" s="278">
        <v>46223</v>
      </c>
      <c r="C115" s="279" t="s">
        <v>215</v>
      </c>
      <c r="D115" s="279" t="s">
        <v>205</v>
      </c>
      <c r="F115" s="287">
        <f t="shared" si="9"/>
        <v>50772</v>
      </c>
      <c r="G115" s="288">
        <f t="shared" si="10"/>
        <v>50772</v>
      </c>
      <c r="H115" s="285"/>
    </row>
    <row r="116" spans="2:8" ht="18.75">
      <c r="B116" s="278">
        <v>46245</v>
      </c>
      <c r="C116" s="279" t="s">
        <v>216</v>
      </c>
      <c r="D116" s="279" t="s">
        <v>208</v>
      </c>
      <c r="F116" s="287">
        <f t="shared" si="9"/>
        <v>50773</v>
      </c>
      <c r="G116" s="288">
        <f t="shared" si="10"/>
        <v>50773</v>
      </c>
      <c r="H116" s="285"/>
    </row>
    <row r="117" spans="2:8" ht="18.75">
      <c r="B117" s="278">
        <v>46286</v>
      </c>
      <c r="C117" s="279" t="s">
        <v>217</v>
      </c>
      <c r="D117" s="279" t="s">
        <v>205</v>
      </c>
      <c r="F117" s="287">
        <f t="shared" si="9"/>
        <v>51133</v>
      </c>
      <c r="G117" s="288">
        <f t="shared" si="10"/>
        <v>51133</v>
      </c>
      <c r="H117" s="285"/>
    </row>
    <row r="118" spans="2:8" ht="18.75">
      <c r="B118" s="278">
        <v>46287</v>
      </c>
      <c r="C118" s="279" t="s">
        <v>230</v>
      </c>
      <c r="D118" s="279" t="s">
        <v>208</v>
      </c>
      <c r="F118" s="287">
        <f t="shared" si="9"/>
        <v>51134</v>
      </c>
      <c r="G118" s="288">
        <f t="shared" si="10"/>
        <v>51134</v>
      </c>
      <c r="H118" s="285"/>
    </row>
    <row r="119" spans="2:8" ht="18.75">
      <c r="B119" s="278">
        <v>46288</v>
      </c>
      <c r="C119" s="279" t="s">
        <v>218</v>
      </c>
      <c r="D119" s="279" t="s">
        <v>226</v>
      </c>
      <c r="F119" s="287">
        <f t="shared" si="9"/>
        <v>51135</v>
      </c>
      <c r="G119" s="288">
        <f t="shared" si="10"/>
        <v>51135</v>
      </c>
      <c r="H119" s="285"/>
    </row>
    <row r="120" spans="2:8" ht="18.75">
      <c r="B120" s="278">
        <v>46307</v>
      </c>
      <c r="C120" s="279" t="s">
        <v>219</v>
      </c>
      <c r="D120" s="279" t="s">
        <v>205</v>
      </c>
      <c r="F120" s="287">
        <f t="shared" si="9"/>
        <v>51136</v>
      </c>
      <c r="G120" s="288">
        <f t="shared" si="10"/>
        <v>51136</v>
      </c>
      <c r="H120" s="285"/>
    </row>
    <row r="121" spans="2:8" ht="18.75">
      <c r="B121" s="278">
        <v>46329</v>
      </c>
      <c r="C121" s="279" t="s">
        <v>220</v>
      </c>
      <c r="D121" s="279" t="s">
        <v>208</v>
      </c>
      <c r="F121" s="287">
        <f t="shared" si="9"/>
        <v>51137</v>
      </c>
      <c r="G121" s="288">
        <f t="shared" si="10"/>
        <v>51137</v>
      </c>
      <c r="H121" s="285"/>
    </row>
    <row r="122" spans="2:8" ht="18.75">
      <c r="B122" s="278">
        <v>46349</v>
      </c>
      <c r="C122" s="279" t="s">
        <v>221</v>
      </c>
      <c r="D122" s="279" t="s">
        <v>205</v>
      </c>
      <c r="F122" s="287">
        <f t="shared" si="9"/>
        <v>51138</v>
      </c>
      <c r="G122" s="288">
        <f t="shared" si="10"/>
        <v>51138</v>
      </c>
      <c r="H122" s="285"/>
    </row>
    <row r="123" spans="2:8" ht="18.75">
      <c r="B123" s="278">
        <v>46388</v>
      </c>
      <c r="C123" s="279" t="s">
        <v>222</v>
      </c>
      <c r="D123" s="279" t="s">
        <v>229</v>
      </c>
      <c r="F123" s="287">
        <f t="shared" si="9"/>
        <v>51499</v>
      </c>
      <c r="G123" s="288">
        <f t="shared" si="10"/>
        <v>51499</v>
      </c>
      <c r="H123" s="285"/>
    </row>
    <row r="124" spans="2:8" ht="18.75">
      <c r="B124" s="278">
        <v>46398</v>
      </c>
      <c r="C124" s="279" t="s">
        <v>224</v>
      </c>
      <c r="D124" s="279" t="s">
        <v>205</v>
      </c>
      <c r="F124" s="287">
        <f t="shared" si="9"/>
        <v>51500</v>
      </c>
      <c r="G124" s="288">
        <f t="shared" si="10"/>
        <v>51500</v>
      </c>
      <c r="H124" s="285"/>
    </row>
    <row r="125" spans="2:8" ht="18.75">
      <c r="B125" s="278">
        <v>46429</v>
      </c>
      <c r="C125" s="279" t="s">
        <v>225</v>
      </c>
      <c r="D125" s="279" t="s">
        <v>223</v>
      </c>
      <c r="F125" s="287">
        <f t="shared" si="9"/>
        <v>51501</v>
      </c>
      <c r="G125" s="288">
        <f t="shared" si="10"/>
        <v>51501</v>
      </c>
      <c r="H125" s="285"/>
    </row>
    <row r="126" spans="2:8" ht="18.75">
      <c r="B126" s="278">
        <v>46441</v>
      </c>
      <c r="C126" s="279" t="s">
        <v>227</v>
      </c>
      <c r="D126" s="279" t="s">
        <v>208</v>
      </c>
      <c r="F126" s="287">
        <f t="shared" si="9"/>
        <v>51502</v>
      </c>
      <c r="G126" s="288">
        <f t="shared" si="10"/>
        <v>51502</v>
      </c>
      <c r="H126" s="285"/>
    </row>
    <row r="127" spans="2:8" ht="18.75">
      <c r="B127" s="278">
        <v>46467</v>
      </c>
      <c r="C127" s="279" t="s">
        <v>228</v>
      </c>
      <c r="D127" s="279" t="s">
        <v>212</v>
      </c>
      <c r="F127" s="287">
        <f t="shared" si="9"/>
        <v>51503</v>
      </c>
      <c r="G127" s="288">
        <f t="shared" si="10"/>
        <v>51503</v>
      </c>
      <c r="H127" s="285"/>
    </row>
    <row r="128" spans="2:8" ht="18.75">
      <c r="B128" s="278">
        <v>46468</v>
      </c>
      <c r="C128" s="279" t="s">
        <v>214</v>
      </c>
      <c r="D128" s="279" t="s">
        <v>205</v>
      </c>
      <c r="F128" s="287">
        <f t="shared" si="9"/>
        <v>51504</v>
      </c>
      <c r="G128" s="288">
        <f t="shared" si="10"/>
        <v>51504</v>
      </c>
      <c r="H128" s="285"/>
    </row>
    <row r="129" spans="2:8" ht="18.75">
      <c r="B129" s="278">
        <v>46506</v>
      </c>
      <c r="C129" s="279" t="s">
        <v>207</v>
      </c>
      <c r="D129" s="279" t="s">
        <v>223</v>
      </c>
      <c r="F129" s="287">
        <f t="shared" si="9"/>
        <v>51864</v>
      </c>
      <c r="G129" s="288">
        <f t="shared" si="10"/>
        <v>51864</v>
      </c>
      <c r="H129" s="285"/>
    </row>
    <row r="130" spans="2:8" ht="18.75">
      <c r="B130" s="278">
        <v>46510</v>
      </c>
      <c r="C130" s="279" t="s">
        <v>209</v>
      </c>
      <c r="D130" s="279" t="s">
        <v>205</v>
      </c>
      <c r="F130" s="287">
        <f t="shared" si="9"/>
        <v>51865</v>
      </c>
      <c r="G130" s="288">
        <f t="shared" si="10"/>
        <v>51865</v>
      </c>
      <c r="H130" s="285"/>
    </row>
    <row r="131" spans="2:8" ht="18.75">
      <c r="B131" s="278">
        <v>46511</v>
      </c>
      <c r="C131" s="279" t="s">
        <v>211</v>
      </c>
      <c r="D131" s="279" t="s">
        <v>208</v>
      </c>
      <c r="F131" s="287">
        <f t="shared" si="9"/>
        <v>51866</v>
      </c>
      <c r="G131" s="288">
        <f t="shared" si="10"/>
        <v>51866</v>
      </c>
      <c r="H131" s="285"/>
    </row>
    <row r="132" spans="2:8" ht="18.75">
      <c r="B132" s="278">
        <v>46512</v>
      </c>
      <c r="C132" s="279" t="s">
        <v>213</v>
      </c>
      <c r="D132" s="279" t="s">
        <v>226</v>
      </c>
      <c r="F132" s="287">
        <f t="shared" si="9"/>
        <v>51867</v>
      </c>
      <c r="G132" s="288">
        <f t="shared" si="10"/>
        <v>51867</v>
      </c>
      <c r="H132" s="285"/>
    </row>
    <row r="133" spans="2:8" ht="18.75">
      <c r="B133" s="278">
        <v>46587</v>
      </c>
      <c r="C133" s="279" t="s">
        <v>215</v>
      </c>
      <c r="D133" s="279" t="s">
        <v>205</v>
      </c>
      <c r="F133" s="287">
        <f t="shared" si="9"/>
        <v>51868</v>
      </c>
      <c r="G133" s="288">
        <f t="shared" si="10"/>
        <v>51868</v>
      </c>
      <c r="H133" s="285"/>
    </row>
    <row r="134" spans="2:8" ht="18.75">
      <c r="B134" s="278">
        <v>46610</v>
      </c>
      <c r="C134" s="279" t="s">
        <v>216</v>
      </c>
      <c r="D134" s="279" t="s">
        <v>226</v>
      </c>
      <c r="F134" s="287">
        <f t="shared" ref="F134:F188" si="11">EDATE(F128,12)</f>
        <v>51869</v>
      </c>
      <c r="G134" s="288">
        <f t="shared" si="10"/>
        <v>51869</v>
      </c>
      <c r="H134" s="285"/>
    </row>
    <row r="135" spans="2:8" ht="18.75">
      <c r="B135" s="278">
        <v>46650</v>
      </c>
      <c r="C135" s="279" t="s">
        <v>217</v>
      </c>
      <c r="D135" s="279" t="s">
        <v>205</v>
      </c>
      <c r="F135" s="287">
        <f t="shared" si="11"/>
        <v>52229</v>
      </c>
      <c r="G135" s="288">
        <f t="shared" si="10"/>
        <v>52229</v>
      </c>
      <c r="H135" s="285"/>
    </row>
    <row r="136" spans="2:8" ht="18.75">
      <c r="B136" s="278">
        <v>46653</v>
      </c>
      <c r="C136" s="279" t="s">
        <v>218</v>
      </c>
      <c r="D136" s="279" t="s">
        <v>223</v>
      </c>
      <c r="F136" s="287">
        <f t="shared" si="11"/>
        <v>52230</v>
      </c>
      <c r="G136" s="288">
        <f t="shared" si="10"/>
        <v>52230</v>
      </c>
      <c r="H136" s="285"/>
    </row>
    <row r="137" spans="2:8" ht="18.75">
      <c r="B137" s="278">
        <v>46671</v>
      </c>
      <c r="C137" s="279" t="s">
        <v>219</v>
      </c>
      <c r="D137" s="279" t="s">
        <v>205</v>
      </c>
      <c r="F137" s="287">
        <f t="shared" si="11"/>
        <v>52231</v>
      </c>
      <c r="G137" s="288">
        <f t="shared" si="10"/>
        <v>52231</v>
      </c>
      <c r="H137" s="285"/>
    </row>
    <row r="138" spans="2:8" ht="18.75">
      <c r="B138" s="278">
        <v>46694</v>
      </c>
      <c r="C138" s="279" t="s">
        <v>220</v>
      </c>
      <c r="D138" s="279" t="s">
        <v>226</v>
      </c>
      <c r="F138" s="287">
        <f t="shared" si="11"/>
        <v>52232</v>
      </c>
      <c r="G138" s="288">
        <f t="shared" si="10"/>
        <v>52232</v>
      </c>
      <c r="H138" s="285"/>
    </row>
    <row r="139" spans="2:8" ht="18.75">
      <c r="B139" s="278">
        <v>46714</v>
      </c>
      <c r="C139" s="279" t="s">
        <v>221</v>
      </c>
      <c r="D139" s="279" t="s">
        <v>208</v>
      </c>
      <c r="F139" s="287">
        <f t="shared" si="11"/>
        <v>52233</v>
      </c>
      <c r="G139" s="288">
        <f t="shared" si="10"/>
        <v>52233</v>
      </c>
      <c r="H139" s="285"/>
    </row>
    <row r="140" spans="2:8" ht="18.75">
      <c r="B140" s="278">
        <v>46753</v>
      </c>
      <c r="C140" s="279" t="s">
        <v>222</v>
      </c>
      <c r="D140" s="279" t="s">
        <v>210</v>
      </c>
      <c r="F140" s="287">
        <f t="shared" si="11"/>
        <v>52234</v>
      </c>
      <c r="G140" s="288">
        <f t="shared" si="10"/>
        <v>52234</v>
      </c>
      <c r="H140" s="285"/>
    </row>
    <row r="141" spans="2:8" ht="18.75">
      <c r="B141" s="278">
        <v>46762</v>
      </c>
      <c r="C141" s="279" t="s">
        <v>224</v>
      </c>
      <c r="D141" s="279" t="s">
        <v>205</v>
      </c>
      <c r="F141" s="287">
        <f t="shared" si="11"/>
        <v>52594</v>
      </c>
      <c r="G141" s="288">
        <f t="shared" si="10"/>
        <v>52594</v>
      </c>
      <c r="H141" s="285"/>
    </row>
    <row r="142" spans="2:8" ht="18.75">
      <c r="B142" s="278">
        <v>46794</v>
      </c>
      <c r="C142" s="279" t="s">
        <v>225</v>
      </c>
      <c r="D142" s="279" t="s">
        <v>229</v>
      </c>
      <c r="F142" s="287">
        <f t="shared" si="11"/>
        <v>52595</v>
      </c>
      <c r="G142" s="288">
        <f t="shared" si="10"/>
        <v>52595</v>
      </c>
      <c r="H142" s="285"/>
    </row>
    <row r="143" spans="2:8" ht="18.75">
      <c r="B143" s="278">
        <v>46806</v>
      </c>
      <c r="C143" s="279" t="s">
        <v>227</v>
      </c>
      <c r="D143" s="279" t="s">
        <v>226</v>
      </c>
      <c r="F143" s="287">
        <f t="shared" si="11"/>
        <v>52596</v>
      </c>
      <c r="G143" s="288">
        <f t="shared" si="10"/>
        <v>52596</v>
      </c>
      <c r="H143" s="285"/>
    </row>
    <row r="144" spans="2:8" ht="18.75">
      <c r="B144" s="278">
        <v>46832</v>
      </c>
      <c r="C144" s="279" t="s">
        <v>228</v>
      </c>
      <c r="D144" s="279" t="s">
        <v>205</v>
      </c>
      <c r="F144" s="287">
        <f t="shared" si="11"/>
        <v>52597</v>
      </c>
      <c r="G144" s="288">
        <f t="shared" si="10"/>
        <v>52597</v>
      </c>
      <c r="H144" s="285"/>
    </row>
    <row r="145" spans="2:8" ht="18.75">
      <c r="B145" s="278">
        <v>46872</v>
      </c>
      <c r="C145" s="279" t="s">
        <v>207</v>
      </c>
      <c r="D145" s="279" t="s">
        <v>210</v>
      </c>
      <c r="F145" s="287">
        <f t="shared" si="11"/>
        <v>52598</v>
      </c>
      <c r="G145" s="288">
        <f t="shared" si="10"/>
        <v>52598</v>
      </c>
      <c r="H145" s="285"/>
    </row>
    <row r="146" spans="2:8" ht="18.75">
      <c r="B146" s="278">
        <v>46876</v>
      </c>
      <c r="C146" s="279" t="s">
        <v>209</v>
      </c>
      <c r="D146" s="279" t="s">
        <v>226</v>
      </c>
      <c r="F146" s="287">
        <f t="shared" si="11"/>
        <v>52599</v>
      </c>
      <c r="G146" s="288">
        <f t="shared" si="10"/>
        <v>52599</v>
      </c>
      <c r="H146" s="285"/>
    </row>
    <row r="147" spans="2:8" ht="18.75">
      <c r="B147" s="278">
        <v>46877</v>
      </c>
      <c r="C147" s="279" t="s">
        <v>211</v>
      </c>
      <c r="D147" s="279" t="s">
        <v>223</v>
      </c>
      <c r="F147" s="287">
        <f t="shared" si="11"/>
        <v>52960</v>
      </c>
      <c r="G147" s="288">
        <f t="shared" si="10"/>
        <v>52960</v>
      </c>
      <c r="H147" s="285"/>
    </row>
    <row r="148" spans="2:8" ht="18.75">
      <c r="B148" s="278">
        <v>46878</v>
      </c>
      <c r="C148" s="279" t="s">
        <v>213</v>
      </c>
      <c r="D148" s="279" t="s">
        <v>229</v>
      </c>
      <c r="F148" s="287">
        <f t="shared" si="11"/>
        <v>52961</v>
      </c>
      <c r="G148" s="288">
        <f t="shared" si="10"/>
        <v>52961</v>
      </c>
      <c r="H148" s="285"/>
    </row>
    <row r="149" spans="2:8" ht="18.75">
      <c r="B149" s="278">
        <v>46951</v>
      </c>
      <c r="C149" s="279" t="s">
        <v>215</v>
      </c>
      <c r="D149" s="279" t="s">
        <v>205</v>
      </c>
      <c r="F149" s="287">
        <f t="shared" si="11"/>
        <v>52962</v>
      </c>
      <c r="G149" s="288">
        <f t="shared" si="10"/>
        <v>52962</v>
      </c>
      <c r="H149" s="285"/>
    </row>
    <row r="150" spans="2:8" ht="18.75">
      <c r="B150" s="278">
        <v>46976</v>
      </c>
      <c r="C150" s="279" t="s">
        <v>216</v>
      </c>
      <c r="D150" s="279" t="s">
        <v>229</v>
      </c>
      <c r="F150" s="287">
        <f t="shared" si="11"/>
        <v>52963</v>
      </c>
      <c r="G150" s="288">
        <f t="shared" si="10"/>
        <v>52963</v>
      </c>
      <c r="H150" s="285"/>
    </row>
    <row r="151" spans="2:8" ht="18.75">
      <c r="B151" s="278">
        <v>47014</v>
      </c>
      <c r="C151" s="279" t="s">
        <v>217</v>
      </c>
      <c r="D151" s="279" t="s">
        <v>205</v>
      </c>
      <c r="F151" s="287">
        <f t="shared" si="11"/>
        <v>52964</v>
      </c>
      <c r="G151" s="288">
        <f t="shared" si="10"/>
        <v>52964</v>
      </c>
      <c r="H151" s="285"/>
    </row>
    <row r="152" spans="2:8" ht="18.75">
      <c r="B152" s="278">
        <v>47018</v>
      </c>
      <c r="C152" s="279" t="s">
        <v>218</v>
      </c>
      <c r="D152" s="279" t="s">
        <v>229</v>
      </c>
      <c r="F152" s="287">
        <f t="shared" si="11"/>
        <v>52965</v>
      </c>
      <c r="G152" s="288">
        <f t="shared" si="10"/>
        <v>52965</v>
      </c>
      <c r="H152" s="285"/>
    </row>
    <row r="153" spans="2:8" ht="18.75">
      <c r="B153" s="278">
        <v>47035</v>
      </c>
      <c r="C153" s="279" t="s">
        <v>219</v>
      </c>
      <c r="D153" s="279" t="s">
        <v>205</v>
      </c>
      <c r="F153" s="287">
        <f t="shared" si="11"/>
        <v>53325</v>
      </c>
      <c r="G153" s="288">
        <f t="shared" si="10"/>
        <v>53325</v>
      </c>
      <c r="H153" s="285"/>
    </row>
    <row r="154" spans="2:8" ht="18.75">
      <c r="B154" s="278">
        <v>47060</v>
      </c>
      <c r="C154" s="279" t="s">
        <v>220</v>
      </c>
      <c r="D154" s="279" t="s">
        <v>229</v>
      </c>
      <c r="F154" s="287">
        <f t="shared" si="11"/>
        <v>53326</v>
      </c>
      <c r="G154" s="288">
        <f t="shared" si="10"/>
        <v>53326</v>
      </c>
      <c r="H154" s="285"/>
    </row>
    <row r="155" spans="2:8" ht="18.75">
      <c r="B155" s="278">
        <v>47080</v>
      </c>
      <c r="C155" s="279" t="s">
        <v>221</v>
      </c>
      <c r="D155" s="279" t="s">
        <v>223</v>
      </c>
      <c r="F155" s="287">
        <f t="shared" si="11"/>
        <v>53327</v>
      </c>
      <c r="G155" s="288">
        <f t="shared" si="10"/>
        <v>53327</v>
      </c>
      <c r="H155" s="285"/>
    </row>
    <row r="156" spans="2:8" ht="18.75">
      <c r="B156" s="278">
        <v>47119</v>
      </c>
      <c r="C156" s="279" t="s">
        <v>222</v>
      </c>
      <c r="D156" s="279" t="s">
        <v>205</v>
      </c>
      <c r="F156" s="287">
        <f t="shared" si="11"/>
        <v>53328</v>
      </c>
      <c r="G156" s="288">
        <f t="shared" ref="G156:G188" si="12">F156</f>
        <v>53328</v>
      </c>
      <c r="H156" s="285"/>
    </row>
    <row r="157" spans="2:8" ht="18.75">
      <c r="B157" s="278">
        <v>47126</v>
      </c>
      <c r="C157" s="279" t="s">
        <v>224</v>
      </c>
      <c r="D157" s="279" t="s">
        <v>205</v>
      </c>
      <c r="F157" s="287">
        <f t="shared" si="11"/>
        <v>53329</v>
      </c>
      <c r="G157" s="288">
        <f t="shared" si="12"/>
        <v>53329</v>
      </c>
      <c r="H157" s="285"/>
    </row>
    <row r="158" spans="2:8" ht="18.75">
      <c r="B158" s="278">
        <v>47160</v>
      </c>
      <c r="C158" s="279" t="s">
        <v>225</v>
      </c>
      <c r="D158" s="279" t="s">
        <v>212</v>
      </c>
      <c r="F158" s="287">
        <f t="shared" si="11"/>
        <v>53330</v>
      </c>
      <c r="G158" s="288">
        <f t="shared" si="12"/>
        <v>53330</v>
      </c>
      <c r="H158" s="285"/>
    </row>
    <row r="159" spans="2:8" ht="18.75">
      <c r="B159" s="278">
        <v>47161</v>
      </c>
      <c r="C159" s="279" t="s">
        <v>214</v>
      </c>
      <c r="D159" s="279" t="s">
        <v>205</v>
      </c>
      <c r="F159" s="287">
        <f t="shared" si="11"/>
        <v>53690</v>
      </c>
      <c r="G159" s="288">
        <f t="shared" si="12"/>
        <v>53690</v>
      </c>
      <c r="H159" s="285"/>
    </row>
    <row r="160" spans="2:8" ht="18.75">
      <c r="B160" s="278">
        <v>47172</v>
      </c>
      <c r="C160" s="279" t="s">
        <v>227</v>
      </c>
      <c r="D160" s="279" t="s">
        <v>229</v>
      </c>
      <c r="F160" s="287">
        <f t="shared" si="11"/>
        <v>53691</v>
      </c>
      <c r="G160" s="288">
        <f t="shared" si="12"/>
        <v>53691</v>
      </c>
      <c r="H160" s="285"/>
    </row>
    <row r="161" spans="2:8" ht="18.75">
      <c r="B161" s="278">
        <v>47197</v>
      </c>
      <c r="C161" s="279" t="s">
        <v>228</v>
      </c>
      <c r="D161" s="279" t="s">
        <v>208</v>
      </c>
      <c r="F161" s="287">
        <f t="shared" si="11"/>
        <v>53692</v>
      </c>
      <c r="G161" s="288">
        <f t="shared" si="12"/>
        <v>53692</v>
      </c>
      <c r="H161" s="285"/>
    </row>
    <row r="162" spans="2:8" ht="18.75">
      <c r="B162" s="278">
        <v>47237</v>
      </c>
      <c r="C162" s="279" t="s">
        <v>207</v>
      </c>
      <c r="D162" s="279" t="s">
        <v>212</v>
      </c>
      <c r="F162" s="287">
        <f t="shared" si="11"/>
        <v>53693</v>
      </c>
      <c r="G162" s="288">
        <f t="shared" si="12"/>
        <v>53693</v>
      </c>
      <c r="H162" s="285"/>
    </row>
    <row r="163" spans="2:8" ht="18.75">
      <c r="B163" s="278">
        <v>47238</v>
      </c>
      <c r="C163" s="279" t="s">
        <v>214</v>
      </c>
      <c r="D163" s="279" t="s">
        <v>205</v>
      </c>
      <c r="F163" s="287">
        <f t="shared" si="11"/>
        <v>53694</v>
      </c>
      <c r="G163" s="288">
        <f t="shared" si="12"/>
        <v>53694</v>
      </c>
      <c r="H163" s="285"/>
    </row>
    <row r="164" spans="2:8" ht="18.75">
      <c r="B164" s="278">
        <v>47241</v>
      </c>
      <c r="C164" s="279" t="s">
        <v>209</v>
      </c>
      <c r="D164" s="279" t="s">
        <v>223</v>
      </c>
      <c r="F164" s="287">
        <f t="shared" si="11"/>
        <v>53695</v>
      </c>
      <c r="G164" s="288">
        <f t="shared" si="12"/>
        <v>53695</v>
      </c>
      <c r="H164" s="285"/>
    </row>
    <row r="165" spans="2:8" ht="18.75">
      <c r="B165" s="278">
        <v>47242</v>
      </c>
      <c r="C165" s="279" t="s">
        <v>211</v>
      </c>
      <c r="D165" s="279" t="s">
        <v>229</v>
      </c>
      <c r="F165" s="287">
        <f t="shared" si="11"/>
        <v>54055</v>
      </c>
      <c r="G165" s="288">
        <f t="shared" si="12"/>
        <v>54055</v>
      </c>
      <c r="H165" s="285"/>
    </row>
    <row r="166" spans="2:8" ht="18.75">
      <c r="B166" s="278">
        <v>47243</v>
      </c>
      <c r="C166" s="279" t="s">
        <v>213</v>
      </c>
      <c r="D166" s="279" t="s">
        <v>210</v>
      </c>
      <c r="F166" s="287">
        <f t="shared" si="11"/>
        <v>54056</v>
      </c>
      <c r="G166" s="288">
        <f t="shared" si="12"/>
        <v>54056</v>
      </c>
      <c r="H166" s="285"/>
    </row>
    <row r="167" spans="2:8" ht="18.75">
      <c r="B167" s="278">
        <v>47315</v>
      </c>
      <c r="C167" s="279" t="s">
        <v>215</v>
      </c>
      <c r="D167" s="279" t="s">
        <v>205</v>
      </c>
      <c r="F167" s="287">
        <f t="shared" si="11"/>
        <v>54057</v>
      </c>
      <c r="G167" s="288">
        <f t="shared" si="12"/>
        <v>54057</v>
      </c>
      <c r="H167" s="285"/>
    </row>
    <row r="168" spans="2:8" ht="18.75">
      <c r="B168" s="278">
        <v>47341</v>
      </c>
      <c r="C168" s="279" t="s">
        <v>216</v>
      </c>
      <c r="D168" s="279" t="s">
        <v>210</v>
      </c>
      <c r="F168" s="287">
        <f t="shared" si="11"/>
        <v>54058</v>
      </c>
      <c r="G168" s="288">
        <f t="shared" si="12"/>
        <v>54058</v>
      </c>
      <c r="H168" s="285"/>
    </row>
    <row r="169" spans="2:8" ht="18.75">
      <c r="B169" s="278">
        <v>47378</v>
      </c>
      <c r="C169" s="279" t="s">
        <v>217</v>
      </c>
      <c r="D169" s="279" t="s">
        <v>205</v>
      </c>
      <c r="F169" s="287">
        <f t="shared" si="11"/>
        <v>54059</v>
      </c>
      <c r="G169" s="288">
        <f t="shared" si="12"/>
        <v>54059</v>
      </c>
      <c r="H169" s="285"/>
    </row>
    <row r="170" spans="2:8" ht="18.75">
      <c r="B170" s="278">
        <v>47384</v>
      </c>
      <c r="C170" s="279" t="s">
        <v>218</v>
      </c>
      <c r="D170" s="279" t="s">
        <v>212</v>
      </c>
      <c r="F170" s="287">
        <f t="shared" si="11"/>
        <v>54060</v>
      </c>
      <c r="G170" s="288">
        <f t="shared" si="12"/>
        <v>54060</v>
      </c>
      <c r="H170" s="285"/>
    </row>
    <row r="171" spans="2:8" ht="18.75">
      <c r="B171" s="278">
        <v>47385</v>
      </c>
      <c r="C171" s="279" t="s">
        <v>214</v>
      </c>
      <c r="D171" s="279" t="s">
        <v>205</v>
      </c>
      <c r="F171" s="287">
        <f t="shared" si="11"/>
        <v>54421</v>
      </c>
      <c r="G171" s="288">
        <f t="shared" si="12"/>
        <v>54421</v>
      </c>
      <c r="H171" s="285"/>
    </row>
    <row r="172" spans="2:8" ht="18.75">
      <c r="B172" s="278">
        <v>47399</v>
      </c>
      <c r="C172" s="279" t="s">
        <v>219</v>
      </c>
      <c r="D172" s="279" t="s">
        <v>205</v>
      </c>
      <c r="F172" s="287">
        <f t="shared" si="11"/>
        <v>54422</v>
      </c>
      <c r="G172" s="288">
        <f t="shared" si="12"/>
        <v>54422</v>
      </c>
      <c r="H172" s="285"/>
    </row>
    <row r="173" spans="2:8" ht="18.75">
      <c r="B173" s="278">
        <v>47425</v>
      </c>
      <c r="C173" s="279" t="s">
        <v>220</v>
      </c>
      <c r="D173" s="279" t="s">
        <v>210</v>
      </c>
      <c r="F173" s="287">
        <f t="shared" si="11"/>
        <v>54423</v>
      </c>
      <c r="G173" s="288">
        <f t="shared" si="12"/>
        <v>54423</v>
      </c>
      <c r="H173" s="285"/>
    </row>
    <row r="174" spans="2:8" ht="18.75">
      <c r="B174" s="278">
        <v>47445</v>
      </c>
      <c r="C174" s="279" t="s">
        <v>221</v>
      </c>
      <c r="D174" s="279" t="s">
        <v>229</v>
      </c>
      <c r="F174" s="287">
        <f t="shared" si="11"/>
        <v>54424</v>
      </c>
      <c r="G174" s="288">
        <f t="shared" si="12"/>
        <v>54424</v>
      </c>
      <c r="H174" s="285"/>
    </row>
    <row r="175" spans="2:8" ht="18.75">
      <c r="B175" s="278">
        <v>47484</v>
      </c>
      <c r="C175" s="279" t="s">
        <v>222</v>
      </c>
      <c r="D175" s="279" t="s">
        <v>208</v>
      </c>
      <c r="F175" s="287">
        <f t="shared" si="11"/>
        <v>54425</v>
      </c>
      <c r="G175" s="288">
        <f t="shared" si="12"/>
        <v>54425</v>
      </c>
      <c r="H175" s="285"/>
    </row>
    <row r="176" spans="2:8" ht="18.75">
      <c r="B176" s="278">
        <v>47497</v>
      </c>
      <c r="C176" s="279" t="s">
        <v>224</v>
      </c>
      <c r="D176" s="279" t="s">
        <v>205</v>
      </c>
      <c r="F176" s="287">
        <f t="shared" si="11"/>
        <v>54426</v>
      </c>
      <c r="G176" s="288">
        <f t="shared" si="12"/>
        <v>54426</v>
      </c>
      <c r="H176" s="285"/>
    </row>
    <row r="177" spans="2:8" ht="18.75">
      <c r="B177" s="278">
        <v>47525</v>
      </c>
      <c r="C177" s="279" t="s">
        <v>225</v>
      </c>
      <c r="D177" s="279" t="s">
        <v>205</v>
      </c>
      <c r="F177" s="287">
        <f t="shared" si="11"/>
        <v>54786</v>
      </c>
      <c r="G177" s="288">
        <f t="shared" si="12"/>
        <v>54786</v>
      </c>
      <c r="H177" s="285"/>
    </row>
    <row r="178" spans="2:8" ht="18.75">
      <c r="B178" s="278">
        <v>47537</v>
      </c>
      <c r="C178" s="279" t="s">
        <v>227</v>
      </c>
      <c r="D178" s="279" t="s">
        <v>210</v>
      </c>
      <c r="F178" s="287">
        <f t="shared" si="11"/>
        <v>54787</v>
      </c>
      <c r="G178" s="288">
        <f t="shared" si="12"/>
        <v>54787</v>
      </c>
      <c r="H178" s="285"/>
    </row>
    <row r="179" spans="2:8" ht="18.75">
      <c r="B179" s="278">
        <v>47562</v>
      </c>
      <c r="C179" s="279" t="s">
        <v>228</v>
      </c>
      <c r="D179" s="279" t="s">
        <v>226</v>
      </c>
      <c r="F179" s="287">
        <f t="shared" si="11"/>
        <v>54788</v>
      </c>
      <c r="G179" s="288">
        <f t="shared" si="12"/>
        <v>54788</v>
      </c>
      <c r="H179" s="285"/>
    </row>
    <row r="180" spans="2:8" ht="18.75">
      <c r="B180" s="278">
        <v>47602</v>
      </c>
      <c r="C180" s="279" t="s">
        <v>207</v>
      </c>
      <c r="D180" s="279" t="s">
        <v>205</v>
      </c>
      <c r="F180" s="287">
        <f t="shared" si="11"/>
        <v>54789</v>
      </c>
      <c r="G180" s="288">
        <f t="shared" si="12"/>
        <v>54789</v>
      </c>
      <c r="H180" s="285"/>
    </row>
    <row r="181" spans="2:8" ht="18.75">
      <c r="B181" s="278">
        <v>47606</v>
      </c>
      <c r="C181" s="279" t="s">
        <v>209</v>
      </c>
      <c r="D181" s="279" t="s">
        <v>229</v>
      </c>
      <c r="F181" s="287">
        <f t="shared" si="11"/>
        <v>54790</v>
      </c>
      <c r="G181" s="288">
        <f t="shared" si="12"/>
        <v>54790</v>
      </c>
      <c r="H181" s="285"/>
    </row>
    <row r="182" spans="2:8" ht="18.75">
      <c r="B182" s="278">
        <v>47607</v>
      </c>
      <c r="C182" s="279" t="s">
        <v>211</v>
      </c>
      <c r="D182" s="279" t="s">
        <v>210</v>
      </c>
      <c r="F182" s="287">
        <f t="shared" si="11"/>
        <v>54791</v>
      </c>
      <c r="G182" s="288">
        <f t="shared" si="12"/>
        <v>54791</v>
      </c>
      <c r="H182" s="285"/>
    </row>
    <row r="183" spans="2:8" ht="18.75">
      <c r="B183" s="278">
        <v>47608</v>
      </c>
      <c r="C183" s="279" t="s">
        <v>213</v>
      </c>
      <c r="D183" s="279" t="s">
        <v>212</v>
      </c>
      <c r="F183" s="287">
        <f t="shared" si="11"/>
        <v>55151</v>
      </c>
      <c r="G183" s="288">
        <f t="shared" si="12"/>
        <v>55151</v>
      </c>
      <c r="H183" s="285"/>
    </row>
    <row r="184" spans="2:8" ht="18.75">
      <c r="B184" s="278">
        <v>47609</v>
      </c>
      <c r="C184" s="279" t="s">
        <v>214</v>
      </c>
      <c r="D184" s="279" t="s">
        <v>205</v>
      </c>
      <c r="F184" s="287">
        <f t="shared" si="11"/>
        <v>55152</v>
      </c>
      <c r="G184" s="288">
        <f t="shared" si="12"/>
        <v>55152</v>
      </c>
      <c r="H184" s="285"/>
    </row>
    <row r="185" spans="2:8" ht="18.75">
      <c r="B185" s="278">
        <v>47679</v>
      </c>
      <c r="C185" s="279" t="s">
        <v>215</v>
      </c>
      <c r="D185" s="279" t="s">
        <v>205</v>
      </c>
      <c r="F185" s="287">
        <f t="shared" si="11"/>
        <v>55153</v>
      </c>
      <c r="G185" s="288">
        <f t="shared" si="12"/>
        <v>55153</v>
      </c>
      <c r="H185" s="285"/>
    </row>
    <row r="186" spans="2:8" ht="18.75">
      <c r="B186" s="278">
        <v>47706</v>
      </c>
      <c r="C186" s="279" t="s">
        <v>216</v>
      </c>
      <c r="D186" s="279" t="s">
        <v>212</v>
      </c>
      <c r="F186" s="287">
        <f t="shared" si="11"/>
        <v>55154</v>
      </c>
      <c r="G186" s="288">
        <f t="shared" si="12"/>
        <v>55154</v>
      </c>
      <c r="H186" s="285"/>
    </row>
    <row r="187" spans="2:8" ht="18.75">
      <c r="B187" s="278">
        <v>47707</v>
      </c>
      <c r="C187" s="279" t="s">
        <v>214</v>
      </c>
      <c r="D187" s="279" t="s">
        <v>205</v>
      </c>
      <c r="F187" s="287">
        <f t="shared" si="11"/>
        <v>55155</v>
      </c>
      <c r="G187" s="288">
        <f t="shared" si="12"/>
        <v>55155</v>
      </c>
      <c r="H187" s="285"/>
    </row>
    <row r="188" spans="2:8" ht="18.75">
      <c r="B188" s="278">
        <v>47742</v>
      </c>
      <c r="C188" s="279" t="s">
        <v>217</v>
      </c>
      <c r="D188" s="279" t="s">
        <v>205</v>
      </c>
      <c r="F188" s="287">
        <f t="shared" si="11"/>
        <v>55156</v>
      </c>
      <c r="G188" s="288">
        <f t="shared" si="12"/>
        <v>55156</v>
      </c>
      <c r="H188" s="285"/>
    </row>
    <row r="189" spans="2:8" ht="18.75">
      <c r="B189" s="278">
        <v>47749</v>
      </c>
      <c r="C189" s="279" t="s">
        <v>218</v>
      </c>
      <c r="D189" s="279" t="s">
        <v>205</v>
      </c>
      <c r="F189" s="284"/>
      <c r="G189" s="286"/>
      <c r="H189" s="285"/>
    </row>
    <row r="190" spans="2:8" ht="18.75">
      <c r="B190" s="278">
        <v>47770</v>
      </c>
      <c r="C190" s="279" t="s">
        <v>219</v>
      </c>
      <c r="D190" s="279" t="s">
        <v>205</v>
      </c>
      <c r="F190" s="284"/>
      <c r="G190" s="286"/>
      <c r="H190" s="285"/>
    </row>
    <row r="191" spans="2:8" ht="18.75">
      <c r="B191" s="278">
        <v>47790</v>
      </c>
      <c r="C191" s="279" t="s">
        <v>220</v>
      </c>
      <c r="D191" s="279" t="s">
        <v>212</v>
      </c>
      <c r="F191" s="284"/>
      <c r="G191" s="286"/>
      <c r="H191" s="285"/>
    </row>
    <row r="192" spans="2:8" ht="18.75">
      <c r="B192" s="278">
        <v>47791</v>
      </c>
      <c r="C192" s="279" t="s">
        <v>214</v>
      </c>
      <c r="D192" s="279" t="s">
        <v>205</v>
      </c>
      <c r="F192" s="284"/>
      <c r="G192" s="286"/>
      <c r="H192" s="285"/>
    </row>
    <row r="193" spans="2:8" ht="18.75">
      <c r="B193" s="278">
        <v>47810</v>
      </c>
      <c r="C193" s="279" t="s">
        <v>221</v>
      </c>
      <c r="D193" s="279" t="s">
        <v>210</v>
      </c>
      <c r="F193" s="284"/>
      <c r="G193" s="286"/>
      <c r="H193" s="285"/>
    </row>
    <row r="194" spans="2:8" ht="18.75">
      <c r="B194" s="278">
        <v>47849</v>
      </c>
      <c r="C194" s="279" t="s">
        <v>222</v>
      </c>
      <c r="D194" s="279" t="s">
        <v>226</v>
      </c>
      <c r="F194" s="284"/>
      <c r="G194" s="286"/>
      <c r="H194" s="285"/>
    </row>
    <row r="195" spans="2:8" ht="18.75">
      <c r="B195" s="278">
        <v>47861</v>
      </c>
      <c r="C195" s="279" t="s">
        <v>224</v>
      </c>
      <c r="D195" s="279" t="s">
        <v>205</v>
      </c>
      <c r="F195" s="284"/>
      <c r="G195" s="286"/>
      <c r="H195" s="285"/>
    </row>
    <row r="196" spans="2:8" ht="18.75">
      <c r="B196" s="278">
        <v>47890</v>
      </c>
      <c r="C196" s="279" t="s">
        <v>225</v>
      </c>
      <c r="D196" s="279" t="s">
        <v>208</v>
      </c>
      <c r="F196" s="284"/>
      <c r="G196" s="286"/>
      <c r="H196" s="285"/>
    </row>
    <row r="197" spans="2:8" ht="18.75">
      <c r="B197" s="278">
        <v>47902</v>
      </c>
      <c r="C197" s="279" t="s">
        <v>227</v>
      </c>
      <c r="D197" s="279" t="s">
        <v>212</v>
      </c>
      <c r="F197" s="284"/>
      <c r="G197" s="286"/>
      <c r="H197" s="285"/>
    </row>
    <row r="198" spans="2:8" ht="18.75">
      <c r="B198" s="278">
        <v>47903</v>
      </c>
      <c r="C198" s="279" t="s">
        <v>214</v>
      </c>
      <c r="D198" s="279" t="s">
        <v>205</v>
      </c>
      <c r="F198" s="284"/>
      <c r="G198" s="286"/>
      <c r="H198" s="285"/>
    </row>
    <row r="199" spans="2:8" ht="18.75">
      <c r="B199" s="278">
        <v>47928</v>
      </c>
      <c r="C199" s="279" t="s">
        <v>228</v>
      </c>
      <c r="D199" s="279" t="s">
        <v>229</v>
      </c>
      <c r="F199" s="284"/>
      <c r="G199" s="286"/>
      <c r="H199" s="285"/>
    </row>
    <row r="200" spans="2:8" ht="18.75">
      <c r="B200" s="278">
        <v>47967</v>
      </c>
      <c r="C200" s="279" t="s">
        <v>207</v>
      </c>
      <c r="D200" s="279" t="s">
        <v>208</v>
      </c>
      <c r="F200" s="284"/>
      <c r="G200" s="286"/>
      <c r="H200" s="285"/>
    </row>
    <row r="201" spans="2:8" ht="18.75">
      <c r="B201" s="278">
        <v>47971</v>
      </c>
      <c r="C201" s="279" t="s">
        <v>209</v>
      </c>
      <c r="D201" s="279" t="s">
        <v>210</v>
      </c>
      <c r="F201" s="284"/>
      <c r="G201" s="286"/>
      <c r="H201" s="285"/>
    </row>
    <row r="202" spans="2:8" ht="18.75">
      <c r="B202" s="278">
        <v>47972</v>
      </c>
      <c r="C202" s="279" t="s">
        <v>211</v>
      </c>
      <c r="D202" s="279" t="s">
        <v>212</v>
      </c>
      <c r="F202" s="284"/>
      <c r="G202" s="286"/>
      <c r="H202" s="285"/>
    </row>
    <row r="203" spans="2:8" ht="18.75">
      <c r="B203" s="278">
        <v>47973</v>
      </c>
      <c r="C203" s="279" t="s">
        <v>213</v>
      </c>
      <c r="D203" s="279" t="s">
        <v>205</v>
      </c>
      <c r="F203" s="284"/>
      <c r="G203" s="286"/>
      <c r="H203" s="285"/>
    </row>
    <row r="204" spans="2:8" ht="18.75">
      <c r="B204" s="278">
        <v>47974</v>
      </c>
      <c r="C204" s="279" t="s">
        <v>214</v>
      </c>
      <c r="D204" s="279" t="s">
        <v>208</v>
      </c>
      <c r="F204" s="284"/>
      <c r="G204" s="286"/>
      <c r="H204" s="285"/>
    </row>
    <row r="205" spans="2:8" ht="18.75">
      <c r="B205" s="278">
        <v>48050</v>
      </c>
      <c r="C205" s="279" t="s">
        <v>215</v>
      </c>
      <c r="D205" s="279" t="s">
        <v>205</v>
      </c>
      <c r="F205" s="284"/>
      <c r="G205" s="286"/>
      <c r="H205" s="285"/>
    </row>
    <row r="206" spans="2:8" ht="18.75">
      <c r="B206" s="278">
        <v>48071</v>
      </c>
      <c r="C206" s="279" t="s">
        <v>216</v>
      </c>
      <c r="D206" s="279" t="s">
        <v>205</v>
      </c>
      <c r="F206" s="284"/>
      <c r="G206" s="286"/>
      <c r="H206" s="285"/>
    </row>
    <row r="207" spans="2:8" ht="18.75">
      <c r="B207" s="278">
        <v>48106</v>
      </c>
      <c r="C207" s="279" t="s">
        <v>217</v>
      </c>
      <c r="D207" s="279" t="s">
        <v>205</v>
      </c>
      <c r="F207" s="284"/>
      <c r="G207" s="286"/>
      <c r="H207" s="285"/>
    </row>
    <row r="208" spans="2:8" ht="18.75">
      <c r="B208" s="278">
        <v>48114</v>
      </c>
      <c r="C208" s="279" t="s">
        <v>218</v>
      </c>
      <c r="D208" s="279" t="s">
        <v>208</v>
      </c>
      <c r="F208" s="284"/>
      <c r="G208" s="286"/>
      <c r="H208" s="285"/>
    </row>
    <row r="209" spans="2:8" ht="18.75">
      <c r="B209" s="278">
        <v>48134</v>
      </c>
      <c r="C209" s="279" t="s">
        <v>219</v>
      </c>
      <c r="D209" s="279" t="s">
        <v>205</v>
      </c>
      <c r="F209" s="284"/>
      <c r="G209" s="286"/>
      <c r="H209" s="285"/>
    </row>
    <row r="210" spans="2:8" ht="18.75">
      <c r="B210" s="278">
        <v>48155</v>
      </c>
      <c r="C210" s="279" t="s">
        <v>220</v>
      </c>
      <c r="D210" s="279" t="s">
        <v>205</v>
      </c>
      <c r="F210" s="284"/>
      <c r="G210" s="286"/>
      <c r="H210" s="285"/>
    </row>
    <row r="211" spans="2:8" ht="18.75">
      <c r="B211" s="278">
        <v>48175</v>
      </c>
      <c r="C211" s="279" t="s">
        <v>221</v>
      </c>
      <c r="D211" s="279" t="s">
        <v>212</v>
      </c>
      <c r="F211" s="284"/>
      <c r="G211" s="286"/>
      <c r="H211" s="285"/>
    </row>
    <row r="212" spans="2:8" ht="18.75">
      <c r="B212" s="278">
        <v>48176</v>
      </c>
      <c r="C212" s="279" t="s">
        <v>214</v>
      </c>
      <c r="D212" s="279" t="s">
        <v>205</v>
      </c>
      <c r="F212" s="284"/>
      <c r="G212" s="286"/>
      <c r="H212" s="285"/>
    </row>
    <row r="213" spans="2:8" ht="18.75">
      <c r="B213" s="278">
        <v>48214</v>
      </c>
      <c r="C213" s="279" t="s">
        <v>222</v>
      </c>
      <c r="D213" s="279" t="s">
        <v>223</v>
      </c>
      <c r="F213" s="284"/>
      <c r="G213" s="286"/>
      <c r="H213" s="285"/>
    </row>
    <row r="214" spans="2:8" ht="18.75">
      <c r="B214" s="278">
        <v>48225</v>
      </c>
      <c r="C214" s="279" t="s">
        <v>224</v>
      </c>
      <c r="D214" s="279" t="s">
        <v>205</v>
      </c>
      <c r="F214" s="284"/>
      <c r="G214" s="286"/>
      <c r="H214" s="285"/>
    </row>
    <row r="215" spans="2:8" ht="18.75">
      <c r="B215" s="278">
        <v>48255</v>
      </c>
      <c r="C215" s="279" t="s">
        <v>225</v>
      </c>
      <c r="D215" s="279" t="s">
        <v>226</v>
      </c>
      <c r="F215" s="284"/>
      <c r="G215" s="286"/>
      <c r="H215" s="285"/>
    </row>
    <row r="216" spans="2:8" ht="18.75">
      <c r="B216" s="278">
        <v>48267</v>
      </c>
      <c r="C216" s="279" t="s">
        <v>227</v>
      </c>
      <c r="D216" s="279" t="s">
        <v>205</v>
      </c>
      <c r="F216" s="284"/>
      <c r="G216" s="286"/>
      <c r="H216" s="285"/>
    </row>
    <row r="217" spans="2:8" ht="18.75">
      <c r="B217" s="278">
        <v>48293</v>
      </c>
      <c r="C217" s="279" t="s">
        <v>228</v>
      </c>
      <c r="D217" s="279" t="s">
        <v>210</v>
      </c>
      <c r="F217" s="284"/>
      <c r="G217" s="286"/>
      <c r="H217" s="285"/>
    </row>
    <row r="218" spans="2:8" ht="18.75">
      <c r="B218" s="278">
        <v>48333</v>
      </c>
      <c r="C218" s="279" t="s">
        <v>207</v>
      </c>
      <c r="D218" s="279" t="s">
        <v>223</v>
      </c>
      <c r="F218" s="284"/>
      <c r="G218" s="286"/>
      <c r="H218" s="285"/>
    </row>
    <row r="219" spans="2:8" ht="18.75">
      <c r="B219" s="278">
        <v>48337</v>
      </c>
      <c r="C219" s="279" t="s">
        <v>209</v>
      </c>
      <c r="D219" s="279" t="s">
        <v>205</v>
      </c>
      <c r="F219" s="284"/>
      <c r="G219" s="286"/>
      <c r="H219" s="285"/>
    </row>
    <row r="220" spans="2:8" ht="18.75">
      <c r="B220" s="278">
        <v>48338</v>
      </c>
      <c r="C220" s="279" t="s">
        <v>211</v>
      </c>
      <c r="D220" s="279" t="s">
        <v>208</v>
      </c>
      <c r="F220" s="284"/>
      <c r="G220" s="286"/>
      <c r="H220" s="285"/>
    </row>
    <row r="221" spans="2:8" ht="18.75">
      <c r="B221" s="278">
        <v>48339</v>
      </c>
      <c r="C221" s="279" t="s">
        <v>213</v>
      </c>
      <c r="D221" s="279" t="s">
        <v>226</v>
      </c>
      <c r="F221" s="284"/>
      <c r="G221" s="286"/>
      <c r="H221" s="285"/>
    </row>
    <row r="222" spans="2:8" ht="18.75">
      <c r="B222" s="278">
        <v>48414</v>
      </c>
      <c r="C222" s="279" t="s">
        <v>215</v>
      </c>
      <c r="D222" s="279" t="s">
        <v>205</v>
      </c>
      <c r="F222" s="284"/>
      <c r="G222" s="286"/>
      <c r="H222" s="285"/>
    </row>
    <row r="223" spans="2:8" ht="18.75">
      <c r="B223" s="278">
        <v>48437</v>
      </c>
      <c r="C223" s="279" t="s">
        <v>216</v>
      </c>
      <c r="D223" s="279" t="s">
        <v>226</v>
      </c>
      <c r="F223" s="284"/>
      <c r="G223" s="286"/>
      <c r="H223" s="285"/>
    </row>
    <row r="224" spans="2:8" ht="18.75">
      <c r="B224" s="278">
        <v>48477</v>
      </c>
      <c r="C224" s="279" t="s">
        <v>217</v>
      </c>
      <c r="D224" s="279" t="s">
        <v>205</v>
      </c>
      <c r="F224" s="284"/>
      <c r="G224" s="286"/>
      <c r="H224" s="285"/>
    </row>
    <row r="225" spans="2:8" ht="18.75">
      <c r="B225" s="278">
        <v>48478</v>
      </c>
      <c r="C225" s="279" t="s">
        <v>230</v>
      </c>
      <c r="D225" s="279" t="s">
        <v>208</v>
      </c>
      <c r="F225" s="284"/>
      <c r="G225" s="286"/>
      <c r="H225" s="285"/>
    </row>
    <row r="226" spans="2:8" ht="18.75">
      <c r="B226" s="278">
        <v>48479</v>
      </c>
      <c r="C226" s="279" t="s">
        <v>218</v>
      </c>
      <c r="D226" s="279" t="s">
        <v>226</v>
      </c>
      <c r="F226" s="284"/>
      <c r="G226" s="286"/>
      <c r="H226" s="285"/>
    </row>
    <row r="227" spans="2:8" ht="18.75">
      <c r="B227" s="278">
        <v>48498</v>
      </c>
      <c r="C227" s="279" t="s">
        <v>219</v>
      </c>
      <c r="D227" s="279" t="s">
        <v>205</v>
      </c>
      <c r="F227" s="284"/>
      <c r="G227" s="286"/>
      <c r="H227" s="285"/>
    </row>
    <row r="228" spans="2:8" ht="18.75">
      <c r="B228" s="278">
        <v>48521</v>
      </c>
      <c r="C228" s="279" t="s">
        <v>220</v>
      </c>
      <c r="D228" s="279" t="s">
        <v>226</v>
      </c>
      <c r="F228" s="284"/>
      <c r="G228" s="286"/>
      <c r="H228" s="285"/>
    </row>
    <row r="229" spans="2:8" ht="18.75">
      <c r="B229" s="278">
        <v>48541</v>
      </c>
      <c r="C229" s="279" t="s">
        <v>221</v>
      </c>
      <c r="D229" s="279" t="s">
        <v>208</v>
      </c>
      <c r="F229" s="284"/>
      <c r="G229" s="286"/>
      <c r="H229" s="285"/>
    </row>
    <row r="230" spans="2:8" ht="18.75">
      <c r="B230" s="278">
        <v>48580</v>
      </c>
      <c r="C230" s="279" t="s">
        <v>222</v>
      </c>
      <c r="D230" s="279" t="s">
        <v>210</v>
      </c>
      <c r="F230" s="284"/>
      <c r="G230" s="286"/>
      <c r="H230" s="285"/>
    </row>
    <row r="231" spans="2:8" ht="18.75">
      <c r="B231" s="278">
        <v>48589</v>
      </c>
      <c r="C231" s="279" t="s">
        <v>224</v>
      </c>
      <c r="D231" s="279" t="s">
        <v>205</v>
      </c>
      <c r="F231" s="284"/>
      <c r="G231" s="286"/>
      <c r="H231" s="285"/>
    </row>
    <row r="232" spans="2:8" ht="18.75">
      <c r="B232" s="278">
        <v>48621</v>
      </c>
      <c r="C232" s="279" t="s">
        <v>225</v>
      </c>
      <c r="D232" s="279" t="s">
        <v>229</v>
      </c>
      <c r="F232" s="284"/>
      <c r="G232" s="286"/>
      <c r="H232" s="285"/>
    </row>
    <row r="233" spans="2:8" ht="18.75">
      <c r="B233" s="278">
        <v>48633</v>
      </c>
      <c r="C233" s="279" t="s">
        <v>227</v>
      </c>
      <c r="D233" s="279" t="s">
        <v>226</v>
      </c>
      <c r="F233" s="284"/>
      <c r="G233" s="286"/>
      <c r="H233" s="285"/>
    </row>
    <row r="234" spans="2:8" ht="18.75">
      <c r="B234" s="278">
        <v>48658</v>
      </c>
      <c r="C234" s="279" t="s">
        <v>228</v>
      </c>
      <c r="D234" s="279" t="s">
        <v>212</v>
      </c>
      <c r="F234" s="284"/>
      <c r="G234" s="286"/>
      <c r="H234" s="285"/>
    </row>
    <row r="235" spans="2:8" ht="18.75">
      <c r="B235" s="278">
        <v>48659</v>
      </c>
      <c r="C235" s="279" t="s">
        <v>214</v>
      </c>
      <c r="D235" s="279" t="s">
        <v>205</v>
      </c>
      <c r="F235" s="284"/>
      <c r="G235" s="286"/>
      <c r="H235" s="285"/>
    </row>
    <row r="236" spans="2:8" ht="18.75">
      <c r="B236" s="278">
        <v>48698</v>
      </c>
      <c r="C236" s="279" t="s">
        <v>207</v>
      </c>
      <c r="D236" s="279" t="s">
        <v>229</v>
      </c>
      <c r="F236" s="284"/>
      <c r="G236" s="286"/>
      <c r="H236" s="285"/>
    </row>
    <row r="237" spans="2:8" ht="18.75">
      <c r="B237" s="278">
        <v>48702</v>
      </c>
      <c r="C237" s="279" t="s">
        <v>209</v>
      </c>
      <c r="D237" s="279" t="s">
        <v>208</v>
      </c>
      <c r="F237" s="284"/>
      <c r="G237" s="286"/>
      <c r="H237" s="285"/>
    </row>
    <row r="238" spans="2:8" ht="18.75">
      <c r="B238" s="278">
        <v>48703</v>
      </c>
      <c r="C238" s="279" t="s">
        <v>211</v>
      </c>
      <c r="D238" s="279" t="s">
        <v>226</v>
      </c>
      <c r="F238" s="284"/>
      <c r="G238" s="286"/>
      <c r="H238" s="285"/>
    </row>
    <row r="239" spans="2:8" ht="18.75">
      <c r="B239" s="278">
        <v>48704</v>
      </c>
      <c r="C239" s="279" t="s">
        <v>213</v>
      </c>
      <c r="D239" s="279" t="s">
        <v>223</v>
      </c>
      <c r="F239" s="284"/>
      <c r="G239" s="286"/>
      <c r="H239" s="285"/>
    </row>
    <row r="240" spans="2:8" ht="18.75">
      <c r="B240" s="278">
        <v>48778</v>
      </c>
      <c r="C240" s="279" t="s">
        <v>215</v>
      </c>
      <c r="D240" s="279" t="s">
        <v>205</v>
      </c>
      <c r="F240" s="284"/>
      <c r="G240" s="286"/>
      <c r="H240" s="285"/>
    </row>
    <row r="241" spans="2:8" ht="18.75">
      <c r="B241" s="278">
        <v>48802</v>
      </c>
      <c r="C241" s="279" t="s">
        <v>216</v>
      </c>
      <c r="D241" s="279" t="s">
        <v>223</v>
      </c>
      <c r="F241" s="284"/>
      <c r="G241" s="286"/>
      <c r="H241" s="285"/>
    </row>
    <row r="242" spans="2:8" ht="18.75">
      <c r="B242" s="278">
        <v>48841</v>
      </c>
      <c r="C242" s="279" t="s">
        <v>217</v>
      </c>
      <c r="D242" s="279" t="s">
        <v>205</v>
      </c>
      <c r="F242" s="284"/>
      <c r="G242" s="286"/>
      <c r="H242" s="285"/>
    </row>
    <row r="243" spans="2:8" ht="18.75">
      <c r="B243" s="278">
        <v>48845</v>
      </c>
      <c r="C243" s="279" t="s">
        <v>218</v>
      </c>
      <c r="D243" s="279" t="s">
        <v>229</v>
      </c>
      <c r="F243" s="284"/>
      <c r="G243" s="286"/>
      <c r="H243" s="285"/>
    </row>
    <row r="244" spans="2:8" ht="18.75">
      <c r="B244" s="278">
        <v>48862</v>
      </c>
      <c r="C244" s="279" t="s">
        <v>219</v>
      </c>
      <c r="D244" s="279" t="s">
        <v>205</v>
      </c>
      <c r="F244" s="284"/>
      <c r="G244" s="286"/>
      <c r="H244" s="285"/>
    </row>
    <row r="245" spans="2:8" ht="18.75">
      <c r="B245" s="278">
        <v>48886</v>
      </c>
      <c r="C245" s="279" t="s">
        <v>220</v>
      </c>
      <c r="D245" s="279" t="s">
        <v>223</v>
      </c>
      <c r="F245" s="284"/>
      <c r="G245" s="286"/>
      <c r="H245" s="285"/>
    </row>
    <row r="246" spans="2:8" ht="18.75">
      <c r="B246" s="278">
        <v>48906</v>
      </c>
      <c r="C246" s="279" t="s">
        <v>221</v>
      </c>
      <c r="D246" s="279" t="s">
        <v>226</v>
      </c>
      <c r="F246" s="284"/>
      <c r="G246" s="286"/>
      <c r="H246" s="285"/>
    </row>
    <row r="247" spans="2:8" ht="18.75">
      <c r="B247" s="278">
        <v>48945</v>
      </c>
      <c r="C247" s="279" t="s">
        <v>222</v>
      </c>
      <c r="D247" s="279" t="s">
        <v>212</v>
      </c>
      <c r="F247" s="284"/>
      <c r="G247" s="286"/>
      <c r="H247" s="285"/>
    </row>
    <row r="248" spans="2:8" ht="18.75">
      <c r="B248" s="278">
        <v>48946</v>
      </c>
      <c r="C248" s="279" t="s">
        <v>214</v>
      </c>
      <c r="D248" s="279" t="s">
        <v>205</v>
      </c>
      <c r="F248" s="284"/>
      <c r="G248" s="286"/>
      <c r="H248" s="285"/>
    </row>
    <row r="249" spans="2:8" ht="18.75">
      <c r="B249" s="278">
        <v>48953</v>
      </c>
      <c r="C249" s="279" t="s">
        <v>224</v>
      </c>
      <c r="D249" s="279" t="s">
        <v>205</v>
      </c>
      <c r="F249" s="284"/>
      <c r="G249" s="286"/>
      <c r="H249" s="285"/>
    </row>
    <row r="250" spans="2:8" ht="18.75">
      <c r="B250" s="278">
        <v>48986</v>
      </c>
      <c r="C250" s="279" t="s">
        <v>225</v>
      </c>
      <c r="D250" s="279" t="s">
        <v>210</v>
      </c>
      <c r="F250" s="284"/>
      <c r="G250" s="286"/>
      <c r="H250" s="285"/>
    </row>
    <row r="251" spans="2:8" ht="18.75">
      <c r="B251" s="278">
        <v>48998</v>
      </c>
      <c r="C251" s="279" t="s">
        <v>227</v>
      </c>
      <c r="D251" s="279" t="s">
        <v>223</v>
      </c>
      <c r="F251" s="284"/>
      <c r="G251" s="286"/>
      <c r="H251" s="285"/>
    </row>
    <row r="252" spans="2:8" ht="18.75">
      <c r="B252" s="278">
        <v>49023</v>
      </c>
      <c r="C252" s="279" t="s">
        <v>228</v>
      </c>
      <c r="D252" s="279" t="s">
        <v>205</v>
      </c>
      <c r="F252" s="284"/>
      <c r="G252" s="286"/>
      <c r="H252" s="285"/>
    </row>
    <row r="253" spans="2:8" ht="18.75">
      <c r="B253" s="278">
        <v>49063</v>
      </c>
      <c r="C253" s="279" t="s">
        <v>207</v>
      </c>
      <c r="D253" s="279" t="s">
        <v>210</v>
      </c>
      <c r="F253" s="284"/>
      <c r="G253" s="286"/>
      <c r="H253" s="285"/>
    </row>
    <row r="254" spans="2:8" ht="18.75">
      <c r="B254" s="278">
        <v>49067</v>
      </c>
      <c r="C254" s="279" t="s">
        <v>209</v>
      </c>
      <c r="D254" s="279" t="s">
        <v>226</v>
      </c>
      <c r="F254" s="284"/>
      <c r="G254" s="286"/>
      <c r="H254" s="285"/>
    </row>
    <row r="255" spans="2:8" ht="18.75">
      <c r="B255" s="278">
        <v>49068</v>
      </c>
      <c r="C255" s="279" t="s">
        <v>211</v>
      </c>
      <c r="D255" s="279" t="s">
        <v>223</v>
      </c>
      <c r="F255" s="284"/>
      <c r="G255" s="286"/>
      <c r="H255" s="285"/>
    </row>
    <row r="256" spans="2:8" ht="18.75">
      <c r="B256" s="278">
        <v>49069</v>
      </c>
      <c r="C256" s="279" t="s">
        <v>213</v>
      </c>
      <c r="D256" s="279" t="s">
        <v>229</v>
      </c>
      <c r="F256" s="284"/>
      <c r="G256" s="286"/>
      <c r="H256" s="285"/>
    </row>
    <row r="257" spans="2:8" ht="18.75">
      <c r="B257" s="278">
        <v>49142</v>
      </c>
      <c r="C257" s="279" t="s">
        <v>215</v>
      </c>
      <c r="D257" s="279" t="s">
        <v>205</v>
      </c>
      <c r="F257" s="284"/>
      <c r="G257" s="286"/>
      <c r="H257" s="285"/>
    </row>
    <row r="258" spans="2:8" ht="18.75">
      <c r="B258" s="278">
        <v>49167</v>
      </c>
      <c r="C258" s="279" t="s">
        <v>216</v>
      </c>
      <c r="D258" s="279" t="s">
        <v>229</v>
      </c>
      <c r="F258" s="284"/>
      <c r="G258" s="286"/>
      <c r="H258" s="285"/>
    </row>
    <row r="259" spans="2:8" ht="18.75">
      <c r="B259" s="278">
        <v>49205</v>
      </c>
      <c r="C259" s="279" t="s">
        <v>217</v>
      </c>
      <c r="D259" s="279" t="s">
        <v>205</v>
      </c>
      <c r="F259" s="284"/>
      <c r="G259" s="286"/>
      <c r="H259" s="285"/>
    </row>
    <row r="260" spans="2:8" ht="18.75">
      <c r="B260" s="278">
        <v>49210</v>
      </c>
      <c r="C260" s="279" t="s">
        <v>218</v>
      </c>
      <c r="D260" s="279" t="s">
        <v>210</v>
      </c>
      <c r="F260" s="284"/>
      <c r="G260" s="286"/>
      <c r="H260" s="285"/>
    </row>
    <row r="261" spans="2:8" ht="18.75">
      <c r="B261" s="278">
        <v>49226</v>
      </c>
      <c r="C261" s="279" t="s">
        <v>219</v>
      </c>
      <c r="D261" s="279" t="s">
        <v>205</v>
      </c>
      <c r="F261" s="284"/>
      <c r="G261" s="286"/>
      <c r="H261" s="285"/>
    </row>
    <row r="262" spans="2:8" ht="18.75">
      <c r="B262" s="278">
        <v>49251</v>
      </c>
      <c r="C262" s="279" t="s">
        <v>220</v>
      </c>
      <c r="D262" s="279" t="s">
        <v>229</v>
      </c>
      <c r="F262" s="284"/>
      <c r="G262" s="286"/>
      <c r="H262" s="285"/>
    </row>
    <row r="263" spans="2:8" ht="18.75">
      <c r="B263" s="278">
        <v>49271</v>
      </c>
      <c r="C263" s="279" t="s">
        <v>221</v>
      </c>
      <c r="D263" s="279" t="s">
        <v>223</v>
      </c>
      <c r="F263" s="284"/>
      <c r="G263" s="286"/>
      <c r="H263" s="285"/>
    </row>
    <row r="264" spans="2:8" ht="18.75">
      <c r="B264" s="278">
        <v>49310</v>
      </c>
      <c r="C264" s="279" t="s">
        <v>222</v>
      </c>
      <c r="D264" s="279" t="s">
        <v>205</v>
      </c>
      <c r="F264" s="284"/>
      <c r="G264" s="286"/>
      <c r="H264" s="285"/>
    </row>
    <row r="265" spans="2:8" ht="18.75">
      <c r="B265" s="278">
        <v>49317</v>
      </c>
      <c r="C265" s="279" t="s">
        <v>224</v>
      </c>
      <c r="D265" s="279" t="s">
        <v>205</v>
      </c>
      <c r="F265" s="284"/>
      <c r="G265" s="286"/>
      <c r="H265" s="285"/>
    </row>
    <row r="266" spans="2:8" ht="18.75">
      <c r="B266" s="278">
        <v>49351</v>
      </c>
      <c r="C266" s="279" t="s">
        <v>225</v>
      </c>
      <c r="D266" s="279" t="s">
        <v>212</v>
      </c>
      <c r="F266" s="284"/>
      <c r="G266" s="286"/>
      <c r="H266" s="285"/>
    </row>
    <row r="267" spans="2:8" ht="18.75">
      <c r="B267" s="278">
        <v>49352</v>
      </c>
      <c r="C267" s="279" t="s">
        <v>214</v>
      </c>
      <c r="D267" s="279" t="s">
        <v>205</v>
      </c>
      <c r="F267" s="284"/>
      <c r="G267" s="286"/>
      <c r="H267" s="285"/>
    </row>
    <row r="268" spans="2:8" ht="18.75">
      <c r="B268" s="278">
        <v>49363</v>
      </c>
      <c r="C268" s="279" t="s">
        <v>227</v>
      </c>
      <c r="D268" s="279" t="s">
        <v>229</v>
      </c>
      <c r="F268" s="284"/>
      <c r="G268" s="286"/>
      <c r="H268" s="285"/>
    </row>
    <row r="269" spans="2:8" ht="18.75">
      <c r="B269" s="278">
        <v>49389</v>
      </c>
      <c r="C269" s="279" t="s">
        <v>228</v>
      </c>
      <c r="D269" s="279" t="s">
        <v>226</v>
      </c>
      <c r="F269" s="284"/>
      <c r="G269" s="286"/>
      <c r="H269" s="285"/>
    </row>
    <row r="270" spans="2:8" ht="18.75">
      <c r="B270" s="278">
        <v>49428</v>
      </c>
      <c r="C270" s="279" t="s">
        <v>207</v>
      </c>
      <c r="D270" s="279" t="s">
        <v>212</v>
      </c>
      <c r="F270" s="284"/>
      <c r="G270" s="286"/>
      <c r="H270" s="285"/>
    </row>
    <row r="271" spans="2:8" ht="18.75">
      <c r="B271" s="278">
        <v>49429</v>
      </c>
      <c r="C271" s="279" t="s">
        <v>214</v>
      </c>
      <c r="D271" s="279" t="s">
        <v>205</v>
      </c>
      <c r="F271" s="284"/>
      <c r="G271" s="286"/>
      <c r="H271" s="285"/>
    </row>
    <row r="272" spans="2:8" ht="18.75">
      <c r="B272" s="278">
        <v>49432</v>
      </c>
      <c r="C272" s="279" t="s">
        <v>209</v>
      </c>
      <c r="D272" s="279" t="s">
        <v>223</v>
      </c>
      <c r="F272" s="284"/>
      <c r="G272" s="286"/>
      <c r="H272" s="285"/>
    </row>
    <row r="273" spans="2:8" ht="18.75">
      <c r="B273" s="278">
        <v>49433</v>
      </c>
      <c r="C273" s="279" t="s">
        <v>211</v>
      </c>
      <c r="D273" s="279" t="s">
        <v>229</v>
      </c>
      <c r="F273" s="284"/>
      <c r="G273" s="286"/>
      <c r="H273" s="285"/>
    </row>
    <row r="274" spans="2:8" ht="18.75">
      <c r="B274" s="278">
        <v>49434</v>
      </c>
      <c r="C274" s="279" t="s">
        <v>213</v>
      </c>
      <c r="D274" s="279" t="s">
        <v>210</v>
      </c>
      <c r="F274" s="284"/>
      <c r="G274" s="286"/>
      <c r="H274" s="285"/>
    </row>
    <row r="275" spans="2:8" ht="18.75">
      <c r="B275" s="278">
        <v>49506</v>
      </c>
      <c r="C275" s="279" t="s">
        <v>215</v>
      </c>
      <c r="D275" s="279" t="s">
        <v>205</v>
      </c>
      <c r="F275" s="284"/>
      <c r="G275" s="286"/>
      <c r="H275" s="285"/>
    </row>
    <row r="276" spans="2:8" ht="18.75">
      <c r="B276" s="278">
        <v>49532</v>
      </c>
      <c r="C276" s="279" t="s">
        <v>216</v>
      </c>
      <c r="D276" s="279" t="s">
        <v>210</v>
      </c>
      <c r="F276" s="284"/>
      <c r="G276" s="286"/>
      <c r="H276" s="285"/>
    </row>
    <row r="277" spans="2:8" ht="18.75">
      <c r="B277" s="278">
        <v>49569</v>
      </c>
      <c r="C277" s="279" t="s">
        <v>217</v>
      </c>
      <c r="D277" s="279" t="s">
        <v>205</v>
      </c>
      <c r="F277" s="284"/>
      <c r="G277" s="286"/>
      <c r="H277" s="285"/>
    </row>
    <row r="278" spans="2:8" ht="18.75">
      <c r="B278" s="278">
        <v>49575</v>
      </c>
      <c r="C278" s="279" t="s">
        <v>218</v>
      </c>
      <c r="D278" s="279" t="s">
        <v>212</v>
      </c>
      <c r="F278" s="284"/>
      <c r="G278" s="286"/>
      <c r="H278" s="285"/>
    </row>
    <row r="279" spans="2:8" ht="18.75">
      <c r="B279" s="278">
        <v>49576</v>
      </c>
      <c r="C279" s="279" t="s">
        <v>214</v>
      </c>
      <c r="D279" s="279" t="s">
        <v>205</v>
      </c>
      <c r="F279" s="284"/>
      <c r="G279" s="286"/>
      <c r="H279" s="285"/>
    </row>
    <row r="280" spans="2:8" ht="18.75">
      <c r="B280" s="278">
        <v>49590</v>
      </c>
      <c r="C280" s="279" t="s">
        <v>219</v>
      </c>
      <c r="D280" s="279" t="s">
        <v>205</v>
      </c>
      <c r="F280" s="284"/>
      <c r="G280" s="286"/>
      <c r="H280" s="285"/>
    </row>
    <row r="281" spans="2:8" ht="18.75">
      <c r="B281" s="278">
        <v>49616</v>
      </c>
      <c r="C281" s="279" t="s">
        <v>220</v>
      </c>
      <c r="D281" s="279" t="s">
        <v>210</v>
      </c>
      <c r="F281" s="284"/>
      <c r="G281" s="286"/>
      <c r="H281" s="285"/>
    </row>
    <row r="282" spans="2:8" ht="18.75">
      <c r="B282" s="278">
        <v>49636</v>
      </c>
      <c r="C282" s="279" t="s">
        <v>221</v>
      </c>
      <c r="D282" s="279" t="s">
        <v>229</v>
      </c>
      <c r="F282" s="284"/>
      <c r="G282" s="286"/>
      <c r="H282" s="285"/>
    </row>
    <row r="283" spans="2:8" ht="18.75">
      <c r="B283" s="278">
        <v>49675</v>
      </c>
      <c r="C283" s="279" t="s">
        <v>222</v>
      </c>
      <c r="D283" s="279" t="s">
        <v>208</v>
      </c>
      <c r="F283" s="284"/>
      <c r="G283" s="286"/>
      <c r="H283" s="285"/>
    </row>
    <row r="284" spans="2:8" ht="18.75">
      <c r="B284" s="278">
        <v>49688</v>
      </c>
      <c r="C284" s="279" t="s">
        <v>224</v>
      </c>
      <c r="D284" s="279" t="s">
        <v>205</v>
      </c>
      <c r="F284" s="284"/>
      <c r="G284" s="286"/>
      <c r="H284" s="285"/>
    </row>
    <row r="285" spans="2:8" ht="18.75">
      <c r="B285" s="278">
        <v>49716</v>
      </c>
      <c r="C285" s="279" t="s">
        <v>225</v>
      </c>
      <c r="D285" s="279" t="s">
        <v>205</v>
      </c>
      <c r="F285" s="284"/>
      <c r="G285" s="286"/>
      <c r="H285" s="285"/>
    </row>
    <row r="286" spans="2:8" ht="18.75">
      <c r="B286" s="278">
        <v>49728</v>
      </c>
      <c r="C286" s="279" t="s">
        <v>227</v>
      </c>
      <c r="D286" s="279" t="s">
        <v>210</v>
      </c>
      <c r="F286" s="284"/>
      <c r="G286" s="286"/>
      <c r="H286" s="285"/>
    </row>
    <row r="287" spans="2:8" ht="18.75">
      <c r="B287" s="278">
        <v>49754</v>
      </c>
      <c r="C287" s="279" t="s">
        <v>228</v>
      </c>
      <c r="D287" s="279" t="s">
        <v>223</v>
      </c>
      <c r="F287" s="284"/>
      <c r="G287" s="286"/>
      <c r="H287" s="285"/>
    </row>
    <row r="288" spans="2:8" ht="18.75">
      <c r="B288" s="278">
        <v>49794</v>
      </c>
      <c r="C288" s="279" t="s">
        <v>207</v>
      </c>
      <c r="D288" s="279" t="s">
        <v>208</v>
      </c>
      <c r="F288" s="284"/>
      <c r="G288" s="286"/>
      <c r="H288" s="285"/>
    </row>
    <row r="289" spans="2:8" ht="18.75">
      <c r="B289" s="278">
        <v>49798</v>
      </c>
      <c r="C289" s="279" t="s">
        <v>209</v>
      </c>
      <c r="D289" s="279" t="s">
        <v>210</v>
      </c>
      <c r="F289" s="284"/>
      <c r="G289" s="286"/>
      <c r="H289" s="285"/>
    </row>
    <row r="290" spans="2:8" ht="18.75">
      <c r="B290" s="278">
        <v>49799</v>
      </c>
      <c r="C290" s="279" t="s">
        <v>211</v>
      </c>
      <c r="D290" s="279" t="s">
        <v>212</v>
      </c>
      <c r="F290" s="284"/>
      <c r="G290" s="286"/>
      <c r="H290" s="285"/>
    </row>
    <row r="291" spans="2:8" ht="18.75">
      <c r="B291" s="278">
        <v>49800</v>
      </c>
      <c r="C291" s="279" t="s">
        <v>213</v>
      </c>
      <c r="D291" s="279" t="s">
        <v>205</v>
      </c>
      <c r="F291" s="284"/>
      <c r="G291" s="286"/>
      <c r="H291" s="285"/>
    </row>
    <row r="292" spans="2:8" ht="18.75">
      <c r="B292" s="278">
        <v>49801</v>
      </c>
      <c r="C292" s="279" t="s">
        <v>214</v>
      </c>
      <c r="D292" s="279" t="s">
        <v>208</v>
      </c>
      <c r="F292" s="284"/>
      <c r="G292" s="286"/>
      <c r="H292" s="285"/>
    </row>
    <row r="293" spans="2:8" ht="18.75">
      <c r="B293" s="278">
        <v>49877</v>
      </c>
      <c r="C293" s="279" t="s">
        <v>215</v>
      </c>
      <c r="D293" s="279" t="s">
        <v>205</v>
      </c>
      <c r="F293" s="284"/>
      <c r="G293" s="286"/>
      <c r="H293" s="285"/>
    </row>
    <row r="294" spans="2:8" ht="18.75">
      <c r="B294" s="278">
        <v>49898</v>
      </c>
      <c r="C294" s="279" t="s">
        <v>216</v>
      </c>
      <c r="D294" s="279" t="s">
        <v>205</v>
      </c>
      <c r="F294" s="284"/>
      <c r="G294" s="286"/>
      <c r="H294" s="285"/>
    </row>
    <row r="295" spans="2:8" ht="18.75">
      <c r="B295" s="278">
        <v>49933</v>
      </c>
      <c r="C295" s="279" t="s">
        <v>217</v>
      </c>
      <c r="D295" s="279" t="s">
        <v>205</v>
      </c>
      <c r="F295" s="284"/>
      <c r="G295" s="286"/>
      <c r="H295" s="285"/>
    </row>
    <row r="296" spans="2:8" ht="18.75">
      <c r="B296" s="278">
        <v>49940</v>
      </c>
      <c r="C296" s="279" t="s">
        <v>218</v>
      </c>
      <c r="D296" s="279" t="s">
        <v>205</v>
      </c>
      <c r="F296" s="284"/>
      <c r="G296" s="286"/>
      <c r="H296" s="285"/>
    </row>
    <row r="297" spans="2:8" ht="18.75">
      <c r="B297" s="278">
        <v>49961</v>
      </c>
      <c r="C297" s="279" t="s">
        <v>219</v>
      </c>
      <c r="D297" s="279" t="s">
        <v>205</v>
      </c>
      <c r="F297" s="284"/>
      <c r="G297" s="286"/>
      <c r="H297" s="285"/>
    </row>
    <row r="298" spans="2:8" ht="18.75">
      <c r="B298" s="278">
        <v>49982</v>
      </c>
      <c r="C298" s="279" t="s">
        <v>220</v>
      </c>
      <c r="D298" s="279" t="s">
        <v>205</v>
      </c>
      <c r="F298" s="284"/>
      <c r="G298" s="286"/>
      <c r="H298" s="285"/>
    </row>
    <row r="299" spans="2:8" ht="18.75">
      <c r="B299" s="278">
        <v>50002</v>
      </c>
      <c r="C299" s="279" t="s">
        <v>221</v>
      </c>
      <c r="D299" s="279" t="s">
        <v>212</v>
      </c>
      <c r="F299" s="284"/>
      <c r="G299" s="286"/>
      <c r="H299" s="285"/>
    </row>
    <row r="300" spans="2:8" ht="18.75">
      <c r="B300" s="278">
        <v>50003</v>
      </c>
      <c r="C300" s="279" t="s">
        <v>214</v>
      </c>
      <c r="D300" s="279" t="s">
        <v>205</v>
      </c>
      <c r="F300" s="284"/>
      <c r="G300" s="286"/>
      <c r="H300" s="285"/>
    </row>
    <row r="301" spans="2:8" ht="18.75">
      <c r="B301" s="278">
        <v>50041</v>
      </c>
      <c r="C301" s="279" t="s">
        <v>222</v>
      </c>
      <c r="D301" s="279" t="s">
        <v>223</v>
      </c>
      <c r="F301" s="284"/>
      <c r="G301" s="286"/>
      <c r="H301" s="285"/>
    </row>
    <row r="302" spans="2:8" ht="18.75">
      <c r="B302" s="278">
        <v>50052</v>
      </c>
      <c r="C302" s="279" t="s">
        <v>224</v>
      </c>
      <c r="D302" s="279" t="s">
        <v>205</v>
      </c>
      <c r="F302" s="284"/>
      <c r="G302" s="286"/>
      <c r="H302" s="285"/>
    </row>
    <row r="303" spans="2:8" ht="18.75">
      <c r="B303" s="278">
        <v>50082</v>
      </c>
      <c r="C303" s="279" t="s">
        <v>225</v>
      </c>
      <c r="D303" s="279" t="s">
        <v>226</v>
      </c>
      <c r="F303" s="284"/>
      <c r="G303" s="286"/>
      <c r="H303" s="285"/>
    </row>
    <row r="304" spans="2:8" ht="18.75">
      <c r="B304" s="278">
        <v>50094</v>
      </c>
      <c r="C304" s="279" t="s">
        <v>227</v>
      </c>
      <c r="D304" s="279" t="s">
        <v>205</v>
      </c>
      <c r="F304" s="284"/>
      <c r="G304" s="286"/>
      <c r="H304" s="285"/>
    </row>
    <row r="305" spans="2:8" ht="18.75">
      <c r="B305" s="278">
        <v>50119</v>
      </c>
      <c r="C305" s="279" t="s">
        <v>228</v>
      </c>
      <c r="D305" s="279" t="s">
        <v>229</v>
      </c>
      <c r="F305" s="284"/>
      <c r="G305" s="286"/>
      <c r="H305" s="285"/>
    </row>
    <row r="306" spans="2:8" ht="18.75">
      <c r="B306" s="278">
        <v>50159</v>
      </c>
      <c r="C306" s="279" t="s">
        <v>207</v>
      </c>
      <c r="D306" s="279" t="s">
        <v>226</v>
      </c>
      <c r="F306" s="284"/>
      <c r="G306" s="286"/>
      <c r="H306" s="285"/>
    </row>
    <row r="307" spans="2:8" ht="18.75">
      <c r="B307" s="278">
        <v>50163</v>
      </c>
      <c r="C307" s="279" t="s">
        <v>209</v>
      </c>
      <c r="D307" s="279" t="s">
        <v>212</v>
      </c>
      <c r="F307" s="284"/>
      <c r="G307" s="286"/>
      <c r="H307" s="285"/>
    </row>
    <row r="308" spans="2:8" ht="18.75">
      <c r="B308" s="278">
        <v>50164</v>
      </c>
      <c r="C308" s="279" t="s">
        <v>211</v>
      </c>
      <c r="D308" s="279" t="s">
        <v>205</v>
      </c>
      <c r="F308" s="284"/>
      <c r="G308" s="286"/>
      <c r="H308" s="285"/>
    </row>
    <row r="309" spans="2:8" ht="18.75">
      <c r="B309" s="278">
        <v>50165</v>
      </c>
      <c r="C309" s="279" t="s">
        <v>213</v>
      </c>
      <c r="D309" s="279" t="s">
        <v>208</v>
      </c>
      <c r="F309" s="284"/>
      <c r="G309" s="286"/>
      <c r="H309" s="285"/>
    </row>
    <row r="310" spans="2:8" ht="18.75">
      <c r="B310" s="278">
        <v>50166</v>
      </c>
      <c r="C310" s="279" t="s">
        <v>214</v>
      </c>
      <c r="D310" s="279" t="s">
        <v>226</v>
      </c>
      <c r="F310" s="284"/>
      <c r="G310" s="286"/>
      <c r="H310" s="285"/>
    </row>
    <row r="311" spans="2:8" ht="18.75">
      <c r="B311" s="278">
        <v>50241</v>
      </c>
      <c r="C311" s="279" t="s">
        <v>215</v>
      </c>
      <c r="D311" s="279" t="s">
        <v>205</v>
      </c>
      <c r="F311" s="284"/>
      <c r="G311" s="286"/>
      <c r="H311" s="285"/>
    </row>
    <row r="312" spans="2:8" ht="18.75">
      <c r="B312" s="278">
        <v>50263</v>
      </c>
      <c r="C312" s="279" t="s">
        <v>216</v>
      </c>
      <c r="D312" s="279" t="s">
        <v>208</v>
      </c>
      <c r="F312" s="284"/>
      <c r="G312" s="286"/>
      <c r="H312" s="285"/>
    </row>
    <row r="313" spans="2:8" ht="18.75">
      <c r="B313" s="278">
        <v>50304</v>
      </c>
      <c r="C313" s="279" t="s">
        <v>217</v>
      </c>
      <c r="D313" s="279" t="s">
        <v>205</v>
      </c>
      <c r="F313" s="284"/>
      <c r="G313" s="286"/>
      <c r="H313" s="285"/>
    </row>
    <row r="314" spans="2:8" ht="18.75">
      <c r="B314" s="278">
        <v>50305</v>
      </c>
      <c r="C314" s="279" t="s">
        <v>230</v>
      </c>
      <c r="D314" s="279" t="s">
        <v>208</v>
      </c>
      <c r="F314" s="284"/>
      <c r="G314" s="286"/>
      <c r="H314" s="285"/>
    </row>
    <row r="315" spans="2:8" ht="18.75">
      <c r="B315" s="278">
        <v>50306</v>
      </c>
      <c r="C315" s="279" t="s">
        <v>218</v>
      </c>
      <c r="D315" s="279" t="s">
        <v>226</v>
      </c>
      <c r="F315" s="284"/>
      <c r="G315" s="286"/>
      <c r="H315" s="285"/>
    </row>
    <row r="316" spans="2:8" ht="18.75">
      <c r="B316" s="278">
        <v>50325</v>
      </c>
      <c r="C316" s="279" t="s">
        <v>219</v>
      </c>
      <c r="D316" s="279" t="s">
        <v>205</v>
      </c>
      <c r="F316" s="284"/>
      <c r="G316" s="286"/>
      <c r="H316" s="285"/>
    </row>
    <row r="317" spans="2:8" ht="18.75">
      <c r="B317" s="278">
        <v>50347</v>
      </c>
      <c r="C317" s="279" t="s">
        <v>220</v>
      </c>
      <c r="D317" s="279" t="s">
        <v>208</v>
      </c>
      <c r="F317" s="284"/>
      <c r="G317" s="286"/>
      <c r="H317" s="285"/>
    </row>
    <row r="318" spans="2:8" ht="18.75">
      <c r="B318" s="278">
        <v>50367</v>
      </c>
      <c r="C318" s="279" t="s">
        <v>221</v>
      </c>
      <c r="D318" s="279" t="s">
        <v>205</v>
      </c>
      <c r="F318" s="284"/>
      <c r="G318" s="286"/>
      <c r="H318" s="285"/>
    </row>
    <row r="319" spans="2:8" ht="18.75">
      <c r="B319" s="278">
        <v>50406</v>
      </c>
      <c r="C319" s="279" t="s">
        <v>222</v>
      </c>
      <c r="D319" s="279" t="s">
        <v>229</v>
      </c>
      <c r="F319" s="284"/>
      <c r="G319" s="286"/>
      <c r="H319" s="285"/>
    </row>
    <row r="320" spans="2:8" ht="18.75">
      <c r="B320" s="278">
        <v>50416</v>
      </c>
      <c r="C320" s="279" t="s">
        <v>224</v>
      </c>
      <c r="D320" s="279" t="s">
        <v>205</v>
      </c>
      <c r="F320" s="284"/>
      <c r="G320" s="286"/>
      <c r="H320" s="285"/>
    </row>
    <row r="321" spans="2:8" ht="18.75">
      <c r="B321" s="278">
        <v>50447</v>
      </c>
      <c r="C321" s="279" t="s">
        <v>225</v>
      </c>
      <c r="D321" s="279" t="s">
        <v>223</v>
      </c>
      <c r="F321" s="284"/>
      <c r="G321" s="286"/>
      <c r="H321" s="285"/>
    </row>
    <row r="322" spans="2:8" ht="18.75">
      <c r="B322" s="278">
        <v>50459</v>
      </c>
      <c r="C322" s="279" t="s">
        <v>227</v>
      </c>
      <c r="D322" s="279" t="s">
        <v>208</v>
      </c>
      <c r="F322" s="284"/>
      <c r="G322" s="286"/>
      <c r="H322" s="285"/>
    </row>
    <row r="323" spans="2:8" ht="18.75">
      <c r="B323" s="278">
        <v>50484</v>
      </c>
      <c r="C323" s="279" t="s">
        <v>228</v>
      </c>
      <c r="D323" s="279" t="s">
        <v>210</v>
      </c>
      <c r="F323" s="284"/>
      <c r="G323" s="286"/>
      <c r="H323" s="285"/>
    </row>
    <row r="324" spans="2:8" ht="18.75">
      <c r="B324" s="278">
        <v>50524</v>
      </c>
      <c r="C324" s="279" t="s">
        <v>207</v>
      </c>
      <c r="D324" s="279" t="s">
        <v>223</v>
      </c>
      <c r="F324" s="284"/>
      <c r="G324" s="286"/>
      <c r="H324" s="285"/>
    </row>
    <row r="325" spans="2:8" ht="18.75">
      <c r="B325" s="278">
        <v>50528</v>
      </c>
      <c r="C325" s="279" t="s">
        <v>209</v>
      </c>
      <c r="D325" s="279" t="s">
        <v>205</v>
      </c>
      <c r="F325" s="284"/>
      <c r="G325" s="286"/>
      <c r="H325" s="285"/>
    </row>
    <row r="326" spans="2:8" ht="18.75">
      <c r="B326" s="278">
        <v>50529</v>
      </c>
      <c r="C326" s="279" t="s">
        <v>211</v>
      </c>
      <c r="D326" s="279" t="s">
        <v>208</v>
      </c>
      <c r="F326" s="284"/>
      <c r="G326" s="286"/>
      <c r="H326" s="285"/>
    </row>
    <row r="327" spans="2:8" ht="18.75">
      <c r="B327" s="278">
        <v>50530</v>
      </c>
      <c r="C327" s="279" t="s">
        <v>213</v>
      </c>
      <c r="D327" s="279" t="s">
        <v>226</v>
      </c>
      <c r="F327" s="284"/>
      <c r="G327" s="286"/>
      <c r="H327" s="285"/>
    </row>
    <row r="328" spans="2:8" ht="18.75">
      <c r="B328" s="278">
        <v>50605</v>
      </c>
      <c r="C328" s="279" t="s">
        <v>215</v>
      </c>
      <c r="D328" s="279" t="s">
        <v>205</v>
      </c>
      <c r="F328" s="284"/>
      <c r="G328" s="286"/>
      <c r="H328" s="285"/>
    </row>
    <row r="329" spans="2:8" ht="18.75">
      <c r="B329" s="278">
        <v>50628</v>
      </c>
      <c r="C329" s="279" t="s">
        <v>216</v>
      </c>
      <c r="D329" s="279" t="s">
        <v>226</v>
      </c>
      <c r="F329" s="284"/>
      <c r="G329" s="286"/>
      <c r="H329" s="285"/>
    </row>
    <row r="330" spans="2:8" ht="18.75">
      <c r="B330" s="278">
        <v>50668</v>
      </c>
      <c r="C330" s="279" t="s">
        <v>217</v>
      </c>
      <c r="D330" s="279" t="s">
        <v>205</v>
      </c>
      <c r="F330" s="284"/>
      <c r="G330" s="286"/>
      <c r="H330" s="285"/>
    </row>
    <row r="331" spans="2:8" ht="18.75">
      <c r="B331" s="278">
        <v>50671</v>
      </c>
      <c r="C331" s="279" t="s">
        <v>218</v>
      </c>
      <c r="D331" s="279" t="s">
        <v>223</v>
      </c>
      <c r="F331" s="284"/>
      <c r="G331" s="286"/>
      <c r="H331" s="285"/>
    </row>
    <row r="332" spans="2:8" ht="18.75">
      <c r="B332" s="278">
        <v>50689</v>
      </c>
      <c r="C332" s="279" t="s">
        <v>219</v>
      </c>
      <c r="D332" s="279" t="s">
        <v>205</v>
      </c>
      <c r="F332" s="284"/>
      <c r="G332" s="286"/>
      <c r="H332" s="285"/>
    </row>
    <row r="333" spans="2:8" ht="18.75">
      <c r="B333" s="278">
        <v>50712</v>
      </c>
      <c r="C333" s="279" t="s">
        <v>220</v>
      </c>
      <c r="D333" s="279" t="s">
        <v>226</v>
      </c>
      <c r="F333" s="284"/>
      <c r="G333" s="286"/>
      <c r="H333" s="285"/>
    </row>
    <row r="334" spans="2:8" ht="18.75">
      <c r="B334" s="278">
        <v>50732</v>
      </c>
      <c r="C334" s="279" t="s">
        <v>221</v>
      </c>
      <c r="D334" s="279" t="s">
        <v>208</v>
      </c>
      <c r="F334" s="284"/>
      <c r="G334" s="286"/>
      <c r="H334" s="285"/>
    </row>
    <row r="335" spans="2:8" ht="18.75">
      <c r="B335" s="278">
        <v>50771</v>
      </c>
      <c r="C335" s="279" t="s">
        <v>222</v>
      </c>
      <c r="D335" s="279" t="s">
        <v>210</v>
      </c>
      <c r="F335" s="284"/>
      <c r="G335" s="286"/>
      <c r="H335" s="285"/>
    </row>
    <row r="336" spans="2:8" ht="18.75">
      <c r="B336" s="278">
        <v>50780</v>
      </c>
      <c r="C336" s="279" t="s">
        <v>224</v>
      </c>
      <c r="D336" s="279" t="s">
        <v>205</v>
      </c>
      <c r="F336" s="284"/>
      <c r="G336" s="286"/>
      <c r="H336" s="285"/>
    </row>
    <row r="337" spans="2:8" ht="18.75">
      <c r="B337" s="278">
        <v>50812</v>
      </c>
      <c r="C337" s="279" t="s">
        <v>225</v>
      </c>
      <c r="D337" s="279" t="s">
        <v>229</v>
      </c>
      <c r="F337" s="284"/>
      <c r="G337" s="286"/>
      <c r="H337" s="285"/>
    </row>
    <row r="338" spans="2:8" ht="18.75">
      <c r="B338" s="278">
        <v>50824</v>
      </c>
      <c r="C338" s="279" t="s">
        <v>227</v>
      </c>
      <c r="D338" s="279" t="s">
        <v>226</v>
      </c>
      <c r="F338" s="284"/>
      <c r="G338" s="286"/>
      <c r="H338" s="285"/>
    </row>
    <row r="339" spans="2:8" ht="18.75">
      <c r="B339" s="278">
        <v>50850</v>
      </c>
      <c r="C339" s="279" t="s">
        <v>228</v>
      </c>
      <c r="D339" s="279" t="s">
        <v>205</v>
      </c>
      <c r="F339" s="284"/>
      <c r="G339" s="286"/>
      <c r="H339" s="285"/>
    </row>
    <row r="340" spans="2:8" ht="18.75">
      <c r="B340" s="278">
        <v>50889</v>
      </c>
      <c r="C340" s="279" t="s">
        <v>207</v>
      </c>
      <c r="D340" s="279" t="s">
        <v>229</v>
      </c>
      <c r="F340" s="284"/>
      <c r="G340" s="286"/>
      <c r="H340" s="285"/>
    </row>
    <row r="341" spans="2:8" ht="18.75">
      <c r="B341" s="278">
        <v>50893</v>
      </c>
      <c r="C341" s="279" t="s">
        <v>209</v>
      </c>
      <c r="D341" s="279" t="s">
        <v>208</v>
      </c>
      <c r="F341" s="284"/>
      <c r="G341" s="286"/>
      <c r="H341" s="285"/>
    </row>
    <row r="342" spans="2:8" ht="18.75">
      <c r="B342" s="278">
        <v>50894</v>
      </c>
      <c r="C342" s="279" t="s">
        <v>211</v>
      </c>
      <c r="D342" s="279" t="s">
        <v>226</v>
      </c>
      <c r="F342" s="284"/>
      <c r="G342" s="286"/>
      <c r="H342" s="285"/>
    </row>
    <row r="343" spans="2:8" ht="18.75">
      <c r="B343" s="278">
        <v>50895</v>
      </c>
      <c r="C343" s="279" t="s">
        <v>213</v>
      </c>
      <c r="D343" s="279" t="s">
        <v>223</v>
      </c>
      <c r="F343" s="284"/>
      <c r="G343" s="286"/>
      <c r="H343" s="285"/>
    </row>
    <row r="344" spans="2:8" ht="18.75">
      <c r="B344" s="278">
        <v>50969</v>
      </c>
      <c r="C344" s="279" t="s">
        <v>215</v>
      </c>
      <c r="D344" s="279" t="s">
        <v>205</v>
      </c>
      <c r="F344" s="284"/>
      <c r="G344" s="286"/>
      <c r="H344" s="285"/>
    </row>
    <row r="345" spans="2:8" ht="18.75">
      <c r="B345" s="278">
        <v>50993</v>
      </c>
      <c r="C345" s="279" t="s">
        <v>216</v>
      </c>
      <c r="D345" s="279" t="s">
        <v>223</v>
      </c>
      <c r="F345" s="284"/>
      <c r="G345" s="286"/>
      <c r="H345" s="285"/>
    </row>
    <row r="346" spans="2:8" ht="18.75">
      <c r="B346" s="278">
        <v>51032</v>
      </c>
      <c r="C346" s="279" t="s">
        <v>217</v>
      </c>
      <c r="D346" s="279" t="s">
        <v>205</v>
      </c>
      <c r="F346" s="284"/>
      <c r="G346" s="286"/>
      <c r="H346" s="285"/>
    </row>
    <row r="347" spans="2:8" ht="18.75">
      <c r="B347" s="278">
        <v>51036</v>
      </c>
      <c r="C347" s="279" t="s">
        <v>218</v>
      </c>
      <c r="D347" s="279" t="s">
        <v>229</v>
      </c>
      <c r="F347" s="284"/>
      <c r="G347" s="286"/>
      <c r="H347" s="285"/>
    </row>
    <row r="348" spans="2:8" ht="18.75">
      <c r="B348" s="278">
        <v>51053</v>
      </c>
      <c r="C348" s="279" t="s">
        <v>219</v>
      </c>
      <c r="D348" s="279" t="s">
        <v>205</v>
      </c>
      <c r="F348" s="284"/>
      <c r="G348" s="286"/>
      <c r="H348" s="285"/>
    </row>
    <row r="349" spans="2:8" ht="18.75">
      <c r="B349" s="278">
        <v>51077</v>
      </c>
      <c r="C349" s="279" t="s">
        <v>220</v>
      </c>
      <c r="D349" s="279" t="s">
        <v>223</v>
      </c>
      <c r="F349" s="284"/>
      <c r="G349" s="286"/>
      <c r="H349" s="285"/>
    </row>
    <row r="350" spans="2:8" ht="18.75">
      <c r="B350" s="278">
        <v>51097</v>
      </c>
      <c r="C350" s="279" t="s">
        <v>221</v>
      </c>
      <c r="D350" s="279" t="s">
        <v>226</v>
      </c>
      <c r="F350" s="284"/>
      <c r="G350" s="286"/>
      <c r="H350" s="285"/>
    </row>
    <row r="351" spans="2:8" ht="18.75">
      <c r="B351" s="278">
        <v>51136</v>
      </c>
      <c r="C351" s="279" t="s">
        <v>222</v>
      </c>
      <c r="D351" s="279" t="s">
        <v>212</v>
      </c>
      <c r="F351" s="284"/>
      <c r="G351" s="285"/>
      <c r="H351" s="285"/>
    </row>
    <row r="352" spans="2:8" ht="18.75">
      <c r="B352" s="278">
        <v>51137</v>
      </c>
      <c r="C352" s="279" t="s">
        <v>214</v>
      </c>
      <c r="D352" s="279" t="s">
        <v>205</v>
      </c>
      <c r="F352" s="284"/>
      <c r="G352" s="285"/>
      <c r="H352" s="285"/>
    </row>
    <row r="353" spans="2:8" ht="18.75">
      <c r="B353" s="278">
        <v>51144</v>
      </c>
      <c r="C353" s="279" t="s">
        <v>224</v>
      </c>
      <c r="D353" s="279" t="s">
        <v>205</v>
      </c>
      <c r="F353" s="284"/>
      <c r="G353" s="285"/>
      <c r="H353" s="285"/>
    </row>
    <row r="354" spans="2:8" ht="18.75">
      <c r="B354" s="278">
        <v>51177</v>
      </c>
      <c r="C354" s="279" t="s">
        <v>225</v>
      </c>
      <c r="D354" s="279" t="s">
        <v>210</v>
      </c>
      <c r="F354" s="284"/>
      <c r="G354" s="285"/>
      <c r="H354" s="285"/>
    </row>
    <row r="355" spans="2:8" ht="18.75">
      <c r="B355" s="278">
        <v>51189</v>
      </c>
      <c r="C355" s="279" t="s">
        <v>227</v>
      </c>
      <c r="D355" s="279" t="s">
        <v>223</v>
      </c>
      <c r="F355" s="284"/>
      <c r="G355" s="285"/>
      <c r="H355" s="285"/>
    </row>
    <row r="356" spans="2:8" ht="18.75">
      <c r="B356" s="278">
        <v>51215</v>
      </c>
      <c r="C356" s="279" t="s">
        <v>228</v>
      </c>
      <c r="D356" s="279" t="s">
        <v>208</v>
      </c>
      <c r="F356" s="284"/>
      <c r="G356" s="285"/>
      <c r="H356" s="285"/>
    </row>
    <row r="357" spans="2:8" ht="18.75">
      <c r="B357" s="278">
        <v>51255</v>
      </c>
      <c r="C357" s="279" t="s">
        <v>207</v>
      </c>
      <c r="D357" s="279" t="s">
        <v>212</v>
      </c>
      <c r="F357" s="284"/>
      <c r="G357" s="285"/>
      <c r="H357" s="285"/>
    </row>
    <row r="358" spans="2:8" ht="18.75">
      <c r="B358" s="278">
        <v>51256</v>
      </c>
      <c r="C358" s="279" t="s">
        <v>214</v>
      </c>
      <c r="D358" s="279" t="s">
        <v>205</v>
      </c>
      <c r="F358" s="284"/>
      <c r="G358" s="285"/>
      <c r="H358" s="285"/>
    </row>
    <row r="359" spans="2:8" ht="18.75">
      <c r="B359" s="278">
        <v>51259</v>
      </c>
      <c r="C359" s="279" t="s">
        <v>209</v>
      </c>
      <c r="D359" s="279" t="s">
        <v>223</v>
      </c>
      <c r="F359" s="284"/>
      <c r="G359" s="285"/>
      <c r="H359" s="285"/>
    </row>
    <row r="360" spans="2:8" ht="18.75">
      <c r="B360" s="278">
        <v>51260</v>
      </c>
      <c r="C360" s="279" t="s">
        <v>211</v>
      </c>
      <c r="D360" s="279" t="s">
        <v>229</v>
      </c>
      <c r="F360" s="284"/>
      <c r="G360" s="285"/>
      <c r="H360" s="285"/>
    </row>
    <row r="361" spans="2:8" ht="18.75">
      <c r="B361" s="278">
        <v>51261</v>
      </c>
      <c r="C361" s="279" t="s">
        <v>213</v>
      </c>
      <c r="D361" s="279" t="s">
        <v>210</v>
      </c>
      <c r="F361" s="284"/>
      <c r="G361" s="285"/>
      <c r="H361" s="285"/>
    </row>
    <row r="362" spans="2:8" ht="18.75">
      <c r="B362" s="278">
        <v>51333</v>
      </c>
      <c r="C362" s="279" t="s">
        <v>215</v>
      </c>
      <c r="D362" s="279" t="s">
        <v>205</v>
      </c>
      <c r="F362" s="284"/>
      <c r="G362" s="285"/>
      <c r="H362" s="285"/>
    </row>
    <row r="363" spans="2:8" ht="18.75">
      <c r="B363" s="278">
        <v>51359</v>
      </c>
      <c r="C363" s="279" t="s">
        <v>216</v>
      </c>
      <c r="D363" s="279" t="s">
        <v>210</v>
      </c>
      <c r="F363" s="284"/>
      <c r="G363" s="285"/>
      <c r="H363" s="285"/>
    </row>
    <row r="364" spans="2:8" ht="18.75">
      <c r="B364" s="278">
        <v>51396</v>
      </c>
      <c r="C364" s="279" t="s">
        <v>217</v>
      </c>
      <c r="D364" s="279" t="s">
        <v>205</v>
      </c>
      <c r="F364" s="284"/>
      <c r="G364" s="285"/>
      <c r="H364" s="285"/>
    </row>
    <row r="365" spans="2:8" ht="18.75">
      <c r="B365" s="278">
        <v>51401</v>
      </c>
      <c r="C365" s="279" t="s">
        <v>218</v>
      </c>
      <c r="D365" s="279" t="s">
        <v>210</v>
      </c>
      <c r="F365" s="284"/>
      <c r="G365" s="285"/>
      <c r="H365" s="285"/>
    </row>
    <row r="366" spans="2:8" ht="18.75">
      <c r="B366" s="278">
        <v>51417</v>
      </c>
      <c r="C366" s="279" t="s">
        <v>219</v>
      </c>
      <c r="D366" s="279" t="s">
        <v>205</v>
      </c>
      <c r="F366" s="284"/>
      <c r="G366" s="285"/>
      <c r="H366" s="285"/>
    </row>
    <row r="367" spans="2:8" ht="18.75">
      <c r="B367" s="278">
        <v>51443</v>
      </c>
      <c r="C367" s="279" t="s">
        <v>220</v>
      </c>
      <c r="D367" s="279" t="s">
        <v>210</v>
      </c>
      <c r="F367" s="284"/>
      <c r="G367" s="285"/>
      <c r="H367" s="285"/>
    </row>
    <row r="368" spans="2:8" ht="18.75">
      <c r="B368" s="278">
        <v>51463</v>
      </c>
      <c r="C368" s="279" t="s">
        <v>221</v>
      </c>
      <c r="D368" s="279" t="s">
        <v>229</v>
      </c>
      <c r="F368" s="284"/>
      <c r="G368" s="285"/>
      <c r="H368" s="285"/>
    </row>
    <row r="369" spans="2:8" ht="18.75">
      <c r="B369" s="278">
        <v>51502</v>
      </c>
      <c r="C369" s="279" t="s">
        <v>222</v>
      </c>
      <c r="D369" s="279" t="s">
        <v>208</v>
      </c>
      <c r="F369" s="284"/>
      <c r="G369" s="285"/>
      <c r="H369" s="285"/>
    </row>
    <row r="370" spans="2:8" ht="18.75">
      <c r="B370" s="278">
        <v>51515</v>
      </c>
      <c r="C370" s="279" t="s">
        <v>224</v>
      </c>
      <c r="D370" s="279" t="s">
        <v>205</v>
      </c>
      <c r="F370" s="284"/>
      <c r="G370" s="285"/>
      <c r="H370" s="285"/>
    </row>
    <row r="371" spans="2:8" ht="18.75">
      <c r="B371" s="278">
        <v>51543</v>
      </c>
      <c r="C371" s="279" t="s">
        <v>225</v>
      </c>
      <c r="D371" s="279" t="s">
        <v>205</v>
      </c>
      <c r="F371" s="284"/>
      <c r="G371" s="285"/>
      <c r="H371" s="285"/>
    </row>
    <row r="372" spans="2:8" ht="18.75">
      <c r="B372" s="278">
        <v>51555</v>
      </c>
      <c r="C372" s="279" t="s">
        <v>227</v>
      </c>
      <c r="D372" s="279" t="s">
        <v>210</v>
      </c>
      <c r="F372" s="284"/>
      <c r="G372" s="285"/>
      <c r="H372" s="285"/>
    </row>
    <row r="373" spans="2:8" ht="18.75">
      <c r="B373" s="278">
        <v>51580</v>
      </c>
      <c r="C373" s="279" t="s">
        <v>228</v>
      </c>
      <c r="D373" s="279" t="s">
        <v>226</v>
      </c>
      <c r="F373" s="284"/>
      <c r="G373" s="285"/>
      <c r="H373" s="285"/>
    </row>
    <row r="374" spans="2:8" ht="18.75">
      <c r="B374" s="278">
        <v>51620</v>
      </c>
      <c r="C374" s="279" t="s">
        <v>207</v>
      </c>
      <c r="D374" s="279" t="s">
        <v>205</v>
      </c>
      <c r="F374" s="284"/>
      <c r="G374" s="285"/>
      <c r="H374" s="285"/>
    </row>
    <row r="375" spans="2:8" ht="18.75">
      <c r="B375" s="278">
        <v>51624</v>
      </c>
      <c r="C375" s="279" t="s">
        <v>209</v>
      </c>
      <c r="D375" s="279" t="s">
        <v>229</v>
      </c>
      <c r="F375" s="284"/>
      <c r="G375" s="285"/>
      <c r="H375" s="285"/>
    </row>
    <row r="376" spans="2:8" ht="18.75">
      <c r="B376" s="278">
        <v>51625</v>
      </c>
      <c r="C376" s="279" t="s">
        <v>211</v>
      </c>
      <c r="D376" s="279" t="s">
        <v>210</v>
      </c>
      <c r="F376" s="284"/>
      <c r="G376" s="285"/>
      <c r="H376" s="285"/>
    </row>
    <row r="377" spans="2:8" ht="18.75">
      <c r="B377" s="278">
        <v>51626</v>
      </c>
      <c r="C377" s="279" t="s">
        <v>213</v>
      </c>
      <c r="D377" s="279" t="s">
        <v>212</v>
      </c>
      <c r="F377" s="284"/>
      <c r="G377" s="285"/>
      <c r="H377" s="285"/>
    </row>
    <row r="378" spans="2:8" ht="18.75">
      <c r="B378" s="278">
        <v>51627</v>
      </c>
      <c r="C378" s="279" t="s">
        <v>214</v>
      </c>
      <c r="D378" s="279" t="s">
        <v>205</v>
      </c>
      <c r="F378" s="284"/>
      <c r="G378" s="285"/>
      <c r="H378" s="285"/>
    </row>
    <row r="379" spans="2:8" ht="18.75">
      <c r="B379" s="278">
        <v>51697</v>
      </c>
      <c r="C379" s="279" t="s">
        <v>215</v>
      </c>
      <c r="D379" s="279" t="s">
        <v>205</v>
      </c>
      <c r="F379" s="284"/>
      <c r="G379" s="285"/>
      <c r="H379" s="285"/>
    </row>
    <row r="380" spans="2:8" ht="18.75">
      <c r="B380" s="278">
        <v>51724</v>
      </c>
      <c r="C380" s="279" t="s">
        <v>216</v>
      </c>
      <c r="D380" s="279" t="s">
        <v>212</v>
      </c>
      <c r="F380" s="284"/>
      <c r="G380" s="285"/>
      <c r="H380" s="285"/>
    </row>
    <row r="381" spans="2:8" ht="18.75">
      <c r="B381" s="278">
        <v>51725</v>
      </c>
      <c r="C381" s="279" t="s">
        <v>214</v>
      </c>
      <c r="D381" s="279" t="s">
        <v>205</v>
      </c>
      <c r="F381" s="284"/>
      <c r="G381" s="285"/>
      <c r="H381" s="285"/>
    </row>
    <row r="382" spans="2:8" ht="18.75">
      <c r="B382" s="278">
        <v>51760</v>
      </c>
      <c r="C382" s="279" t="s">
        <v>217</v>
      </c>
      <c r="D382" s="279" t="s">
        <v>205</v>
      </c>
      <c r="F382" s="284"/>
      <c r="G382" s="285"/>
      <c r="H382" s="285"/>
    </row>
    <row r="383" spans="2:8" ht="18.75">
      <c r="B383" s="278">
        <v>51767</v>
      </c>
      <c r="C383" s="279" t="s">
        <v>218</v>
      </c>
      <c r="D383" s="279" t="s">
        <v>205</v>
      </c>
      <c r="F383" s="284"/>
      <c r="G383" s="285"/>
      <c r="H383" s="285"/>
    </row>
    <row r="384" spans="2:8" ht="18.75">
      <c r="B384" s="278">
        <v>51788</v>
      </c>
      <c r="C384" s="279" t="s">
        <v>219</v>
      </c>
      <c r="D384" s="279" t="s">
        <v>205</v>
      </c>
      <c r="F384" s="284"/>
      <c r="G384" s="285"/>
      <c r="H384" s="285"/>
    </row>
    <row r="385" spans="2:8" ht="18.75">
      <c r="B385" s="278">
        <v>51808</v>
      </c>
      <c r="C385" s="279" t="s">
        <v>220</v>
      </c>
      <c r="D385" s="279" t="s">
        <v>212</v>
      </c>
      <c r="F385" s="284"/>
      <c r="G385" s="285"/>
      <c r="H385" s="285"/>
    </row>
    <row r="386" spans="2:8" ht="18.75">
      <c r="B386" s="278">
        <v>51809</v>
      </c>
      <c r="C386" s="279" t="s">
        <v>214</v>
      </c>
      <c r="D386" s="279" t="s">
        <v>205</v>
      </c>
      <c r="F386" s="284"/>
      <c r="G386" s="285"/>
      <c r="H386" s="285"/>
    </row>
    <row r="387" spans="2:8" ht="18.75">
      <c r="B387" s="278">
        <v>51828</v>
      </c>
      <c r="C387" s="279" t="s">
        <v>221</v>
      </c>
      <c r="D387" s="279" t="s">
        <v>210</v>
      </c>
      <c r="F387" s="284"/>
      <c r="G387" s="285"/>
      <c r="H387" s="285"/>
    </row>
    <row r="388" spans="2:8" ht="18.75">
      <c r="B388" s="278">
        <v>51867</v>
      </c>
      <c r="C388" s="279" t="s">
        <v>222</v>
      </c>
      <c r="D388" s="279" t="s">
        <v>226</v>
      </c>
      <c r="F388" s="284"/>
      <c r="G388" s="285"/>
      <c r="H388" s="285"/>
    </row>
    <row r="389" spans="2:8" ht="18.75">
      <c r="B389" s="278">
        <v>51879</v>
      </c>
      <c r="C389" s="279" t="s">
        <v>224</v>
      </c>
      <c r="D389" s="279" t="s">
        <v>205</v>
      </c>
      <c r="F389" s="284"/>
      <c r="G389" s="285"/>
      <c r="H389" s="285"/>
    </row>
    <row r="390" spans="2:8" ht="18.75">
      <c r="B390" s="278">
        <v>51908</v>
      </c>
      <c r="C390" s="279" t="s">
        <v>225</v>
      </c>
      <c r="D390" s="279" t="s">
        <v>208</v>
      </c>
      <c r="F390" s="284"/>
      <c r="G390" s="285"/>
      <c r="H390" s="285"/>
    </row>
    <row r="391" spans="2:8" ht="18.75">
      <c r="B391" s="278">
        <v>51920</v>
      </c>
      <c r="C391" s="279" t="s">
        <v>227</v>
      </c>
      <c r="D391" s="279" t="s">
        <v>212</v>
      </c>
      <c r="F391" s="284"/>
      <c r="G391" s="285"/>
      <c r="H391" s="285"/>
    </row>
    <row r="392" spans="2:8" ht="18.75">
      <c r="B392" s="278">
        <v>51921</v>
      </c>
      <c r="C392" s="279" t="s">
        <v>214</v>
      </c>
      <c r="D392" s="279" t="s">
        <v>205</v>
      </c>
      <c r="F392" s="284"/>
      <c r="G392" s="285"/>
      <c r="H392" s="285"/>
    </row>
    <row r="393" spans="2:8" ht="18.75">
      <c r="B393" s="278">
        <v>51945</v>
      </c>
      <c r="C393" s="279" t="s">
        <v>228</v>
      </c>
      <c r="D393" s="279" t="s">
        <v>223</v>
      </c>
      <c r="F393" s="284"/>
      <c r="G393" s="285"/>
      <c r="H393" s="285"/>
    </row>
    <row r="394" spans="2:8" ht="18.75">
      <c r="B394" s="278">
        <v>51985</v>
      </c>
      <c r="C394" s="279" t="s">
        <v>207</v>
      </c>
      <c r="D394" s="279" t="s">
        <v>208</v>
      </c>
      <c r="F394" s="284"/>
      <c r="G394" s="285"/>
      <c r="H394" s="285"/>
    </row>
    <row r="395" spans="2:8" ht="18.75">
      <c r="B395" s="278">
        <v>51989</v>
      </c>
      <c r="C395" s="279" t="s">
        <v>209</v>
      </c>
      <c r="D395" s="279" t="s">
        <v>210</v>
      </c>
      <c r="F395" s="284"/>
      <c r="G395" s="285"/>
      <c r="H395" s="285"/>
    </row>
    <row r="396" spans="2:8" ht="18.75">
      <c r="B396" s="278">
        <v>51990</v>
      </c>
      <c r="C396" s="279" t="s">
        <v>211</v>
      </c>
      <c r="D396" s="279" t="s">
        <v>212</v>
      </c>
      <c r="F396" s="284"/>
      <c r="G396" s="285"/>
      <c r="H396" s="285"/>
    </row>
    <row r="397" spans="2:8" ht="18.75">
      <c r="B397" s="278">
        <v>51991</v>
      </c>
      <c r="C397" s="279" t="s">
        <v>213</v>
      </c>
      <c r="D397" s="279" t="s">
        <v>205</v>
      </c>
      <c r="F397" s="284"/>
      <c r="G397" s="285"/>
      <c r="H397" s="285"/>
    </row>
    <row r="398" spans="2:8" ht="18.75">
      <c r="B398" s="278">
        <v>51992</v>
      </c>
      <c r="C398" s="279" t="s">
        <v>214</v>
      </c>
      <c r="D398" s="279" t="s">
        <v>208</v>
      </c>
      <c r="F398" s="284"/>
      <c r="G398" s="285"/>
      <c r="H398" s="285"/>
    </row>
    <row r="399" spans="2:8" ht="18.75">
      <c r="B399" s="278">
        <v>52068</v>
      </c>
      <c r="C399" s="279" t="s">
        <v>215</v>
      </c>
      <c r="D399" s="279" t="s">
        <v>205</v>
      </c>
      <c r="F399" s="284"/>
      <c r="G399" s="285"/>
      <c r="H399" s="285"/>
    </row>
    <row r="400" spans="2:8" ht="18.75">
      <c r="B400" s="278">
        <v>52089</v>
      </c>
      <c r="C400" s="279" t="s">
        <v>216</v>
      </c>
      <c r="D400" s="279" t="s">
        <v>205</v>
      </c>
      <c r="F400" s="284"/>
      <c r="G400" s="285"/>
      <c r="H400" s="285"/>
    </row>
    <row r="401" spans="2:8" ht="18.75">
      <c r="B401" s="278">
        <v>52124</v>
      </c>
      <c r="C401" s="279" t="s">
        <v>217</v>
      </c>
      <c r="D401" s="279" t="s">
        <v>205</v>
      </c>
      <c r="F401" s="284"/>
      <c r="G401" s="285"/>
      <c r="H401" s="285"/>
    </row>
    <row r="402" spans="2:8" ht="18.75">
      <c r="B402" s="278">
        <v>52132</v>
      </c>
      <c r="C402" s="279" t="s">
        <v>218</v>
      </c>
      <c r="D402" s="279" t="s">
        <v>208</v>
      </c>
      <c r="F402" s="284"/>
      <c r="G402" s="285"/>
      <c r="H402" s="285"/>
    </row>
    <row r="403" spans="2:8" ht="18.75">
      <c r="B403" s="278">
        <v>52152</v>
      </c>
      <c r="C403" s="279" t="s">
        <v>219</v>
      </c>
      <c r="D403" s="279" t="s">
        <v>205</v>
      </c>
      <c r="F403" s="284"/>
      <c r="G403" s="285"/>
      <c r="H403" s="285"/>
    </row>
    <row r="404" spans="2:8" ht="18.75">
      <c r="B404" s="278">
        <v>52173</v>
      </c>
      <c r="C404" s="279" t="s">
        <v>220</v>
      </c>
      <c r="D404" s="279" t="s">
        <v>205</v>
      </c>
      <c r="F404" s="284"/>
      <c r="G404" s="285"/>
      <c r="H404" s="285"/>
    </row>
    <row r="405" spans="2:8" ht="18.75">
      <c r="B405" s="278">
        <v>52193</v>
      </c>
      <c r="C405" s="279" t="s">
        <v>221</v>
      </c>
      <c r="D405" s="279" t="s">
        <v>212</v>
      </c>
      <c r="F405" s="284"/>
      <c r="G405" s="285"/>
      <c r="H405" s="285"/>
    </row>
    <row r="406" spans="2:8" ht="18.75">
      <c r="B406" s="278">
        <v>52194</v>
      </c>
      <c r="C406" s="279" t="s">
        <v>214</v>
      </c>
      <c r="D406" s="279" t="s">
        <v>205</v>
      </c>
      <c r="F406" s="284"/>
      <c r="G406" s="285"/>
      <c r="H406" s="285"/>
    </row>
    <row r="407" spans="2:8" ht="18.75">
      <c r="B407" s="278">
        <v>52232</v>
      </c>
      <c r="C407" s="279" t="s">
        <v>222</v>
      </c>
      <c r="D407" s="279" t="s">
        <v>223</v>
      </c>
      <c r="F407" s="284"/>
      <c r="G407" s="285"/>
      <c r="H407" s="285"/>
    </row>
    <row r="408" spans="2:8" ht="18.75">
      <c r="B408" s="278">
        <v>52243</v>
      </c>
      <c r="C408" s="279" t="s">
        <v>224</v>
      </c>
      <c r="D408" s="279" t="s">
        <v>205</v>
      </c>
      <c r="F408" s="284"/>
      <c r="G408" s="285"/>
      <c r="H408" s="285"/>
    </row>
    <row r="409" spans="2:8" ht="18.75">
      <c r="B409" s="278">
        <v>52273</v>
      </c>
      <c r="C409" s="279" t="s">
        <v>225</v>
      </c>
      <c r="D409" s="279" t="s">
        <v>226</v>
      </c>
      <c r="F409" s="284"/>
      <c r="G409" s="285"/>
      <c r="H409" s="285"/>
    </row>
    <row r="410" spans="2:8" ht="18.75">
      <c r="B410" s="278">
        <v>52285</v>
      </c>
      <c r="C410" s="279" t="s">
        <v>227</v>
      </c>
      <c r="D410" s="279" t="s">
        <v>205</v>
      </c>
      <c r="F410" s="284"/>
      <c r="G410" s="285"/>
      <c r="H410" s="285"/>
    </row>
    <row r="411" spans="2:8" ht="18.75">
      <c r="B411" s="278">
        <v>52311</v>
      </c>
      <c r="C411" s="279" t="s">
        <v>228</v>
      </c>
      <c r="D411" s="279" t="s">
        <v>210</v>
      </c>
      <c r="F411" s="284"/>
      <c r="G411" s="285"/>
      <c r="H411" s="285"/>
    </row>
    <row r="412" spans="2:8" ht="18.75">
      <c r="B412" s="278">
        <v>52350</v>
      </c>
      <c r="C412" s="279" t="s">
        <v>207</v>
      </c>
      <c r="D412" s="279" t="s">
        <v>226</v>
      </c>
      <c r="F412" s="284"/>
      <c r="G412" s="285"/>
      <c r="H412" s="285"/>
    </row>
    <row r="413" spans="2:8" ht="18.75">
      <c r="B413" s="278">
        <v>52354</v>
      </c>
      <c r="C413" s="279" t="s">
        <v>209</v>
      </c>
      <c r="D413" s="279" t="s">
        <v>212</v>
      </c>
      <c r="F413" s="284"/>
      <c r="G413" s="285"/>
      <c r="H413" s="285"/>
    </row>
    <row r="414" spans="2:8" ht="18.75">
      <c r="B414" s="278">
        <v>52355</v>
      </c>
      <c r="C414" s="279" t="s">
        <v>211</v>
      </c>
      <c r="D414" s="279" t="s">
        <v>205</v>
      </c>
      <c r="F414" s="284"/>
      <c r="G414" s="285"/>
      <c r="H414" s="285"/>
    </row>
    <row r="415" spans="2:8" ht="18.75">
      <c r="B415" s="278">
        <v>52356</v>
      </c>
      <c r="C415" s="279" t="s">
        <v>213</v>
      </c>
      <c r="D415" s="279" t="s">
        <v>208</v>
      </c>
      <c r="F415" s="284"/>
      <c r="G415" s="285"/>
      <c r="H415" s="285"/>
    </row>
    <row r="416" spans="2:8" ht="18.75">
      <c r="B416" s="278">
        <v>52357</v>
      </c>
      <c r="C416" s="279" t="s">
        <v>214</v>
      </c>
      <c r="D416" s="279" t="s">
        <v>226</v>
      </c>
      <c r="F416" s="284"/>
      <c r="G416" s="285"/>
      <c r="H416" s="285"/>
    </row>
    <row r="417" spans="2:8" ht="18.75">
      <c r="B417" s="278">
        <v>52432</v>
      </c>
      <c r="C417" s="279" t="s">
        <v>215</v>
      </c>
      <c r="D417" s="279" t="s">
        <v>205</v>
      </c>
      <c r="F417" s="284"/>
      <c r="G417" s="285"/>
      <c r="H417" s="285"/>
    </row>
    <row r="418" spans="2:8" ht="18.75">
      <c r="B418" s="278">
        <v>52454</v>
      </c>
      <c r="C418" s="279" t="s">
        <v>216</v>
      </c>
      <c r="D418" s="279" t="s">
        <v>208</v>
      </c>
      <c r="F418" s="284"/>
      <c r="G418" s="285"/>
      <c r="H418" s="285"/>
    </row>
    <row r="419" spans="2:8" ht="18.75">
      <c r="B419" s="278">
        <v>52495</v>
      </c>
      <c r="C419" s="279" t="s">
        <v>217</v>
      </c>
      <c r="D419" s="279" t="s">
        <v>205</v>
      </c>
      <c r="F419" s="284"/>
      <c r="G419" s="285"/>
      <c r="H419" s="285"/>
    </row>
    <row r="420" spans="2:8" ht="18.75">
      <c r="B420" s="278">
        <v>52496</v>
      </c>
      <c r="C420" s="279" t="s">
        <v>230</v>
      </c>
      <c r="D420" s="279" t="s">
        <v>208</v>
      </c>
      <c r="F420" s="284"/>
      <c r="G420" s="285"/>
      <c r="H420" s="285"/>
    </row>
    <row r="421" spans="2:8" ht="18.75">
      <c r="B421" s="278">
        <v>52497</v>
      </c>
      <c r="C421" s="279" t="s">
        <v>218</v>
      </c>
      <c r="D421" s="279" t="s">
        <v>226</v>
      </c>
      <c r="F421" s="284"/>
      <c r="G421" s="285"/>
      <c r="H421" s="285"/>
    </row>
    <row r="422" spans="2:8" ht="18.75">
      <c r="B422" s="278">
        <v>52516</v>
      </c>
      <c r="C422" s="279" t="s">
        <v>219</v>
      </c>
      <c r="D422" s="279" t="s">
        <v>205</v>
      </c>
      <c r="F422" s="284"/>
      <c r="G422" s="285"/>
      <c r="H422" s="285"/>
    </row>
    <row r="423" spans="2:8" ht="18.75">
      <c r="B423" s="278">
        <v>52538</v>
      </c>
      <c r="C423" s="279" t="s">
        <v>220</v>
      </c>
      <c r="D423" s="279" t="s">
        <v>208</v>
      </c>
      <c r="F423" s="284"/>
      <c r="G423" s="285"/>
      <c r="H423" s="285"/>
    </row>
    <row r="424" spans="2:8" ht="18.75">
      <c r="B424" s="278">
        <v>52558</v>
      </c>
      <c r="C424" s="279" t="s">
        <v>221</v>
      </c>
      <c r="D424" s="279" t="s">
        <v>205</v>
      </c>
      <c r="F424" s="284"/>
      <c r="G424" s="285"/>
      <c r="H424" s="285"/>
    </row>
    <row r="425" spans="2:8" ht="18.75">
      <c r="B425" s="278">
        <v>52597</v>
      </c>
      <c r="C425" s="279" t="s">
        <v>222</v>
      </c>
      <c r="D425" s="279" t="s">
        <v>229</v>
      </c>
      <c r="F425" s="284"/>
      <c r="G425" s="285"/>
      <c r="H425" s="285"/>
    </row>
    <row r="426" spans="2:8" ht="18.75">
      <c r="B426" s="278">
        <v>52607</v>
      </c>
      <c r="C426" s="279" t="s">
        <v>224</v>
      </c>
      <c r="D426" s="279" t="s">
        <v>205</v>
      </c>
      <c r="F426" s="284"/>
      <c r="G426" s="285"/>
      <c r="H426" s="285"/>
    </row>
    <row r="427" spans="2:8" ht="18.75">
      <c r="B427" s="278">
        <v>52638</v>
      </c>
      <c r="C427" s="279" t="s">
        <v>225</v>
      </c>
      <c r="D427" s="279" t="s">
        <v>223</v>
      </c>
      <c r="F427" s="284"/>
      <c r="G427" s="285"/>
      <c r="H427" s="285"/>
    </row>
    <row r="428" spans="2:8" ht="18.75">
      <c r="B428" s="278">
        <v>52650</v>
      </c>
      <c r="C428" s="279" t="s">
        <v>227</v>
      </c>
      <c r="D428" s="279" t="s">
        <v>208</v>
      </c>
      <c r="F428" s="284"/>
      <c r="G428" s="285"/>
      <c r="H428" s="285"/>
    </row>
    <row r="429" spans="2:8" ht="18.75">
      <c r="B429" s="278">
        <v>52676</v>
      </c>
      <c r="C429" s="279" t="s">
        <v>228</v>
      </c>
      <c r="D429" s="279" t="s">
        <v>212</v>
      </c>
      <c r="F429" s="284"/>
      <c r="G429" s="285"/>
      <c r="H429" s="285"/>
    </row>
    <row r="430" spans="2:8" ht="18.75">
      <c r="B430" s="278">
        <v>52677</v>
      </c>
      <c r="C430" s="279" t="s">
        <v>214</v>
      </c>
      <c r="D430" s="279" t="s">
        <v>205</v>
      </c>
      <c r="F430" s="284"/>
      <c r="G430" s="285"/>
      <c r="H430" s="285"/>
    </row>
    <row r="431" spans="2:8" ht="18.75">
      <c r="B431" s="278">
        <v>52716</v>
      </c>
      <c r="C431" s="279" t="s">
        <v>207</v>
      </c>
      <c r="D431" s="279" t="s">
        <v>229</v>
      </c>
      <c r="F431" s="284"/>
      <c r="G431" s="285"/>
      <c r="H431" s="285"/>
    </row>
    <row r="432" spans="2:8" ht="18.75">
      <c r="B432" s="278">
        <v>52720</v>
      </c>
      <c r="C432" s="279" t="s">
        <v>209</v>
      </c>
      <c r="D432" s="279" t="s">
        <v>208</v>
      </c>
      <c r="F432" s="284"/>
      <c r="G432" s="285"/>
      <c r="H432" s="285"/>
    </row>
    <row r="433" spans="2:8" ht="18.75">
      <c r="B433" s="278">
        <v>52721</v>
      </c>
      <c r="C433" s="279" t="s">
        <v>211</v>
      </c>
      <c r="D433" s="279" t="s">
        <v>226</v>
      </c>
      <c r="F433" s="284"/>
      <c r="G433" s="285"/>
      <c r="H433" s="285"/>
    </row>
    <row r="434" spans="2:8" ht="18.75">
      <c r="B434" s="278">
        <v>52722</v>
      </c>
      <c r="C434" s="279" t="s">
        <v>213</v>
      </c>
      <c r="D434" s="279" t="s">
        <v>223</v>
      </c>
      <c r="F434" s="284"/>
      <c r="G434" s="285"/>
      <c r="H434" s="285"/>
    </row>
    <row r="435" spans="2:8" ht="18.75">
      <c r="B435" s="278">
        <v>52796</v>
      </c>
      <c r="C435" s="279" t="s">
        <v>215</v>
      </c>
      <c r="D435" s="279" t="s">
        <v>205</v>
      </c>
      <c r="F435" s="284"/>
      <c r="G435" s="285"/>
      <c r="H435" s="285"/>
    </row>
    <row r="436" spans="2:8" ht="18.75">
      <c r="B436" s="278">
        <v>52820</v>
      </c>
      <c r="C436" s="279" t="s">
        <v>216</v>
      </c>
      <c r="D436" s="279" t="s">
        <v>223</v>
      </c>
      <c r="F436" s="284"/>
      <c r="G436" s="285"/>
      <c r="H436" s="285"/>
    </row>
    <row r="437" spans="2:8" ht="18.75">
      <c r="B437" s="278">
        <v>52859</v>
      </c>
      <c r="C437" s="279" t="s">
        <v>217</v>
      </c>
      <c r="D437" s="279" t="s">
        <v>205</v>
      </c>
      <c r="F437" s="284"/>
      <c r="G437" s="285"/>
      <c r="H437" s="285"/>
    </row>
    <row r="438" spans="2:8" ht="18.75">
      <c r="B438" s="278">
        <v>52862</v>
      </c>
      <c r="C438" s="279" t="s">
        <v>218</v>
      </c>
      <c r="D438" s="279" t="s">
        <v>223</v>
      </c>
      <c r="F438" s="284"/>
      <c r="G438" s="285"/>
      <c r="H438" s="285"/>
    </row>
    <row r="439" spans="2:8" ht="18.75">
      <c r="B439" s="278">
        <v>52880</v>
      </c>
      <c r="C439" s="279" t="s">
        <v>219</v>
      </c>
      <c r="D439" s="279" t="s">
        <v>205</v>
      </c>
      <c r="F439" s="284"/>
      <c r="G439" s="285"/>
      <c r="H439" s="285"/>
    </row>
    <row r="440" spans="2:8" ht="18.75">
      <c r="B440" s="278">
        <v>52904</v>
      </c>
      <c r="C440" s="279" t="s">
        <v>220</v>
      </c>
      <c r="D440" s="279" t="s">
        <v>223</v>
      </c>
      <c r="F440" s="284"/>
      <c r="G440" s="285"/>
      <c r="H440" s="285"/>
    </row>
    <row r="441" spans="2:8" ht="18.75">
      <c r="B441" s="278">
        <v>52924</v>
      </c>
      <c r="C441" s="279" t="s">
        <v>221</v>
      </c>
      <c r="D441" s="279" t="s">
        <v>226</v>
      </c>
      <c r="F441" s="284"/>
      <c r="G441" s="285"/>
      <c r="H441" s="285"/>
    </row>
    <row r="442" spans="2:8" ht="18.75">
      <c r="B442" s="278">
        <v>52963</v>
      </c>
      <c r="C442" s="279" t="s">
        <v>222</v>
      </c>
      <c r="D442" s="279" t="s">
        <v>212</v>
      </c>
      <c r="F442" s="284"/>
      <c r="G442" s="285"/>
      <c r="H442" s="285"/>
    </row>
    <row r="443" spans="2:8" ht="18.75">
      <c r="B443" s="278">
        <v>52964</v>
      </c>
      <c r="C443" s="279" t="s">
        <v>214</v>
      </c>
      <c r="D443" s="279" t="s">
        <v>205</v>
      </c>
      <c r="F443" s="284"/>
      <c r="G443" s="285"/>
      <c r="H443" s="285"/>
    </row>
    <row r="444" spans="2:8" ht="18.75">
      <c r="B444" s="278">
        <v>52971</v>
      </c>
      <c r="C444" s="279" t="s">
        <v>224</v>
      </c>
      <c r="D444" s="279" t="s">
        <v>205</v>
      </c>
      <c r="F444" s="284"/>
      <c r="G444" s="285"/>
      <c r="H444" s="285"/>
    </row>
    <row r="445" spans="2:8" ht="18.75">
      <c r="B445" s="278">
        <v>53004</v>
      </c>
      <c r="C445" s="279" t="s">
        <v>225</v>
      </c>
      <c r="D445" s="279" t="s">
        <v>210</v>
      </c>
      <c r="F445" s="284"/>
      <c r="G445" s="285"/>
      <c r="H445" s="285"/>
    </row>
    <row r="446" spans="2:8" ht="18.75">
      <c r="B446" s="278">
        <v>53016</v>
      </c>
      <c r="C446" s="279" t="s">
        <v>227</v>
      </c>
      <c r="D446" s="279" t="s">
        <v>223</v>
      </c>
      <c r="F446" s="284"/>
      <c r="G446" s="285"/>
      <c r="H446" s="285"/>
    </row>
    <row r="447" spans="2:8" ht="18.75">
      <c r="B447" s="278">
        <v>53041</v>
      </c>
      <c r="C447" s="279" t="s">
        <v>228</v>
      </c>
      <c r="D447" s="279" t="s">
        <v>205</v>
      </c>
      <c r="F447" s="284"/>
      <c r="G447" s="285"/>
      <c r="H447" s="285"/>
    </row>
    <row r="448" spans="2:8" ht="18.75">
      <c r="B448" s="278">
        <v>53081</v>
      </c>
      <c r="C448" s="279" t="s">
        <v>207</v>
      </c>
      <c r="D448" s="279" t="s">
        <v>210</v>
      </c>
      <c r="F448" s="284"/>
      <c r="G448" s="285"/>
      <c r="H448" s="285"/>
    </row>
    <row r="449" spans="2:8" ht="18.75">
      <c r="B449" s="278">
        <v>53085</v>
      </c>
      <c r="C449" s="279" t="s">
        <v>209</v>
      </c>
      <c r="D449" s="279" t="s">
        <v>226</v>
      </c>
      <c r="F449" s="284"/>
      <c r="G449" s="285"/>
      <c r="H449" s="285"/>
    </row>
    <row r="450" spans="2:8" ht="18.75">
      <c r="B450" s="278">
        <v>53086</v>
      </c>
      <c r="C450" s="279" t="s">
        <v>211</v>
      </c>
      <c r="D450" s="279" t="s">
        <v>223</v>
      </c>
      <c r="F450" s="284"/>
      <c r="G450" s="285"/>
      <c r="H450" s="285"/>
    </row>
    <row r="451" spans="2:8" ht="18.75">
      <c r="B451" s="278">
        <v>53087</v>
      </c>
      <c r="C451" s="279" t="s">
        <v>213</v>
      </c>
      <c r="D451" s="279" t="s">
        <v>229</v>
      </c>
      <c r="F451" s="284"/>
      <c r="G451" s="285"/>
      <c r="H451" s="285"/>
    </row>
    <row r="452" spans="2:8" ht="18.75">
      <c r="B452" s="278">
        <v>53160</v>
      </c>
      <c r="C452" s="279" t="s">
        <v>215</v>
      </c>
      <c r="D452" s="279" t="s">
        <v>205</v>
      </c>
      <c r="F452" s="284"/>
      <c r="G452" s="285"/>
      <c r="H452" s="285"/>
    </row>
    <row r="453" spans="2:8" ht="18.75">
      <c r="B453" s="278">
        <v>53185</v>
      </c>
      <c r="C453" s="279" t="s">
        <v>216</v>
      </c>
      <c r="D453" s="279" t="s">
        <v>229</v>
      </c>
      <c r="F453" s="284"/>
      <c r="G453" s="285"/>
      <c r="H453" s="285"/>
    </row>
    <row r="454" spans="2:8" ht="18.75">
      <c r="B454" s="278">
        <v>53223</v>
      </c>
      <c r="C454" s="279" t="s">
        <v>217</v>
      </c>
      <c r="D454" s="279" t="s">
        <v>205</v>
      </c>
      <c r="F454" s="284"/>
      <c r="G454" s="285"/>
      <c r="H454" s="285"/>
    </row>
    <row r="455" spans="2:8" ht="18.75">
      <c r="B455" s="278">
        <v>53227</v>
      </c>
      <c r="C455" s="279" t="s">
        <v>218</v>
      </c>
      <c r="D455" s="279" t="s">
        <v>229</v>
      </c>
      <c r="F455" s="284"/>
      <c r="G455" s="285"/>
      <c r="H455" s="285"/>
    </row>
    <row r="456" spans="2:8" ht="18.75">
      <c r="B456" s="278">
        <v>53244</v>
      </c>
      <c r="C456" s="279" t="s">
        <v>219</v>
      </c>
      <c r="D456" s="279" t="s">
        <v>205</v>
      </c>
      <c r="F456" s="284"/>
      <c r="G456" s="285"/>
      <c r="H456" s="285"/>
    </row>
    <row r="457" spans="2:8" ht="18.75">
      <c r="B457" s="278">
        <v>53269</v>
      </c>
      <c r="C457" s="279" t="s">
        <v>220</v>
      </c>
      <c r="D457" s="279" t="s">
        <v>229</v>
      </c>
      <c r="F457" s="284"/>
      <c r="G457" s="285"/>
      <c r="H457" s="285"/>
    </row>
    <row r="458" spans="2:8" ht="18.75">
      <c r="B458" s="278">
        <v>53289</v>
      </c>
      <c r="C458" s="279" t="s">
        <v>221</v>
      </c>
      <c r="D458" s="279" t="s">
        <v>223</v>
      </c>
      <c r="F458" s="284"/>
      <c r="G458" s="285"/>
      <c r="H458" s="285"/>
    </row>
    <row r="459" spans="2:8" ht="18.75">
      <c r="B459" s="278">
        <v>53328</v>
      </c>
      <c r="C459" s="279" t="s">
        <v>222</v>
      </c>
      <c r="D459" s="279" t="s">
        <v>205</v>
      </c>
      <c r="F459" s="284"/>
      <c r="G459" s="285"/>
      <c r="H459" s="285"/>
    </row>
    <row r="460" spans="2:8" ht="18.75">
      <c r="B460" s="278">
        <v>53335</v>
      </c>
      <c r="C460" s="279" t="s">
        <v>224</v>
      </c>
      <c r="D460" s="279" t="s">
        <v>205</v>
      </c>
      <c r="F460" s="284"/>
      <c r="G460" s="285"/>
      <c r="H460" s="285"/>
    </row>
    <row r="461" spans="2:8" ht="18.75">
      <c r="B461" s="278">
        <v>53369</v>
      </c>
      <c r="C461" s="279" t="s">
        <v>225</v>
      </c>
      <c r="D461" s="279" t="s">
        <v>212</v>
      </c>
      <c r="F461" s="284"/>
      <c r="G461" s="285"/>
      <c r="H461" s="285"/>
    </row>
    <row r="462" spans="2:8" ht="18.75">
      <c r="B462" s="278">
        <v>53370</v>
      </c>
      <c r="C462" s="279" t="s">
        <v>214</v>
      </c>
      <c r="D462" s="279" t="s">
        <v>205</v>
      </c>
      <c r="F462" s="284"/>
      <c r="G462" s="285"/>
      <c r="H462" s="285"/>
    </row>
    <row r="463" spans="2:8" ht="18.75">
      <c r="B463" s="278">
        <v>53381</v>
      </c>
      <c r="C463" s="279" t="s">
        <v>227</v>
      </c>
      <c r="D463" s="279" t="s">
        <v>229</v>
      </c>
      <c r="F463" s="284"/>
      <c r="G463" s="285"/>
      <c r="H463" s="285"/>
    </row>
    <row r="464" spans="2:8" ht="18.75">
      <c r="B464" s="278">
        <v>53406</v>
      </c>
      <c r="C464" s="279" t="s">
        <v>228</v>
      </c>
      <c r="D464" s="279" t="s">
        <v>208</v>
      </c>
      <c r="F464" s="284"/>
      <c r="G464" s="285"/>
      <c r="H464" s="285"/>
    </row>
    <row r="465" spans="2:8" ht="18.75">
      <c r="B465" s="278">
        <v>53446</v>
      </c>
      <c r="C465" s="279" t="s">
        <v>207</v>
      </c>
      <c r="D465" s="279" t="s">
        <v>212</v>
      </c>
      <c r="F465" s="284"/>
      <c r="G465" s="285"/>
      <c r="H465" s="285"/>
    </row>
    <row r="466" spans="2:8" ht="18.75">
      <c r="B466" s="278">
        <v>53447</v>
      </c>
      <c r="C466" s="279" t="s">
        <v>214</v>
      </c>
      <c r="D466" s="279" t="s">
        <v>205</v>
      </c>
      <c r="F466" s="284"/>
      <c r="G466" s="285"/>
      <c r="H466" s="285"/>
    </row>
    <row r="467" spans="2:8" ht="18.75">
      <c r="B467" s="278">
        <v>53450</v>
      </c>
      <c r="C467" s="279" t="s">
        <v>209</v>
      </c>
      <c r="D467" s="279" t="s">
        <v>223</v>
      </c>
      <c r="F467" s="284"/>
      <c r="G467" s="285"/>
      <c r="H467" s="285"/>
    </row>
    <row r="468" spans="2:8" ht="18.75">
      <c r="B468" s="278">
        <v>53451</v>
      </c>
      <c r="C468" s="279" t="s">
        <v>211</v>
      </c>
      <c r="D468" s="279" t="s">
        <v>229</v>
      </c>
      <c r="F468" s="284"/>
      <c r="G468" s="285"/>
      <c r="H468" s="285"/>
    </row>
    <row r="469" spans="2:8" ht="18.75">
      <c r="B469" s="278">
        <v>53452</v>
      </c>
      <c r="C469" s="279" t="s">
        <v>213</v>
      </c>
      <c r="D469" s="279" t="s">
        <v>210</v>
      </c>
      <c r="F469" s="284"/>
      <c r="G469" s="285"/>
      <c r="H469" s="285"/>
    </row>
    <row r="470" spans="2:8" ht="18.75">
      <c r="B470" s="278">
        <v>53524</v>
      </c>
      <c r="C470" s="279" t="s">
        <v>215</v>
      </c>
      <c r="D470" s="279" t="s">
        <v>205</v>
      </c>
      <c r="F470" s="284"/>
      <c r="G470" s="285"/>
      <c r="H470" s="285"/>
    </row>
    <row r="471" spans="2:8" ht="18.75">
      <c r="B471" s="278">
        <v>53550</v>
      </c>
      <c r="C471" s="279" t="s">
        <v>216</v>
      </c>
      <c r="D471" s="279" t="s">
        <v>210</v>
      </c>
      <c r="F471" s="284"/>
      <c r="G471" s="285"/>
      <c r="H471" s="285"/>
    </row>
    <row r="472" spans="2:8" ht="18.75">
      <c r="B472" s="278">
        <v>53587</v>
      </c>
      <c r="C472" s="279" t="s">
        <v>217</v>
      </c>
      <c r="D472" s="279" t="s">
        <v>205</v>
      </c>
      <c r="F472" s="284"/>
      <c r="G472" s="285"/>
      <c r="H472" s="285"/>
    </row>
    <row r="473" spans="2:8" ht="18.75">
      <c r="B473" s="278">
        <v>53593</v>
      </c>
      <c r="C473" s="279" t="s">
        <v>218</v>
      </c>
      <c r="D473" s="279" t="s">
        <v>212</v>
      </c>
      <c r="F473" s="284"/>
      <c r="G473" s="285"/>
      <c r="H473" s="285"/>
    </row>
    <row r="474" spans="2:8" ht="18.75">
      <c r="B474" s="278">
        <v>53594</v>
      </c>
      <c r="C474" s="279" t="s">
        <v>214</v>
      </c>
      <c r="D474" s="279" t="s">
        <v>205</v>
      </c>
      <c r="F474" s="284"/>
      <c r="G474" s="285"/>
      <c r="H474" s="285"/>
    </row>
    <row r="475" spans="2:8" ht="18.75">
      <c r="B475" s="278">
        <v>53608</v>
      </c>
      <c r="C475" s="279" t="s">
        <v>219</v>
      </c>
      <c r="D475" s="279" t="s">
        <v>205</v>
      </c>
      <c r="F475" s="284"/>
      <c r="G475" s="285"/>
      <c r="H475" s="285"/>
    </row>
    <row r="476" spans="2:8" ht="18.75">
      <c r="B476" s="278">
        <v>53634</v>
      </c>
      <c r="C476" s="279" t="s">
        <v>220</v>
      </c>
      <c r="D476" s="279" t="s">
        <v>210</v>
      </c>
      <c r="F476" s="284"/>
      <c r="G476" s="285"/>
      <c r="H476" s="285"/>
    </row>
    <row r="477" spans="2:8" ht="18.75">
      <c r="B477" s="278">
        <v>53654</v>
      </c>
      <c r="C477" s="279" t="s">
        <v>221</v>
      </c>
      <c r="D477" s="279" t="s">
        <v>229</v>
      </c>
      <c r="F477" s="284"/>
      <c r="G477" s="285"/>
      <c r="H477" s="285"/>
    </row>
    <row r="478" spans="2:8" ht="18.75">
      <c r="B478" s="278">
        <v>53693</v>
      </c>
      <c r="C478" s="279" t="s">
        <v>222</v>
      </c>
      <c r="D478" s="279" t="s">
        <v>208</v>
      </c>
      <c r="F478" s="284"/>
      <c r="G478" s="285"/>
      <c r="H478" s="285"/>
    </row>
    <row r="479" spans="2:8" ht="18.75">
      <c r="B479" s="278">
        <v>53706</v>
      </c>
      <c r="C479" s="279" t="s">
        <v>224</v>
      </c>
      <c r="D479" s="279" t="s">
        <v>205</v>
      </c>
      <c r="F479" s="284"/>
      <c r="G479" s="285"/>
      <c r="H479" s="285"/>
    </row>
    <row r="480" spans="2:8" ht="18.75">
      <c r="B480" s="278">
        <v>53734</v>
      </c>
      <c r="C480" s="279" t="s">
        <v>225</v>
      </c>
      <c r="D480" s="279" t="s">
        <v>205</v>
      </c>
      <c r="F480" s="284"/>
      <c r="G480" s="285"/>
      <c r="H480" s="285"/>
    </row>
    <row r="481" spans="2:4" ht="18.75">
      <c r="B481" s="278">
        <v>53746</v>
      </c>
      <c r="C481" s="279" t="s">
        <v>227</v>
      </c>
      <c r="D481" s="279" t="s">
        <v>210</v>
      </c>
    </row>
    <row r="482" spans="2:4" ht="18.75">
      <c r="B482" s="278">
        <v>53772</v>
      </c>
      <c r="C482" s="279" t="s">
        <v>228</v>
      </c>
      <c r="D482" s="279" t="s">
        <v>223</v>
      </c>
    </row>
    <row r="483" spans="2:4" ht="18.75">
      <c r="B483" s="278">
        <v>53811</v>
      </c>
      <c r="C483" s="279" t="s">
        <v>207</v>
      </c>
      <c r="D483" s="279" t="s">
        <v>205</v>
      </c>
    </row>
    <row r="484" spans="2:4" ht="18.75">
      <c r="B484" s="278">
        <v>53815</v>
      </c>
      <c r="C484" s="279" t="s">
        <v>209</v>
      </c>
      <c r="D484" s="279" t="s">
        <v>229</v>
      </c>
    </row>
    <row r="485" spans="2:4" ht="18.75">
      <c r="B485" s="278">
        <v>53816</v>
      </c>
      <c r="C485" s="279" t="s">
        <v>211</v>
      </c>
      <c r="D485" s="279" t="s">
        <v>210</v>
      </c>
    </row>
    <row r="486" spans="2:4" ht="18.75">
      <c r="B486" s="278">
        <v>53817</v>
      </c>
      <c r="C486" s="279" t="s">
        <v>213</v>
      </c>
      <c r="D486" s="279" t="s">
        <v>212</v>
      </c>
    </row>
    <row r="487" spans="2:4" ht="18.75">
      <c r="B487" s="278">
        <v>53818</v>
      </c>
      <c r="C487" s="279" t="s">
        <v>214</v>
      </c>
      <c r="D487" s="279" t="s">
        <v>205</v>
      </c>
    </row>
    <row r="488" spans="2:4" ht="18.75">
      <c r="B488" s="278">
        <v>53888</v>
      </c>
      <c r="C488" s="279" t="s">
        <v>215</v>
      </c>
      <c r="D488" s="279" t="s">
        <v>205</v>
      </c>
    </row>
    <row r="489" spans="2:4" ht="18.75">
      <c r="B489" s="278">
        <v>53915</v>
      </c>
      <c r="C489" s="279" t="s">
        <v>216</v>
      </c>
      <c r="D489" s="279" t="s">
        <v>212</v>
      </c>
    </row>
    <row r="490" spans="2:4" ht="18.75">
      <c r="B490" s="278">
        <v>53916</v>
      </c>
      <c r="C490" s="279" t="s">
        <v>214</v>
      </c>
      <c r="D490" s="279" t="s">
        <v>205</v>
      </c>
    </row>
    <row r="491" spans="2:4" ht="18.75">
      <c r="B491" s="278">
        <v>53951</v>
      </c>
      <c r="C491" s="279" t="s">
        <v>217</v>
      </c>
      <c r="D491" s="279" t="s">
        <v>205</v>
      </c>
    </row>
    <row r="492" spans="2:4" ht="18.75">
      <c r="B492" s="278">
        <v>53958</v>
      </c>
      <c r="C492" s="279" t="s">
        <v>218</v>
      </c>
      <c r="D492" s="279" t="s">
        <v>205</v>
      </c>
    </row>
    <row r="493" spans="2:4" ht="18.75">
      <c r="B493" s="278">
        <v>53979</v>
      </c>
      <c r="C493" s="279" t="s">
        <v>219</v>
      </c>
      <c r="D493" s="279" t="s">
        <v>205</v>
      </c>
    </row>
    <row r="494" spans="2:4" ht="18.75">
      <c r="B494" s="278">
        <v>53999</v>
      </c>
      <c r="C494" s="279" t="s">
        <v>220</v>
      </c>
      <c r="D494" s="279" t="s">
        <v>212</v>
      </c>
    </row>
    <row r="495" spans="2:4" ht="18.75">
      <c r="B495" s="278">
        <v>54000</v>
      </c>
      <c r="C495" s="279" t="s">
        <v>214</v>
      </c>
      <c r="D495" s="279" t="s">
        <v>205</v>
      </c>
    </row>
    <row r="496" spans="2:4" ht="18.75">
      <c r="B496" s="278">
        <v>54019</v>
      </c>
      <c r="C496" s="279" t="s">
        <v>221</v>
      </c>
      <c r="D496" s="279" t="s">
        <v>210</v>
      </c>
    </row>
    <row r="497" spans="2:4" ht="18.75">
      <c r="B497" s="278">
        <v>54058</v>
      </c>
      <c r="C497" s="279" t="s">
        <v>222</v>
      </c>
      <c r="D497" s="279" t="s">
        <v>226</v>
      </c>
    </row>
    <row r="498" spans="2:4" ht="18.75">
      <c r="B498" s="278">
        <v>54070</v>
      </c>
      <c r="C498" s="279" t="s">
        <v>224</v>
      </c>
      <c r="D498" s="279" t="s">
        <v>205</v>
      </c>
    </row>
    <row r="499" spans="2:4" ht="18.75">
      <c r="B499" s="278">
        <v>54099</v>
      </c>
      <c r="C499" s="279" t="s">
        <v>225</v>
      </c>
      <c r="D499" s="279" t="s">
        <v>208</v>
      </c>
    </row>
    <row r="500" spans="2:4" ht="18.75">
      <c r="B500" s="278">
        <v>54111</v>
      </c>
      <c r="C500" s="279" t="s">
        <v>227</v>
      </c>
      <c r="D500" s="279" t="s">
        <v>212</v>
      </c>
    </row>
    <row r="501" spans="2:4" ht="18.75">
      <c r="B501" s="278">
        <v>54112</v>
      </c>
      <c r="C501" s="279" t="s">
        <v>214</v>
      </c>
      <c r="D501" s="279" t="s">
        <v>205</v>
      </c>
    </row>
    <row r="502" spans="2:4" ht="18.75">
      <c r="B502" s="278">
        <v>54137</v>
      </c>
      <c r="C502" s="279" t="s">
        <v>228</v>
      </c>
      <c r="D502" s="279" t="s">
        <v>229</v>
      </c>
    </row>
    <row r="503" spans="2:4" ht="18.75">
      <c r="B503" s="278">
        <v>54177</v>
      </c>
      <c r="C503" s="279" t="s">
        <v>207</v>
      </c>
      <c r="D503" s="279" t="s">
        <v>226</v>
      </c>
    </row>
    <row r="504" spans="2:4" ht="18.75">
      <c r="B504" s="278">
        <v>54181</v>
      </c>
      <c r="C504" s="279" t="s">
        <v>209</v>
      </c>
      <c r="D504" s="279" t="s">
        <v>212</v>
      </c>
    </row>
    <row r="505" spans="2:4" ht="18.75">
      <c r="B505" s="278">
        <v>54182</v>
      </c>
      <c r="C505" s="279" t="s">
        <v>211</v>
      </c>
      <c r="D505" s="279" t="s">
        <v>205</v>
      </c>
    </row>
    <row r="506" spans="2:4" ht="18.75">
      <c r="B506" s="278">
        <v>54183</v>
      </c>
      <c r="C506" s="279" t="s">
        <v>213</v>
      </c>
      <c r="D506" s="279" t="s">
        <v>208</v>
      </c>
    </row>
    <row r="507" spans="2:4" ht="18.75">
      <c r="B507" s="278">
        <v>54184</v>
      </c>
      <c r="C507" s="279" t="s">
        <v>214</v>
      </c>
      <c r="D507" s="279" t="s">
        <v>226</v>
      </c>
    </row>
    <row r="508" spans="2:4" ht="18.75">
      <c r="B508" s="278">
        <v>54259</v>
      </c>
      <c r="C508" s="279" t="s">
        <v>215</v>
      </c>
      <c r="D508" s="279" t="s">
        <v>205</v>
      </c>
    </row>
    <row r="509" spans="2:4" ht="18.75">
      <c r="B509" s="278">
        <v>54281</v>
      </c>
      <c r="C509" s="279" t="s">
        <v>216</v>
      </c>
      <c r="D509" s="279" t="s">
        <v>208</v>
      </c>
    </row>
    <row r="510" spans="2:4" ht="18.75">
      <c r="B510" s="278">
        <v>54322</v>
      </c>
      <c r="C510" s="279" t="s">
        <v>217</v>
      </c>
      <c r="D510" s="279" t="s">
        <v>205</v>
      </c>
    </row>
    <row r="511" spans="2:4" ht="18.75">
      <c r="B511" s="278">
        <v>54323</v>
      </c>
      <c r="C511" s="279" t="s">
        <v>218</v>
      </c>
      <c r="D511" s="279" t="s">
        <v>208</v>
      </c>
    </row>
    <row r="512" spans="2:4" ht="18.75">
      <c r="B512" s="278">
        <v>54343</v>
      </c>
      <c r="C512" s="279" t="s">
        <v>219</v>
      </c>
      <c r="D512" s="279" t="s">
        <v>205</v>
      </c>
    </row>
    <row r="513" spans="2:4" ht="18.75">
      <c r="B513" s="278">
        <v>54365</v>
      </c>
      <c r="C513" s="279" t="s">
        <v>220</v>
      </c>
      <c r="D513" s="279" t="s">
        <v>208</v>
      </c>
    </row>
    <row r="514" spans="2:4" ht="18.75">
      <c r="B514" s="278">
        <v>54385</v>
      </c>
      <c r="C514" s="279" t="s">
        <v>221</v>
      </c>
      <c r="D514" s="279" t="s">
        <v>205</v>
      </c>
    </row>
    <row r="515" spans="2:4" ht="18.75">
      <c r="B515" s="278">
        <v>54424</v>
      </c>
      <c r="C515" s="279" t="s">
        <v>222</v>
      </c>
      <c r="D515" s="279" t="s">
        <v>229</v>
      </c>
    </row>
    <row r="516" spans="2:4" ht="18.75">
      <c r="B516" s="278">
        <v>54434</v>
      </c>
      <c r="C516" s="279" t="s">
        <v>224</v>
      </c>
      <c r="D516" s="279" t="s">
        <v>205</v>
      </c>
    </row>
    <row r="517" spans="2:4" ht="18.75">
      <c r="B517" s="278">
        <v>54465</v>
      </c>
      <c r="C517" s="279" t="s">
        <v>225</v>
      </c>
      <c r="D517" s="279" t="s">
        <v>223</v>
      </c>
    </row>
    <row r="518" spans="2:4" ht="18.75">
      <c r="B518" s="278">
        <v>54477</v>
      </c>
      <c r="C518" s="279" t="s">
        <v>227</v>
      </c>
      <c r="D518" s="279" t="s">
        <v>208</v>
      </c>
    </row>
    <row r="519" spans="2:4" ht="18.75">
      <c r="B519" s="278">
        <v>54502</v>
      </c>
      <c r="C519" s="279" t="s">
        <v>228</v>
      </c>
      <c r="D519" s="279" t="s">
        <v>210</v>
      </c>
    </row>
    <row r="520" spans="2:4" ht="18.75">
      <c r="B520" s="278">
        <v>54542</v>
      </c>
      <c r="C520" s="279" t="s">
        <v>207</v>
      </c>
      <c r="D520" s="279" t="s">
        <v>223</v>
      </c>
    </row>
    <row r="521" spans="2:4" ht="18.75">
      <c r="B521" s="278">
        <v>54546</v>
      </c>
      <c r="C521" s="279" t="s">
        <v>209</v>
      </c>
      <c r="D521" s="279" t="s">
        <v>205</v>
      </c>
    </row>
    <row r="522" spans="2:4" ht="18.75">
      <c r="B522" s="278">
        <v>54547</v>
      </c>
      <c r="C522" s="279" t="s">
        <v>211</v>
      </c>
      <c r="D522" s="279" t="s">
        <v>208</v>
      </c>
    </row>
    <row r="523" spans="2:4" ht="18.75">
      <c r="B523" s="278">
        <v>54548</v>
      </c>
      <c r="C523" s="279" t="s">
        <v>213</v>
      </c>
      <c r="D523" s="279" t="s">
        <v>226</v>
      </c>
    </row>
    <row r="524" spans="2:4" ht="18.75">
      <c r="B524" s="278">
        <v>54623</v>
      </c>
      <c r="C524" s="279" t="s">
        <v>215</v>
      </c>
      <c r="D524" s="279" t="s">
        <v>205</v>
      </c>
    </row>
    <row r="525" spans="2:4" ht="18.75">
      <c r="B525" s="278">
        <v>54646</v>
      </c>
      <c r="C525" s="279" t="s">
        <v>216</v>
      </c>
      <c r="D525" s="279" t="s">
        <v>226</v>
      </c>
    </row>
    <row r="526" spans="2:4" ht="18.75">
      <c r="B526" s="278">
        <v>54686</v>
      </c>
      <c r="C526" s="279" t="s">
        <v>217</v>
      </c>
      <c r="D526" s="279" t="s">
        <v>205</v>
      </c>
    </row>
    <row r="527" spans="2:4" ht="18.75">
      <c r="B527" s="278">
        <v>54687</v>
      </c>
      <c r="C527" s="279" t="s">
        <v>230</v>
      </c>
      <c r="D527" s="279" t="s">
        <v>208</v>
      </c>
    </row>
    <row r="528" spans="2:4" ht="18.75">
      <c r="B528" s="278">
        <v>54688</v>
      </c>
      <c r="C528" s="279" t="s">
        <v>218</v>
      </c>
      <c r="D528" s="279" t="s">
        <v>226</v>
      </c>
    </row>
    <row r="529" spans="2:4" ht="18.75">
      <c r="B529" s="278">
        <v>54707</v>
      </c>
      <c r="C529" s="279" t="s">
        <v>219</v>
      </c>
      <c r="D529" s="279" t="s">
        <v>205</v>
      </c>
    </row>
    <row r="530" spans="2:4" ht="18.75">
      <c r="B530" s="278">
        <v>54730</v>
      </c>
      <c r="C530" s="279" t="s">
        <v>220</v>
      </c>
      <c r="D530" s="279" t="s">
        <v>226</v>
      </c>
    </row>
    <row r="531" spans="2:4" ht="18.75">
      <c r="B531" s="278">
        <v>54750</v>
      </c>
      <c r="C531" s="279" t="s">
        <v>221</v>
      </c>
      <c r="D531" s="279" t="s">
        <v>208</v>
      </c>
    </row>
    <row r="532" spans="2:4" ht="18.75">
      <c r="B532" s="278">
        <v>54789</v>
      </c>
      <c r="C532" s="279" t="s">
        <v>222</v>
      </c>
      <c r="D532" s="279" t="s">
        <v>210</v>
      </c>
    </row>
    <row r="533" spans="2:4" ht="18.75">
      <c r="B533" s="278">
        <v>54798</v>
      </c>
      <c r="C533" s="279" t="s">
        <v>224</v>
      </c>
      <c r="D533" s="279" t="s">
        <v>205</v>
      </c>
    </row>
    <row r="534" spans="2:4" ht="18.75">
      <c r="B534" s="278">
        <v>54830</v>
      </c>
      <c r="C534" s="279" t="s">
        <v>225</v>
      </c>
      <c r="D534" s="279" t="s">
        <v>229</v>
      </c>
    </row>
    <row r="535" spans="2:4" ht="18.75">
      <c r="B535" s="278">
        <v>54842</v>
      </c>
      <c r="C535" s="279" t="s">
        <v>227</v>
      </c>
      <c r="D535" s="279" t="s">
        <v>226</v>
      </c>
    </row>
    <row r="536" spans="2:4" ht="18.75">
      <c r="B536" s="278">
        <v>54867</v>
      </c>
      <c r="C536" s="279" t="s">
        <v>228</v>
      </c>
      <c r="D536" s="279" t="s">
        <v>212</v>
      </c>
    </row>
    <row r="537" spans="2:4" ht="18.75">
      <c r="B537" s="278">
        <v>54868</v>
      </c>
      <c r="C537" s="279" t="s">
        <v>214</v>
      </c>
      <c r="D537" s="279" t="s">
        <v>205</v>
      </c>
    </row>
    <row r="538" spans="2:4" ht="18.75">
      <c r="B538" s="278">
        <v>54907</v>
      </c>
      <c r="C538" s="279" t="s">
        <v>207</v>
      </c>
      <c r="D538" s="279" t="s">
        <v>229</v>
      </c>
    </row>
    <row r="539" spans="2:4" ht="18.75">
      <c r="B539" s="278">
        <v>54911</v>
      </c>
      <c r="C539" s="279" t="s">
        <v>209</v>
      </c>
      <c r="D539" s="279" t="s">
        <v>208</v>
      </c>
    </row>
    <row r="540" spans="2:4" ht="18.75">
      <c r="B540" s="278">
        <v>54912</v>
      </c>
      <c r="C540" s="279" t="s">
        <v>211</v>
      </c>
      <c r="D540" s="279" t="s">
        <v>226</v>
      </c>
    </row>
    <row r="541" spans="2:4" ht="18.75">
      <c r="B541" s="278">
        <v>54913</v>
      </c>
      <c r="C541" s="279" t="s">
        <v>213</v>
      </c>
      <c r="D541" s="279" t="s">
        <v>223</v>
      </c>
    </row>
    <row r="542" spans="2:4" ht="18.75">
      <c r="B542" s="278">
        <v>54987</v>
      </c>
      <c r="C542" s="279" t="s">
        <v>215</v>
      </c>
      <c r="D542" s="279" t="s">
        <v>205</v>
      </c>
    </row>
    <row r="543" spans="2:4" ht="18.75">
      <c r="B543" s="278">
        <v>55011</v>
      </c>
      <c r="C543" s="279" t="s">
        <v>216</v>
      </c>
      <c r="D543" s="279" t="s">
        <v>223</v>
      </c>
    </row>
    <row r="544" spans="2:4" ht="18.75">
      <c r="B544" s="278">
        <v>55050</v>
      </c>
      <c r="C544" s="279" t="s">
        <v>217</v>
      </c>
      <c r="D544" s="279" t="s">
        <v>205</v>
      </c>
    </row>
    <row r="545" spans="2:4" ht="18.75">
      <c r="B545" s="280">
        <v>55054</v>
      </c>
      <c r="C545" s="281" t="s">
        <v>218</v>
      </c>
      <c r="D545" s="281" t="s">
        <v>229</v>
      </c>
    </row>
    <row r="546" spans="2:4" ht="18.75">
      <c r="B546" s="278">
        <v>55071</v>
      </c>
      <c r="C546" s="279" t="s">
        <v>219</v>
      </c>
      <c r="D546" s="279" t="s">
        <v>205</v>
      </c>
    </row>
    <row r="547" spans="2:4" ht="18.75">
      <c r="B547" s="292">
        <v>55095</v>
      </c>
      <c r="C547" s="293" t="s">
        <v>220</v>
      </c>
      <c r="D547" s="293" t="s">
        <v>223</v>
      </c>
    </row>
    <row r="548" spans="2:4" ht="18.75">
      <c r="B548" s="282">
        <v>55115</v>
      </c>
      <c r="C548" s="283" t="s">
        <v>221</v>
      </c>
      <c r="D548" s="283" t="s">
        <v>226</v>
      </c>
    </row>
    <row r="549" spans="2:4" ht="18.75">
      <c r="B549" s="284"/>
      <c r="C549" s="285"/>
      <c r="D549" s="285"/>
    </row>
    <row r="550" spans="2:4" ht="18.75">
      <c r="B550" s="284"/>
      <c r="C550" s="285"/>
      <c r="D550" s="285"/>
    </row>
    <row r="551" spans="2:4" ht="18.75">
      <c r="B551" s="284"/>
      <c r="C551" s="285"/>
      <c r="D551" s="285"/>
    </row>
    <row r="552" spans="2:4" ht="18.75">
      <c r="B552" s="284"/>
      <c r="C552" s="285"/>
      <c r="D552" s="285"/>
    </row>
    <row r="553" spans="2:4" ht="18.75">
      <c r="B553" s="284"/>
      <c r="C553" s="285"/>
      <c r="D553" s="285"/>
    </row>
    <row r="554" spans="2:4" ht="18.75">
      <c r="B554" s="284"/>
      <c r="C554" s="285"/>
      <c r="D554" s="285"/>
    </row>
    <row r="555" spans="2:4" ht="18.75">
      <c r="B555" s="284"/>
      <c r="C555" s="285"/>
      <c r="D555" s="285"/>
    </row>
    <row r="556" spans="2:4" ht="18.75">
      <c r="B556" s="284"/>
      <c r="C556" s="285"/>
      <c r="D556" s="285"/>
    </row>
    <row r="557" spans="2:4" ht="18.75">
      <c r="B557" s="284"/>
      <c r="C557" s="285"/>
      <c r="D557" s="285"/>
    </row>
    <row r="558" spans="2:4" ht="18.75">
      <c r="B558" s="284"/>
      <c r="C558" s="285"/>
      <c r="D558" s="285"/>
    </row>
    <row r="559" spans="2:4" ht="18.75">
      <c r="B559" s="284"/>
      <c r="C559" s="285"/>
      <c r="D559" s="285"/>
    </row>
    <row r="560" spans="2:4" ht="18.75">
      <c r="B560" s="284"/>
      <c r="C560" s="285"/>
      <c r="D560" s="285"/>
    </row>
    <row r="561" spans="2:4" ht="18.75">
      <c r="B561" s="284"/>
      <c r="C561" s="285"/>
      <c r="D561" s="285"/>
    </row>
    <row r="562" spans="2:4" ht="18.75">
      <c r="B562" s="284"/>
      <c r="C562" s="285"/>
      <c r="D562" s="285"/>
    </row>
    <row r="563" spans="2:4" ht="18.75">
      <c r="B563" s="284"/>
      <c r="C563" s="285"/>
      <c r="D563" s="285"/>
    </row>
    <row r="564" spans="2:4" ht="18.75">
      <c r="B564" s="284"/>
      <c r="C564" s="285"/>
      <c r="D564" s="285"/>
    </row>
    <row r="565" spans="2:4" ht="18.75">
      <c r="B565" s="284"/>
      <c r="C565" s="285"/>
      <c r="D565" s="285"/>
    </row>
    <row r="566" spans="2:4" ht="18.75">
      <c r="B566" s="284"/>
      <c r="C566" s="285"/>
      <c r="D566" s="285"/>
    </row>
    <row r="567" spans="2:4" ht="18.75">
      <c r="B567" s="284"/>
      <c r="C567" s="285"/>
      <c r="D567" s="285"/>
    </row>
    <row r="568" spans="2:4" ht="18.75">
      <c r="B568" s="284"/>
      <c r="C568" s="285"/>
      <c r="D568" s="285"/>
    </row>
    <row r="569" spans="2:4" ht="18.75">
      <c r="B569" s="284"/>
      <c r="C569" s="285"/>
      <c r="D569" s="285"/>
    </row>
    <row r="570" spans="2:4" ht="18.75">
      <c r="B570" s="284"/>
      <c r="C570" s="285"/>
      <c r="D570" s="285"/>
    </row>
    <row r="571" spans="2:4" ht="18.75">
      <c r="B571" s="284"/>
      <c r="C571" s="285"/>
      <c r="D571" s="285"/>
    </row>
    <row r="572" spans="2:4" ht="18.75">
      <c r="B572" s="284"/>
      <c r="C572" s="285"/>
      <c r="D572" s="285"/>
    </row>
    <row r="573" spans="2:4" ht="18.75">
      <c r="B573" s="284"/>
      <c r="C573" s="285"/>
      <c r="D573" s="285"/>
    </row>
    <row r="574" spans="2:4" ht="18.75">
      <c r="B574" s="284"/>
      <c r="C574" s="285"/>
      <c r="D574" s="285"/>
    </row>
    <row r="575" spans="2:4" ht="18.75">
      <c r="B575" s="284"/>
      <c r="C575" s="285"/>
      <c r="D575" s="285"/>
    </row>
    <row r="576" spans="2:4" ht="18.75">
      <c r="B576" s="284"/>
      <c r="C576" s="285"/>
      <c r="D576" s="285"/>
    </row>
    <row r="577" spans="2:4" ht="18.75">
      <c r="B577" s="284"/>
      <c r="C577" s="285"/>
      <c r="D577" s="285"/>
    </row>
    <row r="578" spans="2:4" ht="18.75">
      <c r="B578" s="284"/>
      <c r="C578" s="285"/>
      <c r="D578" s="285"/>
    </row>
    <row r="579" spans="2:4" ht="18.75">
      <c r="B579" s="284"/>
      <c r="C579" s="285"/>
      <c r="D579" s="285"/>
    </row>
    <row r="580" spans="2:4" ht="18.75">
      <c r="B580" s="284"/>
      <c r="C580" s="285"/>
      <c r="D580" s="285"/>
    </row>
    <row r="581" spans="2:4" ht="18.75">
      <c r="B581" s="284"/>
      <c r="C581" s="285"/>
      <c r="D581" s="285"/>
    </row>
    <row r="582" spans="2:4" ht="18.75">
      <c r="B582" s="284"/>
      <c r="C582" s="285"/>
      <c r="D582" s="285"/>
    </row>
    <row r="583" spans="2:4" ht="18.75">
      <c r="B583" s="284"/>
      <c r="C583" s="285"/>
      <c r="D583" s="285"/>
    </row>
    <row r="584" spans="2:4" ht="18.75">
      <c r="B584" s="284"/>
      <c r="C584" s="285"/>
      <c r="D584" s="285"/>
    </row>
    <row r="585" spans="2:4" ht="18.75">
      <c r="B585" s="284"/>
      <c r="C585" s="285"/>
      <c r="D585" s="285"/>
    </row>
    <row r="586" spans="2:4" ht="18.75">
      <c r="B586" s="284"/>
      <c r="C586" s="285"/>
      <c r="D586" s="285"/>
    </row>
    <row r="587" spans="2:4" ht="18.75">
      <c r="B587" s="284"/>
      <c r="C587" s="285"/>
      <c r="D587" s="285"/>
    </row>
    <row r="588" spans="2:4" ht="18.75">
      <c r="B588" s="284"/>
      <c r="C588" s="285"/>
      <c r="D588" s="285"/>
    </row>
    <row r="589" spans="2:4" ht="18.75">
      <c r="B589" s="284"/>
      <c r="C589" s="285"/>
      <c r="D589" s="285"/>
    </row>
    <row r="590" spans="2:4" ht="18.75">
      <c r="B590" s="284"/>
      <c r="C590" s="285"/>
      <c r="D590" s="285"/>
    </row>
    <row r="591" spans="2:4" ht="18.75">
      <c r="B591" s="284"/>
      <c r="C591" s="285"/>
      <c r="D591" s="285"/>
    </row>
    <row r="592" spans="2:4" ht="18.75">
      <c r="B592" s="284"/>
      <c r="C592" s="285"/>
      <c r="D592" s="285"/>
    </row>
    <row r="593" spans="2:4" ht="18.75">
      <c r="B593" s="284"/>
      <c r="C593" s="285"/>
      <c r="D593" s="285"/>
    </row>
    <row r="594" spans="2:4" ht="18.75">
      <c r="B594" s="284"/>
      <c r="C594" s="285"/>
      <c r="D594" s="285"/>
    </row>
    <row r="595" spans="2:4" ht="18.75">
      <c r="B595" s="284"/>
      <c r="C595" s="285"/>
      <c r="D595" s="285"/>
    </row>
    <row r="596" spans="2:4" ht="18.75">
      <c r="B596" s="284"/>
      <c r="C596" s="285"/>
      <c r="D596" s="285"/>
    </row>
    <row r="597" spans="2:4" ht="18.75">
      <c r="B597" s="284"/>
      <c r="C597" s="285"/>
      <c r="D597" s="285"/>
    </row>
    <row r="598" spans="2:4" ht="18.75">
      <c r="B598" s="284"/>
      <c r="C598" s="285"/>
      <c r="D598" s="285"/>
    </row>
    <row r="599" spans="2:4" ht="18.75">
      <c r="B599" s="284"/>
      <c r="C599" s="285"/>
      <c r="D599" s="285"/>
    </row>
    <row r="600" spans="2:4" ht="18.75">
      <c r="B600" s="284"/>
      <c r="C600" s="285"/>
      <c r="D600" s="285"/>
    </row>
    <row r="601" spans="2:4" ht="18.75">
      <c r="B601" s="284"/>
      <c r="C601" s="285"/>
      <c r="D601" s="285"/>
    </row>
    <row r="602" spans="2:4" ht="18.75">
      <c r="B602" s="284"/>
      <c r="C602" s="285"/>
      <c r="D602" s="285"/>
    </row>
    <row r="603" spans="2:4" ht="18.75">
      <c r="B603" s="284"/>
      <c r="C603" s="285"/>
      <c r="D603" s="285"/>
    </row>
    <row r="604" spans="2:4" ht="18.75">
      <c r="B604" s="284"/>
      <c r="C604" s="285"/>
      <c r="D604" s="285"/>
    </row>
    <row r="605" spans="2:4" ht="18.75">
      <c r="B605" s="284"/>
      <c r="C605" s="285"/>
      <c r="D605" s="285"/>
    </row>
    <row r="606" spans="2:4" ht="18.75">
      <c r="B606" s="284"/>
      <c r="C606" s="285"/>
      <c r="D606" s="285"/>
    </row>
    <row r="607" spans="2:4" ht="18.75">
      <c r="B607" s="284"/>
      <c r="C607" s="285"/>
      <c r="D607" s="285"/>
    </row>
    <row r="608" spans="2:4" ht="18.75">
      <c r="B608" s="284"/>
      <c r="C608" s="285"/>
      <c r="D608" s="285"/>
    </row>
    <row r="609" spans="2:4" ht="18.75">
      <c r="B609" s="284"/>
      <c r="C609" s="285"/>
      <c r="D609" s="285"/>
    </row>
    <row r="610" spans="2:4" ht="18.75">
      <c r="B610" s="284"/>
      <c r="C610" s="285"/>
      <c r="D610" s="285"/>
    </row>
    <row r="611" spans="2:4" ht="18.75">
      <c r="B611" s="284"/>
      <c r="C611" s="285"/>
      <c r="D611" s="285"/>
    </row>
    <row r="612" spans="2:4" ht="18.75">
      <c r="B612" s="284"/>
      <c r="C612" s="285"/>
      <c r="D612" s="285"/>
    </row>
    <row r="613" spans="2:4" ht="18.75">
      <c r="B613" s="284"/>
      <c r="C613" s="285"/>
      <c r="D613" s="285"/>
    </row>
    <row r="614" spans="2:4" ht="18.75">
      <c r="B614" s="284"/>
      <c r="C614" s="285"/>
      <c r="D614" s="285"/>
    </row>
    <row r="615" spans="2:4" ht="18.75">
      <c r="B615" s="284"/>
      <c r="C615" s="285"/>
      <c r="D615" s="285"/>
    </row>
    <row r="616" spans="2:4" ht="18.75">
      <c r="B616" s="284"/>
      <c r="C616" s="285"/>
      <c r="D616" s="285"/>
    </row>
    <row r="617" spans="2:4" ht="18.75">
      <c r="B617" s="284"/>
      <c r="C617" s="285"/>
      <c r="D617" s="285"/>
    </row>
    <row r="618" spans="2:4" ht="18.75">
      <c r="B618" s="284"/>
      <c r="C618" s="285"/>
      <c r="D618" s="285"/>
    </row>
    <row r="619" spans="2:4" ht="18.75">
      <c r="B619" s="284"/>
      <c r="C619" s="285"/>
      <c r="D619" s="285"/>
    </row>
    <row r="620" spans="2:4" ht="18.75">
      <c r="B620" s="284"/>
      <c r="C620" s="285"/>
      <c r="D620" s="285"/>
    </row>
    <row r="621" spans="2:4" ht="18.75">
      <c r="B621" s="284"/>
      <c r="C621" s="285"/>
      <c r="D621" s="285"/>
    </row>
    <row r="622" spans="2:4" ht="18.75">
      <c r="B622" s="284"/>
      <c r="C622" s="285"/>
      <c r="D622" s="285"/>
    </row>
    <row r="623" spans="2:4" ht="18.75">
      <c r="B623" s="284"/>
      <c r="C623" s="285"/>
      <c r="D623" s="285"/>
    </row>
    <row r="624" spans="2:4" ht="18.75">
      <c r="B624" s="284"/>
      <c r="C624" s="285"/>
      <c r="D624" s="285"/>
    </row>
    <row r="625" spans="2:4" ht="18.75">
      <c r="B625" s="284"/>
      <c r="C625" s="285"/>
      <c r="D625" s="285"/>
    </row>
    <row r="626" spans="2:4" ht="18.75">
      <c r="B626" s="284"/>
      <c r="C626" s="285"/>
      <c r="D626" s="285"/>
    </row>
    <row r="627" spans="2:4" ht="18.75">
      <c r="B627" s="284"/>
      <c r="C627" s="285"/>
      <c r="D627" s="285"/>
    </row>
    <row r="628" spans="2:4" ht="18.75">
      <c r="B628" s="284"/>
      <c r="C628" s="285"/>
      <c r="D628" s="285"/>
    </row>
    <row r="629" spans="2:4" ht="18.75">
      <c r="B629" s="284"/>
      <c r="C629" s="285"/>
      <c r="D629" s="285"/>
    </row>
    <row r="630" spans="2:4" ht="18.75">
      <c r="B630" s="284"/>
      <c r="C630" s="285"/>
      <c r="D630" s="285"/>
    </row>
    <row r="631" spans="2:4" ht="18.75">
      <c r="B631" s="284"/>
      <c r="C631" s="285"/>
      <c r="D631" s="285"/>
    </row>
    <row r="632" spans="2:4" ht="18.75">
      <c r="B632" s="284"/>
      <c r="C632" s="285"/>
      <c r="D632" s="285"/>
    </row>
    <row r="633" spans="2:4" ht="18.75">
      <c r="B633" s="284"/>
      <c r="C633" s="285"/>
      <c r="D633" s="285"/>
    </row>
    <row r="634" spans="2:4" ht="18.75">
      <c r="B634" s="284"/>
      <c r="C634" s="285"/>
      <c r="D634" s="285"/>
    </row>
    <row r="635" spans="2:4" ht="18.75">
      <c r="B635" s="284"/>
      <c r="C635" s="285"/>
      <c r="D635" s="285"/>
    </row>
    <row r="636" spans="2:4" ht="18.75">
      <c r="B636" s="284"/>
      <c r="C636" s="285"/>
      <c r="D636" s="285"/>
    </row>
    <row r="637" spans="2:4" ht="18.75">
      <c r="B637" s="284"/>
      <c r="C637" s="285"/>
      <c r="D637" s="285"/>
    </row>
    <row r="638" spans="2:4" ht="18.75">
      <c r="B638" s="284"/>
      <c r="C638" s="285"/>
      <c r="D638" s="285"/>
    </row>
    <row r="639" spans="2:4" ht="18.75">
      <c r="B639" s="284"/>
      <c r="C639" s="285"/>
      <c r="D639" s="285"/>
    </row>
    <row r="640" spans="2:4" ht="18.75">
      <c r="B640" s="284"/>
      <c r="C640" s="285"/>
      <c r="D640" s="285"/>
    </row>
    <row r="641" spans="2:4" ht="18.75">
      <c r="B641" s="284"/>
      <c r="C641" s="285"/>
      <c r="D641" s="285"/>
    </row>
    <row r="642" spans="2:4" ht="18.75">
      <c r="B642" s="284"/>
      <c r="C642" s="285"/>
      <c r="D642" s="285"/>
    </row>
    <row r="643" spans="2:4" ht="18.75">
      <c r="B643" s="284"/>
      <c r="C643" s="285"/>
      <c r="D643" s="285"/>
    </row>
    <row r="644" spans="2:4" ht="18.75">
      <c r="B644" s="284"/>
      <c r="C644" s="285"/>
      <c r="D644" s="285"/>
    </row>
    <row r="645" spans="2:4" ht="18.75">
      <c r="B645" s="284"/>
      <c r="C645" s="285"/>
      <c r="D645" s="285"/>
    </row>
    <row r="646" spans="2:4" ht="18.75">
      <c r="B646" s="284"/>
      <c r="C646" s="285"/>
      <c r="D646" s="285"/>
    </row>
    <row r="647" spans="2:4" ht="18.75">
      <c r="B647" s="284"/>
      <c r="C647" s="285"/>
      <c r="D647" s="285"/>
    </row>
    <row r="648" spans="2:4" ht="18.75">
      <c r="B648" s="284"/>
      <c r="C648" s="285"/>
      <c r="D648" s="285"/>
    </row>
    <row r="649" spans="2:4" ht="18.75">
      <c r="B649" s="284"/>
      <c r="C649" s="285"/>
      <c r="D649" s="285"/>
    </row>
    <row r="650" spans="2:4" ht="18.75">
      <c r="B650" s="284"/>
      <c r="C650" s="285"/>
      <c r="D650" s="285"/>
    </row>
    <row r="651" spans="2:4" ht="18.75">
      <c r="B651" s="284"/>
      <c r="C651" s="285"/>
      <c r="D651" s="285"/>
    </row>
    <row r="652" spans="2:4" ht="18.75">
      <c r="B652" s="284"/>
      <c r="C652" s="285"/>
      <c r="D652" s="285"/>
    </row>
    <row r="653" spans="2:4" ht="18.75">
      <c r="B653" s="284"/>
      <c r="C653" s="285"/>
      <c r="D653" s="285"/>
    </row>
    <row r="654" spans="2:4" ht="18.75">
      <c r="B654" s="284"/>
      <c r="C654" s="285"/>
      <c r="D654" s="285"/>
    </row>
    <row r="655" spans="2:4" ht="18.75">
      <c r="B655" s="284"/>
      <c r="C655" s="285"/>
      <c r="D655" s="285"/>
    </row>
    <row r="656" spans="2:4" ht="18.75">
      <c r="B656" s="284"/>
      <c r="C656" s="285"/>
      <c r="D656" s="285"/>
    </row>
    <row r="657" spans="2:4" ht="18.75">
      <c r="B657" s="284"/>
      <c r="C657" s="285"/>
      <c r="D657" s="285"/>
    </row>
    <row r="658" spans="2:4" ht="18.75">
      <c r="B658" s="284"/>
      <c r="C658" s="285"/>
      <c r="D658" s="285"/>
    </row>
    <row r="659" spans="2:4" ht="18.75">
      <c r="B659" s="284"/>
      <c r="C659" s="285"/>
      <c r="D659" s="285"/>
    </row>
    <row r="660" spans="2:4" ht="18.75">
      <c r="B660" s="284"/>
      <c r="C660" s="285"/>
      <c r="D660" s="285"/>
    </row>
    <row r="661" spans="2:4" ht="18.75">
      <c r="B661" s="284"/>
      <c r="C661" s="285"/>
      <c r="D661" s="285"/>
    </row>
    <row r="662" spans="2:4" ht="18.75">
      <c r="B662" s="284"/>
      <c r="C662" s="285"/>
      <c r="D662" s="285"/>
    </row>
    <row r="663" spans="2:4" ht="18.75">
      <c r="B663" s="284"/>
      <c r="C663" s="285"/>
      <c r="D663" s="285"/>
    </row>
    <row r="664" spans="2:4" ht="18.75">
      <c r="B664" s="284"/>
      <c r="C664" s="285"/>
      <c r="D664" s="285"/>
    </row>
    <row r="665" spans="2:4" ht="18.75">
      <c r="B665" s="284"/>
      <c r="C665" s="285"/>
      <c r="D665" s="285"/>
    </row>
    <row r="666" spans="2:4" ht="18.75">
      <c r="B666" s="284"/>
      <c r="C666" s="285"/>
      <c r="D666" s="285"/>
    </row>
    <row r="667" spans="2:4" ht="18.75">
      <c r="B667" s="284"/>
      <c r="C667" s="285"/>
      <c r="D667" s="285"/>
    </row>
    <row r="668" spans="2:4" ht="18.75">
      <c r="B668" s="284"/>
      <c r="C668" s="285"/>
      <c r="D668" s="285"/>
    </row>
    <row r="669" spans="2:4" ht="18.75">
      <c r="B669" s="284"/>
      <c r="C669" s="285"/>
      <c r="D669" s="285"/>
    </row>
    <row r="670" spans="2:4" ht="18.75">
      <c r="B670" s="284"/>
      <c r="C670" s="285"/>
      <c r="D670" s="285"/>
    </row>
    <row r="671" spans="2:4" ht="18.75">
      <c r="B671" s="284"/>
      <c r="C671" s="285"/>
      <c r="D671" s="285"/>
    </row>
    <row r="672" spans="2:4" ht="18.75">
      <c r="B672" s="284"/>
      <c r="C672" s="285"/>
      <c r="D672" s="285"/>
    </row>
    <row r="673" spans="2:4" ht="18.75">
      <c r="B673" s="284"/>
      <c r="C673" s="285"/>
      <c r="D673" s="285"/>
    </row>
    <row r="674" spans="2:4" ht="18.75">
      <c r="B674" s="284"/>
      <c r="C674" s="285"/>
      <c r="D674" s="285"/>
    </row>
    <row r="675" spans="2:4" ht="18.75">
      <c r="B675" s="284"/>
      <c r="C675" s="285"/>
      <c r="D675" s="285"/>
    </row>
    <row r="676" spans="2:4" ht="18.75">
      <c r="B676" s="284"/>
      <c r="C676" s="285"/>
      <c r="D676" s="285"/>
    </row>
    <row r="677" spans="2:4" ht="18.75">
      <c r="B677" s="284"/>
      <c r="C677" s="285"/>
      <c r="D677" s="285"/>
    </row>
    <row r="678" spans="2:4" ht="18.75">
      <c r="B678" s="284"/>
      <c r="C678" s="285"/>
      <c r="D678" s="285"/>
    </row>
    <row r="679" spans="2:4" ht="18.75">
      <c r="B679" s="284"/>
      <c r="C679" s="285"/>
      <c r="D679" s="285"/>
    </row>
    <row r="680" spans="2:4" ht="18.75">
      <c r="B680" s="284"/>
      <c r="C680" s="285"/>
      <c r="D680" s="285"/>
    </row>
    <row r="681" spans="2:4" ht="18.75">
      <c r="B681" s="284"/>
      <c r="C681" s="285"/>
      <c r="D681" s="285"/>
    </row>
    <row r="682" spans="2:4" ht="18.75">
      <c r="B682" s="284"/>
      <c r="C682" s="285"/>
      <c r="D682" s="285"/>
    </row>
    <row r="683" spans="2:4" ht="18.75">
      <c r="B683" s="284"/>
      <c r="C683" s="285"/>
      <c r="D683" s="285"/>
    </row>
    <row r="684" spans="2:4" ht="18.75">
      <c r="B684" s="284"/>
      <c r="C684" s="285"/>
      <c r="D684" s="285"/>
    </row>
    <row r="685" spans="2:4" ht="18.75">
      <c r="B685" s="284"/>
      <c r="C685" s="285"/>
      <c r="D685" s="285"/>
    </row>
    <row r="686" spans="2:4" ht="18.75">
      <c r="B686" s="284"/>
      <c r="C686" s="285"/>
      <c r="D686" s="285"/>
    </row>
    <row r="687" spans="2:4" ht="18.75">
      <c r="B687" s="284"/>
      <c r="C687" s="285"/>
      <c r="D687" s="285"/>
    </row>
    <row r="688" spans="2:4" ht="18.75">
      <c r="B688" s="284"/>
      <c r="C688" s="285"/>
      <c r="D688" s="285"/>
    </row>
    <row r="689" spans="2:4" ht="18.75">
      <c r="B689" s="284"/>
      <c r="C689" s="285"/>
      <c r="D689" s="285"/>
    </row>
    <row r="690" spans="2:4" ht="18.75">
      <c r="B690" s="284"/>
      <c r="C690" s="285"/>
      <c r="D690" s="285"/>
    </row>
    <row r="691" spans="2:4" ht="18.75">
      <c r="B691" s="284"/>
      <c r="C691" s="285"/>
      <c r="D691" s="285"/>
    </row>
    <row r="692" spans="2:4" ht="18.75">
      <c r="B692" s="284"/>
      <c r="C692" s="285"/>
      <c r="D692" s="285"/>
    </row>
    <row r="693" spans="2:4" ht="18.75">
      <c r="B693" s="284"/>
      <c r="C693" s="285"/>
      <c r="D693" s="285"/>
    </row>
    <row r="694" spans="2:4" ht="18.75">
      <c r="B694" s="284"/>
      <c r="C694" s="285"/>
      <c r="D694" s="285"/>
    </row>
    <row r="695" spans="2:4" ht="18.75">
      <c r="B695" s="284"/>
      <c r="C695" s="285"/>
      <c r="D695" s="285"/>
    </row>
    <row r="696" spans="2:4" ht="18.75">
      <c r="B696" s="284"/>
      <c r="C696" s="285"/>
      <c r="D696" s="285"/>
    </row>
    <row r="697" spans="2:4" ht="18.75">
      <c r="B697" s="284"/>
      <c r="C697" s="285"/>
      <c r="D697" s="285"/>
    </row>
    <row r="698" spans="2:4" ht="18.75">
      <c r="B698" s="284"/>
      <c r="C698" s="285"/>
      <c r="D698" s="285"/>
    </row>
    <row r="699" spans="2:4" ht="18.75">
      <c r="B699" s="284"/>
      <c r="C699" s="285"/>
      <c r="D699" s="285"/>
    </row>
    <row r="700" spans="2:4" ht="18.75">
      <c r="B700" s="284"/>
      <c r="C700" s="285"/>
      <c r="D700" s="285"/>
    </row>
    <row r="701" spans="2:4" ht="18.75">
      <c r="B701" s="284"/>
      <c r="C701" s="285"/>
      <c r="D701" s="285"/>
    </row>
    <row r="702" spans="2:4" ht="18.75">
      <c r="B702" s="284"/>
      <c r="C702" s="285"/>
      <c r="D702" s="285"/>
    </row>
    <row r="703" spans="2:4" ht="18.75">
      <c r="B703" s="284"/>
      <c r="C703" s="285"/>
      <c r="D703" s="285"/>
    </row>
    <row r="704" spans="2:4" ht="18.75">
      <c r="B704" s="284"/>
      <c r="C704" s="285"/>
      <c r="D704" s="285"/>
    </row>
    <row r="705" spans="2:4" ht="18.75">
      <c r="B705" s="284"/>
      <c r="C705" s="285"/>
      <c r="D705" s="285"/>
    </row>
    <row r="706" spans="2:4" ht="18.75">
      <c r="B706" s="284"/>
      <c r="C706" s="285"/>
      <c r="D706" s="285"/>
    </row>
    <row r="707" spans="2:4" ht="18.75">
      <c r="B707" s="284"/>
      <c r="C707" s="285"/>
      <c r="D707" s="285"/>
    </row>
    <row r="708" spans="2:4" ht="18.75">
      <c r="B708" s="284"/>
      <c r="C708" s="285"/>
      <c r="D708" s="285"/>
    </row>
    <row r="709" spans="2:4" ht="18.75">
      <c r="B709" s="284"/>
      <c r="C709" s="285"/>
      <c r="D709" s="285"/>
    </row>
    <row r="710" spans="2:4" ht="18.75">
      <c r="B710" s="284"/>
      <c r="C710" s="285"/>
      <c r="D710" s="285"/>
    </row>
    <row r="711" spans="2:4" ht="18.75">
      <c r="B711" s="284"/>
      <c r="C711" s="285"/>
      <c r="D711" s="285"/>
    </row>
    <row r="712" spans="2:4" ht="18.75">
      <c r="B712" s="284"/>
      <c r="C712" s="285"/>
      <c r="D712" s="285"/>
    </row>
    <row r="713" spans="2:4" ht="18.75">
      <c r="B713" s="284"/>
      <c r="C713" s="285"/>
      <c r="D713" s="285"/>
    </row>
    <row r="714" spans="2:4" ht="18.75">
      <c r="B714" s="284"/>
      <c r="C714" s="285"/>
      <c r="D714" s="285"/>
    </row>
    <row r="715" spans="2:4" ht="18.75">
      <c r="B715" s="284"/>
      <c r="C715" s="285"/>
      <c r="D715" s="285"/>
    </row>
    <row r="716" spans="2:4" ht="18.75">
      <c r="B716" s="284"/>
      <c r="C716" s="285"/>
      <c r="D716" s="285"/>
    </row>
    <row r="717" spans="2:4" ht="18.75">
      <c r="B717" s="284"/>
      <c r="C717" s="285"/>
      <c r="D717" s="285"/>
    </row>
    <row r="718" spans="2:4" ht="18.75">
      <c r="B718" s="284"/>
      <c r="C718" s="285"/>
      <c r="D718" s="285"/>
    </row>
    <row r="719" spans="2:4" ht="18.75">
      <c r="B719" s="284"/>
      <c r="C719" s="285"/>
      <c r="D719" s="285"/>
    </row>
    <row r="720" spans="2:4" ht="18.75">
      <c r="B720" s="284"/>
      <c r="C720" s="285"/>
      <c r="D720" s="285"/>
    </row>
    <row r="721" spans="2:4" ht="18.75">
      <c r="B721" s="284"/>
      <c r="C721" s="285"/>
      <c r="D721" s="285"/>
    </row>
    <row r="722" spans="2:4" ht="18.75">
      <c r="B722" s="284"/>
      <c r="C722" s="285"/>
      <c r="D722" s="285"/>
    </row>
    <row r="723" spans="2:4" ht="18.75">
      <c r="B723" s="284"/>
      <c r="C723" s="285"/>
      <c r="D723" s="285"/>
    </row>
    <row r="724" spans="2:4" ht="18.75">
      <c r="B724" s="284"/>
      <c r="C724" s="285"/>
      <c r="D724" s="285"/>
    </row>
    <row r="725" spans="2:4" ht="18.75">
      <c r="B725" s="284"/>
      <c r="C725" s="285"/>
      <c r="D725" s="285"/>
    </row>
    <row r="726" spans="2:4" ht="18.75">
      <c r="B726" s="284"/>
      <c r="C726" s="285"/>
      <c r="D726" s="285"/>
    </row>
    <row r="727" spans="2:4" ht="18.75">
      <c r="B727" s="284"/>
      <c r="C727" s="285"/>
      <c r="D727" s="285"/>
    </row>
    <row r="728" spans="2:4" ht="18.75">
      <c r="B728" s="284"/>
      <c r="C728" s="285"/>
      <c r="D728" s="285"/>
    </row>
    <row r="729" spans="2:4" ht="18.75">
      <c r="B729" s="284"/>
      <c r="C729" s="285"/>
      <c r="D729" s="285"/>
    </row>
    <row r="730" spans="2:4" ht="18.75">
      <c r="B730" s="284"/>
      <c r="C730" s="285"/>
      <c r="D730" s="285"/>
    </row>
    <row r="731" spans="2:4" ht="18.75">
      <c r="B731" s="284"/>
      <c r="C731" s="285"/>
      <c r="D731" s="285"/>
    </row>
    <row r="732" spans="2:4" ht="18.75">
      <c r="B732" s="284"/>
      <c r="C732" s="285"/>
      <c r="D732" s="285"/>
    </row>
    <row r="733" spans="2:4" ht="18.75">
      <c r="B733" s="284"/>
      <c r="C733" s="285"/>
      <c r="D733" s="285"/>
    </row>
    <row r="734" spans="2:4" ht="18.75">
      <c r="B734" s="284"/>
      <c r="C734" s="285"/>
      <c r="D734" s="285"/>
    </row>
    <row r="735" spans="2:4" ht="18.75">
      <c r="B735" s="284"/>
      <c r="C735" s="285"/>
      <c r="D735" s="285"/>
    </row>
    <row r="736" spans="2:4" ht="18.75">
      <c r="B736" s="284"/>
      <c r="C736" s="285"/>
      <c r="D736" s="285"/>
    </row>
    <row r="737" spans="2:4" ht="18.75">
      <c r="B737" s="284"/>
      <c r="C737" s="285"/>
      <c r="D737" s="285"/>
    </row>
    <row r="738" spans="2:4" ht="18.75">
      <c r="B738" s="284"/>
      <c r="C738" s="285"/>
      <c r="D738" s="285"/>
    </row>
    <row r="739" spans="2:4" ht="18.75">
      <c r="B739" s="284"/>
      <c r="C739" s="285"/>
      <c r="D739" s="285"/>
    </row>
    <row r="740" spans="2:4" ht="18.75">
      <c r="B740" s="284"/>
      <c r="C740" s="285"/>
      <c r="D740" s="285"/>
    </row>
    <row r="741" spans="2:4" ht="18.75">
      <c r="B741" s="284"/>
      <c r="C741" s="285"/>
      <c r="D741" s="285"/>
    </row>
    <row r="742" spans="2:4" ht="18.75">
      <c r="B742" s="284"/>
      <c r="C742" s="285"/>
      <c r="D742" s="285"/>
    </row>
    <row r="743" spans="2:4" ht="18.75">
      <c r="B743" s="284"/>
      <c r="C743" s="285"/>
      <c r="D743" s="285"/>
    </row>
    <row r="744" spans="2:4" ht="18.75">
      <c r="B744" s="284"/>
      <c r="C744" s="285"/>
      <c r="D744" s="285"/>
    </row>
    <row r="745" spans="2:4" ht="18.75">
      <c r="B745" s="284"/>
      <c r="C745" s="285"/>
      <c r="D745" s="285"/>
    </row>
    <row r="746" spans="2:4" ht="18.75">
      <c r="B746" s="284"/>
      <c r="C746" s="285"/>
      <c r="D746" s="285"/>
    </row>
    <row r="747" spans="2:4" ht="18.75">
      <c r="B747" s="284"/>
      <c r="C747" s="285"/>
      <c r="D747" s="285"/>
    </row>
    <row r="748" spans="2:4" ht="18.75">
      <c r="B748" s="284"/>
      <c r="C748" s="285"/>
      <c r="D748" s="285"/>
    </row>
    <row r="749" spans="2:4" ht="18.75">
      <c r="B749" s="284"/>
      <c r="C749" s="285"/>
      <c r="D749" s="285"/>
    </row>
    <row r="750" spans="2:4" ht="18.75">
      <c r="B750" s="284"/>
      <c r="C750" s="285"/>
      <c r="D750" s="285"/>
    </row>
    <row r="751" spans="2:4" ht="18.75">
      <c r="B751" s="284"/>
      <c r="C751" s="285"/>
      <c r="D751" s="285"/>
    </row>
    <row r="752" spans="2:4" ht="18.75">
      <c r="B752" s="284"/>
      <c r="C752" s="285"/>
      <c r="D752" s="285"/>
    </row>
    <row r="753" spans="2:4" ht="18.75">
      <c r="B753" s="284"/>
      <c r="C753" s="285"/>
      <c r="D753" s="285"/>
    </row>
    <row r="754" spans="2:4" ht="18.75">
      <c r="B754" s="284"/>
      <c r="C754" s="285"/>
      <c r="D754" s="285"/>
    </row>
    <row r="755" spans="2:4" ht="18.75">
      <c r="B755" s="284"/>
      <c r="C755" s="285"/>
      <c r="D755" s="285"/>
    </row>
    <row r="756" spans="2:4" ht="18.75">
      <c r="B756" s="284"/>
      <c r="C756" s="285"/>
      <c r="D756" s="285"/>
    </row>
    <row r="757" spans="2:4" ht="18.75">
      <c r="B757" s="284"/>
      <c r="C757" s="285"/>
      <c r="D757" s="285"/>
    </row>
    <row r="758" spans="2:4" ht="18.75">
      <c r="B758" s="284"/>
      <c r="C758" s="285"/>
      <c r="D758" s="285"/>
    </row>
    <row r="759" spans="2:4" ht="18.75">
      <c r="B759" s="284"/>
      <c r="C759" s="285"/>
      <c r="D759" s="285"/>
    </row>
    <row r="760" spans="2:4" ht="18.75">
      <c r="B760" s="284"/>
      <c r="C760" s="285"/>
      <c r="D760" s="285"/>
    </row>
    <row r="761" spans="2:4" ht="18.75">
      <c r="B761" s="284"/>
      <c r="C761" s="285"/>
      <c r="D761" s="285"/>
    </row>
    <row r="762" spans="2:4" ht="18.75">
      <c r="B762" s="284"/>
      <c r="C762" s="285"/>
      <c r="D762" s="285"/>
    </row>
    <row r="763" spans="2:4" ht="18.75">
      <c r="B763" s="284"/>
      <c r="C763" s="285"/>
      <c r="D763" s="285"/>
    </row>
    <row r="764" spans="2:4" ht="18.75">
      <c r="B764" s="284"/>
      <c r="C764" s="285"/>
      <c r="D764" s="285"/>
    </row>
    <row r="765" spans="2:4" ht="18.75">
      <c r="B765" s="284"/>
      <c r="C765" s="285"/>
      <c r="D765" s="285"/>
    </row>
    <row r="766" spans="2:4" ht="18.75">
      <c r="B766" s="284"/>
      <c r="C766" s="285"/>
      <c r="D766" s="285"/>
    </row>
    <row r="767" spans="2:4" ht="18.75">
      <c r="B767" s="284"/>
      <c r="C767" s="285"/>
      <c r="D767" s="285"/>
    </row>
    <row r="768" spans="2:4" ht="18.75">
      <c r="B768" s="284"/>
      <c r="C768" s="285"/>
      <c r="D768" s="285"/>
    </row>
    <row r="769" spans="2:4" ht="18.75">
      <c r="B769" s="284"/>
      <c r="C769" s="285"/>
      <c r="D769" s="285"/>
    </row>
    <row r="770" spans="2:4" ht="18.75">
      <c r="B770" s="284"/>
      <c r="C770" s="285"/>
      <c r="D770" s="285"/>
    </row>
    <row r="771" spans="2:4" ht="18.75">
      <c r="B771" s="284"/>
      <c r="C771" s="285"/>
      <c r="D771" s="285"/>
    </row>
    <row r="772" spans="2:4" ht="18.75">
      <c r="B772" s="284"/>
      <c r="C772" s="285"/>
      <c r="D772" s="285"/>
    </row>
    <row r="773" spans="2:4" ht="18.75">
      <c r="B773" s="284"/>
      <c r="C773" s="285"/>
      <c r="D773" s="285"/>
    </row>
    <row r="774" spans="2:4" ht="18.75">
      <c r="B774" s="284"/>
      <c r="C774" s="285"/>
      <c r="D774" s="285"/>
    </row>
    <row r="775" spans="2:4" ht="18.75">
      <c r="B775" s="284"/>
      <c r="C775" s="285"/>
      <c r="D775" s="285"/>
    </row>
    <row r="776" spans="2:4" ht="18.75">
      <c r="B776" s="284"/>
      <c r="C776" s="285"/>
      <c r="D776" s="285"/>
    </row>
    <row r="777" spans="2:4" ht="18.75">
      <c r="B777" s="284"/>
      <c r="C777" s="285"/>
      <c r="D777" s="285"/>
    </row>
    <row r="778" spans="2:4" ht="18.75">
      <c r="B778" s="284"/>
      <c r="C778" s="285"/>
      <c r="D778" s="285"/>
    </row>
    <row r="779" spans="2:4" ht="18.75">
      <c r="B779" s="284"/>
      <c r="C779" s="285"/>
      <c r="D779" s="285"/>
    </row>
    <row r="780" spans="2:4" ht="18.75">
      <c r="B780" s="284"/>
      <c r="C780" s="285"/>
      <c r="D780" s="285"/>
    </row>
    <row r="781" spans="2:4" ht="18.75">
      <c r="B781" s="284"/>
      <c r="C781" s="285"/>
      <c r="D781" s="285"/>
    </row>
    <row r="782" spans="2:4" ht="18.75">
      <c r="B782" s="284"/>
      <c r="C782" s="285"/>
      <c r="D782" s="285"/>
    </row>
    <row r="783" spans="2:4" ht="18.75">
      <c r="B783" s="284"/>
      <c r="C783" s="285"/>
      <c r="D783" s="285"/>
    </row>
    <row r="784" spans="2:4" ht="18.75">
      <c r="B784" s="284"/>
      <c r="C784" s="285"/>
      <c r="D784" s="285"/>
    </row>
    <row r="785" spans="2:4" ht="18.75">
      <c r="B785" s="284"/>
      <c r="C785" s="285"/>
      <c r="D785" s="285"/>
    </row>
    <row r="786" spans="2:4" ht="18.75">
      <c r="B786" s="284"/>
      <c r="C786" s="285"/>
      <c r="D786" s="285"/>
    </row>
    <row r="787" spans="2:4" ht="18.75">
      <c r="B787" s="284"/>
      <c r="C787" s="285"/>
      <c r="D787" s="285"/>
    </row>
    <row r="788" spans="2:4" ht="18.75">
      <c r="B788" s="284"/>
      <c r="C788" s="285"/>
      <c r="D788" s="285"/>
    </row>
    <row r="789" spans="2:4" ht="18.75">
      <c r="B789" s="284"/>
      <c r="C789" s="285"/>
      <c r="D789" s="285"/>
    </row>
    <row r="790" spans="2:4" ht="18.75">
      <c r="B790" s="284"/>
      <c r="C790" s="285"/>
      <c r="D790" s="285"/>
    </row>
    <row r="791" spans="2:4" ht="18.75">
      <c r="B791" s="284"/>
      <c r="C791" s="285"/>
      <c r="D791" s="285"/>
    </row>
    <row r="792" spans="2:4" ht="18.75">
      <c r="B792" s="284"/>
      <c r="C792" s="285"/>
      <c r="D792" s="285"/>
    </row>
    <row r="793" spans="2:4" ht="18.75">
      <c r="B793" s="284"/>
      <c r="C793" s="285"/>
      <c r="D793" s="285"/>
    </row>
    <row r="794" spans="2:4" ht="18.75">
      <c r="B794" s="284"/>
      <c r="C794" s="285"/>
      <c r="D794" s="285"/>
    </row>
    <row r="795" spans="2:4" ht="18.75">
      <c r="B795" s="284"/>
      <c r="C795" s="285"/>
      <c r="D795" s="285"/>
    </row>
    <row r="796" spans="2:4" ht="18.75">
      <c r="B796" s="284"/>
      <c r="C796" s="285"/>
      <c r="D796" s="285"/>
    </row>
    <row r="797" spans="2:4" ht="18.75">
      <c r="B797" s="284"/>
      <c r="C797" s="285"/>
      <c r="D797" s="285"/>
    </row>
    <row r="798" spans="2:4" ht="18.75">
      <c r="B798" s="284"/>
      <c r="C798" s="285"/>
      <c r="D798" s="285"/>
    </row>
    <row r="799" spans="2:4" ht="18.75">
      <c r="B799" s="284"/>
      <c r="C799" s="285"/>
      <c r="D799" s="285"/>
    </row>
    <row r="800" spans="2:4" ht="18.75">
      <c r="B800" s="284"/>
      <c r="C800" s="285"/>
      <c r="D800" s="285"/>
    </row>
    <row r="801" spans="2:4" ht="18.75">
      <c r="B801" s="284"/>
      <c r="C801" s="285"/>
      <c r="D801" s="285"/>
    </row>
    <row r="802" spans="2:4" ht="18.75">
      <c r="B802" s="284"/>
      <c r="C802" s="285"/>
      <c r="D802" s="285"/>
    </row>
    <row r="803" spans="2:4" ht="18.75">
      <c r="B803" s="284"/>
      <c r="C803" s="285"/>
      <c r="D803" s="285"/>
    </row>
    <row r="804" spans="2:4" ht="18.75">
      <c r="B804" s="284"/>
      <c r="C804" s="285"/>
      <c r="D804" s="285"/>
    </row>
    <row r="805" spans="2:4" ht="18.75">
      <c r="B805" s="284"/>
      <c r="C805" s="285"/>
      <c r="D805" s="285"/>
    </row>
    <row r="806" spans="2:4" ht="18.75">
      <c r="B806" s="284"/>
      <c r="C806" s="285"/>
      <c r="D806" s="285"/>
    </row>
    <row r="807" spans="2:4" ht="18.75">
      <c r="B807" s="284"/>
      <c r="C807" s="285"/>
      <c r="D807" s="285"/>
    </row>
    <row r="808" spans="2:4" ht="18.75">
      <c r="B808" s="284"/>
      <c r="C808" s="285"/>
      <c r="D808" s="285"/>
    </row>
    <row r="809" spans="2:4" ht="18.75">
      <c r="B809" s="284"/>
      <c r="C809" s="285"/>
      <c r="D809" s="285"/>
    </row>
    <row r="810" spans="2:4" ht="18.75">
      <c r="B810" s="284"/>
      <c r="C810" s="285"/>
      <c r="D810" s="285"/>
    </row>
    <row r="811" spans="2:4" ht="18.75">
      <c r="B811" s="284"/>
      <c r="C811" s="285"/>
      <c r="D811" s="285"/>
    </row>
    <row r="812" spans="2:4" ht="18.75">
      <c r="B812" s="284"/>
      <c r="C812" s="285"/>
      <c r="D812" s="285"/>
    </row>
    <row r="813" spans="2:4" ht="18.75">
      <c r="B813" s="284"/>
      <c r="C813" s="285"/>
      <c r="D813" s="285"/>
    </row>
    <row r="814" spans="2:4" ht="18.75">
      <c r="B814" s="284"/>
      <c r="C814" s="285"/>
      <c r="D814" s="285"/>
    </row>
    <row r="815" spans="2:4" ht="18.75">
      <c r="B815" s="284"/>
      <c r="C815" s="285"/>
      <c r="D815" s="285"/>
    </row>
    <row r="816" spans="2:4" ht="18.75">
      <c r="B816" s="284"/>
      <c r="C816" s="285"/>
      <c r="D816" s="285"/>
    </row>
    <row r="817" spans="2:4" ht="18.75">
      <c r="B817" s="284"/>
      <c r="C817" s="285"/>
      <c r="D817" s="285"/>
    </row>
    <row r="818" spans="2:4" ht="18.75">
      <c r="B818" s="284"/>
      <c r="C818" s="285"/>
      <c r="D818" s="285"/>
    </row>
    <row r="819" spans="2:4" ht="18.75">
      <c r="B819" s="284"/>
      <c r="C819" s="285"/>
      <c r="D819" s="285"/>
    </row>
    <row r="820" spans="2:4" ht="18.75">
      <c r="B820" s="284"/>
      <c r="C820" s="285"/>
      <c r="D820" s="285"/>
    </row>
    <row r="821" spans="2:4" ht="18.75">
      <c r="B821" s="284"/>
      <c r="C821" s="285"/>
      <c r="D821" s="285"/>
    </row>
    <row r="822" spans="2:4" ht="18.75">
      <c r="B822" s="284"/>
      <c r="C822" s="285"/>
      <c r="D822" s="285"/>
    </row>
    <row r="823" spans="2:4" ht="18.75">
      <c r="B823" s="284"/>
      <c r="C823" s="285"/>
      <c r="D823" s="285"/>
    </row>
    <row r="824" spans="2:4" ht="18.75">
      <c r="B824" s="284"/>
      <c r="C824" s="285"/>
      <c r="D824" s="285"/>
    </row>
    <row r="825" spans="2:4" ht="18.75">
      <c r="B825" s="284"/>
      <c r="C825" s="285"/>
      <c r="D825" s="285"/>
    </row>
    <row r="826" spans="2:4" ht="18.75">
      <c r="B826" s="284"/>
      <c r="C826" s="285"/>
      <c r="D826" s="285"/>
    </row>
    <row r="827" spans="2:4" ht="18.75">
      <c r="B827" s="284"/>
      <c r="C827" s="285"/>
      <c r="D827" s="285"/>
    </row>
    <row r="828" spans="2:4" ht="18.75">
      <c r="B828" s="284"/>
      <c r="C828" s="285"/>
      <c r="D828" s="285"/>
    </row>
    <row r="829" spans="2:4" ht="18.75">
      <c r="B829" s="284"/>
      <c r="C829" s="285"/>
      <c r="D829" s="285"/>
    </row>
    <row r="830" spans="2:4" ht="18.75">
      <c r="B830" s="284"/>
      <c r="C830" s="285"/>
      <c r="D830" s="285"/>
    </row>
    <row r="831" spans="2:4" ht="18.75">
      <c r="B831" s="284"/>
      <c r="C831" s="285"/>
      <c r="D831" s="285"/>
    </row>
    <row r="832" spans="2:4" ht="18.75">
      <c r="B832" s="284"/>
      <c r="C832" s="285"/>
      <c r="D832" s="285"/>
    </row>
    <row r="833" spans="2:4" ht="18.75">
      <c r="B833" s="284"/>
      <c r="C833" s="285"/>
      <c r="D833" s="285"/>
    </row>
    <row r="834" spans="2:4" ht="18.75">
      <c r="B834" s="284"/>
      <c r="C834" s="285"/>
      <c r="D834" s="285"/>
    </row>
    <row r="835" spans="2:4" ht="18.75">
      <c r="B835" s="284"/>
      <c r="C835" s="285"/>
      <c r="D835" s="285"/>
    </row>
    <row r="836" spans="2:4" ht="18.75">
      <c r="B836" s="284"/>
      <c r="C836" s="285"/>
      <c r="D836" s="285"/>
    </row>
    <row r="837" spans="2:4" ht="18.75">
      <c r="B837" s="284"/>
      <c r="C837" s="285"/>
      <c r="D837" s="285"/>
    </row>
    <row r="838" spans="2:4" ht="18.75">
      <c r="B838" s="284"/>
      <c r="C838" s="285"/>
      <c r="D838" s="285"/>
    </row>
    <row r="839" spans="2:4" ht="18.75">
      <c r="B839" s="284"/>
      <c r="C839" s="285"/>
      <c r="D839" s="285"/>
    </row>
    <row r="840" spans="2:4" ht="18.75">
      <c r="B840" s="284"/>
      <c r="C840" s="285"/>
      <c r="D840" s="285"/>
    </row>
    <row r="841" spans="2:4" ht="18.75">
      <c r="B841" s="284"/>
      <c r="C841" s="285"/>
      <c r="D841" s="285"/>
    </row>
    <row r="842" spans="2:4" ht="18.75">
      <c r="B842" s="284"/>
      <c r="C842" s="285"/>
      <c r="D842" s="285"/>
    </row>
    <row r="843" spans="2:4" ht="18.75">
      <c r="B843" s="284"/>
      <c r="C843" s="285"/>
      <c r="D843" s="285"/>
    </row>
    <row r="844" spans="2:4" ht="18.75">
      <c r="B844" s="284"/>
      <c r="C844" s="285"/>
      <c r="D844" s="285"/>
    </row>
    <row r="845" spans="2:4" ht="18.75">
      <c r="B845" s="284"/>
      <c r="C845" s="285"/>
      <c r="D845" s="285"/>
    </row>
    <row r="846" spans="2:4" ht="18.75">
      <c r="B846" s="284"/>
      <c r="C846" s="285"/>
      <c r="D846" s="285"/>
    </row>
    <row r="847" spans="2:4" ht="18.75">
      <c r="B847" s="284"/>
      <c r="C847" s="285"/>
      <c r="D847" s="285"/>
    </row>
    <row r="848" spans="2:4" ht="18.75">
      <c r="B848" s="284"/>
      <c r="C848" s="285"/>
      <c r="D848" s="285"/>
    </row>
    <row r="849" spans="2:4" ht="18.75">
      <c r="B849" s="284"/>
      <c r="C849" s="285"/>
      <c r="D849" s="285"/>
    </row>
    <row r="850" spans="2:4" ht="18.75">
      <c r="B850" s="284"/>
      <c r="C850" s="285"/>
      <c r="D850" s="285"/>
    </row>
    <row r="851" spans="2:4" ht="18.75">
      <c r="B851" s="284"/>
      <c r="C851" s="285"/>
      <c r="D851" s="285"/>
    </row>
    <row r="852" spans="2:4" ht="18.75">
      <c r="B852" s="284"/>
      <c r="C852" s="285"/>
      <c r="D852" s="285"/>
    </row>
    <row r="853" spans="2:4" ht="18.75">
      <c r="B853" s="284"/>
      <c r="C853" s="285"/>
      <c r="D853" s="285"/>
    </row>
    <row r="854" spans="2:4" ht="18.75">
      <c r="B854" s="284"/>
      <c r="C854" s="285"/>
      <c r="D854" s="285"/>
    </row>
    <row r="855" spans="2:4" ht="18.75">
      <c r="B855" s="284"/>
      <c r="C855" s="285"/>
      <c r="D855" s="285"/>
    </row>
    <row r="856" spans="2:4" ht="18.75">
      <c r="B856" s="284"/>
      <c r="C856" s="285"/>
      <c r="D856" s="285"/>
    </row>
    <row r="857" spans="2:4" ht="18.75">
      <c r="B857" s="284"/>
      <c r="C857" s="285"/>
      <c r="D857" s="285"/>
    </row>
    <row r="858" spans="2:4" ht="18.75">
      <c r="B858" s="284"/>
      <c r="C858" s="285"/>
      <c r="D858" s="285"/>
    </row>
    <row r="859" spans="2:4" ht="18.75">
      <c r="B859" s="284"/>
      <c r="C859" s="285"/>
      <c r="D859" s="285"/>
    </row>
    <row r="860" spans="2:4" ht="18.75">
      <c r="B860" s="284"/>
      <c r="C860" s="285"/>
      <c r="D860" s="285"/>
    </row>
    <row r="861" spans="2:4" ht="18.75">
      <c r="B861" s="284"/>
      <c r="C861" s="285"/>
      <c r="D861" s="285"/>
    </row>
    <row r="862" spans="2:4" ht="18.75">
      <c r="B862" s="284"/>
      <c r="C862" s="285"/>
      <c r="D862" s="285"/>
    </row>
    <row r="863" spans="2:4" ht="18.75">
      <c r="B863" s="284"/>
      <c r="C863" s="285"/>
      <c r="D863" s="285"/>
    </row>
    <row r="864" spans="2:4" ht="18.75">
      <c r="B864" s="284"/>
      <c r="C864" s="285"/>
      <c r="D864" s="285"/>
    </row>
    <row r="865" spans="2:4" ht="18.75">
      <c r="B865" s="284"/>
      <c r="C865" s="285"/>
      <c r="D865" s="285"/>
    </row>
    <row r="866" spans="2:4" ht="18.75">
      <c r="B866" s="284"/>
      <c r="C866" s="285"/>
      <c r="D866" s="285"/>
    </row>
    <row r="867" spans="2:4" ht="18.75">
      <c r="B867" s="284"/>
      <c r="C867" s="285"/>
      <c r="D867" s="285"/>
    </row>
    <row r="868" spans="2:4" ht="18.75">
      <c r="B868" s="284"/>
      <c r="C868" s="285"/>
      <c r="D868" s="285"/>
    </row>
    <row r="869" spans="2:4" ht="18.75">
      <c r="B869" s="284"/>
      <c r="C869" s="285"/>
      <c r="D869" s="285"/>
    </row>
    <row r="870" spans="2:4" ht="18.75">
      <c r="B870" s="284"/>
      <c r="C870" s="285"/>
      <c r="D870" s="285"/>
    </row>
    <row r="871" spans="2:4" ht="18.75">
      <c r="B871" s="284"/>
      <c r="C871" s="285"/>
      <c r="D871" s="285"/>
    </row>
    <row r="872" spans="2:4" ht="18.75">
      <c r="B872" s="284"/>
      <c r="C872" s="285"/>
      <c r="D872" s="285"/>
    </row>
    <row r="873" spans="2:4" ht="18.75">
      <c r="B873" s="284"/>
      <c r="C873" s="285"/>
      <c r="D873" s="285"/>
    </row>
    <row r="874" spans="2:4" ht="18.75">
      <c r="B874" s="284"/>
      <c r="C874" s="285"/>
      <c r="D874" s="285"/>
    </row>
    <row r="875" spans="2:4" ht="18.75">
      <c r="B875" s="284"/>
      <c r="C875" s="285"/>
      <c r="D875" s="285"/>
    </row>
    <row r="876" spans="2:4" ht="18.75">
      <c r="B876" s="284"/>
      <c r="C876" s="285"/>
      <c r="D876" s="285"/>
    </row>
    <row r="877" spans="2:4" ht="18.75">
      <c r="B877" s="284"/>
      <c r="C877" s="285"/>
      <c r="D877" s="285"/>
    </row>
    <row r="878" spans="2:4" ht="18.75">
      <c r="B878" s="284"/>
      <c r="C878" s="285"/>
      <c r="D878" s="285"/>
    </row>
    <row r="879" spans="2:4" ht="18.75">
      <c r="B879" s="284"/>
      <c r="C879" s="285"/>
      <c r="D879" s="285"/>
    </row>
    <row r="880" spans="2:4" ht="18.75">
      <c r="B880" s="284"/>
      <c r="C880" s="285"/>
      <c r="D880" s="285"/>
    </row>
    <row r="881" spans="2:4" ht="18.75">
      <c r="B881" s="284"/>
      <c r="C881" s="285"/>
      <c r="D881" s="285"/>
    </row>
    <row r="882" spans="2:4" ht="18.75">
      <c r="B882" s="284"/>
      <c r="C882" s="285"/>
      <c r="D882" s="285"/>
    </row>
    <row r="883" spans="2:4" ht="18.75">
      <c r="B883" s="284"/>
      <c r="C883" s="285"/>
      <c r="D883" s="285"/>
    </row>
    <row r="884" spans="2:4" ht="18.75">
      <c r="B884" s="284"/>
      <c r="C884" s="285"/>
      <c r="D884" s="285"/>
    </row>
    <row r="885" spans="2:4" ht="18.75">
      <c r="B885" s="284"/>
      <c r="C885" s="285"/>
      <c r="D885" s="285"/>
    </row>
    <row r="886" spans="2:4" ht="18.75">
      <c r="B886" s="284"/>
      <c r="C886" s="285"/>
      <c r="D886" s="285"/>
    </row>
    <row r="887" spans="2:4" ht="18.75">
      <c r="B887" s="284"/>
      <c r="C887" s="285"/>
      <c r="D887" s="285"/>
    </row>
    <row r="888" spans="2:4" ht="18.75">
      <c r="B888" s="284"/>
      <c r="C888" s="285"/>
      <c r="D888" s="285"/>
    </row>
    <row r="889" spans="2:4" ht="18.75">
      <c r="B889" s="284"/>
      <c r="C889" s="285"/>
      <c r="D889" s="285"/>
    </row>
    <row r="890" spans="2:4" ht="18.75">
      <c r="B890" s="284"/>
      <c r="C890" s="285"/>
      <c r="D890" s="285"/>
    </row>
    <row r="891" spans="2:4" ht="18.75">
      <c r="B891" s="284"/>
      <c r="C891" s="285"/>
      <c r="D891" s="285"/>
    </row>
    <row r="892" spans="2:4" ht="18.75">
      <c r="B892" s="284"/>
      <c r="C892" s="285"/>
      <c r="D892" s="285"/>
    </row>
    <row r="893" spans="2:4" ht="18.75">
      <c r="B893" s="284"/>
      <c r="C893" s="285"/>
      <c r="D893" s="285"/>
    </row>
    <row r="894" spans="2:4" ht="18.75">
      <c r="B894" s="284"/>
      <c r="C894" s="285"/>
      <c r="D894" s="285"/>
    </row>
    <row r="895" spans="2:4" ht="18.75">
      <c r="B895" s="284"/>
      <c r="C895" s="285"/>
      <c r="D895" s="285"/>
    </row>
    <row r="896" spans="2:4" ht="18.75">
      <c r="B896" s="284"/>
      <c r="C896" s="285"/>
      <c r="D896" s="285"/>
    </row>
    <row r="897" spans="2:4" ht="18.75">
      <c r="B897" s="284"/>
      <c r="C897" s="285"/>
      <c r="D897" s="285"/>
    </row>
    <row r="898" spans="2:4" ht="18.75">
      <c r="B898" s="284"/>
      <c r="C898" s="285"/>
      <c r="D898" s="285"/>
    </row>
    <row r="899" spans="2:4" ht="18.75">
      <c r="B899" s="284"/>
      <c r="C899" s="285"/>
      <c r="D899" s="285"/>
    </row>
    <row r="900" spans="2:4" ht="18.75">
      <c r="B900" s="284"/>
      <c r="C900" s="285"/>
      <c r="D900" s="285"/>
    </row>
    <row r="901" spans="2:4" ht="18.75">
      <c r="B901" s="284"/>
      <c r="C901" s="285"/>
      <c r="D901" s="285"/>
    </row>
    <row r="902" spans="2:4" ht="18.75">
      <c r="B902" s="284"/>
      <c r="C902" s="285"/>
      <c r="D902" s="285"/>
    </row>
    <row r="903" spans="2:4" ht="18.75">
      <c r="B903" s="284"/>
      <c r="C903" s="285"/>
      <c r="D903" s="285"/>
    </row>
    <row r="904" spans="2:4" ht="18.75">
      <c r="B904" s="284"/>
      <c r="C904" s="285"/>
      <c r="D904" s="285"/>
    </row>
    <row r="905" spans="2:4" ht="18.75">
      <c r="B905" s="284"/>
      <c r="C905" s="285"/>
      <c r="D905" s="285"/>
    </row>
    <row r="906" spans="2:4" ht="18.75">
      <c r="B906" s="284"/>
      <c r="C906" s="285"/>
      <c r="D906" s="285"/>
    </row>
    <row r="907" spans="2:4" ht="18.75">
      <c r="B907" s="284"/>
      <c r="C907" s="285"/>
      <c r="D907" s="285"/>
    </row>
    <row r="908" spans="2:4" ht="18.75">
      <c r="B908" s="284"/>
      <c r="C908" s="285"/>
      <c r="D908" s="285"/>
    </row>
    <row r="909" spans="2:4" ht="18.75">
      <c r="B909" s="284"/>
      <c r="C909" s="285"/>
      <c r="D909" s="285"/>
    </row>
    <row r="910" spans="2:4" ht="18.75">
      <c r="B910" s="284"/>
      <c r="C910" s="285"/>
      <c r="D910" s="285"/>
    </row>
    <row r="911" spans="2:4" ht="18.75">
      <c r="B911" s="284"/>
      <c r="C911" s="285"/>
      <c r="D911" s="285"/>
    </row>
    <row r="912" spans="2:4" ht="18.75">
      <c r="B912" s="284"/>
      <c r="C912" s="285"/>
      <c r="D912" s="285"/>
    </row>
    <row r="913" spans="2:4" ht="18.75">
      <c r="B913" s="284"/>
      <c r="C913" s="285"/>
      <c r="D913" s="285"/>
    </row>
    <row r="914" spans="2:4" ht="18.75">
      <c r="B914" s="284"/>
      <c r="C914" s="285"/>
      <c r="D914" s="285"/>
    </row>
    <row r="915" spans="2:4" ht="18.75">
      <c r="B915" s="284"/>
      <c r="C915" s="285"/>
      <c r="D915" s="285"/>
    </row>
    <row r="916" spans="2:4" ht="18.75">
      <c r="B916" s="284"/>
      <c r="C916" s="285"/>
      <c r="D916" s="285"/>
    </row>
    <row r="917" spans="2:4" ht="18.75">
      <c r="B917" s="284"/>
      <c r="C917" s="285"/>
      <c r="D917" s="285"/>
    </row>
    <row r="918" spans="2:4" ht="18.75">
      <c r="B918" s="284"/>
      <c r="C918" s="285"/>
      <c r="D918" s="285"/>
    </row>
    <row r="919" spans="2:4" ht="18.75">
      <c r="B919" s="284"/>
      <c r="C919" s="285"/>
      <c r="D919" s="285"/>
    </row>
    <row r="920" spans="2:4" ht="18.75">
      <c r="B920" s="284"/>
      <c r="C920" s="285"/>
      <c r="D920" s="285"/>
    </row>
    <row r="921" spans="2:4" ht="18.75">
      <c r="B921" s="284"/>
      <c r="C921" s="285"/>
      <c r="D921" s="285"/>
    </row>
    <row r="922" spans="2:4" ht="18.75">
      <c r="B922" s="284"/>
      <c r="C922" s="285"/>
      <c r="D922" s="285"/>
    </row>
    <row r="923" spans="2:4" ht="18.75">
      <c r="B923" s="284"/>
      <c r="C923" s="285"/>
      <c r="D923" s="285"/>
    </row>
    <row r="924" spans="2:4" ht="18.75">
      <c r="B924" s="284"/>
      <c r="C924" s="285"/>
      <c r="D924" s="285"/>
    </row>
    <row r="925" spans="2:4" ht="18.75">
      <c r="B925" s="284"/>
      <c r="C925" s="285"/>
      <c r="D925" s="285"/>
    </row>
    <row r="926" spans="2:4" ht="18.75">
      <c r="B926" s="284"/>
      <c r="C926" s="285"/>
      <c r="D926" s="285"/>
    </row>
    <row r="927" spans="2:4" ht="18.75">
      <c r="B927" s="284"/>
      <c r="C927" s="285"/>
      <c r="D927" s="285"/>
    </row>
    <row r="928" spans="2:4" ht="18.75">
      <c r="B928" s="284"/>
      <c r="C928" s="285"/>
      <c r="D928" s="285"/>
    </row>
    <row r="929" spans="2:4" ht="18.75">
      <c r="B929" s="284"/>
      <c r="C929" s="285"/>
      <c r="D929" s="285"/>
    </row>
    <row r="930" spans="2:4" ht="18.75">
      <c r="B930" s="284"/>
      <c r="C930" s="285"/>
      <c r="D930" s="285"/>
    </row>
    <row r="931" spans="2:4" ht="18.75">
      <c r="B931" s="284"/>
      <c r="C931" s="285"/>
      <c r="D931" s="285"/>
    </row>
    <row r="932" spans="2:4" ht="18.75">
      <c r="B932" s="284"/>
      <c r="C932" s="285"/>
      <c r="D932" s="285"/>
    </row>
    <row r="933" spans="2:4" ht="18.75">
      <c r="B933" s="284"/>
      <c r="C933" s="285"/>
      <c r="D933" s="285"/>
    </row>
    <row r="934" spans="2:4" ht="18.75">
      <c r="B934" s="284"/>
      <c r="C934" s="285"/>
      <c r="D934" s="285"/>
    </row>
    <row r="935" spans="2:4" ht="18.75">
      <c r="B935" s="284"/>
      <c r="C935" s="285"/>
      <c r="D935" s="285"/>
    </row>
    <row r="936" spans="2:4" ht="18.75">
      <c r="B936" s="284"/>
      <c r="C936" s="285"/>
      <c r="D936" s="285"/>
    </row>
    <row r="937" spans="2:4" ht="18.75">
      <c r="B937" s="284"/>
      <c r="C937" s="285"/>
      <c r="D937" s="285"/>
    </row>
    <row r="938" spans="2:4" ht="18.75">
      <c r="B938" s="284"/>
      <c r="C938" s="285"/>
      <c r="D938" s="285"/>
    </row>
    <row r="939" spans="2:4" ht="18.75">
      <c r="B939" s="284"/>
      <c r="C939" s="285"/>
      <c r="D939" s="285"/>
    </row>
    <row r="940" spans="2:4" ht="18.75">
      <c r="B940" s="284"/>
      <c r="C940" s="285"/>
      <c r="D940" s="285"/>
    </row>
    <row r="941" spans="2:4" ht="18.75">
      <c r="B941" s="284"/>
      <c r="C941" s="285"/>
      <c r="D941" s="285"/>
    </row>
    <row r="942" spans="2:4" ht="18.75">
      <c r="B942" s="284"/>
      <c r="C942" s="285"/>
      <c r="D942" s="285"/>
    </row>
    <row r="943" spans="2:4" ht="18.75">
      <c r="B943" s="284"/>
      <c r="C943" s="285"/>
      <c r="D943" s="285"/>
    </row>
    <row r="944" spans="2:4" ht="18.75">
      <c r="B944" s="284"/>
      <c r="C944" s="285"/>
      <c r="D944" s="285"/>
    </row>
    <row r="945" spans="2:4" ht="18.75">
      <c r="B945" s="284"/>
      <c r="C945" s="285"/>
      <c r="D945" s="285"/>
    </row>
    <row r="946" spans="2:4" ht="18.75">
      <c r="B946" s="284"/>
      <c r="C946" s="285"/>
      <c r="D946" s="285"/>
    </row>
    <row r="947" spans="2:4" ht="18.75">
      <c r="B947" s="284"/>
      <c r="C947" s="285"/>
      <c r="D947" s="285"/>
    </row>
    <row r="948" spans="2:4" ht="18.75">
      <c r="B948" s="284"/>
      <c r="C948" s="285"/>
      <c r="D948" s="285"/>
    </row>
    <row r="949" spans="2:4" ht="18.75">
      <c r="B949" s="284"/>
      <c r="C949" s="285"/>
      <c r="D949" s="285"/>
    </row>
    <row r="950" spans="2:4" ht="18.75">
      <c r="B950" s="284"/>
      <c r="C950" s="285"/>
      <c r="D950" s="285"/>
    </row>
    <row r="951" spans="2:4" ht="18.75">
      <c r="B951" s="284"/>
      <c r="C951" s="285"/>
      <c r="D951" s="285"/>
    </row>
    <row r="952" spans="2:4" ht="18.75">
      <c r="B952" s="284"/>
      <c r="C952" s="285"/>
      <c r="D952" s="285"/>
    </row>
    <row r="953" spans="2:4" ht="18.75">
      <c r="B953" s="284"/>
      <c r="C953" s="285"/>
      <c r="D953" s="285"/>
    </row>
    <row r="954" spans="2:4" ht="18.75">
      <c r="B954" s="284"/>
      <c r="C954" s="285"/>
      <c r="D954" s="285"/>
    </row>
    <row r="955" spans="2:4" ht="18.75">
      <c r="B955" s="284"/>
      <c r="C955" s="285"/>
      <c r="D955" s="285"/>
    </row>
    <row r="956" spans="2:4" ht="18.75">
      <c r="B956" s="284"/>
      <c r="C956" s="285"/>
      <c r="D956" s="285"/>
    </row>
    <row r="957" spans="2:4" ht="18.75">
      <c r="B957" s="284"/>
      <c r="C957" s="285"/>
      <c r="D957" s="285"/>
    </row>
    <row r="958" spans="2:4" ht="18.75">
      <c r="B958" s="284"/>
      <c r="C958" s="285"/>
      <c r="D958" s="285"/>
    </row>
    <row r="959" spans="2:4" ht="18.75">
      <c r="B959" s="284"/>
      <c r="C959" s="285"/>
      <c r="D959" s="285"/>
    </row>
    <row r="960" spans="2:4" ht="18.75">
      <c r="B960" s="284"/>
      <c r="C960" s="285"/>
      <c r="D960" s="285"/>
    </row>
    <row r="961" spans="2:4" ht="18.75">
      <c r="B961" s="284"/>
      <c r="C961" s="285"/>
      <c r="D961" s="285"/>
    </row>
    <row r="962" spans="2:4" ht="18.75">
      <c r="B962" s="284"/>
      <c r="C962" s="285"/>
      <c r="D962" s="285"/>
    </row>
    <row r="963" spans="2:4" ht="18.75">
      <c r="B963" s="284"/>
      <c r="C963" s="285"/>
      <c r="D963" s="285"/>
    </row>
    <row r="964" spans="2:4" ht="18.75">
      <c r="B964" s="284"/>
      <c r="C964" s="285"/>
      <c r="D964" s="285"/>
    </row>
    <row r="965" spans="2:4" ht="18.75">
      <c r="B965" s="284"/>
      <c r="C965" s="285"/>
      <c r="D965" s="285"/>
    </row>
    <row r="966" spans="2:4" ht="18.75">
      <c r="B966" s="284"/>
      <c r="C966" s="285"/>
      <c r="D966" s="285"/>
    </row>
    <row r="967" spans="2:4" ht="18.75">
      <c r="B967" s="284"/>
      <c r="C967" s="285"/>
      <c r="D967" s="285"/>
    </row>
    <row r="968" spans="2:4" ht="18.75">
      <c r="B968" s="284"/>
      <c r="C968" s="285"/>
      <c r="D968" s="285"/>
    </row>
    <row r="969" spans="2:4" ht="18.75">
      <c r="B969" s="284"/>
      <c r="C969" s="285"/>
      <c r="D969" s="285"/>
    </row>
    <row r="970" spans="2:4" ht="18.75">
      <c r="B970" s="284"/>
      <c r="C970" s="285"/>
      <c r="D970" s="285"/>
    </row>
    <row r="971" spans="2:4" ht="18.75">
      <c r="B971" s="284"/>
      <c r="C971" s="285"/>
      <c r="D971" s="285"/>
    </row>
    <row r="972" spans="2:4" ht="18.75">
      <c r="B972" s="284"/>
      <c r="C972" s="285"/>
      <c r="D972" s="285"/>
    </row>
    <row r="973" spans="2:4" ht="18.75">
      <c r="B973" s="284"/>
      <c r="C973" s="285"/>
      <c r="D973" s="285"/>
    </row>
    <row r="974" spans="2:4" ht="18.75">
      <c r="B974" s="284"/>
      <c r="C974" s="285"/>
      <c r="D974" s="285"/>
    </row>
    <row r="975" spans="2:4" ht="18.75">
      <c r="B975" s="284"/>
      <c r="C975" s="285"/>
      <c r="D975" s="285"/>
    </row>
    <row r="976" spans="2:4" ht="18.75">
      <c r="B976" s="284"/>
      <c r="C976" s="285"/>
      <c r="D976" s="285"/>
    </row>
    <row r="977" spans="2:4" ht="18.75">
      <c r="B977" s="284"/>
      <c r="C977" s="285"/>
      <c r="D977" s="285"/>
    </row>
    <row r="978" spans="2:4" ht="18.75">
      <c r="B978" s="284"/>
      <c r="C978" s="285"/>
      <c r="D978" s="285"/>
    </row>
    <row r="979" spans="2:4" ht="18.75">
      <c r="B979" s="284"/>
      <c r="C979" s="285"/>
      <c r="D979" s="285"/>
    </row>
    <row r="980" spans="2:4" ht="18.75">
      <c r="B980" s="284"/>
      <c r="C980" s="285"/>
      <c r="D980" s="285"/>
    </row>
    <row r="981" spans="2:4" ht="18.75">
      <c r="B981" s="284"/>
      <c r="C981" s="285"/>
      <c r="D981" s="285"/>
    </row>
    <row r="982" spans="2:4" ht="18.75">
      <c r="B982" s="284"/>
      <c r="C982" s="285"/>
      <c r="D982" s="285"/>
    </row>
    <row r="983" spans="2:4" ht="18.75">
      <c r="B983" s="284"/>
      <c r="C983" s="285"/>
      <c r="D983" s="285"/>
    </row>
    <row r="984" spans="2:4" ht="18.75">
      <c r="B984" s="284"/>
      <c r="C984" s="285"/>
      <c r="D984" s="285"/>
    </row>
    <row r="985" spans="2:4" ht="18.75">
      <c r="B985" s="284"/>
      <c r="C985" s="285"/>
      <c r="D985" s="285"/>
    </row>
    <row r="986" spans="2:4" ht="18.75">
      <c r="B986" s="284"/>
      <c r="C986" s="285"/>
      <c r="D986" s="285"/>
    </row>
    <row r="987" spans="2:4" ht="18.75">
      <c r="B987" s="284"/>
      <c r="C987" s="285"/>
      <c r="D987" s="285"/>
    </row>
    <row r="988" spans="2:4" ht="18.75">
      <c r="B988" s="284"/>
      <c r="C988" s="285"/>
      <c r="D988" s="285"/>
    </row>
    <row r="989" spans="2:4" ht="18.75">
      <c r="B989" s="284"/>
      <c r="C989" s="285"/>
      <c r="D989" s="285"/>
    </row>
    <row r="990" spans="2:4" ht="18.75">
      <c r="B990" s="284"/>
      <c r="C990" s="285"/>
      <c r="D990" s="285"/>
    </row>
    <row r="991" spans="2:4" ht="18.75">
      <c r="B991" s="284"/>
      <c r="C991" s="285"/>
      <c r="D991" s="285"/>
    </row>
    <row r="992" spans="2:4" ht="18.75">
      <c r="B992" s="284"/>
      <c r="C992" s="285"/>
      <c r="D992" s="285"/>
    </row>
    <row r="993" spans="2:4" ht="18.75">
      <c r="B993" s="284"/>
      <c r="C993" s="285"/>
      <c r="D993" s="285"/>
    </row>
    <row r="994" spans="2:4" ht="18.75">
      <c r="B994" s="284"/>
      <c r="C994" s="285"/>
      <c r="D994" s="285"/>
    </row>
    <row r="995" spans="2:4" ht="18.75">
      <c r="B995" s="284"/>
      <c r="C995" s="285"/>
      <c r="D995" s="285"/>
    </row>
    <row r="996" spans="2:4" ht="18.75">
      <c r="B996" s="284"/>
      <c r="C996" s="285"/>
      <c r="D996" s="285"/>
    </row>
    <row r="997" spans="2:4" ht="18.75">
      <c r="B997" s="284"/>
      <c r="C997" s="285"/>
      <c r="D997" s="285"/>
    </row>
    <row r="998" spans="2:4" ht="18.75">
      <c r="B998" s="284"/>
      <c r="C998" s="285"/>
      <c r="D998" s="285"/>
    </row>
    <row r="999" spans="2:4" ht="18.75">
      <c r="B999" s="284"/>
      <c r="C999" s="285"/>
      <c r="D999" s="285"/>
    </row>
    <row r="1000" spans="2:4" ht="18.75">
      <c r="B1000" s="284"/>
      <c r="C1000" s="285"/>
      <c r="D1000" s="285"/>
    </row>
    <row r="1001" spans="2:4" ht="18.75">
      <c r="B1001" s="284"/>
      <c r="C1001" s="285"/>
      <c r="D1001" s="285"/>
    </row>
    <row r="1002" spans="2:4" ht="18.75">
      <c r="B1002" s="284"/>
      <c r="C1002" s="285"/>
      <c r="D1002" s="285"/>
    </row>
    <row r="1003" spans="2:4" ht="18.75">
      <c r="B1003" s="284"/>
      <c r="C1003" s="285"/>
      <c r="D1003" s="285"/>
    </row>
    <row r="1004" spans="2:4" ht="18.75">
      <c r="B1004" s="284"/>
      <c r="C1004" s="285"/>
      <c r="D1004" s="285"/>
    </row>
    <row r="1005" spans="2:4" ht="18.75">
      <c r="B1005" s="284"/>
      <c r="C1005" s="285"/>
      <c r="D1005" s="285"/>
    </row>
    <row r="1006" spans="2:4" ht="18.75">
      <c r="B1006" s="284"/>
      <c r="C1006" s="285"/>
      <c r="D1006" s="285"/>
    </row>
    <row r="1007" spans="2:4" ht="18.75">
      <c r="B1007" s="284"/>
      <c r="C1007" s="285"/>
      <c r="D1007" s="285"/>
    </row>
    <row r="1008" spans="2:4" ht="18.75">
      <c r="B1008" s="284"/>
      <c r="C1008" s="285"/>
      <c r="D1008" s="285"/>
    </row>
    <row r="1009" spans="2:4" ht="18.75">
      <c r="B1009" s="284"/>
      <c r="C1009" s="285"/>
      <c r="D1009" s="285"/>
    </row>
    <row r="1010" spans="2:4" ht="18.75">
      <c r="B1010" s="284"/>
      <c r="C1010" s="285"/>
      <c r="D1010" s="285"/>
    </row>
    <row r="1011" spans="2:4" ht="18.75">
      <c r="B1011" s="284"/>
      <c r="C1011" s="285"/>
      <c r="D1011" s="285"/>
    </row>
    <row r="1012" spans="2:4" ht="18.75">
      <c r="B1012" s="284"/>
      <c r="C1012" s="285"/>
      <c r="D1012" s="285"/>
    </row>
    <row r="1013" spans="2:4" ht="18.75">
      <c r="B1013" s="284"/>
      <c r="C1013" s="285"/>
      <c r="D1013" s="285"/>
    </row>
    <row r="1014" spans="2:4" ht="18.75">
      <c r="B1014" s="284"/>
      <c r="C1014" s="285"/>
      <c r="D1014" s="285"/>
    </row>
    <row r="1015" spans="2:4" ht="18.75">
      <c r="B1015" s="284"/>
      <c r="C1015" s="285"/>
      <c r="D1015" s="285"/>
    </row>
    <row r="1016" spans="2:4" ht="18.75">
      <c r="B1016" s="284"/>
      <c r="C1016" s="285"/>
      <c r="D1016" s="285"/>
    </row>
    <row r="1017" spans="2:4" ht="18.75">
      <c r="B1017" s="284"/>
      <c r="C1017" s="285"/>
      <c r="D1017" s="285"/>
    </row>
    <row r="1018" spans="2:4" ht="18.75">
      <c r="B1018" s="284"/>
      <c r="C1018" s="285"/>
      <c r="D1018" s="285"/>
    </row>
    <row r="1019" spans="2:4" ht="18.75">
      <c r="B1019" s="284"/>
      <c r="C1019" s="285"/>
      <c r="D1019" s="285"/>
    </row>
    <row r="1020" spans="2:4" ht="18.75">
      <c r="B1020" s="284"/>
      <c r="C1020" s="285"/>
      <c r="D1020" s="285"/>
    </row>
    <row r="1021" spans="2:4" ht="18.75">
      <c r="B1021" s="284"/>
      <c r="C1021" s="285"/>
      <c r="D1021" s="285"/>
    </row>
    <row r="1022" spans="2:4" ht="18.75">
      <c r="B1022" s="284"/>
      <c r="C1022" s="285"/>
      <c r="D1022" s="285"/>
    </row>
    <row r="1023" spans="2:4" ht="18.75">
      <c r="B1023" s="284"/>
      <c r="C1023" s="285"/>
      <c r="D1023" s="285"/>
    </row>
    <row r="1024" spans="2:4" ht="18.75">
      <c r="B1024" s="284"/>
      <c r="C1024" s="285"/>
      <c r="D1024" s="285"/>
    </row>
    <row r="1025" spans="2:4" ht="18.75">
      <c r="B1025" s="284"/>
      <c r="C1025" s="285"/>
      <c r="D1025" s="285"/>
    </row>
    <row r="1026" spans="2:4" ht="18.75">
      <c r="B1026" s="284"/>
      <c r="C1026" s="285"/>
      <c r="D1026" s="285"/>
    </row>
  </sheetData>
  <mergeCells count="2">
    <mergeCell ref="B2:D2"/>
    <mergeCell ref="F2:G2"/>
  </mergeCells>
  <phoneticPr fontId="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D43"/>
  <sheetViews>
    <sheetView view="pageBreakPreview" zoomScaleNormal="100" zoomScaleSheetLayoutView="100" workbookViewId="0">
      <selection activeCell="I40" sqref="I40"/>
    </sheetView>
  </sheetViews>
  <sheetFormatPr defaultColWidth="9" defaultRowHeight="14.25"/>
  <cols>
    <col min="1" max="18" width="4.625" style="1" customWidth="1"/>
    <col min="19" max="16384" width="9" style="1"/>
  </cols>
  <sheetData>
    <row r="1" spans="1:238">
      <c r="A1" s="324"/>
      <c r="B1" s="324"/>
      <c r="C1" s="324"/>
      <c r="D1" s="324"/>
      <c r="E1" s="324"/>
      <c r="F1" s="324"/>
      <c r="G1" s="324"/>
      <c r="H1" s="324"/>
      <c r="I1" s="324"/>
      <c r="J1" s="324"/>
      <c r="K1" s="324"/>
      <c r="L1" s="324"/>
      <c r="M1" s="324"/>
      <c r="N1" s="324"/>
      <c r="O1" s="324"/>
      <c r="P1" s="324"/>
      <c r="Q1" s="324"/>
      <c r="R1" s="324"/>
    </row>
    <row r="2" spans="1:238" ht="16.149999999999999" customHeight="1">
      <c r="A2" s="301" t="s">
        <v>5</v>
      </c>
      <c r="B2" s="301"/>
      <c r="C2" s="301"/>
      <c r="D2" s="301"/>
      <c r="E2" s="301"/>
      <c r="F2" s="301"/>
      <c r="G2" s="301"/>
      <c r="H2" s="301"/>
      <c r="I2" s="301"/>
      <c r="J2" s="301"/>
      <c r="K2" s="301"/>
      <c r="L2" s="301"/>
      <c r="M2" s="301"/>
      <c r="N2" s="301"/>
      <c r="O2" s="301"/>
      <c r="P2" s="301"/>
      <c r="Q2" s="301"/>
      <c r="R2" s="301"/>
    </row>
    <row r="3" spans="1:238" ht="16.149999999999999" customHeight="1" thickBot="1">
      <c r="A3" s="331"/>
      <c r="B3" s="331"/>
      <c r="C3" s="331"/>
      <c r="D3" s="331"/>
      <c r="E3" s="331"/>
      <c r="F3" s="331"/>
      <c r="G3" s="331"/>
      <c r="H3" s="331"/>
      <c r="I3" s="331"/>
      <c r="J3" s="331"/>
      <c r="K3" s="331"/>
      <c r="L3" s="331"/>
      <c r="M3" s="331"/>
      <c r="N3" s="331"/>
      <c r="O3" s="331"/>
      <c r="P3" s="331"/>
      <c r="Q3" s="331"/>
      <c r="R3" s="331"/>
    </row>
    <row r="4" spans="1:238" ht="15" thickTop="1">
      <c r="A4" s="362" t="s">
        <v>6</v>
      </c>
      <c r="B4" s="363"/>
      <c r="C4" s="363" t="s">
        <v>113</v>
      </c>
      <c r="D4" s="363"/>
      <c r="E4" s="363"/>
      <c r="F4" s="363"/>
      <c r="G4" s="363"/>
      <c r="H4" s="363"/>
      <c r="I4" s="366"/>
      <c r="J4" s="325" t="s">
        <v>62</v>
      </c>
      <c r="K4" s="326"/>
      <c r="L4" s="326"/>
      <c r="M4" s="326"/>
      <c r="N4" s="326"/>
      <c r="O4" s="326"/>
      <c r="P4" s="326"/>
      <c r="Q4" s="326"/>
      <c r="R4" s="327"/>
    </row>
    <row r="5" spans="1:238">
      <c r="A5" s="364"/>
      <c r="B5" s="365"/>
      <c r="C5" s="365"/>
      <c r="D5" s="365"/>
      <c r="E5" s="365"/>
      <c r="F5" s="365"/>
      <c r="G5" s="365"/>
      <c r="H5" s="365"/>
      <c r="I5" s="367"/>
      <c r="J5" s="328"/>
      <c r="K5" s="329"/>
      <c r="L5" s="329"/>
      <c r="M5" s="329"/>
      <c r="N5" s="329"/>
      <c r="O5" s="329"/>
      <c r="P5" s="329"/>
      <c r="Q5" s="329"/>
      <c r="R5" s="330"/>
    </row>
    <row r="6" spans="1:238">
      <c r="A6" s="332" t="s">
        <v>7</v>
      </c>
      <c r="B6" s="333"/>
      <c r="C6" s="333"/>
      <c r="D6" s="333"/>
      <c r="E6" s="333"/>
      <c r="F6" s="333"/>
      <c r="G6" s="333"/>
      <c r="H6" s="333"/>
      <c r="I6" s="333"/>
      <c r="J6" s="333"/>
      <c r="K6" s="333"/>
      <c r="L6" s="333"/>
      <c r="M6" s="333"/>
      <c r="N6" s="333"/>
      <c r="O6" s="333"/>
      <c r="P6" s="333"/>
      <c r="Q6" s="333"/>
      <c r="R6" s="334"/>
    </row>
    <row r="7" spans="1:238">
      <c r="A7" s="335"/>
      <c r="B7" s="329"/>
      <c r="C7" s="329"/>
      <c r="D7" s="329"/>
      <c r="E7" s="329"/>
      <c r="F7" s="329"/>
      <c r="G7" s="329"/>
      <c r="H7" s="329"/>
      <c r="I7" s="329"/>
      <c r="J7" s="329"/>
      <c r="K7" s="329"/>
      <c r="L7" s="329"/>
      <c r="M7" s="329"/>
      <c r="N7" s="329"/>
      <c r="O7" s="329"/>
      <c r="P7" s="329"/>
      <c r="Q7" s="329"/>
      <c r="R7" s="330"/>
    </row>
    <row r="8" spans="1:238">
      <c r="A8" s="332" t="s">
        <v>8</v>
      </c>
      <c r="B8" s="333"/>
      <c r="C8" s="333"/>
      <c r="D8" s="333"/>
      <c r="E8" s="333"/>
      <c r="F8" s="333"/>
      <c r="G8" s="333"/>
      <c r="H8" s="333"/>
      <c r="I8" s="333"/>
      <c r="J8" s="333"/>
      <c r="K8" s="333"/>
      <c r="L8" s="333"/>
      <c r="M8" s="333"/>
      <c r="N8" s="333"/>
      <c r="O8" s="333"/>
      <c r="P8" s="333"/>
      <c r="Q8" s="333"/>
      <c r="R8" s="334"/>
    </row>
    <row r="9" spans="1:238">
      <c r="A9" s="339"/>
      <c r="B9" s="340"/>
      <c r="C9" s="340"/>
      <c r="D9" s="340"/>
      <c r="E9" s="340"/>
      <c r="F9" s="340"/>
      <c r="G9" s="340"/>
      <c r="H9" s="340"/>
      <c r="I9" s="340"/>
      <c r="J9" s="340"/>
      <c r="K9" s="340"/>
      <c r="L9" s="340"/>
      <c r="M9" s="340"/>
      <c r="N9" s="340"/>
      <c r="O9" s="340"/>
      <c r="P9" s="340"/>
      <c r="Q9" s="340"/>
      <c r="R9" s="341"/>
    </row>
    <row r="10" spans="1:238">
      <c r="A10" s="342" t="s">
        <v>9</v>
      </c>
      <c r="B10" s="343"/>
      <c r="C10" s="343"/>
      <c r="D10" s="343"/>
      <c r="E10" s="343"/>
      <c r="F10" s="343"/>
      <c r="G10" s="343"/>
      <c r="H10" s="343"/>
      <c r="I10" s="343"/>
      <c r="J10" s="343"/>
      <c r="K10" s="343"/>
      <c r="L10" s="343"/>
      <c r="M10" s="343"/>
      <c r="N10" s="343"/>
      <c r="O10" s="343"/>
      <c r="P10" s="343"/>
      <c r="Q10" s="343"/>
      <c r="R10" s="344"/>
    </row>
    <row r="11" spans="1:238">
      <c r="A11" s="342" t="s">
        <v>10</v>
      </c>
      <c r="B11" s="343"/>
      <c r="C11" s="343"/>
      <c r="D11" s="343"/>
      <c r="E11" s="343"/>
      <c r="F11" s="343"/>
      <c r="G11" s="343"/>
      <c r="H11" s="343"/>
      <c r="I11" s="343"/>
      <c r="J11" s="343"/>
      <c r="K11" s="343"/>
      <c r="L11" s="343"/>
      <c r="M11" s="343"/>
      <c r="N11" s="343"/>
      <c r="O11" s="343"/>
      <c r="P11" s="343"/>
      <c r="Q11" s="343"/>
      <c r="R11" s="344"/>
    </row>
    <row r="12" spans="1:238">
      <c r="A12" s="49"/>
      <c r="B12" s="14"/>
      <c r="C12" s="14"/>
      <c r="D12" s="14"/>
      <c r="E12" s="14"/>
      <c r="F12" s="14"/>
      <c r="G12" s="14"/>
      <c r="H12" s="14"/>
      <c r="I12" s="14"/>
      <c r="J12" s="14"/>
      <c r="K12" s="14"/>
      <c r="L12" s="14"/>
      <c r="M12" s="14"/>
      <c r="N12" s="14"/>
      <c r="O12" s="14"/>
      <c r="P12" s="14"/>
      <c r="Q12" s="14"/>
      <c r="R12" s="50"/>
    </row>
    <row r="13" spans="1:238">
      <c r="A13" s="346" t="s">
        <v>31</v>
      </c>
      <c r="B13" s="347"/>
      <c r="C13" s="347"/>
      <c r="D13" s="347"/>
      <c r="E13" s="347"/>
      <c r="F13" s="347"/>
      <c r="G13" s="347"/>
      <c r="H13" s="347"/>
      <c r="I13" s="347"/>
      <c r="J13" s="347"/>
      <c r="K13" s="347"/>
      <c r="L13" s="347"/>
      <c r="M13" s="347"/>
      <c r="N13" s="347"/>
      <c r="O13" s="347"/>
      <c r="P13" s="347"/>
      <c r="Q13" s="347"/>
      <c r="R13" s="348"/>
    </row>
    <row r="14" spans="1:238">
      <c r="A14" s="349"/>
      <c r="B14" s="350"/>
      <c r="C14" s="350"/>
      <c r="D14" s="350"/>
      <c r="E14" s="350"/>
      <c r="F14" s="350"/>
      <c r="G14" s="350"/>
      <c r="H14" s="350"/>
      <c r="I14" s="350"/>
      <c r="J14" s="350"/>
      <c r="K14" s="350"/>
      <c r="L14" s="350"/>
      <c r="M14" s="350"/>
      <c r="N14" s="350"/>
      <c r="O14" s="350"/>
      <c r="P14" s="350"/>
      <c r="Q14" s="350"/>
      <c r="R14" s="351"/>
    </row>
    <row r="15" spans="1:238">
      <c r="A15" s="336" t="s">
        <v>14</v>
      </c>
      <c r="B15" s="337"/>
      <c r="C15" s="337"/>
      <c r="D15" s="337"/>
      <c r="E15" s="337"/>
      <c r="F15" s="338"/>
      <c r="G15" s="345" t="s">
        <v>28</v>
      </c>
      <c r="H15" s="337"/>
      <c r="I15" s="337"/>
      <c r="J15" s="337"/>
      <c r="K15" s="337"/>
      <c r="L15" s="337"/>
      <c r="M15" s="337"/>
      <c r="N15" s="337"/>
      <c r="O15" s="338"/>
      <c r="P15" s="345" t="s">
        <v>15</v>
      </c>
      <c r="Q15" s="337"/>
      <c r="R15" s="35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row>
    <row r="16" spans="1:238">
      <c r="A16" s="51"/>
      <c r="B16" s="18"/>
      <c r="C16" s="18"/>
      <c r="D16" s="18"/>
      <c r="E16" s="18"/>
      <c r="F16" s="22"/>
      <c r="G16" s="313"/>
      <c r="H16" s="314"/>
      <c r="I16" s="314"/>
      <c r="J16" s="314"/>
      <c r="K16" s="18"/>
      <c r="L16" s="18"/>
      <c r="M16" s="18"/>
      <c r="N16" s="18"/>
      <c r="O16" s="22"/>
      <c r="P16" s="17"/>
      <c r="Q16" s="18"/>
      <c r="R16" s="5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row>
    <row r="17" spans="1:238">
      <c r="A17" s="53"/>
      <c r="B17" s="23"/>
      <c r="C17" s="23"/>
      <c r="D17" s="23"/>
      <c r="E17" s="23"/>
      <c r="F17" s="24"/>
      <c r="G17" s="315"/>
      <c r="H17" s="316"/>
      <c r="I17" s="316"/>
      <c r="J17" s="316"/>
      <c r="K17" s="23"/>
      <c r="L17" s="23"/>
      <c r="M17" s="23"/>
      <c r="N17" s="23"/>
      <c r="O17" s="24"/>
      <c r="P17" s="20"/>
      <c r="Q17" s="23"/>
      <c r="R17" s="54"/>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2"/>
      <c r="CZ17" s="2"/>
      <c r="DA17" s="2"/>
      <c r="DB17" s="2"/>
      <c r="DC17" s="2"/>
      <c r="DD17" s="2"/>
      <c r="DE17" s="2"/>
      <c r="DF17" s="2"/>
      <c r="DG17" s="2"/>
      <c r="DH17" s="2"/>
      <c r="DI17" s="2"/>
      <c r="DJ17" s="2"/>
      <c r="DK17" s="2"/>
      <c r="DL17" s="2"/>
      <c r="DM17" s="2"/>
      <c r="DN17" s="2"/>
      <c r="DO17" s="2"/>
      <c r="DP17" s="2"/>
      <c r="DQ17" s="2"/>
      <c r="DR17" s="2"/>
      <c r="DS17" s="2"/>
      <c r="DT17" s="2"/>
      <c r="DU17" s="2"/>
      <c r="DV17" s="2"/>
      <c r="DW17" s="2"/>
      <c r="DX17" s="2"/>
      <c r="DY17" s="2"/>
      <c r="DZ17" s="2"/>
      <c r="EA17" s="2"/>
      <c r="EB17" s="2"/>
      <c r="EC17" s="2"/>
      <c r="ED17" s="2"/>
      <c r="EE17" s="2"/>
      <c r="EF17" s="2"/>
      <c r="EG17" s="2"/>
      <c r="EH17" s="2"/>
      <c r="EI17" s="2"/>
      <c r="EJ17" s="2"/>
      <c r="EK17" s="2"/>
      <c r="EL17" s="2"/>
      <c r="EM17" s="2"/>
      <c r="EN17" s="2"/>
      <c r="EO17" s="2"/>
      <c r="EP17" s="2"/>
      <c r="EQ17" s="2"/>
      <c r="ER17" s="2"/>
      <c r="ES17" s="2"/>
      <c r="ET17" s="2"/>
      <c r="EU17" s="2"/>
      <c r="EV17" s="2"/>
      <c r="EW17" s="2"/>
      <c r="EX17" s="2"/>
      <c r="EY17" s="2"/>
      <c r="EZ17" s="2"/>
      <c r="FA17" s="2"/>
      <c r="FB17" s="2"/>
      <c r="FC17" s="2"/>
      <c r="FD17" s="2"/>
      <c r="FE17" s="2"/>
      <c r="FF17" s="2"/>
      <c r="FG17" s="2"/>
      <c r="FH17" s="2"/>
      <c r="FI17" s="2"/>
      <c r="FJ17" s="2"/>
      <c r="FK17" s="2"/>
      <c r="FL17" s="2"/>
      <c r="FM17" s="2"/>
      <c r="FN17" s="2"/>
      <c r="FO17" s="2"/>
      <c r="FP17" s="2"/>
      <c r="FQ17" s="2"/>
      <c r="FR17" s="2"/>
      <c r="FS17" s="2"/>
      <c r="FT17" s="2"/>
      <c r="FU17" s="2"/>
      <c r="FV17" s="2"/>
      <c r="FW17" s="2"/>
      <c r="FX17" s="2"/>
      <c r="FY17" s="2"/>
      <c r="FZ17" s="2"/>
      <c r="GA17" s="2"/>
      <c r="GB17" s="2"/>
      <c r="GC17" s="2"/>
      <c r="GD17" s="2"/>
      <c r="GE17" s="2"/>
      <c r="GF17" s="2"/>
      <c r="GG17" s="2"/>
      <c r="GH17" s="2"/>
      <c r="GI17" s="2"/>
      <c r="GJ17" s="2"/>
      <c r="GK17" s="2"/>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row>
    <row r="18" spans="1:238">
      <c r="A18" s="55"/>
      <c r="B18" s="15"/>
      <c r="C18" s="15"/>
      <c r="D18" s="15"/>
      <c r="E18" s="15"/>
      <c r="F18" s="16"/>
      <c r="G18" s="313"/>
      <c r="H18" s="314"/>
      <c r="I18" s="314"/>
      <c r="J18" s="314"/>
      <c r="K18" s="15"/>
      <c r="L18" s="15"/>
      <c r="M18" s="15"/>
      <c r="N18" s="15"/>
      <c r="O18" s="16"/>
      <c r="P18" s="19"/>
      <c r="Q18" s="15"/>
      <c r="R18" s="56"/>
    </row>
    <row r="19" spans="1:238">
      <c r="A19" s="53"/>
      <c r="B19" s="23"/>
      <c r="C19" s="23"/>
      <c r="D19" s="23"/>
      <c r="E19" s="23"/>
      <c r="F19" s="24"/>
      <c r="G19" s="315"/>
      <c r="H19" s="316"/>
      <c r="I19" s="316"/>
      <c r="J19" s="316"/>
      <c r="K19" s="23"/>
      <c r="L19" s="23"/>
      <c r="M19" s="23"/>
      <c r="N19" s="23"/>
      <c r="O19" s="24"/>
      <c r="P19" s="20"/>
      <c r="Q19" s="23"/>
      <c r="R19" s="54"/>
    </row>
    <row r="20" spans="1:238">
      <c r="A20" s="55"/>
      <c r="B20" s="15"/>
      <c r="C20" s="15"/>
      <c r="D20" s="15"/>
      <c r="E20" s="15"/>
      <c r="F20" s="16"/>
      <c r="G20" s="313"/>
      <c r="H20" s="314"/>
      <c r="I20" s="314"/>
      <c r="J20" s="314"/>
      <c r="K20" s="15"/>
      <c r="L20" s="15"/>
      <c r="M20" s="15"/>
      <c r="N20" s="15"/>
      <c r="O20" s="16"/>
      <c r="P20" s="19"/>
      <c r="Q20" s="15"/>
      <c r="R20" s="56"/>
    </row>
    <row r="21" spans="1:238" ht="14.25" customHeight="1">
      <c r="A21" s="53"/>
      <c r="B21" s="23"/>
      <c r="C21" s="23"/>
      <c r="D21" s="23"/>
      <c r="E21" s="23"/>
      <c r="F21" s="24"/>
      <c r="G21" s="315"/>
      <c r="H21" s="316"/>
      <c r="I21" s="316"/>
      <c r="J21" s="316"/>
      <c r="K21" s="23"/>
      <c r="L21" s="23"/>
      <c r="M21" s="23"/>
      <c r="N21" s="23"/>
      <c r="O21" s="24"/>
      <c r="P21" s="20"/>
      <c r="Q21" s="23"/>
      <c r="R21" s="54"/>
    </row>
    <row r="22" spans="1:238">
      <c r="A22" s="55"/>
      <c r="B22" s="15"/>
      <c r="C22" s="15"/>
      <c r="D22" s="15"/>
      <c r="E22" s="15"/>
      <c r="F22" s="16"/>
      <c r="G22" s="313"/>
      <c r="H22" s="314"/>
      <c r="I22" s="314"/>
      <c r="J22" s="314"/>
      <c r="K22" s="15"/>
      <c r="L22" s="15"/>
      <c r="M22" s="15"/>
      <c r="N22" s="15"/>
      <c r="O22" s="16"/>
      <c r="P22" s="19"/>
      <c r="Q22" s="15"/>
      <c r="R22" s="56"/>
    </row>
    <row r="23" spans="1:238" ht="14.25" customHeight="1">
      <c r="A23" s="53"/>
      <c r="B23" s="23"/>
      <c r="C23" s="23"/>
      <c r="D23" s="23"/>
      <c r="E23" s="23"/>
      <c r="F23" s="24"/>
      <c r="G23" s="315"/>
      <c r="H23" s="316"/>
      <c r="I23" s="316"/>
      <c r="J23" s="316"/>
      <c r="K23" s="23"/>
      <c r="L23" s="23"/>
      <c r="M23" s="23"/>
      <c r="N23" s="23"/>
      <c r="O23" s="24"/>
      <c r="P23" s="20"/>
      <c r="Q23" s="23"/>
      <c r="R23" s="54"/>
    </row>
    <row r="24" spans="1:238">
      <c r="A24" s="55"/>
      <c r="B24" s="15"/>
      <c r="C24" s="15"/>
      <c r="D24" s="15"/>
      <c r="E24" s="15"/>
      <c r="F24" s="16"/>
      <c r="G24" s="313"/>
      <c r="H24" s="314"/>
      <c r="I24" s="314"/>
      <c r="J24" s="314"/>
      <c r="K24" s="15"/>
      <c r="L24" s="15"/>
      <c r="M24" s="15"/>
      <c r="N24" s="15"/>
      <c r="O24" s="16"/>
      <c r="P24" s="19"/>
      <c r="Q24" s="15"/>
      <c r="R24" s="56"/>
    </row>
    <row r="25" spans="1:238" ht="14.25" customHeight="1">
      <c r="A25" s="57"/>
      <c r="B25" s="25"/>
      <c r="C25" s="25"/>
      <c r="D25" s="25"/>
      <c r="E25" s="25"/>
      <c r="F25" s="26"/>
      <c r="G25" s="369"/>
      <c r="H25" s="370"/>
      <c r="I25" s="370"/>
      <c r="J25" s="370"/>
      <c r="K25" s="25"/>
      <c r="L25" s="25"/>
      <c r="M25" s="25"/>
      <c r="N25" s="25"/>
      <c r="O25" s="26"/>
      <c r="P25" s="21"/>
      <c r="Q25" s="25"/>
      <c r="R25" s="58"/>
    </row>
    <row r="26" spans="1:238">
      <c r="A26" s="371" t="s">
        <v>82</v>
      </c>
      <c r="B26" s="372"/>
      <c r="C26" s="372"/>
      <c r="D26" s="372"/>
      <c r="E26" s="372"/>
      <c r="F26" s="372"/>
      <c r="G26" s="372"/>
      <c r="H26" s="372"/>
      <c r="I26" s="372"/>
      <c r="J26" s="372"/>
      <c r="K26" s="372"/>
      <c r="L26" s="372"/>
      <c r="M26" s="372"/>
      <c r="N26" s="372"/>
      <c r="O26" s="372"/>
      <c r="P26" s="372"/>
      <c r="Q26" s="372"/>
      <c r="R26" s="373"/>
    </row>
    <row r="27" spans="1:238">
      <c r="A27" s="317" t="s">
        <v>16</v>
      </c>
      <c r="B27" s="318"/>
      <c r="C27" s="318"/>
      <c r="D27" s="318"/>
      <c r="E27" s="318"/>
      <c r="F27" s="318"/>
      <c r="G27" s="318"/>
      <c r="H27" s="318"/>
      <c r="I27" s="318"/>
      <c r="J27" s="318"/>
      <c r="K27" s="318"/>
      <c r="L27" s="318"/>
      <c r="M27" s="318"/>
      <c r="N27" s="318"/>
      <c r="O27" s="318"/>
      <c r="P27" s="318"/>
      <c r="Q27" s="318"/>
      <c r="R27" s="319"/>
    </row>
    <row r="28" spans="1:238">
      <c r="A28" s="320" t="s">
        <v>14</v>
      </c>
      <c r="B28" s="321"/>
      <c r="C28" s="321"/>
      <c r="D28" s="321"/>
      <c r="E28" s="321"/>
      <c r="F28" s="321" t="s">
        <v>11</v>
      </c>
      <c r="G28" s="321"/>
      <c r="H28" s="321"/>
      <c r="I28" s="345" t="s">
        <v>12</v>
      </c>
      <c r="J28" s="337"/>
      <c r="K28" s="337"/>
      <c r="L28" s="337"/>
      <c r="M28" s="337"/>
      <c r="N28" s="337"/>
      <c r="O28" s="337"/>
      <c r="P28" s="338"/>
      <c r="Q28" s="321" t="s">
        <v>15</v>
      </c>
      <c r="R28" s="322"/>
    </row>
    <row r="29" spans="1:238">
      <c r="A29" s="307"/>
      <c r="B29" s="308"/>
      <c r="C29" s="308"/>
      <c r="D29" s="308"/>
      <c r="E29" s="309"/>
      <c r="F29" s="19"/>
      <c r="G29" s="15"/>
      <c r="H29" s="16"/>
      <c r="I29" s="356"/>
      <c r="J29" s="356"/>
      <c r="K29" s="357"/>
      <c r="L29" s="15"/>
      <c r="M29" s="15"/>
      <c r="N29" s="15"/>
      <c r="O29" s="15"/>
      <c r="P29" s="16"/>
      <c r="Q29" s="19"/>
      <c r="R29" s="56"/>
    </row>
    <row r="30" spans="1:238">
      <c r="A30" s="353"/>
      <c r="B30" s="354"/>
      <c r="C30" s="354"/>
      <c r="D30" s="354"/>
      <c r="E30" s="355"/>
      <c r="F30" s="315" t="s">
        <v>25</v>
      </c>
      <c r="G30" s="316"/>
      <c r="H30" s="368"/>
      <c r="I30" s="323"/>
      <c r="J30" s="323"/>
      <c r="K30" s="315"/>
      <c r="L30" s="316"/>
      <c r="M30" s="316"/>
      <c r="N30" s="316"/>
      <c r="O30" s="316"/>
      <c r="P30" s="368"/>
      <c r="Q30" s="20"/>
      <c r="R30" s="54"/>
    </row>
    <row r="31" spans="1:238" ht="14.25" customHeight="1">
      <c r="A31" s="307"/>
      <c r="B31" s="308"/>
      <c r="C31" s="308"/>
      <c r="D31" s="308"/>
      <c r="E31" s="309"/>
      <c r="F31" s="19"/>
      <c r="G31" s="15"/>
      <c r="H31" s="16"/>
      <c r="I31" s="356"/>
      <c r="J31" s="356"/>
      <c r="K31" s="357"/>
      <c r="L31" s="15"/>
      <c r="M31" s="15"/>
      <c r="N31" s="15"/>
      <c r="O31" s="15"/>
      <c r="P31" s="16"/>
      <c r="Q31" s="19"/>
      <c r="R31" s="56"/>
    </row>
    <row r="32" spans="1:238">
      <c r="A32" s="353"/>
      <c r="B32" s="354"/>
      <c r="C32" s="354"/>
      <c r="D32" s="354"/>
      <c r="E32" s="355"/>
      <c r="F32" s="315" t="s">
        <v>25</v>
      </c>
      <c r="G32" s="316"/>
      <c r="H32" s="368"/>
      <c r="I32" s="323"/>
      <c r="J32" s="323"/>
      <c r="K32" s="315"/>
      <c r="L32" s="316"/>
      <c r="M32" s="316"/>
      <c r="N32" s="316"/>
      <c r="O32" s="316"/>
      <c r="P32" s="368"/>
      <c r="Q32" s="20"/>
      <c r="R32" s="54"/>
    </row>
    <row r="33" spans="1:19">
      <c r="A33" s="307"/>
      <c r="B33" s="308"/>
      <c r="C33" s="308"/>
      <c r="D33" s="308"/>
      <c r="E33" s="309"/>
      <c r="F33" s="19"/>
      <c r="G33" s="15"/>
      <c r="H33" s="16"/>
      <c r="I33" s="356"/>
      <c r="J33" s="356"/>
      <c r="K33" s="357"/>
      <c r="L33" s="15"/>
      <c r="M33" s="15"/>
      <c r="N33" s="15"/>
      <c r="O33" s="15"/>
      <c r="P33" s="16"/>
      <c r="Q33" s="19"/>
      <c r="R33" s="56"/>
    </row>
    <row r="34" spans="1:19">
      <c r="A34" s="353"/>
      <c r="B34" s="354"/>
      <c r="C34" s="354"/>
      <c r="D34" s="354"/>
      <c r="E34" s="355"/>
      <c r="F34" s="315" t="s">
        <v>25</v>
      </c>
      <c r="G34" s="316"/>
      <c r="H34" s="368"/>
      <c r="I34" s="323"/>
      <c r="J34" s="323"/>
      <c r="K34" s="315"/>
      <c r="L34" s="316"/>
      <c r="M34" s="316"/>
      <c r="N34" s="316"/>
      <c r="O34" s="316"/>
      <c r="P34" s="368"/>
      <c r="Q34" s="20"/>
      <c r="R34" s="54"/>
      <c r="S34" s="149"/>
    </row>
    <row r="35" spans="1:19">
      <c r="A35" s="307"/>
      <c r="B35" s="308"/>
      <c r="C35" s="308"/>
      <c r="D35" s="308"/>
      <c r="E35" s="309"/>
      <c r="F35" s="19"/>
      <c r="G35" s="15"/>
      <c r="H35" s="16"/>
      <c r="I35" s="356"/>
      <c r="J35" s="356"/>
      <c r="K35" s="357"/>
      <c r="L35" s="15"/>
      <c r="M35" s="15"/>
      <c r="N35" s="15"/>
      <c r="O35" s="15"/>
      <c r="P35" s="16"/>
      <c r="Q35" s="19"/>
      <c r="R35" s="56"/>
      <c r="S35" s="148"/>
    </row>
    <row r="36" spans="1:19">
      <c r="A36" s="353"/>
      <c r="B36" s="354"/>
      <c r="C36" s="354"/>
      <c r="D36" s="354"/>
      <c r="E36" s="355"/>
      <c r="F36" s="315" t="s">
        <v>25</v>
      </c>
      <c r="G36" s="316"/>
      <c r="H36" s="368"/>
      <c r="I36" s="323"/>
      <c r="J36" s="323"/>
      <c r="K36" s="315"/>
      <c r="L36" s="316"/>
      <c r="M36" s="316"/>
      <c r="N36" s="316"/>
      <c r="O36" s="316"/>
      <c r="P36" s="368"/>
      <c r="Q36" s="20"/>
      <c r="R36" s="54"/>
    </row>
    <row r="37" spans="1:19">
      <c r="A37" s="307"/>
      <c r="B37" s="308"/>
      <c r="C37" s="308"/>
      <c r="D37" s="308"/>
      <c r="E37" s="309"/>
      <c r="F37" s="19"/>
      <c r="G37" s="15"/>
      <c r="H37" s="16"/>
      <c r="I37" s="356"/>
      <c r="J37" s="356"/>
      <c r="K37" s="357"/>
      <c r="L37" s="15"/>
      <c r="M37" s="15"/>
      <c r="N37" s="15"/>
      <c r="O37" s="15"/>
      <c r="P37" s="16"/>
      <c r="Q37" s="19"/>
      <c r="R37" s="56"/>
    </row>
    <row r="38" spans="1:19" ht="15" thickBot="1">
      <c r="A38" s="310"/>
      <c r="B38" s="311"/>
      <c r="C38" s="311"/>
      <c r="D38" s="311"/>
      <c r="E38" s="312"/>
      <c r="F38" s="358" t="s">
        <v>25</v>
      </c>
      <c r="G38" s="359"/>
      <c r="H38" s="360"/>
      <c r="I38" s="361"/>
      <c r="J38" s="361"/>
      <c r="K38" s="358"/>
      <c r="L38" s="359"/>
      <c r="M38" s="359"/>
      <c r="N38" s="359"/>
      <c r="O38" s="359"/>
      <c r="P38" s="360"/>
      <c r="Q38" s="59"/>
      <c r="R38" s="60"/>
    </row>
    <row r="39" spans="1:19" ht="15" thickTop="1">
      <c r="B39" s="4"/>
    </row>
    <row r="40" spans="1:19">
      <c r="C40" s="306"/>
      <c r="D40" s="306"/>
      <c r="E40" s="306"/>
    </row>
    <row r="41" spans="1:19">
      <c r="B41" s="4"/>
      <c r="C41" s="306"/>
      <c r="D41" s="306"/>
      <c r="E41" s="306"/>
    </row>
    <row r="43" spans="1:19">
      <c r="B43" s="4"/>
      <c r="C43" s="306"/>
      <c r="D43" s="306"/>
      <c r="E43" s="306"/>
    </row>
  </sheetData>
  <mergeCells count="58">
    <mergeCell ref="L36:P36"/>
    <mergeCell ref="A32:E32"/>
    <mergeCell ref="F32:H32"/>
    <mergeCell ref="I32:K32"/>
    <mergeCell ref="L34:P34"/>
    <mergeCell ref="I34:K34"/>
    <mergeCell ref="L32:P32"/>
    <mergeCell ref="I31:K31"/>
    <mergeCell ref="A35:E36"/>
    <mergeCell ref="I35:K35"/>
    <mergeCell ref="F36:H36"/>
    <mergeCell ref="I36:K36"/>
    <mergeCell ref="I37:K37"/>
    <mergeCell ref="F38:H38"/>
    <mergeCell ref="I38:K38"/>
    <mergeCell ref="L38:P38"/>
    <mergeCell ref="A4:B5"/>
    <mergeCell ref="C4:I5"/>
    <mergeCell ref="A33:E34"/>
    <mergeCell ref="I33:K33"/>
    <mergeCell ref="F34:H34"/>
    <mergeCell ref="G24:J24"/>
    <mergeCell ref="L30:P30"/>
    <mergeCell ref="G25:J25"/>
    <mergeCell ref="A26:R26"/>
    <mergeCell ref="F28:H28"/>
    <mergeCell ref="I28:P28"/>
    <mergeCell ref="F30:H30"/>
    <mergeCell ref="I30:K30"/>
    <mergeCell ref="A1:R1"/>
    <mergeCell ref="J4:R5"/>
    <mergeCell ref="A2:R3"/>
    <mergeCell ref="A6:R7"/>
    <mergeCell ref="A15:F15"/>
    <mergeCell ref="A8:R9"/>
    <mergeCell ref="A10:R10"/>
    <mergeCell ref="A11:R11"/>
    <mergeCell ref="G15:O15"/>
    <mergeCell ref="A13:R14"/>
    <mergeCell ref="P15:R15"/>
    <mergeCell ref="A29:E30"/>
    <mergeCell ref="I29:K29"/>
    <mergeCell ref="G18:J18"/>
    <mergeCell ref="G19:J19"/>
    <mergeCell ref="G16:J16"/>
    <mergeCell ref="G17:J17"/>
    <mergeCell ref="A27:R27"/>
    <mergeCell ref="A28:E28"/>
    <mergeCell ref="G22:J22"/>
    <mergeCell ref="G20:J20"/>
    <mergeCell ref="Q28:R28"/>
    <mergeCell ref="G23:J23"/>
    <mergeCell ref="G21:J21"/>
    <mergeCell ref="C43:E43"/>
    <mergeCell ref="C40:E40"/>
    <mergeCell ref="C41:E41"/>
    <mergeCell ref="A31:E31"/>
    <mergeCell ref="A37:E38"/>
  </mergeCells>
  <phoneticPr fontId="1"/>
  <pageMargins left="0.98425196850393704" right="0.98425196850393704" top="0.98425196850393704" bottom="0.98425196850393704" header="0.51181102362204722" footer="0.51181102362204722"/>
  <pageSetup paperSize="9" scale="9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D47"/>
  <sheetViews>
    <sheetView view="pageBreakPreview" zoomScale="115" zoomScaleNormal="100" zoomScaleSheetLayoutView="115" workbookViewId="0">
      <selection activeCell="T13" sqref="T13"/>
    </sheetView>
  </sheetViews>
  <sheetFormatPr defaultColWidth="9" defaultRowHeight="14.25"/>
  <cols>
    <col min="1" max="18" width="4.625" style="1" customWidth="1"/>
    <col min="19" max="16384" width="9" style="1"/>
  </cols>
  <sheetData>
    <row r="1" spans="1:18">
      <c r="A1" s="324"/>
      <c r="B1" s="324"/>
      <c r="C1" s="324"/>
      <c r="D1" s="324"/>
      <c r="E1" s="324"/>
      <c r="F1" s="324"/>
      <c r="G1" s="324"/>
      <c r="H1" s="324"/>
      <c r="I1" s="324"/>
      <c r="J1" s="324"/>
      <c r="K1" s="324"/>
      <c r="L1" s="324"/>
      <c r="M1" s="324"/>
      <c r="N1" s="324"/>
      <c r="O1" s="324"/>
      <c r="P1" s="324"/>
      <c r="Q1" s="324"/>
      <c r="R1" s="324"/>
    </row>
    <row r="2" spans="1:18" ht="18.600000000000001" customHeight="1">
      <c r="A2" s="301" t="s">
        <v>30</v>
      </c>
      <c r="B2" s="301"/>
      <c r="C2" s="301"/>
      <c r="D2" s="301"/>
      <c r="E2" s="301"/>
      <c r="F2" s="301"/>
      <c r="G2" s="301"/>
      <c r="H2" s="301"/>
      <c r="I2" s="301"/>
      <c r="J2" s="301"/>
      <c r="K2" s="301"/>
      <c r="L2" s="301"/>
      <c r="M2" s="301"/>
      <c r="N2" s="301"/>
      <c r="O2" s="301"/>
      <c r="P2" s="301"/>
      <c r="Q2" s="301"/>
      <c r="R2" s="301"/>
    </row>
    <row r="3" spans="1:18" ht="18.600000000000001" customHeight="1" thickBot="1">
      <c r="A3" s="384"/>
      <c r="B3" s="384"/>
      <c r="C3" s="384"/>
      <c r="D3" s="384"/>
      <c r="E3" s="384"/>
      <c r="F3" s="384"/>
      <c r="G3" s="384"/>
      <c r="H3" s="384"/>
      <c r="I3" s="384"/>
      <c r="J3" s="384"/>
      <c r="K3" s="384"/>
      <c r="L3" s="384"/>
      <c r="M3" s="384"/>
      <c r="N3" s="384"/>
      <c r="O3" s="384"/>
      <c r="P3" s="384"/>
      <c r="Q3" s="384"/>
      <c r="R3" s="384"/>
    </row>
    <row r="4" spans="1:18" ht="15" thickTop="1">
      <c r="A4" s="12"/>
      <c r="B4" s="12"/>
      <c r="C4" s="12"/>
      <c r="D4" s="12"/>
      <c r="E4" s="12"/>
      <c r="F4" s="12"/>
      <c r="G4" s="12"/>
      <c r="H4" s="12"/>
      <c r="I4" s="12"/>
      <c r="J4" s="362" t="s">
        <v>17</v>
      </c>
      <c r="K4" s="363"/>
      <c r="L4" s="363"/>
      <c r="M4" s="363"/>
      <c r="N4" s="363"/>
      <c r="O4" s="363"/>
      <c r="P4" s="363"/>
      <c r="Q4" s="363"/>
      <c r="R4" s="382"/>
    </row>
    <row r="5" spans="1:18">
      <c r="A5" s="12"/>
      <c r="B5" s="12"/>
      <c r="C5" s="12"/>
      <c r="D5" s="12"/>
      <c r="E5" s="12"/>
      <c r="F5" s="12"/>
      <c r="G5" s="12"/>
      <c r="H5" s="12"/>
      <c r="I5" s="12"/>
      <c r="J5" s="375"/>
      <c r="K5" s="297"/>
      <c r="L5" s="297"/>
      <c r="M5" s="297"/>
      <c r="N5" s="297"/>
      <c r="O5" s="297"/>
      <c r="P5" s="297"/>
      <c r="Q5" s="297"/>
      <c r="R5" s="383"/>
    </row>
    <row r="6" spans="1:18">
      <c r="A6" s="12"/>
      <c r="B6" s="12"/>
      <c r="C6" s="12"/>
      <c r="D6" s="12"/>
      <c r="E6" s="12"/>
      <c r="F6" s="12"/>
      <c r="G6" s="12"/>
      <c r="H6" s="12"/>
      <c r="I6" s="12"/>
      <c r="J6" s="376" t="s">
        <v>18</v>
      </c>
      <c r="K6" s="377"/>
      <c r="L6" s="377"/>
      <c r="M6" s="377"/>
      <c r="N6" s="377"/>
      <c r="O6" s="377"/>
      <c r="P6" s="377"/>
      <c r="Q6" s="377"/>
      <c r="R6" s="378"/>
    </row>
    <row r="7" spans="1:18" ht="15" thickBot="1">
      <c r="A7" s="12"/>
      <c r="B7" s="12"/>
      <c r="C7" s="12"/>
      <c r="D7" s="12"/>
      <c r="E7" s="12"/>
      <c r="F7" s="12"/>
      <c r="G7" s="12"/>
      <c r="H7" s="12"/>
      <c r="I7" s="12"/>
      <c r="J7" s="379"/>
      <c r="K7" s="380"/>
      <c r="L7" s="380"/>
      <c r="M7" s="380"/>
      <c r="N7" s="380"/>
      <c r="O7" s="380"/>
      <c r="P7" s="380"/>
      <c r="Q7" s="380"/>
      <c r="R7" s="381"/>
    </row>
    <row r="8" spans="1:18" ht="15" thickTop="1">
      <c r="A8" s="362" t="s">
        <v>6</v>
      </c>
      <c r="B8" s="363"/>
      <c r="C8" s="363"/>
      <c r="D8" s="363"/>
      <c r="E8" s="363"/>
      <c r="F8" s="363"/>
      <c r="G8" s="363"/>
      <c r="H8" s="363"/>
      <c r="I8" s="366"/>
      <c r="J8" s="374" t="s">
        <v>108</v>
      </c>
      <c r="K8" s="340"/>
      <c r="L8" s="340"/>
      <c r="M8" s="340"/>
      <c r="N8" s="340"/>
      <c r="O8" s="340"/>
      <c r="P8" s="340"/>
      <c r="Q8" s="340"/>
      <c r="R8" s="341"/>
    </row>
    <row r="9" spans="1:18">
      <c r="A9" s="364"/>
      <c r="B9" s="365"/>
      <c r="C9" s="365"/>
      <c r="D9" s="365"/>
      <c r="E9" s="365"/>
      <c r="F9" s="365"/>
      <c r="G9" s="365"/>
      <c r="H9" s="365"/>
      <c r="I9" s="367"/>
      <c r="J9" s="328"/>
      <c r="K9" s="329"/>
      <c r="L9" s="329"/>
      <c r="M9" s="329"/>
      <c r="N9" s="329"/>
      <c r="O9" s="329"/>
      <c r="P9" s="329"/>
      <c r="Q9" s="329"/>
      <c r="R9" s="330"/>
    </row>
    <row r="10" spans="1:18">
      <c r="A10" s="332" t="s">
        <v>7</v>
      </c>
      <c r="B10" s="333"/>
      <c r="C10" s="333"/>
      <c r="D10" s="333"/>
      <c r="E10" s="333"/>
      <c r="F10" s="333"/>
      <c r="G10" s="333"/>
      <c r="H10" s="333"/>
      <c r="I10" s="333"/>
      <c r="J10" s="333"/>
      <c r="K10" s="333"/>
      <c r="L10" s="333"/>
      <c r="M10" s="333"/>
      <c r="N10" s="333"/>
      <c r="O10" s="333"/>
      <c r="P10" s="333"/>
      <c r="Q10" s="333"/>
      <c r="R10" s="334"/>
    </row>
    <row r="11" spans="1:18">
      <c r="A11" s="335"/>
      <c r="B11" s="329"/>
      <c r="C11" s="329"/>
      <c r="D11" s="329"/>
      <c r="E11" s="329"/>
      <c r="F11" s="329"/>
      <c r="G11" s="329"/>
      <c r="H11" s="329"/>
      <c r="I11" s="329"/>
      <c r="J11" s="329"/>
      <c r="K11" s="329"/>
      <c r="L11" s="329"/>
      <c r="M11" s="329"/>
      <c r="N11" s="329"/>
      <c r="O11" s="329"/>
      <c r="P11" s="329"/>
      <c r="Q11" s="329"/>
      <c r="R11" s="330"/>
    </row>
    <row r="12" spans="1:18">
      <c r="A12" s="332" t="s">
        <v>8</v>
      </c>
      <c r="B12" s="333"/>
      <c r="C12" s="333"/>
      <c r="D12" s="333"/>
      <c r="E12" s="333"/>
      <c r="F12" s="333"/>
      <c r="G12" s="333"/>
      <c r="H12" s="333"/>
      <c r="I12" s="333"/>
      <c r="J12" s="333"/>
      <c r="K12" s="333"/>
      <c r="L12" s="333"/>
      <c r="M12" s="333"/>
      <c r="N12" s="333"/>
      <c r="O12" s="333"/>
      <c r="P12" s="333"/>
      <c r="Q12" s="333"/>
      <c r="R12" s="334"/>
    </row>
    <row r="13" spans="1:18">
      <c r="A13" s="339"/>
      <c r="B13" s="340"/>
      <c r="C13" s="340"/>
      <c r="D13" s="340"/>
      <c r="E13" s="340"/>
      <c r="F13" s="340"/>
      <c r="G13" s="340"/>
      <c r="H13" s="340"/>
      <c r="I13" s="340"/>
      <c r="J13" s="340"/>
      <c r="K13" s="340"/>
      <c r="L13" s="340"/>
      <c r="M13" s="340"/>
      <c r="N13" s="340"/>
      <c r="O13" s="340"/>
      <c r="P13" s="340"/>
      <c r="Q13" s="340"/>
      <c r="R13" s="341"/>
    </row>
    <row r="14" spans="1:18">
      <c r="A14" s="342" t="s">
        <v>9</v>
      </c>
      <c r="B14" s="343"/>
      <c r="C14" s="343"/>
      <c r="D14" s="343"/>
      <c r="E14" s="343"/>
      <c r="F14" s="343"/>
      <c r="G14" s="343"/>
      <c r="H14" s="343"/>
      <c r="I14" s="343"/>
      <c r="J14" s="343"/>
      <c r="K14" s="343"/>
      <c r="L14" s="343"/>
      <c r="M14" s="343"/>
      <c r="N14" s="343"/>
      <c r="O14" s="343"/>
      <c r="P14" s="343"/>
      <c r="Q14" s="343"/>
      <c r="R14" s="344"/>
    </row>
    <row r="15" spans="1:18">
      <c r="A15" s="342" t="s">
        <v>10</v>
      </c>
      <c r="B15" s="343"/>
      <c r="C15" s="343"/>
      <c r="D15" s="343"/>
      <c r="E15" s="343"/>
      <c r="F15" s="343"/>
      <c r="G15" s="343"/>
      <c r="H15" s="343"/>
      <c r="I15" s="343"/>
      <c r="J15" s="343"/>
      <c r="K15" s="343"/>
      <c r="L15" s="343"/>
      <c r="M15" s="343"/>
      <c r="N15" s="343"/>
      <c r="O15" s="343"/>
      <c r="P15" s="343"/>
      <c r="Q15" s="343"/>
      <c r="R15" s="344"/>
    </row>
    <row r="16" spans="1:18">
      <c r="A16" s="49"/>
      <c r="B16" s="14"/>
      <c r="C16" s="14"/>
      <c r="D16" s="14"/>
      <c r="E16" s="14"/>
      <c r="F16" s="14"/>
      <c r="G16" s="14"/>
      <c r="H16" s="14"/>
      <c r="I16" s="14"/>
      <c r="J16" s="14"/>
      <c r="K16" s="14"/>
      <c r="L16" s="14"/>
      <c r="M16" s="14"/>
      <c r="N16" s="14"/>
      <c r="O16" s="14"/>
      <c r="P16" s="14"/>
      <c r="Q16" s="14"/>
      <c r="R16" s="50"/>
    </row>
    <row r="17" spans="1:238">
      <c r="A17" s="346" t="s">
        <v>31</v>
      </c>
      <c r="B17" s="347"/>
      <c r="C17" s="347"/>
      <c r="D17" s="347"/>
      <c r="E17" s="347"/>
      <c r="F17" s="347"/>
      <c r="G17" s="347"/>
      <c r="H17" s="347"/>
      <c r="I17" s="347"/>
      <c r="J17" s="347"/>
      <c r="K17" s="347"/>
      <c r="L17" s="347"/>
      <c r="M17" s="347"/>
      <c r="N17" s="347"/>
      <c r="O17" s="347"/>
      <c r="P17" s="347"/>
      <c r="Q17" s="347"/>
      <c r="R17" s="348"/>
    </row>
    <row r="18" spans="1:238">
      <c r="A18" s="349"/>
      <c r="B18" s="350"/>
      <c r="C18" s="350"/>
      <c r="D18" s="350"/>
      <c r="E18" s="350"/>
      <c r="F18" s="350"/>
      <c r="G18" s="350"/>
      <c r="H18" s="350"/>
      <c r="I18" s="350"/>
      <c r="J18" s="350"/>
      <c r="K18" s="350"/>
      <c r="L18" s="350"/>
      <c r="M18" s="350"/>
      <c r="N18" s="350"/>
      <c r="O18" s="350"/>
      <c r="P18" s="350"/>
      <c r="Q18" s="350"/>
      <c r="R18" s="351"/>
    </row>
    <row r="19" spans="1:238">
      <c r="A19" s="336" t="s">
        <v>14</v>
      </c>
      <c r="B19" s="337"/>
      <c r="C19" s="337"/>
      <c r="D19" s="337"/>
      <c r="E19" s="337"/>
      <c r="F19" s="338"/>
      <c r="G19" s="345" t="s">
        <v>29</v>
      </c>
      <c r="H19" s="337"/>
      <c r="I19" s="337"/>
      <c r="J19" s="337"/>
      <c r="K19" s="337"/>
      <c r="L19" s="337"/>
      <c r="M19" s="337"/>
      <c r="N19" s="337"/>
      <c r="O19" s="338"/>
      <c r="P19" s="345" t="s">
        <v>15</v>
      </c>
      <c r="Q19" s="337"/>
      <c r="R19" s="35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row>
    <row r="20" spans="1:238">
      <c r="A20" s="51"/>
      <c r="B20" s="18"/>
      <c r="C20" s="18"/>
      <c r="D20" s="18"/>
      <c r="E20" s="18"/>
      <c r="F20" s="22"/>
      <c r="G20" s="313"/>
      <c r="H20" s="314"/>
      <c r="I20" s="314"/>
      <c r="J20" s="314"/>
      <c r="K20" s="18"/>
      <c r="L20" s="18"/>
      <c r="M20" s="18"/>
      <c r="N20" s="18"/>
      <c r="O20" s="22"/>
      <c r="P20" s="17"/>
      <c r="Q20" s="18"/>
      <c r="R20" s="5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row>
    <row r="21" spans="1:238">
      <c r="A21" s="53"/>
      <c r="B21" s="23"/>
      <c r="C21" s="23"/>
      <c r="D21" s="23"/>
      <c r="E21" s="23"/>
      <c r="F21" s="24"/>
      <c r="G21" s="315"/>
      <c r="H21" s="316"/>
      <c r="I21" s="316"/>
      <c r="J21" s="316"/>
      <c r="K21" s="23"/>
      <c r="L21" s="23"/>
      <c r="M21" s="23"/>
      <c r="N21" s="23"/>
      <c r="O21" s="24"/>
      <c r="P21" s="20"/>
      <c r="Q21" s="23"/>
      <c r="R21" s="54"/>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row>
    <row r="22" spans="1:238">
      <c r="A22" s="55"/>
      <c r="B22" s="15"/>
      <c r="C22" s="15"/>
      <c r="D22" s="15"/>
      <c r="E22" s="15"/>
      <c r="F22" s="16"/>
      <c r="G22" s="313"/>
      <c r="H22" s="314"/>
      <c r="I22" s="314"/>
      <c r="J22" s="314"/>
      <c r="K22" s="15"/>
      <c r="L22" s="15"/>
      <c r="M22" s="15"/>
      <c r="N22" s="15"/>
      <c r="O22" s="16"/>
      <c r="P22" s="19"/>
      <c r="Q22" s="15"/>
      <c r="R22" s="56"/>
    </row>
    <row r="23" spans="1:238">
      <c r="A23" s="53"/>
      <c r="B23" s="23"/>
      <c r="C23" s="23"/>
      <c r="D23" s="23"/>
      <c r="E23" s="23"/>
      <c r="F23" s="24"/>
      <c r="G23" s="315"/>
      <c r="H23" s="316"/>
      <c r="I23" s="316"/>
      <c r="J23" s="316"/>
      <c r="K23" s="23"/>
      <c r="L23" s="23"/>
      <c r="M23" s="23"/>
      <c r="N23" s="23"/>
      <c r="O23" s="24"/>
      <c r="P23" s="20"/>
      <c r="Q23" s="23"/>
      <c r="R23" s="54"/>
    </row>
    <row r="24" spans="1:238">
      <c r="A24" s="55"/>
      <c r="B24" s="15"/>
      <c r="C24" s="15"/>
      <c r="D24" s="15"/>
      <c r="E24" s="15"/>
      <c r="F24" s="16"/>
      <c r="G24" s="313"/>
      <c r="H24" s="314"/>
      <c r="I24" s="314"/>
      <c r="J24" s="314"/>
      <c r="K24" s="15"/>
      <c r="L24" s="15"/>
      <c r="M24" s="15"/>
      <c r="N24" s="15"/>
      <c r="O24" s="16"/>
      <c r="P24" s="19"/>
      <c r="Q24" s="15"/>
      <c r="R24" s="56"/>
    </row>
    <row r="25" spans="1:238" ht="14.25" customHeight="1">
      <c r="A25" s="53"/>
      <c r="B25" s="23"/>
      <c r="C25" s="23"/>
      <c r="D25" s="23"/>
      <c r="E25" s="23"/>
      <c r="F25" s="24"/>
      <c r="G25" s="315"/>
      <c r="H25" s="316"/>
      <c r="I25" s="316"/>
      <c r="J25" s="316"/>
      <c r="K25" s="23"/>
      <c r="L25" s="23"/>
      <c r="M25" s="23"/>
      <c r="N25" s="23"/>
      <c r="O25" s="24"/>
      <c r="P25" s="20"/>
      <c r="Q25" s="23"/>
      <c r="R25" s="54"/>
    </row>
    <row r="26" spans="1:238">
      <c r="A26" s="55"/>
      <c r="B26" s="15"/>
      <c r="C26" s="15"/>
      <c r="D26" s="15"/>
      <c r="E26" s="15"/>
      <c r="F26" s="16"/>
      <c r="G26" s="313"/>
      <c r="H26" s="314"/>
      <c r="I26" s="314"/>
      <c r="J26" s="314"/>
      <c r="K26" s="15"/>
      <c r="L26" s="15"/>
      <c r="M26" s="15"/>
      <c r="N26" s="15"/>
      <c r="O26" s="16"/>
      <c r="P26" s="19"/>
      <c r="Q26" s="15"/>
      <c r="R26" s="56"/>
    </row>
    <row r="27" spans="1:238" ht="14.25" customHeight="1">
      <c r="A27" s="53"/>
      <c r="B27" s="23"/>
      <c r="C27" s="23"/>
      <c r="D27" s="23"/>
      <c r="E27" s="23"/>
      <c r="F27" s="24"/>
      <c r="G27" s="315"/>
      <c r="H27" s="316"/>
      <c r="I27" s="316"/>
      <c r="J27" s="316"/>
      <c r="K27" s="23"/>
      <c r="L27" s="23"/>
      <c r="M27" s="23"/>
      <c r="N27" s="23"/>
      <c r="O27" s="24"/>
      <c r="P27" s="20"/>
      <c r="Q27" s="23"/>
      <c r="R27" s="54"/>
    </row>
    <row r="28" spans="1:238">
      <c r="A28" s="55"/>
      <c r="B28" s="15"/>
      <c r="C28" s="15"/>
      <c r="D28" s="15"/>
      <c r="E28" s="15"/>
      <c r="F28" s="16"/>
      <c r="G28" s="313"/>
      <c r="H28" s="314"/>
      <c r="I28" s="314"/>
      <c r="J28" s="314"/>
      <c r="K28" s="15"/>
      <c r="L28" s="15"/>
      <c r="M28" s="15"/>
      <c r="N28" s="15"/>
      <c r="O28" s="16"/>
      <c r="P28" s="19"/>
      <c r="Q28" s="15"/>
      <c r="R28" s="56"/>
    </row>
    <row r="29" spans="1:238" ht="14.25" customHeight="1">
      <c r="A29" s="57"/>
      <c r="B29" s="25"/>
      <c r="C29" s="25"/>
      <c r="D29" s="25"/>
      <c r="E29" s="25"/>
      <c r="F29" s="26"/>
      <c r="G29" s="369"/>
      <c r="H29" s="370"/>
      <c r="I29" s="370"/>
      <c r="J29" s="370"/>
      <c r="K29" s="25"/>
      <c r="L29" s="25"/>
      <c r="M29" s="25"/>
      <c r="N29" s="25"/>
      <c r="O29" s="26"/>
      <c r="P29" s="21"/>
      <c r="Q29" s="25"/>
      <c r="R29" s="58"/>
    </row>
    <row r="30" spans="1:238">
      <c r="A30" s="51" t="s">
        <v>110</v>
      </c>
      <c r="B30" s="18"/>
      <c r="C30" s="18"/>
      <c r="D30" s="18"/>
      <c r="E30" s="18"/>
      <c r="F30" s="22"/>
      <c r="G30" s="203"/>
      <c r="H30" s="204"/>
      <c r="I30" s="204"/>
      <c r="J30" s="204"/>
      <c r="K30" s="18"/>
      <c r="L30" s="18"/>
      <c r="M30" s="205"/>
      <c r="N30" s="205"/>
      <c r="O30" s="205"/>
      <c r="P30" s="205"/>
      <c r="Q30" s="205"/>
      <c r="R30" s="52"/>
    </row>
    <row r="31" spans="1:238">
      <c r="A31" s="385" t="s">
        <v>16</v>
      </c>
      <c r="B31" s="386"/>
      <c r="C31" s="386"/>
      <c r="D31" s="386"/>
      <c r="E31" s="386"/>
      <c r="F31" s="386"/>
      <c r="G31" s="386"/>
      <c r="H31" s="318"/>
      <c r="I31" s="318"/>
      <c r="J31" s="318"/>
      <c r="K31" s="318"/>
      <c r="L31" s="318"/>
      <c r="M31" s="318"/>
      <c r="N31" s="318"/>
      <c r="O31" s="318"/>
      <c r="P31" s="318"/>
      <c r="Q31" s="318"/>
      <c r="R31" s="387"/>
    </row>
    <row r="32" spans="1:238">
      <c r="A32" s="320" t="s">
        <v>14</v>
      </c>
      <c r="B32" s="321"/>
      <c r="C32" s="321"/>
      <c r="D32" s="321"/>
      <c r="E32" s="321"/>
      <c r="F32" s="321" t="s">
        <v>11</v>
      </c>
      <c r="G32" s="321"/>
      <c r="H32" s="321"/>
      <c r="I32" s="345" t="s">
        <v>12</v>
      </c>
      <c r="J32" s="337"/>
      <c r="K32" s="337"/>
      <c r="L32" s="337"/>
      <c r="M32" s="337"/>
      <c r="N32" s="337"/>
      <c r="O32" s="337"/>
      <c r="P32" s="338"/>
      <c r="Q32" s="321" t="s">
        <v>15</v>
      </c>
      <c r="R32" s="322"/>
    </row>
    <row r="33" spans="1:19">
      <c r="A33" s="307"/>
      <c r="B33" s="308"/>
      <c r="C33" s="308"/>
      <c r="D33" s="308"/>
      <c r="E33" s="309"/>
      <c r="F33" s="19"/>
      <c r="G33" s="15"/>
      <c r="H33" s="16"/>
      <c r="I33" s="356"/>
      <c r="J33" s="356"/>
      <c r="K33" s="357"/>
      <c r="L33" s="15"/>
      <c r="M33" s="15"/>
      <c r="N33" s="15"/>
      <c r="O33" s="15"/>
      <c r="P33" s="16"/>
      <c r="Q33" s="19"/>
      <c r="R33" s="56"/>
      <c r="S33" s="209"/>
    </row>
    <row r="34" spans="1:19">
      <c r="A34" s="353"/>
      <c r="B34" s="354"/>
      <c r="C34" s="354"/>
      <c r="D34" s="354"/>
      <c r="E34" s="355"/>
      <c r="F34" s="315" t="s">
        <v>13</v>
      </c>
      <c r="G34" s="316"/>
      <c r="H34" s="368"/>
      <c r="I34" s="323"/>
      <c r="J34" s="323"/>
      <c r="K34" s="315"/>
      <c r="L34" s="316"/>
      <c r="M34" s="316"/>
      <c r="N34" s="316"/>
      <c r="O34" s="316"/>
      <c r="P34" s="368"/>
      <c r="Q34" s="20"/>
      <c r="R34" s="54"/>
      <c r="S34" s="209"/>
    </row>
    <row r="35" spans="1:19">
      <c r="A35" s="307"/>
      <c r="B35" s="308"/>
      <c r="C35" s="308"/>
      <c r="D35" s="308"/>
      <c r="E35" s="309"/>
      <c r="F35" s="19"/>
      <c r="G35" s="15"/>
      <c r="H35" s="16"/>
      <c r="I35" s="356"/>
      <c r="J35" s="356"/>
      <c r="K35" s="357"/>
      <c r="L35" s="15"/>
      <c r="M35" s="15"/>
      <c r="N35" s="15"/>
      <c r="O35" s="15"/>
      <c r="P35" s="16"/>
      <c r="Q35" s="19"/>
      <c r="R35" s="56"/>
      <c r="S35" s="150"/>
    </row>
    <row r="36" spans="1:19">
      <c r="A36" s="353"/>
      <c r="B36" s="354"/>
      <c r="C36" s="354"/>
      <c r="D36" s="354"/>
      <c r="E36" s="355"/>
      <c r="F36" s="315" t="s">
        <v>13</v>
      </c>
      <c r="G36" s="316"/>
      <c r="H36" s="368"/>
      <c r="I36" s="323"/>
      <c r="J36" s="323"/>
      <c r="K36" s="315"/>
      <c r="L36" s="316"/>
      <c r="M36" s="316"/>
      <c r="N36" s="316"/>
      <c r="O36" s="316"/>
      <c r="P36" s="368"/>
      <c r="Q36" s="20"/>
      <c r="R36" s="54"/>
    </row>
    <row r="37" spans="1:19">
      <c r="A37" s="307"/>
      <c r="B37" s="308"/>
      <c r="C37" s="308"/>
      <c r="D37" s="308"/>
      <c r="E37" s="309"/>
      <c r="F37" s="19"/>
      <c r="G37" s="15"/>
      <c r="H37" s="16"/>
      <c r="I37" s="356"/>
      <c r="J37" s="356"/>
      <c r="K37" s="357"/>
      <c r="L37" s="15"/>
      <c r="M37" s="15"/>
      <c r="N37" s="15"/>
      <c r="O37" s="15"/>
      <c r="P37" s="16"/>
      <c r="Q37" s="19"/>
      <c r="R37" s="56"/>
    </row>
    <row r="38" spans="1:19">
      <c r="A38" s="353"/>
      <c r="B38" s="354"/>
      <c r="C38" s="354"/>
      <c r="D38" s="354"/>
      <c r="E38" s="355"/>
      <c r="F38" s="315" t="s">
        <v>13</v>
      </c>
      <c r="G38" s="316"/>
      <c r="H38" s="368"/>
      <c r="I38" s="323"/>
      <c r="J38" s="323"/>
      <c r="K38" s="315"/>
      <c r="L38" s="316"/>
      <c r="M38" s="316"/>
      <c r="N38" s="316"/>
      <c r="O38" s="316"/>
      <c r="P38" s="368"/>
      <c r="Q38" s="20"/>
      <c r="R38" s="54"/>
    </row>
    <row r="39" spans="1:19" ht="14.25" customHeight="1">
      <c r="A39" s="307"/>
      <c r="B39" s="308"/>
      <c r="C39" s="308"/>
      <c r="D39" s="308"/>
      <c r="E39" s="309"/>
      <c r="F39" s="19"/>
      <c r="G39" s="15"/>
      <c r="H39" s="16"/>
      <c r="I39" s="356"/>
      <c r="J39" s="356"/>
      <c r="K39" s="357"/>
      <c r="L39" s="15"/>
      <c r="M39" s="15"/>
      <c r="N39" s="15"/>
      <c r="O39" s="15"/>
      <c r="P39" s="16"/>
      <c r="Q39" s="19"/>
      <c r="R39" s="56"/>
    </row>
    <row r="40" spans="1:19">
      <c r="A40" s="353"/>
      <c r="B40" s="354"/>
      <c r="C40" s="354"/>
      <c r="D40" s="354"/>
      <c r="E40" s="355"/>
      <c r="F40" s="315" t="s">
        <v>13</v>
      </c>
      <c r="G40" s="316"/>
      <c r="H40" s="368"/>
      <c r="I40" s="323"/>
      <c r="J40" s="323"/>
      <c r="K40" s="315"/>
      <c r="L40" s="316"/>
      <c r="M40" s="316"/>
      <c r="N40" s="316"/>
      <c r="O40" s="316"/>
      <c r="P40" s="368"/>
      <c r="Q40" s="20"/>
      <c r="R40" s="54"/>
    </row>
    <row r="41" spans="1:19">
      <c r="A41" s="307"/>
      <c r="B41" s="308"/>
      <c r="C41" s="308"/>
      <c r="D41" s="308"/>
      <c r="E41" s="309"/>
      <c r="F41" s="19"/>
      <c r="G41" s="15"/>
      <c r="H41" s="16"/>
      <c r="I41" s="356"/>
      <c r="J41" s="356"/>
      <c r="K41" s="357"/>
      <c r="L41" s="15"/>
      <c r="M41" s="15"/>
      <c r="N41" s="15"/>
      <c r="O41" s="15"/>
      <c r="P41" s="16"/>
      <c r="Q41" s="19"/>
      <c r="R41" s="56"/>
    </row>
    <row r="42" spans="1:19" ht="15" thickBot="1">
      <c r="A42" s="310"/>
      <c r="B42" s="311"/>
      <c r="C42" s="311"/>
      <c r="D42" s="311"/>
      <c r="E42" s="312"/>
      <c r="F42" s="358" t="s">
        <v>13</v>
      </c>
      <c r="G42" s="359"/>
      <c r="H42" s="360"/>
      <c r="I42" s="361"/>
      <c r="J42" s="361"/>
      <c r="K42" s="358"/>
      <c r="L42" s="359"/>
      <c r="M42" s="359"/>
      <c r="N42" s="359"/>
      <c r="O42" s="359"/>
      <c r="P42" s="360"/>
      <c r="Q42" s="59"/>
      <c r="R42" s="60"/>
    </row>
    <row r="43" spans="1:19" ht="15" thickTop="1">
      <c r="B43" s="4"/>
      <c r="C43" s="306"/>
      <c r="D43" s="306"/>
      <c r="E43" s="306"/>
    </row>
    <row r="45" spans="1:19">
      <c r="B45" s="4"/>
      <c r="C45" s="306"/>
      <c r="D45" s="306"/>
      <c r="E45" s="306"/>
    </row>
    <row r="47" spans="1:19">
      <c r="B47" s="4"/>
      <c r="C47" s="306"/>
      <c r="D47" s="306"/>
      <c r="E47" s="306"/>
    </row>
  </sheetData>
  <mergeCells count="59">
    <mergeCell ref="Q32:R32"/>
    <mergeCell ref="G28:J28"/>
    <mergeCell ref="G29:J29"/>
    <mergeCell ref="G23:J23"/>
    <mergeCell ref="P19:R19"/>
    <mergeCell ref="G20:J20"/>
    <mergeCell ref="G21:J21"/>
    <mergeCell ref="G24:J24"/>
    <mergeCell ref="G26:J26"/>
    <mergeCell ref="G25:J25"/>
    <mergeCell ref="C47:E47"/>
    <mergeCell ref="C43:E43"/>
    <mergeCell ref="C45:E45"/>
    <mergeCell ref="A39:E40"/>
    <mergeCell ref="A41:E42"/>
    <mergeCell ref="A37:E38"/>
    <mergeCell ref="I37:K37"/>
    <mergeCell ref="I34:K34"/>
    <mergeCell ref="F38:H38"/>
    <mergeCell ref="G27:J27"/>
    <mergeCell ref="A32:E32"/>
    <mergeCell ref="F32:H32"/>
    <mergeCell ref="A31:R31"/>
    <mergeCell ref="L38:P38"/>
    <mergeCell ref="L36:P36"/>
    <mergeCell ref="L34:P34"/>
    <mergeCell ref="A33:E34"/>
    <mergeCell ref="I33:K33"/>
    <mergeCell ref="F34:H34"/>
    <mergeCell ref="A35:E36"/>
    <mergeCell ref="I35:K35"/>
    <mergeCell ref="A12:R13"/>
    <mergeCell ref="G22:J22"/>
    <mergeCell ref="A15:R15"/>
    <mergeCell ref="G19:O19"/>
    <mergeCell ref="A17:R18"/>
    <mergeCell ref="A14:R14"/>
    <mergeCell ref="A19:F19"/>
    <mergeCell ref="A1:R1"/>
    <mergeCell ref="J8:R9"/>
    <mergeCell ref="J4:L5"/>
    <mergeCell ref="J6:R7"/>
    <mergeCell ref="A10:R11"/>
    <mergeCell ref="M4:R5"/>
    <mergeCell ref="A2:R3"/>
    <mergeCell ref="A8:B9"/>
    <mergeCell ref="C8:I9"/>
    <mergeCell ref="F42:H42"/>
    <mergeCell ref="I42:K42"/>
    <mergeCell ref="I38:K38"/>
    <mergeCell ref="I32:P32"/>
    <mergeCell ref="L42:P42"/>
    <mergeCell ref="I39:K39"/>
    <mergeCell ref="F40:H40"/>
    <mergeCell ref="I40:K40"/>
    <mergeCell ref="I41:K41"/>
    <mergeCell ref="L40:P40"/>
    <mergeCell ref="F36:H36"/>
    <mergeCell ref="I36:K36"/>
  </mergeCells>
  <phoneticPr fontId="1"/>
  <pageMargins left="1.1811023622047245" right="0.98425196850393704" top="0.98425196850393704" bottom="0.98425196850393704" header="0.51181102362204722" footer="0.51181102362204722"/>
  <pageSetup paperSize="9" scale="8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S53"/>
  <sheetViews>
    <sheetView view="pageBreakPreview" zoomScale="85" zoomScaleNormal="100" zoomScaleSheetLayoutView="85" workbookViewId="0">
      <selection activeCell="U15" sqref="U15"/>
    </sheetView>
  </sheetViews>
  <sheetFormatPr defaultColWidth="9" defaultRowHeight="14.25"/>
  <cols>
    <col min="1" max="17" width="4.625" style="1" customWidth="1"/>
    <col min="18" max="18" width="6.5" style="1" customWidth="1"/>
    <col min="19" max="16384" width="9" style="1"/>
  </cols>
  <sheetData>
    <row r="1" spans="1:18">
      <c r="A1" s="301" t="s">
        <v>19</v>
      </c>
      <c r="B1" s="301"/>
      <c r="C1" s="301"/>
      <c r="D1" s="301"/>
      <c r="E1" s="301"/>
      <c r="F1" s="301"/>
      <c r="G1" s="301"/>
      <c r="H1" s="301"/>
      <c r="I1" s="301"/>
      <c r="J1" s="301"/>
      <c r="K1" s="301"/>
      <c r="L1" s="301"/>
      <c r="M1" s="301"/>
      <c r="N1" s="301"/>
      <c r="O1" s="301"/>
      <c r="P1" s="301"/>
      <c r="Q1" s="301"/>
      <c r="R1" s="301"/>
    </row>
    <row r="2" spans="1:18" ht="15" thickBot="1">
      <c r="A2" s="331"/>
      <c r="B2" s="331"/>
      <c r="C2" s="331"/>
      <c r="D2" s="331"/>
      <c r="E2" s="331"/>
      <c r="F2" s="331"/>
      <c r="G2" s="331"/>
      <c r="H2" s="331"/>
      <c r="I2" s="331"/>
      <c r="J2" s="331"/>
      <c r="K2" s="331"/>
      <c r="L2" s="331"/>
      <c r="M2" s="331"/>
      <c r="N2" s="331"/>
      <c r="O2" s="331"/>
      <c r="P2" s="331"/>
      <c r="Q2" s="331"/>
      <c r="R2" s="331"/>
    </row>
    <row r="3" spans="1:18" ht="15" thickTop="1">
      <c r="A3" s="27" t="s">
        <v>20</v>
      </c>
      <c r="B3" s="28"/>
      <c r="C3" s="28"/>
      <c r="D3" s="28"/>
      <c r="E3" s="29"/>
      <c r="F3" s="48" t="s">
        <v>34</v>
      </c>
      <c r="G3" s="46"/>
      <c r="H3" s="30"/>
      <c r="I3" s="30"/>
      <c r="J3" s="325" t="s">
        <v>35</v>
      </c>
      <c r="K3" s="326"/>
      <c r="L3" s="388"/>
      <c r="M3" s="30"/>
      <c r="N3" s="325" t="s">
        <v>36</v>
      </c>
      <c r="O3" s="326"/>
      <c r="P3" s="388"/>
      <c r="Q3" s="30"/>
      <c r="R3" s="47"/>
    </row>
    <row r="4" spans="1:18" ht="14.25" customHeight="1">
      <c r="A4" s="31"/>
      <c r="B4" s="32"/>
      <c r="C4" s="32"/>
      <c r="D4" s="32"/>
      <c r="E4" s="33"/>
      <c r="F4" s="34"/>
      <c r="G4" s="32"/>
      <c r="H4" s="32"/>
      <c r="I4" s="32"/>
      <c r="J4" s="34"/>
      <c r="K4" s="32"/>
      <c r="L4" s="32"/>
      <c r="M4" s="32"/>
      <c r="N4" s="418"/>
      <c r="O4" s="365"/>
      <c r="P4" s="419"/>
      <c r="Q4" s="419"/>
      <c r="R4" s="420"/>
    </row>
    <row r="5" spans="1:18">
      <c r="A5" s="332" t="s">
        <v>26</v>
      </c>
      <c r="B5" s="333"/>
      <c r="C5" s="333"/>
      <c r="D5" s="333"/>
      <c r="E5" s="333"/>
      <c r="F5" s="333"/>
      <c r="G5" s="333"/>
      <c r="H5" s="333"/>
      <c r="I5" s="333"/>
      <c r="J5" s="333"/>
      <c r="K5" s="333"/>
      <c r="L5" s="333"/>
      <c r="M5" s="333"/>
      <c r="N5" s="333"/>
      <c r="O5" s="333"/>
      <c r="P5" s="333"/>
      <c r="Q5" s="333"/>
      <c r="R5" s="334"/>
    </row>
    <row r="6" spans="1:18" ht="14.25" customHeight="1">
      <c r="A6" s="339" t="s">
        <v>21</v>
      </c>
      <c r="B6" s="340"/>
      <c r="C6" s="340"/>
      <c r="D6" s="340"/>
      <c r="E6" s="340"/>
      <c r="F6" s="340"/>
      <c r="G6" s="340"/>
      <c r="H6" s="340"/>
      <c r="I6" s="340"/>
      <c r="J6" s="340"/>
      <c r="K6" s="340"/>
      <c r="L6" s="340"/>
      <c r="M6" s="340"/>
      <c r="N6" s="340"/>
      <c r="O6" s="340"/>
      <c r="P6" s="340"/>
      <c r="Q6" s="340"/>
      <c r="R6" s="341"/>
    </row>
    <row r="7" spans="1:18">
      <c r="A7" s="410" t="s">
        <v>32</v>
      </c>
      <c r="B7" s="411"/>
      <c r="C7" s="411"/>
      <c r="D7" s="411"/>
      <c r="E7" s="411"/>
      <c r="F7" s="411"/>
      <c r="G7" s="411"/>
      <c r="H7" s="411"/>
      <c r="I7" s="411"/>
      <c r="J7" s="411"/>
      <c r="K7" s="411"/>
      <c r="L7" s="411"/>
      <c r="M7" s="411"/>
      <c r="N7" s="411"/>
      <c r="O7" s="411"/>
      <c r="P7" s="411"/>
      <c r="Q7" s="411"/>
      <c r="R7" s="412"/>
    </row>
    <row r="8" spans="1:18" ht="14.25" customHeight="1">
      <c r="A8" s="336" t="s">
        <v>14</v>
      </c>
      <c r="B8" s="337"/>
      <c r="C8" s="337"/>
      <c r="D8" s="337"/>
      <c r="E8" s="337"/>
      <c r="F8" s="415"/>
      <c r="G8" s="416"/>
      <c r="H8" s="345" t="s">
        <v>12</v>
      </c>
      <c r="I8" s="337"/>
      <c r="J8" s="337"/>
      <c r="K8" s="415"/>
      <c r="L8" s="415"/>
      <c r="M8" s="415"/>
      <c r="N8" s="415"/>
      <c r="O8" s="415"/>
      <c r="P8" s="416"/>
      <c r="Q8" s="413" t="s">
        <v>15</v>
      </c>
      <c r="R8" s="414"/>
    </row>
    <row r="9" spans="1:18">
      <c r="A9" s="422"/>
      <c r="B9" s="390"/>
      <c r="C9" s="390"/>
      <c r="D9" s="390"/>
      <c r="E9" s="390"/>
      <c r="F9" s="390"/>
      <c r="G9" s="391"/>
      <c r="H9" s="389"/>
      <c r="I9" s="390"/>
      <c r="J9" s="390"/>
      <c r="K9" s="390"/>
      <c r="L9" s="390"/>
      <c r="M9" s="390"/>
      <c r="N9" s="390"/>
      <c r="O9" s="390"/>
      <c r="P9" s="391"/>
      <c r="Q9" s="389"/>
      <c r="R9" s="404"/>
    </row>
    <row r="10" spans="1:18">
      <c r="A10" s="407"/>
      <c r="B10" s="408"/>
      <c r="C10" s="408"/>
      <c r="D10" s="408"/>
      <c r="E10" s="408"/>
      <c r="F10" s="408"/>
      <c r="G10" s="409"/>
      <c r="H10" s="405"/>
      <c r="I10" s="408"/>
      <c r="J10" s="408"/>
      <c r="K10" s="408"/>
      <c r="L10" s="408"/>
      <c r="M10" s="408"/>
      <c r="N10" s="408"/>
      <c r="O10" s="408"/>
      <c r="P10" s="409"/>
      <c r="Q10" s="405"/>
      <c r="R10" s="406"/>
    </row>
    <row r="11" spans="1:18">
      <c r="A11" s="402"/>
      <c r="B11" s="390"/>
      <c r="C11" s="390"/>
      <c r="D11" s="390"/>
      <c r="E11" s="390"/>
      <c r="F11" s="390"/>
      <c r="G11" s="391"/>
      <c r="H11" s="389"/>
      <c r="I11" s="390"/>
      <c r="J11" s="390"/>
      <c r="K11" s="390"/>
      <c r="L11" s="390"/>
      <c r="M11" s="390"/>
      <c r="N11" s="390"/>
      <c r="O11" s="390"/>
      <c r="P11" s="391"/>
      <c r="Q11" s="389"/>
      <c r="R11" s="404"/>
    </row>
    <row r="12" spans="1:18">
      <c r="A12" s="407"/>
      <c r="B12" s="408"/>
      <c r="C12" s="408"/>
      <c r="D12" s="408"/>
      <c r="E12" s="408"/>
      <c r="F12" s="408"/>
      <c r="G12" s="409"/>
      <c r="H12" s="405"/>
      <c r="I12" s="408"/>
      <c r="J12" s="408"/>
      <c r="K12" s="408"/>
      <c r="L12" s="408"/>
      <c r="M12" s="408"/>
      <c r="N12" s="408"/>
      <c r="O12" s="408"/>
      <c r="P12" s="409"/>
      <c r="Q12" s="405"/>
      <c r="R12" s="406"/>
    </row>
    <row r="13" spans="1:18">
      <c r="A13" s="402"/>
      <c r="B13" s="390"/>
      <c r="C13" s="390"/>
      <c r="D13" s="390"/>
      <c r="E13" s="390"/>
      <c r="F13" s="390"/>
      <c r="G13" s="391"/>
      <c r="H13" s="389"/>
      <c r="I13" s="390"/>
      <c r="J13" s="390"/>
      <c r="K13" s="390"/>
      <c r="L13" s="390"/>
      <c r="M13" s="390"/>
      <c r="N13" s="390"/>
      <c r="O13" s="390"/>
      <c r="P13" s="391"/>
      <c r="Q13" s="389"/>
      <c r="R13" s="404"/>
    </row>
    <row r="14" spans="1:18" ht="15" thickBot="1">
      <c r="A14" s="403"/>
      <c r="B14" s="393"/>
      <c r="C14" s="393"/>
      <c r="D14" s="393"/>
      <c r="E14" s="393"/>
      <c r="F14" s="393"/>
      <c r="G14" s="394"/>
      <c r="H14" s="392"/>
      <c r="I14" s="393"/>
      <c r="J14" s="393"/>
      <c r="K14" s="393"/>
      <c r="L14" s="393"/>
      <c r="M14" s="393"/>
      <c r="N14" s="393"/>
      <c r="O14" s="393"/>
      <c r="P14" s="394"/>
      <c r="Q14" s="392"/>
      <c r="R14" s="417"/>
    </row>
    <row r="15" spans="1:18" ht="15" customHeight="1" thickTop="1">
      <c r="A15" s="27" t="s">
        <v>20</v>
      </c>
      <c r="B15" s="28"/>
      <c r="C15" s="28"/>
      <c r="D15" s="28"/>
      <c r="E15" s="29"/>
      <c r="F15" s="48" t="s">
        <v>34</v>
      </c>
      <c r="G15" s="46"/>
      <c r="H15" s="30"/>
      <c r="I15" s="30"/>
      <c r="J15" s="325" t="s">
        <v>35</v>
      </c>
      <c r="K15" s="326"/>
      <c r="L15" s="388"/>
      <c r="M15" s="30"/>
      <c r="N15" s="325" t="s">
        <v>36</v>
      </c>
      <c r="O15" s="326"/>
      <c r="P15" s="388"/>
      <c r="Q15" s="30"/>
      <c r="R15" s="47"/>
    </row>
    <row r="16" spans="1:18" ht="15" customHeight="1">
      <c r="A16" s="398"/>
      <c r="B16" s="399"/>
      <c r="C16" s="399"/>
      <c r="D16" s="399"/>
      <c r="E16" s="400"/>
      <c r="F16" s="401"/>
      <c r="G16" s="399"/>
      <c r="H16" s="399"/>
      <c r="I16" s="400"/>
      <c r="J16" s="401"/>
      <c r="K16" s="399"/>
      <c r="L16" s="399"/>
      <c r="M16" s="400"/>
      <c r="N16" s="328"/>
      <c r="O16" s="329"/>
      <c r="P16" s="329"/>
      <c r="Q16" s="329"/>
      <c r="R16" s="330"/>
    </row>
    <row r="17" spans="1:18" ht="15" customHeight="1">
      <c r="A17" s="332" t="s">
        <v>26</v>
      </c>
      <c r="B17" s="333"/>
      <c r="C17" s="333"/>
      <c r="D17" s="333"/>
      <c r="E17" s="333"/>
      <c r="F17" s="333"/>
      <c r="G17" s="333"/>
      <c r="H17" s="333"/>
      <c r="I17" s="333"/>
      <c r="J17" s="333"/>
      <c r="K17" s="333"/>
      <c r="L17" s="333"/>
      <c r="M17" s="333"/>
      <c r="N17" s="333"/>
      <c r="O17" s="333"/>
      <c r="P17" s="333"/>
      <c r="Q17" s="333"/>
      <c r="R17" s="334"/>
    </row>
    <row r="18" spans="1:18" ht="15" customHeight="1">
      <c r="A18" s="339" t="s">
        <v>21</v>
      </c>
      <c r="B18" s="340"/>
      <c r="C18" s="340"/>
      <c r="D18" s="340"/>
      <c r="E18" s="340"/>
      <c r="F18" s="340"/>
      <c r="G18" s="340"/>
      <c r="H18" s="340"/>
      <c r="I18" s="340"/>
      <c r="J18" s="340"/>
      <c r="K18" s="340"/>
      <c r="L18" s="340"/>
      <c r="M18" s="340"/>
      <c r="N18" s="340"/>
      <c r="O18" s="340"/>
      <c r="P18" s="340"/>
      <c r="Q18" s="340"/>
      <c r="R18" s="341"/>
    </row>
    <row r="19" spans="1:18" ht="15" customHeight="1">
      <c r="A19" s="410" t="s">
        <v>32</v>
      </c>
      <c r="B19" s="411"/>
      <c r="C19" s="411"/>
      <c r="D19" s="411"/>
      <c r="E19" s="411"/>
      <c r="F19" s="411"/>
      <c r="G19" s="411"/>
      <c r="H19" s="411"/>
      <c r="I19" s="411"/>
      <c r="J19" s="411"/>
      <c r="K19" s="411"/>
      <c r="L19" s="411"/>
      <c r="M19" s="411"/>
      <c r="N19" s="411"/>
      <c r="O19" s="411"/>
      <c r="P19" s="411"/>
      <c r="Q19" s="411"/>
      <c r="R19" s="412"/>
    </row>
    <row r="20" spans="1:18" ht="15" customHeight="1">
      <c r="A20" s="336" t="s">
        <v>14</v>
      </c>
      <c r="B20" s="337"/>
      <c r="C20" s="337"/>
      <c r="D20" s="337"/>
      <c r="E20" s="337"/>
      <c r="F20" s="415"/>
      <c r="G20" s="416"/>
      <c r="H20" s="345" t="s">
        <v>12</v>
      </c>
      <c r="I20" s="337"/>
      <c r="J20" s="337"/>
      <c r="K20" s="415"/>
      <c r="L20" s="415"/>
      <c r="M20" s="415"/>
      <c r="N20" s="415"/>
      <c r="O20" s="415"/>
      <c r="P20" s="416"/>
      <c r="Q20" s="413" t="s">
        <v>15</v>
      </c>
      <c r="R20" s="414"/>
    </row>
    <row r="21" spans="1:18">
      <c r="A21" s="422"/>
      <c r="B21" s="390"/>
      <c r="C21" s="390"/>
      <c r="D21" s="390"/>
      <c r="E21" s="390"/>
      <c r="F21" s="390"/>
      <c r="G21" s="391"/>
      <c r="H21" s="389"/>
      <c r="I21" s="390"/>
      <c r="J21" s="390"/>
      <c r="K21" s="390"/>
      <c r="L21" s="390"/>
      <c r="M21" s="390"/>
      <c r="N21" s="390"/>
      <c r="O21" s="390"/>
      <c r="P21" s="391"/>
      <c r="Q21" s="389"/>
      <c r="R21" s="404"/>
    </row>
    <row r="22" spans="1:18">
      <c r="A22" s="407"/>
      <c r="B22" s="408"/>
      <c r="C22" s="408"/>
      <c r="D22" s="408"/>
      <c r="E22" s="408"/>
      <c r="F22" s="408"/>
      <c r="G22" s="409"/>
      <c r="H22" s="405"/>
      <c r="I22" s="408"/>
      <c r="J22" s="408"/>
      <c r="K22" s="408"/>
      <c r="L22" s="408"/>
      <c r="M22" s="408"/>
      <c r="N22" s="408"/>
      <c r="O22" s="408"/>
      <c r="P22" s="409"/>
      <c r="Q22" s="405"/>
      <c r="R22" s="406"/>
    </row>
    <row r="23" spans="1:18">
      <c r="A23" s="402"/>
      <c r="B23" s="390"/>
      <c r="C23" s="390"/>
      <c r="D23" s="390"/>
      <c r="E23" s="390"/>
      <c r="F23" s="390"/>
      <c r="G23" s="391"/>
      <c r="H23" s="389"/>
      <c r="I23" s="390"/>
      <c r="J23" s="390"/>
      <c r="K23" s="390"/>
      <c r="L23" s="390"/>
      <c r="M23" s="390"/>
      <c r="N23" s="390"/>
      <c r="O23" s="390"/>
      <c r="P23" s="391"/>
      <c r="Q23" s="389"/>
      <c r="R23" s="404"/>
    </row>
    <row r="24" spans="1:18">
      <c r="A24" s="407"/>
      <c r="B24" s="408"/>
      <c r="C24" s="408"/>
      <c r="D24" s="408"/>
      <c r="E24" s="408"/>
      <c r="F24" s="408"/>
      <c r="G24" s="409"/>
      <c r="H24" s="405"/>
      <c r="I24" s="408"/>
      <c r="J24" s="408"/>
      <c r="K24" s="408"/>
      <c r="L24" s="408"/>
      <c r="M24" s="408"/>
      <c r="N24" s="408"/>
      <c r="O24" s="408"/>
      <c r="P24" s="409"/>
      <c r="Q24" s="405"/>
      <c r="R24" s="406"/>
    </row>
    <row r="25" spans="1:18">
      <c r="A25" s="402"/>
      <c r="B25" s="390"/>
      <c r="C25" s="390"/>
      <c r="D25" s="390"/>
      <c r="E25" s="390"/>
      <c r="F25" s="390"/>
      <c r="G25" s="391"/>
      <c r="H25" s="389"/>
      <c r="I25" s="390"/>
      <c r="J25" s="390"/>
      <c r="K25" s="390"/>
      <c r="L25" s="390"/>
      <c r="M25" s="390"/>
      <c r="N25" s="390"/>
      <c r="O25" s="390"/>
      <c r="P25" s="391"/>
      <c r="Q25" s="389"/>
      <c r="R25" s="404"/>
    </row>
    <row r="26" spans="1:18" ht="15" thickBot="1">
      <c r="A26" s="403"/>
      <c r="B26" s="393"/>
      <c r="C26" s="393"/>
      <c r="D26" s="393"/>
      <c r="E26" s="393"/>
      <c r="F26" s="393"/>
      <c r="G26" s="394"/>
      <c r="H26" s="392"/>
      <c r="I26" s="393"/>
      <c r="J26" s="393"/>
      <c r="K26" s="393"/>
      <c r="L26" s="393"/>
      <c r="M26" s="393"/>
      <c r="N26" s="393"/>
      <c r="O26" s="393"/>
      <c r="P26" s="394"/>
      <c r="Q26" s="392"/>
      <c r="R26" s="417"/>
    </row>
    <row r="27" spans="1:18" ht="15" customHeight="1" thickTop="1">
      <c r="A27" s="27" t="s">
        <v>20</v>
      </c>
      <c r="B27" s="28"/>
      <c r="C27" s="28"/>
      <c r="D27" s="28"/>
      <c r="E27" s="29"/>
      <c r="F27" s="48" t="s">
        <v>34</v>
      </c>
      <c r="G27" s="46"/>
      <c r="H27" s="30"/>
      <c r="I27" s="30"/>
      <c r="J27" s="325" t="s">
        <v>35</v>
      </c>
      <c r="K27" s="326"/>
      <c r="L27" s="388"/>
      <c r="M27" s="30"/>
      <c r="N27" s="325" t="s">
        <v>36</v>
      </c>
      <c r="O27" s="326"/>
      <c r="P27" s="388"/>
      <c r="Q27" s="30"/>
      <c r="R27" s="47"/>
    </row>
    <row r="28" spans="1:18" ht="15" customHeight="1">
      <c r="A28" s="398"/>
      <c r="B28" s="399"/>
      <c r="C28" s="399"/>
      <c r="D28" s="399"/>
      <c r="E28" s="400"/>
      <c r="F28" s="401"/>
      <c r="G28" s="399"/>
      <c r="H28" s="399"/>
      <c r="I28" s="400"/>
      <c r="J28" s="401"/>
      <c r="K28" s="399"/>
      <c r="L28" s="399"/>
      <c r="M28" s="400"/>
      <c r="N28" s="328"/>
      <c r="O28" s="329"/>
      <c r="P28" s="329"/>
      <c r="Q28" s="329"/>
      <c r="R28" s="330"/>
    </row>
    <row r="29" spans="1:18" ht="15" customHeight="1">
      <c r="A29" s="332" t="s">
        <v>26</v>
      </c>
      <c r="B29" s="333"/>
      <c r="C29" s="333"/>
      <c r="D29" s="333"/>
      <c r="E29" s="333"/>
      <c r="F29" s="333"/>
      <c r="G29" s="333"/>
      <c r="H29" s="333"/>
      <c r="I29" s="333"/>
      <c r="J29" s="333"/>
      <c r="K29" s="333"/>
      <c r="L29" s="333"/>
      <c r="M29" s="333"/>
      <c r="N29" s="333"/>
      <c r="O29" s="333"/>
      <c r="P29" s="333"/>
      <c r="Q29" s="333"/>
      <c r="R29" s="334"/>
    </row>
    <row r="30" spans="1:18" ht="15" customHeight="1">
      <c r="A30" s="395" t="s">
        <v>112</v>
      </c>
      <c r="B30" s="396"/>
      <c r="C30" s="396"/>
      <c r="D30" s="396"/>
      <c r="E30" s="396"/>
      <c r="F30" s="396"/>
      <c r="G30" s="396"/>
      <c r="H30" s="396"/>
      <c r="I30" s="396"/>
      <c r="J30" s="396"/>
      <c r="K30" s="396"/>
      <c r="L30" s="396"/>
      <c r="M30" s="396"/>
      <c r="N30" s="396"/>
      <c r="O30" s="396"/>
      <c r="P30" s="396"/>
      <c r="Q30" s="396"/>
      <c r="R30" s="397"/>
    </row>
    <row r="31" spans="1:18" ht="15" customHeight="1">
      <c r="A31" s="410" t="s">
        <v>32</v>
      </c>
      <c r="B31" s="411"/>
      <c r="C31" s="411"/>
      <c r="D31" s="411"/>
      <c r="E31" s="411"/>
      <c r="F31" s="411"/>
      <c r="G31" s="411"/>
      <c r="H31" s="411"/>
      <c r="I31" s="411"/>
      <c r="J31" s="411"/>
      <c r="K31" s="411"/>
      <c r="L31" s="411"/>
      <c r="M31" s="411"/>
      <c r="N31" s="411"/>
      <c r="O31" s="411"/>
      <c r="P31" s="411"/>
      <c r="Q31" s="411"/>
      <c r="R31" s="412"/>
    </row>
    <row r="32" spans="1:18">
      <c r="A32" s="407"/>
      <c r="B32" s="408"/>
      <c r="C32" s="408"/>
      <c r="D32" s="408"/>
      <c r="E32" s="408"/>
      <c r="F32" s="408"/>
      <c r="G32" s="409"/>
      <c r="H32" s="405"/>
      <c r="I32" s="408"/>
      <c r="J32" s="408"/>
      <c r="K32" s="408"/>
      <c r="L32" s="408"/>
      <c r="M32" s="408"/>
      <c r="N32" s="408"/>
      <c r="O32" s="408"/>
      <c r="P32" s="409"/>
      <c r="Q32" s="405"/>
      <c r="R32" s="406"/>
    </row>
    <row r="33" spans="1:19">
      <c r="A33" s="402"/>
      <c r="B33" s="390"/>
      <c r="C33" s="390"/>
      <c r="D33" s="390"/>
      <c r="E33" s="390"/>
      <c r="F33" s="390"/>
      <c r="G33" s="391"/>
      <c r="H33" s="389"/>
      <c r="I33" s="390"/>
      <c r="J33" s="390"/>
      <c r="K33" s="390"/>
      <c r="L33" s="390"/>
      <c r="M33" s="390"/>
      <c r="N33" s="390"/>
      <c r="O33" s="390"/>
      <c r="P33" s="391"/>
      <c r="Q33" s="389"/>
      <c r="R33" s="404"/>
    </row>
    <row r="34" spans="1:19">
      <c r="A34" s="407"/>
      <c r="B34" s="408"/>
      <c r="C34" s="408"/>
      <c r="D34" s="408"/>
      <c r="E34" s="408"/>
      <c r="F34" s="408"/>
      <c r="G34" s="409"/>
      <c r="H34" s="405"/>
      <c r="I34" s="408"/>
      <c r="J34" s="408"/>
      <c r="K34" s="408"/>
      <c r="L34" s="408"/>
      <c r="M34" s="408"/>
      <c r="N34" s="408"/>
      <c r="O34" s="408"/>
      <c r="P34" s="409"/>
      <c r="Q34" s="405"/>
      <c r="R34" s="406"/>
      <c r="S34" s="150"/>
    </row>
    <row r="35" spans="1:19">
      <c r="A35" s="402"/>
      <c r="B35" s="390"/>
      <c r="C35" s="390"/>
      <c r="D35" s="390"/>
      <c r="E35" s="390"/>
      <c r="F35" s="390"/>
      <c r="G35" s="391"/>
      <c r="H35" s="389"/>
      <c r="I35" s="390"/>
      <c r="J35" s="390"/>
      <c r="K35" s="390"/>
      <c r="L35" s="390"/>
      <c r="M35" s="390"/>
      <c r="N35" s="390"/>
      <c r="O35" s="390"/>
      <c r="P35" s="391"/>
      <c r="Q35" s="389"/>
      <c r="R35" s="404"/>
      <c r="S35" s="210"/>
    </row>
    <row r="36" spans="1:19" ht="15" thickBot="1">
      <c r="A36" s="403"/>
      <c r="B36" s="393"/>
      <c r="C36" s="393"/>
      <c r="D36" s="393"/>
      <c r="E36" s="393"/>
      <c r="F36" s="393"/>
      <c r="G36" s="394"/>
      <c r="H36" s="392"/>
      <c r="I36" s="393"/>
      <c r="J36" s="393"/>
      <c r="K36" s="393"/>
      <c r="L36" s="393"/>
      <c r="M36" s="393"/>
      <c r="N36" s="393"/>
      <c r="O36" s="393"/>
      <c r="P36" s="394"/>
      <c r="Q36" s="392"/>
      <c r="R36" s="417"/>
    </row>
    <row r="37" spans="1:19" ht="15" customHeight="1" thickTop="1">
      <c r="A37" s="27" t="s">
        <v>20</v>
      </c>
      <c r="B37" s="28"/>
      <c r="C37" s="28"/>
      <c r="D37" s="28"/>
      <c r="E37" s="29"/>
      <c r="F37" s="48" t="s">
        <v>34</v>
      </c>
      <c r="G37" s="46"/>
      <c r="H37" s="30"/>
      <c r="I37" s="30"/>
      <c r="J37" s="325" t="s">
        <v>35</v>
      </c>
      <c r="K37" s="326"/>
      <c r="L37" s="388"/>
      <c r="M37" s="30"/>
      <c r="N37" s="325" t="s">
        <v>36</v>
      </c>
      <c r="O37" s="326"/>
      <c r="P37" s="388"/>
      <c r="Q37" s="30"/>
      <c r="R37" s="47"/>
    </row>
    <row r="38" spans="1:19" ht="15" customHeight="1">
      <c r="A38" s="398"/>
      <c r="B38" s="399"/>
      <c r="C38" s="399"/>
      <c r="D38" s="399"/>
      <c r="E38" s="400"/>
      <c r="F38" s="401"/>
      <c r="G38" s="399"/>
      <c r="H38" s="399"/>
      <c r="I38" s="400"/>
      <c r="J38" s="401"/>
      <c r="K38" s="399"/>
      <c r="L38" s="399"/>
      <c r="M38" s="400"/>
      <c r="N38" s="328"/>
      <c r="O38" s="329"/>
      <c r="P38" s="329"/>
      <c r="Q38" s="329"/>
      <c r="R38" s="330"/>
    </row>
    <row r="39" spans="1:19" ht="15" customHeight="1">
      <c r="A39" s="36" t="s">
        <v>26</v>
      </c>
      <c r="B39" s="35"/>
      <c r="C39" s="35"/>
      <c r="D39" s="35"/>
      <c r="E39" s="35"/>
      <c r="F39" s="35"/>
      <c r="G39" s="35"/>
      <c r="H39" s="35"/>
      <c r="I39" s="35"/>
      <c r="J39" s="35"/>
      <c r="K39" s="35"/>
      <c r="L39" s="35"/>
      <c r="M39" s="35"/>
      <c r="N39" s="35"/>
      <c r="O39" s="35"/>
      <c r="P39" s="35"/>
      <c r="Q39" s="35"/>
      <c r="R39" s="37"/>
    </row>
    <row r="40" spans="1:19" ht="15" customHeight="1">
      <c r="A40" s="38" t="s">
        <v>21</v>
      </c>
      <c r="B40" s="13"/>
      <c r="C40" s="13"/>
      <c r="D40" s="13"/>
      <c r="E40" s="13"/>
      <c r="F40" s="13"/>
      <c r="G40" s="13"/>
      <c r="H40" s="13"/>
      <c r="I40" s="13"/>
      <c r="J40" s="13"/>
      <c r="K40" s="13"/>
      <c r="L40" s="13"/>
      <c r="M40" s="13"/>
      <c r="N40" s="13"/>
      <c r="O40" s="13"/>
      <c r="P40" s="13"/>
      <c r="Q40" s="13"/>
      <c r="R40" s="39"/>
    </row>
    <row r="41" spans="1:19" ht="15" customHeight="1">
      <c r="A41" s="43" t="s">
        <v>32</v>
      </c>
      <c r="B41" s="44"/>
      <c r="C41" s="44"/>
      <c r="D41" s="44"/>
      <c r="E41" s="44"/>
      <c r="F41" s="44"/>
      <c r="G41" s="44"/>
      <c r="H41" s="44"/>
      <c r="I41" s="44"/>
      <c r="J41" s="44"/>
      <c r="K41" s="44"/>
      <c r="L41" s="44"/>
      <c r="M41" s="44"/>
      <c r="N41" s="44"/>
      <c r="O41" s="44"/>
      <c r="P41" s="44"/>
      <c r="Q41" s="44"/>
      <c r="R41" s="45"/>
    </row>
    <row r="42" spans="1:19" ht="15" customHeight="1">
      <c r="A42" s="336" t="s">
        <v>14</v>
      </c>
      <c r="B42" s="337"/>
      <c r="C42" s="337"/>
      <c r="D42" s="337"/>
      <c r="E42" s="337"/>
      <c r="F42" s="415"/>
      <c r="G42" s="416"/>
      <c r="H42" s="345" t="s">
        <v>12</v>
      </c>
      <c r="I42" s="337"/>
      <c r="J42" s="337"/>
      <c r="K42" s="415"/>
      <c r="L42" s="415"/>
      <c r="M42" s="415"/>
      <c r="N42" s="415"/>
      <c r="O42" s="415"/>
      <c r="P42" s="416"/>
      <c r="Q42" s="413" t="s">
        <v>15</v>
      </c>
      <c r="R42" s="414"/>
    </row>
    <row r="43" spans="1:19">
      <c r="A43" s="422"/>
      <c r="B43" s="390"/>
      <c r="C43" s="390"/>
      <c r="D43" s="390"/>
      <c r="E43" s="390"/>
      <c r="F43" s="390"/>
      <c r="G43" s="391"/>
      <c r="H43" s="389"/>
      <c r="I43" s="390"/>
      <c r="J43" s="390"/>
      <c r="K43" s="390"/>
      <c r="L43" s="390"/>
      <c r="M43" s="390"/>
      <c r="N43" s="390"/>
      <c r="O43" s="390"/>
      <c r="P43" s="391"/>
      <c r="Q43" s="389"/>
      <c r="R43" s="404"/>
    </row>
    <row r="44" spans="1:19">
      <c r="A44" s="407"/>
      <c r="B44" s="408"/>
      <c r="C44" s="408"/>
      <c r="D44" s="408"/>
      <c r="E44" s="408"/>
      <c r="F44" s="408"/>
      <c r="G44" s="409"/>
      <c r="H44" s="405"/>
      <c r="I44" s="408"/>
      <c r="J44" s="408"/>
      <c r="K44" s="408"/>
      <c r="L44" s="408"/>
      <c r="M44" s="408"/>
      <c r="N44" s="408"/>
      <c r="O44" s="408"/>
      <c r="P44" s="409"/>
      <c r="Q44" s="405"/>
      <c r="R44" s="406"/>
    </row>
    <row r="45" spans="1:19">
      <c r="A45" s="402"/>
      <c r="B45" s="390"/>
      <c r="C45" s="390"/>
      <c r="D45" s="390"/>
      <c r="E45" s="390"/>
      <c r="F45" s="390"/>
      <c r="G45" s="391"/>
      <c r="H45" s="389"/>
      <c r="I45" s="390"/>
      <c r="J45" s="390"/>
      <c r="K45" s="390"/>
      <c r="L45" s="390"/>
      <c r="M45" s="390"/>
      <c r="N45" s="390"/>
      <c r="O45" s="390"/>
      <c r="P45" s="391"/>
      <c r="Q45" s="389"/>
      <c r="R45" s="404"/>
    </row>
    <row r="46" spans="1:19">
      <c r="A46" s="407"/>
      <c r="B46" s="408"/>
      <c r="C46" s="408"/>
      <c r="D46" s="408"/>
      <c r="E46" s="408"/>
      <c r="F46" s="408"/>
      <c r="G46" s="409"/>
      <c r="H46" s="405"/>
      <c r="I46" s="408"/>
      <c r="J46" s="408"/>
      <c r="K46" s="408"/>
      <c r="L46" s="408"/>
      <c r="M46" s="408"/>
      <c r="N46" s="408"/>
      <c r="O46" s="408"/>
      <c r="P46" s="409"/>
      <c r="Q46" s="405"/>
      <c r="R46" s="406"/>
    </row>
    <row r="47" spans="1:19">
      <c r="A47" s="402"/>
      <c r="B47" s="390"/>
      <c r="C47" s="390"/>
      <c r="D47" s="390"/>
      <c r="E47" s="390"/>
      <c r="F47" s="390"/>
      <c r="G47" s="391"/>
      <c r="H47" s="389"/>
      <c r="I47" s="390"/>
      <c r="J47" s="390"/>
      <c r="K47" s="390"/>
      <c r="L47" s="390"/>
      <c r="M47" s="390"/>
      <c r="N47" s="390"/>
      <c r="O47" s="390"/>
      <c r="P47" s="391"/>
      <c r="Q47" s="389"/>
      <c r="R47" s="404"/>
    </row>
    <row r="48" spans="1:19" ht="15" thickBot="1">
      <c r="A48" s="403"/>
      <c r="B48" s="393"/>
      <c r="C48" s="393"/>
      <c r="D48" s="393"/>
      <c r="E48" s="393"/>
      <c r="F48" s="393"/>
      <c r="G48" s="394"/>
      <c r="H48" s="392"/>
      <c r="I48" s="393"/>
      <c r="J48" s="393"/>
      <c r="K48" s="393"/>
      <c r="L48" s="393"/>
      <c r="M48" s="393"/>
      <c r="N48" s="393"/>
      <c r="O48" s="393"/>
      <c r="P48" s="394"/>
      <c r="Q48" s="392"/>
      <c r="R48" s="417"/>
    </row>
    <row r="49" spans="1:18" ht="21.6" customHeight="1" thickTop="1">
      <c r="A49" s="423" t="s">
        <v>22</v>
      </c>
      <c r="B49" s="423"/>
      <c r="C49" s="423"/>
      <c r="D49" s="423"/>
      <c r="E49" s="423"/>
      <c r="F49" s="423"/>
      <c r="G49" s="423"/>
      <c r="H49" s="423"/>
      <c r="I49" s="423"/>
      <c r="J49" s="423"/>
      <c r="K49" s="423"/>
      <c r="L49" s="423"/>
      <c r="M49" s="423"/>
      <c r="N49" s="423"/>
      <c r="O49" s="423"/>
      <c r="P49" s="423"/>
      <c r="Q49" s="423"/>
      <c r="R49" s="423"/>
    </row>
    <row r="50" spans="1:18">
      <c r="A50" s="421" t="s">
        <v>141</v>
      </c>
      <c r="B50" s="421"/>
      <c r="C50" s="421"/>
      <c r="D50" s="421"/>
      <c r="E50" s="421"/>
      <c r="F50" s="421"/>
      <c r="G50" s="421"/>
      <c r="H50" s="421"/>
      <c r="I50" s="421"/>
      <c r="J50" s="421"/>
      <c r="K50" s="421"/>
      <c r="L50" s="421"/>
      <c r="M50" s="421"/>
      <c r="N50" s="421"/>
      <c r="O50" s="421"/>
      <c r="P50" s="421"/>
      <c r="Q50" s="421"/>
      <c r="R50" s="421"/>
    </row>
    <row r="51" spans="1:18" ht="14.25" customHeight="1">
      <c r="A51" s="6" t="s">
        <v>33</v>
      </c>
      <c r="B51" s="6"/>
      <c r="C51" s="6"/>
      <c r="D51" s="6"/>
      <c r="E51" s="6"/>
      <c r="F51" s="6"/>
      <c r="G51" s="6"/>
      <c r="H51" s="6"/>
      <c r="I51" s="6"/>
      <c r="J51" s="6"/>
      <c r="K51" s="6"/>
      <c r="L51" s="6"/>
      <c r="M51" s="6"/>
      <c r="N51" s="6"/>
      <c r="O51" s="6"/>
      <c r="P51" s="6"/>
      <c r="Q51" s="6"/>
      <c r="R51" s="6"/>
    </row>
    <row r="52" spans="1:18">
      <c r="A52" s="6" t="s">
        <v>27</v>
      </c>
      <c r="B52" s="6" t="s">
        <v>23</v>
      </c>
      <c r="C52" s="6"/>
      <c r="D52" s="6"/>
      <c r="E52" s="6"/>
      <c r="F52" s="6"/>
      <c r="G52" s="6"/>
      <c r="H52" s="6"/>
      <c r="I52" s="6"/>
      <c r="J52" s="6"/>
      <c r="K52" s="6"/>
      <c r="L52" s="6"/>
      <c r="M52" s="6"/>
      <c r="N52" s="6"/>
      <c r="O52" s="6"/>
      <c r="P52" s="6"/>
      <c r="Q52" s="6"/>
      <c r="R52" s="6"/>
    </row>
    <row r="53" spans="1:18">
      <c r="A53" s="6"/>
      <c r="B53" s="6"/>
      <c r="C53" s="6"/>
      <c r="D53" s="6"/>
      <c r="E53" s="6"/>
      <c r="F53" s="6"/>
      <c r="G53" s="6"/>
      <c r="H53" s="6"/>
      <c r="I53" s="6"/>
      <c r="J53" s="6"/>
      <c r="K53" s="6"/>
      <c r="L53" s="6"/>
      <c r="M53" s="6"/>
      <c r="N53" s="6"/>
      <c r="O53" s="6"/>
      <c r="P53" s="6"/>
      <c r="Q53" s="6"/>
      <c r="R53" s="6"/>
    </row>
  </sheetData>
  <mergeCells count="79">
    <mergeCell ref="A47:G48"/>
    <mergeCell ref="H47:P48"/>
    <mergeCell ref="Q47:R48"/>
    <mergeCell ref="A1:R2"/>
    <mergeCell ref="A43:G44"/>
    <mergeCell ref="H43:P44"/>
    <mergeCell ref="Q43:R44"/>
    <mergeCell ref="A45:G46"/>
    <mergeCell ref="H45:P46"/>
    <mergeCell ref="Q45:R46"/>
    <mergeCell ref="H25:P26"/>
    <mergeCell ref="Q25:R26"/>
    <mergeCell ref="A32:G32"/>
    <mergeCell ref="H32:P32"/>
    <mergeCell ref="Q32:R32"/>
    <mergeCell ref="A29:R29"/>
    <mergeCell ref="A50:R50"/>
    <mergeCell ref="A17:R17"/>
    <mergeCell ref="A18:R18"/>
    <mergeCell ref="J3:L3"/>
    <mergeCell ref="J15:L15"/>
    <mergeCell ref="J27:L27"/>
    <mergeCell ref="J37:L37"/>
    <mergeCell ref="A9:G10"/>
    <mergeCell ref="A21:G22"/>
    <mergeCell ref="H21:P22"/>
    <mergeCell ref="A49:R49"/>
    <mergeCell ref="A19:R19"/>
    <mergeCell ref="A20:G20"/>
    <mergeCell ref="H20:P20"/>
    <mergeCell ref="Q20:R20"/>
    <mergeCell ref="A31:R31"/>
    <mergeCell ref="H23:P24"/>
    <mergeCell ref="Q23:R24"/>
    <mergeCell ref="A42:G42"/>
    <mergeCell ref="H42:P42"/>
    <mergeCell ref="Q42:R42"/>
    <mergeCell ref="A33:G34"/>
    <mergeCell ref="H33:P34"/>
    <mergeCell ref="Q33:R34"/>
    <mergeCell ref="A35:G36"/>
    <mergeCell ref="Q35:R36"/>
    <mergeCell ref="A38:E38"/>
    <mergeCell ref="F38:I38"/>
    <mergeCell ref="J38:M38"/>
    <mergeCell ref="N38:R38"/>
    <mergeCell ref="N4:O4"/>
    <mergeCell ref="P4:R4"/>
    <mergeCell ref="N3:P3"/>
    <mergeCell ref="A11:G12"/>
    <mergeCell ref="H9:P10"/>
    <mergeCell ref="H11:P12"/>
    <mergeCell ref="Q9:R10"/>
    <mergeCell ref="Q11:R12"/>
    <mergeCell ref="A13:G14"/>
    <mergeCell ref="A5:R5"/>
    <mergeCell ref="A6:R6"/>
    <mergeCell ref="A7:R7"/>
    <mergeCell ref="Q8:R8"/>
    <mergeCell ref="A8:G8"/>
    <mergeCell ref="H8:P8"/>
    <mergeCell ref="H13:P14"/>
    <mergeCell ref="Q13:R14"/>
    <mergeCell ref="N15:P15"/>
    <mergeCell ref="N27:P27"/>
    <mergeCell ref="N37:P37"/>
    <mergeCell ref="H35:P36"/>
    <mergeCell ref="A30:R30"/>
    <mergeCell ref="A16:E16"/>
    <mergeCell ref="F16:I16"/>
    <mergeCell ref="J16:M16"/>
    <mergeCell ref="N16:R16"/>
    <mergeCell ref="A25:G26"/>
    <mergeCell ref="A28:E28"/>
    <mergeCell ref="F28:I28"/>
    <mergeCell ref="J28:M28"/>
    <mergeCell ref="N28:R28"/>
    <mergeCell ref="Q21:R22"/>
    <mergeCell ref="A23:G24"/>
  </mergeCells>
  <phoneticPr fontId="1"/>
  <pageMargins left="1.1811023622047245" right="0.98425196850393704" top="0.98425196850393704" bottom="0.98425196850393704" header="0.51181102362204722" footer="0.51181102362204722"/>
  <pageSetup paperSize="9" scale="83"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F25152-A806-462D-9EE8-1837C6D080B6}">
  <sheetPr>
    <tabColor rgb="FFFF0000"/>
    <pageSetUpPr fitToPage="1"/>
  </sheetPr>
  <dimension ref="A1:IE54"/>
  <sheetViews>
    <sheetView view="pageBreakPreview" zoomScaleNormal="100" zoomScaleSheetLayoutView="100" workbookViewId="0">
      <selection activeCell="D31" sqref="A31:D31"/>
    </sheetView>
  </sheetViews>
  <sheetFormatPr defaultColWidth="9" defaultRowHeight="14.25"/>
  <cols>
    <col min="1" max="1" width="0.125" style="1" customWidth="1"/>
    <col min="2" max="19" width="4.625" style="1" customWidth="1"/>
    <col min="20" max="20" width="0.25" style="1" customWidth="1"/>
    <col min="21" max="16384" width="9" style="1"/>
  </cols>
  <sheetData>
    <row r="1" spans="1:19">
      <c r="B1" s="324"/>
      <c r="C1" s="324"/>
      <c r="D1" s="324"/>
      <c r="E1" s="324"/>
      <c r="F1" s="324"/>
      <c r="G1" s="324"/>
      <c r="H1" s="324"/>
      <c r="I1" s="324"/>
      <c r="J1" s="324"/>
      <c r="K1" s="324"/>
      <c r="L1" s="324"/>
      <c r="M1" s="324"/>
      <c r="N1" s="324"/>
      <c r="O1" s="324"/>
      <c r="P1" s="324"/>
      <c r="Q1" s="324"/>
      <c r="R1" s="324"/>
      <c r="S1" s="324"/>
    </row>
    <row r="2" spans="1:19" ht="18.600000000000001" customHeight="1" thickBot="1">
      <c r="B2" s="434" t="s">
        <v>191</v>
      </c>
      <c r="C2" s="434"/>
      <c r="D2" s="434"/>
      <c r="E2" s="434"/>
      <c r="F2" s="434"/>
      <c r="G2" s="434"/>
      <c r="H2" s="434"/>
      <c r="I2" s="434"/>
      <c r="J2" s="434"/>
      <c r="K2" s="434"/>
      <c r="L2" s="434"/>
      <c r="M2" s="434"/>
      <c r="N2" s="434"/>
      <c r="O2" s="434"/>
      <c r="P2" s="434"/>
      <c r="Q2" s="434"/>
      <c r="R2" s="434"/>
      <c r="S2" s="434"/>
    </row>
    <row r="3" spans="1:19" ht="18.600000000000001" customHeight="1" thickTop="1">
      <c r="A3" s="273"/>
      <c r="B3" s="427" t="s">
        <v>192</v>
      </c>
      <c r="C3" s="428"/>
      <c r="D3" s="428"/>
      <c r="E3" s="428"/>
      <c r="F3" s="428"/>
      <c r="G3" s="428"/>
      <c r="H3" s="271"/>
      <c r="I3" s="271"/>
      <c r="J3" s="271"/>
      <c r="K3" s="271"/>
      <c r="L3" s="271"/>
      <c r="M3" s="271"/>
      <c r="N3" s="271"/>
      <c r="O3" s="271"/>
      <c r="P3" s="271"/>
      <c r="Q3" s="271"/>
      <c r="R3" s="271"/>
      <c r="S3" s="274"/>
    </row>
    <row r="4" spans="1:19" ht="18.600000000000001" customHeight="1">
      <c r="A4" s="273"/>
      <c r="B4" s="424"/>
      <c r="C4" s="425"/>
      <c r="D4" s="425"/>
      <c r="E4" s="425"/>
      <c r="F4" s="425"/>
      <c r="G4" s="425"/>
      <c r="H4" s="425"/>
      <c r="I4" s="425"/>
      <c r="J4" s="425"/>
      <c r="K4" s="425"/>
      <c r="L4" s="425"/>
      <c r="M4" s="425"/>
      <c r="N4" s="425"/>
      <c r="O4" s="425"/>
      <c r="P4" s="425"/>
      <c r="Q4" s="425"/>
      <c r="R4" s="425"/>
      <c r="S4" s="426"/>
    </row>
    <row r="5" spans="1:19" ht="18.600000000000001" customHeight="1">
      <c r="A5" s="273"/>
      <c r="B5" s="429" t="s">
        <v>193</v>
      </c>
      <c r="C5" s="430"/>
      <c r="D5" s="430"/>
      <c r="E5" s="430"/>
      <c r="F5" s="430"/>
      <c r="G5" s="430"/>
      <c r="H5" s="430"/>
      <c r="I5" s="430"/>
      <c r="J5" s="430"/>
      <c r="K5" s="430"/>
      <c r="L5" s="430"/>
      <c r="M5" s="275"/>
      <c r="N5" s="275"/>
      <c r="O5" s="275"/>
      <c r="P5" s="275"/>
      <c r="Q5" s="275"/>
      <c r="R5" s="275"/>
      <c r="S5" s="276"/>
    </row>
    <row r="6" spans="1:19" ht="18.600000000000001" customHeight="1">
      <c r="A6" s="273"/>
      <c r="B6" s="435"/>
      <c r="C6" s="436"/>
      <c r="D6" s="436"/>
      <c r="E6" s="436"/>
      <c r="F6" s="436"/>
      <c r="G6" s="436"/>
      <c r="H6" s="436"/>
      <c r="I6" s="436"/>
      <c r="J6" s="436"/>
      <c r="K6" s="436"/>
      <c r="L6" s="436"/>
      <c r="M6" s="436"/>
      <c r="N6" s="436"/>
      <c r="O6" s="436"/>
      <c r="P6" s="436"/>
      <c r="Q6" s="436"/>
      <c r="R6" s="436"/>
      <c r="S6" s="437"/>
    </row>
    <row r="7" spans="1:19" ht="18.600000000000001" customHeight="1">
      <c r="A7" s="273"/>
      <c r="B7" s="438"/>
      <c r="C7" s="439"/>
      <c r="D7" s="439"/>
      <c r="E7" s="439"/>
      <c r="F7" s="439"/>
      <c r="G7" s="439"/>
      <c r="H7" s="439"/>
      <c r="I7" s="439"/>
      <c r="J7" s="439"/>
      <c r="K7" s="439"/>
      <c r="L7" s="439"/>
      <c r="M7" s="439"/>
      <c r="N7" s="439"/>
      <c r="O7" s="439"/>
      <c r="P7" s="439"/>
      <c r="Q7" s="439"/>
      <c r="R7" s="439"/>
      <c r="S7" s="440"/>
    </row>
    <row r="8" spans="1:19" ht="18.600000000000001" customHeight="1">
      <c r="A8" s="273"/>
      <c r="B8" s="429" t="s">
        <v>194</v>
      </c>
      <c r="C8" s="430"/>
      <c r="D8" s="430"/>
      <c r="E8" s="430"/>
      <c r="F8" s="430"/>
      <c r="G8" s="430"/>
      <c r="H8" s="430"/>
      <c r="I8" s="430"/>
      <c r="J8" s="430"/>
      <c r="K8" s="430"/>
      <c r="L8" s="430"/>
      <c r="M8" s="275"/>
      <c r="N8" s="275"/>
      <c r="O8" s="275"/>
      <c r="P8" s="275"/>
      <c r="Q8" s="275"/>
      <c r="R8" s="275"/>
      <c r="S8" s="276"/>
    </row>
    <row r="9" spans="1:19" ht="18.600000000000001" customHeight="1">
      <c r="A9" s="273"/>
      <c r="B9" s="436"/>
      <c r="C9" s="436"/>
      <c r="D9" s="436"/>
      <c r="E9" s="436"/>
      <c r="F9" s="436"/>
      <c r="G9" s="436"/>
      <c r="H9" s="436"/>
      <c r="I9" s="436"/>
      <c r="J9" s="436"/>
      <c r="K9" s="436"/>
      <c r="L9" s="436"/>
      <c r="M9" s="436"/>
      <c r="N9" s="436"/>
      <c r="O9" s="436"/>
      <c r="P9" s="436"/>
      <c r="Q9" s="436"/>
      <c r="R9" s="436"/>
      <c r="S9" s="437"/>
    </row>
    <row r="10" spans="1:19" ht="18.600000000000001" customHeight="1">
      <c r="A10" s="273"/>
      <c r="B10" s="439"/>
      <c r="C10" s="439"/>
      <c r="D10" s="439"/>
      <c r="E10" s="439"/>
      <c r="F10" s="439"/>
      <c r="G10" s="439"/>
      <c r="H10" s="439"/>
      <c r="I10" s="439"/>
      <c r="J10" s="439"/>
      <c r="K10" s="439"/>
      <c r="L10" s="439"/>
      <c r="M10" s="439"/>
      <c r="N10" s="439"/>
      <c r="O10" s="439"/>
      <c r="P10" s="439"/>
      <c r="Q10" s="439"/>
      <c r="R10" s="439"/>
      <c r="S10" s="440"/>
    </row>
    <row r="11" spans="1:19" ht="18.600000000000001" customHeight="1">
      <c r="B11" s="332" t="s">
        <v>195</v>
      </c>
      <c r="C11" s="333"/>
      <c r="D11" s="333"/>
      <c r="E11" s="441"/>
      <c r="F11" s="443" t="s">
        <v>196</v>
      </c>
      <c r="G11" s="333"/>
      <c r="H11" s="333"/>
      <c r="I11" s="333"/>
      <c r="J11" s="441"/>
      <c r="K11" s="443" t="s">
        <v>197</v>
      </c>
      <c r="L11" s="333"/>
      <c r="M11" s="333"/>
      <c r="N11" s="333"/>
      <c r="O11" s="333"/>
      <c r="P11" s="333"/>
      <c r="Q11" s="333"/>
      <c r="R11" s="333"/>
      <c r="S11" s="334"/>
    </row>
    <row r="12" spans="1:19" ht="18.600000000000001" customHeight="1">
      <c r="B12" s="335"/>
      <c r="C12" s="329"/>
      <c r="D12" s="329"/>
      <c r="E12" s="442"/>
      <c r="F12" s="418"/>
      <c r="G12" s="365"/>
      <c r="H12" s="365"/>
      <c r="I12" s="365"/>
      <c r="J12" s="367"/>
      <c r="K12" s="418"/>
      <c r="L12" s="365"/>
      <c r="M12" s="365"/>
      <c r="N12" s="365"/>
      <c r="O12" s="365"/>
      <c r="P12" s="365"/>
      <c r="Q12" s="365"/>
      <c r="R12" s="365"/>
      <c r="S12" s="444"/>
    </row>
    <row r="13" spans="1:19" ht="18.600000000000001" customHeight="1">
      <c r="B13" s="332" t="s">
        <v>198</v>
      </c>
      <c r="C13" s="333"/>
      <c r="D13" s="333"/>
      <c r="E13" s="333"/>
      <c r="F13" s="333"/>
      <c r="G13" s="268"/>
      <c r="H13" s="268"/>
      <c r="I13" s="268"/>
      <c r="J13" s="268"/>
      <c r="K13" s="268"/>
      <c r="L13" s="268"/>
      <c r="M13" s="268"/>
      <c r="N13" s="268"/>
      <c r="O13" s="268"/>
      <c r="P13" s="268"/>
      <c r="Q13" s="268"/>
      <c r="R13" s="268"/>
      <c r="S13" s="270"/>
    </row>
    <row r="14" spans="1:19" ht="18.600000000000001" customHeight="1">
      <c r="B14" s="272"/>
      <c r="C14" s="267"/>
      <c r="D14" s="267"/>
      <c r="E14" s="267"/>
      <c r="F14" s="267"/>
      <c r="G14" s="267"/>
      <c r="H14" s="267"/>
      <c r="I14" s="267"/>
      <c r="J14" s="267"/>
      <c r="K14" s="267"/>
      <c r="L14" s="267"/>
      <c r="M14" s="267"/>
      <c r="N14" s="267"/>
      <c r="O14" s="267"/>
      <c r="P14" s="267"/>
      <c r="Q14" s="267"/>
      <c r="R14" s="267"/>
      <c r="S14" s="269"/>
    </row>
    <row r="15" spans="1:19">
      <c r="B15" s="332" t="s">
        <v>200</v>
      </c>
      <c r="C15" s="333"/>
      <c r="D15" s="333"/>
      <c r="E15" s="333"/>
      <c r="F15" s="333"/>
      <c r="G15" s="333"/>
      <c r="H15" s="333"/>
      <c r="I15" s="333"/>
      <c r="J15" s="333"/>
      <c r="K15" s="333"/>
      <c r="L15" s="333"/>
      <c r="M15" s="333"/>
      <c r="N15" s="333"/>
      <c r="O15" s="333"/>
      <c r="P15" s="333"/>
      <c r="Q15" s="333"/>
      <c r="R15" s="333"/>
      <c r="S15" s="334"/>
    </row>
    <row r="16" spans="1:19">
      <c r="B16" s="339"/>
      <c r="C16" s="340"/>
      <c r="D16" s="340"/>
      <c r="E16" s="340"/>
      <c r="F16" s="340"/>
      <c r="G16" s="340"/>
      <c r="H16" s="340"/>
      <c r="I16" s="340"/>
      <c r="J16" s="340"/>
      <c r="K16" s="340"/>
      <c r="L16" s="340"/>
      <c r="M16" s="340"/>
      <c r="N16" s="340"/>
      <c r="O16" s="340"/>
      <c r="P16" s="340"/>
      <c r="Q16" s="340"/>
      <c r="R16" s="340"/>
      <c r="S16" s="341"/>
    </row>
    <row r="17" spans="2:239">
      <c r="B17" s="342" t="s">
        <v>199</v>
      </c>
      <c r="C17" s="343"/>
      <c r="D17" s="343"/>
      <c r="E17" s="343"/>
      <c r="F17" s="343"/>
      <c r="G17" s="343"/>
      <c r="H17" s="343"/>
      <c r="I17" s="343"/>
      <c r="J17" s="343"/>
      <c r="K17" s="343"/>
      <c r="L17" s="343"/>
      <c r="M17" s="343"/>
      <c r="N17" s="343"/>
      <c r="O17" s="343"/>
      <c r="P17" s="343"/>
      <c r="Q17" s="343"/>
      <c r="R17" s="343"/>
      <c r="S17" s="344"/>
    </row>
    <row r="18" spans="2:239">
      <c r="B18" s="342" t="s">
        <v>10</v>
      </c>
      <c r="C18" s="343"/>
      <c r="D18" s="343"/>
      <c r="E18" s="343"/>
      <c r="F18" s="343"/>
      <c r="G18" s="343"/>
      <c r="H18" s="343"/>
      <c r="I18" s="343"/>
      <c r="J18" s="343"/>
      <c r="K18" s="343"/>
      <c r="L18" s="343"/>
      <c r="M18" s="343"/>
      <c r="N18" s="343"/>
      <c r="O18" s="343"/>
      <c r="P18" s="343"/>
      <c r="Q18" s="343"/>
      <c r="R18" s="343"/>
      <c r="S18" s="344"/>
    </row>
    <row r="19" spans="2:239">
      <c r="B19" s="49"/>
      <c r="C19" s="14"/>
      <c r="D19" s="14"/>
      <c r="E19" s="14"/>
      <c r="F19" s="14"/>
      <c r="G19" s="14"/>
      <c r="H19" s="14"/>
      <c r="I19" s="14"/>
      <c r="J19" s="14"/>
      <c r="K19" s="14"/>
      <c r="L19" s="14"/>
      <c r="M19" s="14"/>
      <c r="N19" s="14"/>
      <c r="O19" s="14"/>
      <c r="P19" s="14"/>
      <c r="Q19" s="14"/>
      <c r="R19" s="14"/>
      <c r="S19" s="50"/>
    </row>
    <row r="20" spans="2:239">
      <c r="B20" s="346" t="s">
        <v>201</v>
      </c>
      <c r="C20" s="347"/>
      <c r="D20" s="347"/>
      <c r="E20" s="347"/>
      <c r="F20" s="347"/>
      <c r="G20" s="347"/>
      <c r="H20" s="347"/>
      <c r="I20" s="347"/>
      <c r="J20" s="347"/>
      <c r="K20" s="347"/>
      <c r="L20" s="347"/>
      <c r="M20" s="347"/>
      <c r="N20" s="347"/>
      <c r="O20" s="347"/>
      <c r="P20" s="347"/>
      <c r="Q20" s="347"/>
      <c r="R20" s="347"/>
      <c r="S20" s="348"/>
    </row>
    <row r="21" spans="2:239">
      <c r="B21" s="431"/>
      <c r="C21" s="432"/>
      <c r="D21" s="432"/>
      <c r="E21" s="432"/>
      <c r="F21" s="432"/>
      <c r="G21" s="432"/>
      <c r="H21" s="432"/>
      <c r="I21" s="432"/>
      <c r="J21" s="432"/>
      <c r="K21" s="432"/>
      <c r="L21" s="432"/>
      <c r="M21" s="432"/>
      <c r="N21" s="432"/>
      <c r="O21" s="432"/>
      <c r="P21" s="432"/>
      <c r="Q21" s="432"/>
      <c r="R21" s="432"/>
      <c r="S21" s="433"/>
    </row>
    <row r="22" spans="2:239">
      <c r="B22" s="336" t="s">
        <v>14</v>
      </c>
      <c r="C22" s="337"/>
      <c r="D22" s="337"/>
      <c r="E22" s="337"/>
      <c r="F22" s="337"/>
      <c r="G22" s="338"/>
      <c r="H22" s="345" t="s">
        <v>28</v>
      </c>
      <c r="I22" s="337"/>
      <c r="J22" s="337"/>
      <c r="K22" s="337"/>
      <c r="L22" s="337"/>
      <c r="M22" s="337"/>
      <c r="N22" s="337"/>
      <c r="O22" s="337"/>
      <c r="P22" s="338"/>
      <c r="Q22" s="345" t="s">
        <v>15</v>
      </c>
      <c r="R22" s="337"/>
      <c r="S22" s="35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row>
    <row r="23" spans="2:239">
      <c r="B23" s="51"/>
      <c r="C23" s="18"/>
      <c r="D23" s="18"/>
      <c r="E23" s="18"/>
      <c r="F23" s="18"/>
      <c r="G23" s="22"/>
      <c r="H23" s="313"/>
      <c r="I23" s="314"/>
      <c r="J23" s="314"/>
      <c r="K23" s="314"/>
      <c r="L23" s="18"/>
      <c r="M23" s="18"/>
      <c r="N23" s="18"/>
      <c r="O23" s="18"/>
      <c r="P23" s="22"/>
      <c r="Q23" s="17"/>
      <c r="R23" s="18"/>
      <c r="S23" s="5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row>
    <row r="24" spans="2:239">
      <c r="B24" s="53"/>
      <c r="C24" s="23"/>
      <c r="D24" s="23"/>
      <c r="E24" s="23"/>
      <c r="F24" s="23"/>
      <c r="G24" s="24"/>
      <c r="H24" s="315"/>
      <c r="I24" s="316"/>
      <c r="J24" s="316"/>
      <c r="K24" s="316"/>
      <c r="L24" s="23"/>
      <c r="M24" s="23"/>
      <c r="N24" s="23"/>
      <c r="O24" s="23"/>
      <c r="P24" s="24"/>
      <c r="Q24" s="20"/>
      <c r="R24" s="23"/>
      <c r="S24" s="54"/>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row>
    <row r="25" spans="2:239">
      <c r="B25" s="55"/>
      <c r="C25" s="15"/>
      <c r="D25" s="15"/>
      <c r="E25" s="15"/>
      <c r="F25" s="15"/>
      <c r="G25" s="16"/>
      <c r="H25" s="313"/>
      <c r="I25" s="314"/>
      <c r="J25" s="314"/>
      <c r="K25" s="314"/>
      <c r="L25" s="15"/>
      <c r="M25" s="15"/>
      <c r="N25" s="15"/>
      <c r="O25" s="15"/>
      <c r="P25" s="16"/>
      <c r="Q25" s="19"/>
      <c r="R25" s="15"/>
      <c r="S25" s="56"/>
    </row>
    <row r="26" spans="2:239">
      <c r="B26" s="53"/>
      <c r="C26" s="23"/>
      <c r="D26" s="23"/>
      <c r="E26" s="23"/>
      <c r="F26" s="23"/>
      <c r="G26" s="24"/>
      <c r="H26" s="315"/>
      <c r="I26" s="316"/>
      <c r="J26" s="316"/>
      <c r="K26" s="316"/>
      <c r="L26" s="23"/>
      <c r="M26" s="23"/>
      <c r="N26" s="23"/>
      <c r="O26" s="23"/>
      <c r="P26" s="24"/>
      <c r="Q26" s="20"/>
      <c r="R26" s="23"/>
      <c r="S26" s="54"/>
    </row>
    <row r="27" spans="2:239">
      <c r="B27" s="55"/>
      <c r="C27" s="15"/>
      <c r="D27" s="15"/>
      <c r="E27" s="15"/>
      <c r="F27" s="15"/>
      <c r="G27" s="16"/>
      <c r="H27" s="313"/>
      <c r="I27" s="314"/>
      <c r="J27" s="314"/>
      <c r="K27" s="314"/>
      <c r="L27" s="15"/>
      <c r="M27" s="15"/>
      <c r="N27" s="15"/>
      <c r="O27" s="15"/>
      <c r="P27" s="16"/>
      <c r="Q27" s="19"/>
      <c r="R27" s="15"/>
      <c r="S27" s="56"/>
    </row>
    <row r="28" spans="2:239" ht="14.25" customHeight="1">
      <c r="B28" s="53"/>
      <c r="C28" s="23"/>
      <c r="D28" s="23"/>
      <c r="E28" s="23"/>
      <c r="F28" s="23"/>
      <c r="G28" s="24"/>
      <c r="H28" s="315"/>
      <c r="I28" s="316"/>
      <c r="J28" s="316"/>
      <c r="K28" s="316"/>
      <c r="L28" s="23"/>
      <c r="M28" s="23"/>
      <c r="N28" s="23"/>
      <c r="O28" s="23"/>
      <c r="P28" s="24"/>
      <c r="Q28" s="20"/>
      <c r="R28" s="23"/>
      <c r="S28" s="54"/>
    </row>
    <row r="29" spans="2:239">
      <c r="B29" s="55"/>
      <c r="C29" s="15"/>
      <c r="D29" s="15"/>
      <c r="E29" s="15"/>
      <c r="F29" s="15"/>
      <c r="G29" s="16"/>
      <c r="H29" s="313"/>
      <c r="I29" s="314"/>
      <c r="J29" s="314"/>
      <c r="K29" s="314"/>
      <c r="L29" s="15"/>
      <c r="M29" s="15"/>
      <c r="N29" s="15"/>
      <c r="O29" s="15"/>
      <c r="P29" s="16"/>
      <c r="Q29" s="19"/>
      <c r="R29" s="15"/>
      <c r="S29" s="56"/>
    </row>
    <row r="30" spans="2:239" ht="14.25" customHeight="1">
      <c r="B30" s="53"/>
      <c r="C30" s="23"/>
      <c r="D30" s="23"/>
      <c r="E30" s="23"/>
      <c r="F30" s="23"/>
      <c r="G30" s="24"/>
      <c r="H30" s="315"/>
      <c r="I30" s="316"/>
      <c r="J30" s="316"/>
      <c r="K30" s="316"/>
      <c r="L30" s="23"/>
      <c r="M30" s="23"/>
      <c r="N30" s="23"/>
      <c r="O30" s="23"/>
      <c r="P30" s="24"/>
      <c r="Q30" s="20"/>
      <c r="R30" s="23"/>
      <c r="S30" s="54"/>
    </row>
    <row r="31" spans="2:239">
      <c r="B31" s="55"/>
      <c r="C31" s="15"/>
      <c r="D31" s="15"/>
      <c r="E31" s="15"/>
      <c r="F31" s="15"/>
      <c r="G31" s="16"/>
      <c r="H31" s="313"/>
      <c r="I31" s="314"/>
      <c r="J31" s="314"/>
      <c r="K31" s="314"/>
      <c r="L31" s="15"/>
      <c r="M31" s="15"/>
      <c r="N31" s="15"/>
      <c r="O31" s="15"/>
      <c r="P31" s="16"/>
      <c r="Q31" s="19"/>
      <c r="R31" s="15"/>
      <c r="S31" s="56"/>
    </row>
    <row r="32" spans="2:239" ht="14.25" customHeight="1">
      <c r="B32" s="57"/>
      <c r="C32" s="25"/>
      <c r="D32" s="25"/>
      <c r="E32" s="25"/>
      <c r="F32" s="25"/>
      <c r="G32" s="26"/>
      <c r="H32" s="369"/>
      <c r="I32" s="370"/>
      <c r="J32" s="370"/>
      <c r="K32" s="370"/>
      <c r="L32" s="25"/>
      <c r="M32" s="25"/>
      <c r="N32" s="25"/>
      <c r="O32" s="25"/>
      <c r="P32" s="26"/>
      <c r="Q32" s="21"/>
      <c r="R32" s="25"/>
      <c r="S32" s="58"/>
    </row>
    <row r="33" spans="2:20">
      <c r="B33" s="51" t="s">
        <v>202</v>
      </c>
      <c r="C33" s="18"/>
      <c r="D33" s="18"/>
      <c r="E33" s="18"/>
      <c r="F33" s="18"/>
      <c r="G33" s="22"/>
      <c r="H33" s="203"/>
      <c r="I33" s="204"/>
      <c r="J33" s="204"/>
      <c r="K33" s="204"/>
      <c r="L33" s="18"/>
      <c r="M33" s="18"/>
      <c r="N33" s="205"/>
      <c r="O33" s="205"/>
      <c r="P33" s="205"/>
      <c r="Q33" s="205"/>
      <c r="R33" s="205"/>
      <c r="S33" s="52"/>
    </row>
    <row r="34" spans="2:20">
      <c r="B34" s="385" t="s">
        <v>16</v>
      </c>
      <c r="C34" s="386"/>
      <c r="D34" s="386"/>
      <c r="E34" s="386"/>
      <c r="F34" s="386"/>
      <c r="G34" s="386"/>
      <c r="H34" s="386"/>
      <c r="I34" s="318"/>
      <c r="J34" s="318"/>
      <c r="K34" s="318"/>
      <c r="L34" s="318"/>
      <c r="M34" s="318"/>
      <c r="N34" s="318"/>
      <c r="O34" s="318"/>
      <c r="P34" s="318"/>
      <c r="Q34" s="318"/>
      <c r="R34" s="318"/>
      <c r="S34" s="387"/>
    </row>
    <row r="35" spans="2:20">
      <c r="B35" s="320" t="s">
        <v>14</v>
      </c>
      <c r="C35" s="321"/>
      <c r="D35" s="321"/>
      <c r="E35" s="321"/>
      <c r="F35" s="321"/>
      <c r="G35" s="321" t="s">
        <v>11</v>
      </c>
      <c r="H35" s="321"/>
      <c r="I35" s="321"/>
      <c r="J35" s="345" t="s">
        <v>12</v>
      </c>
      <c r="K35" s="337"/>
      <c r="L35" s="337"/>
      <c r="M35" s="337"/>
      <c r="N35" s="337"/>
      <c r="O35" s="337"/>
      <c r="P35" s="337"/>
      <c r="Q35" s="338"/>
      <c r="R35" s="321" t="s">
        <v>15</v>
      </c>
      <c r="S35" s="322"/>
    </row>
    <row r="36" spans="2:20">
      <c r="B36" s="307"/>
      <c r="C36" s="308"/>
      <c r="D36" s="308"/>
      <c r="E36" s="308"/>
      <c r="F36" s="309"/>
      <c r="G36" s="19"/>
      <c r="H36" s="15"/>
      <c r="I36" s="16"/>
      <c r="J36" s="356"/>
      <c r="K36" s="356"/>
      <c r="L36" s="357"/>
      <c r="M36" s="15"/>
      <c r="N36" s="15"/>
      <c r="O36" s="15"/>
      <c r="P36" s="15"/>
      <c r="Q36" s="16"/>
      <c r="R36" s="19"/>
      <c r="S36" s="56"/>
      <c r="T36" s="209"/>
    </row>
    <row r="37" spans="2:20">
      <c r="B37" s="353"/>
      <c r="C37" s="354"/>
      <c r="D37" s="354"/>
      <c r="E37" s="354"/>
      <c r="F37" s="355"/>
      <c r="G37" s="315" t="s">
        <v>13</v>
      </c>
      <c r="H37" s="316"/>
      <c r="I37" s="368"/>
      <c r="J37" s="323"/>
      <c r="K37" s="323"/>
      <c r="L37" s="315"/>
      <c r="M37" s="316"/>
      <c r="N37" s="316"/>
      <c r="O37" s="316"/>
      <c r="P37" s="316"/>
      <c r="Q37" s="368"/>
      <c r="R37" s="20"/>
      <c r="S37" s="54"/>
      <c r="T37" s="209"/>
    </row>
    <row r="38" spans="2:20">
      <c r="B38" s="307"/>
      <c r="C38" s="308"/>
      <c r="D38" s="308"/>
      <c r="E38" s="308"/>
      <c r="F38" s="309"/>
      <c r="G38" s="19"/>
      <c r="H38" s="15"/>
      <c r="I38" s="16"/>
      <c r="J38" s="356"/>
      <c r="K38" s="356"/>
      <c r="L38" s="357"/>
      <c r="M38" s="15"/>
      <c r="N38" s="15"/>
      <c r="O38" s="15"/>
      <c r="P38" s="15"/>
      <c r="Q38" s="16"/>
      <c r="R38" s="19"/>
      <c r="S38" s="56"/>
      <c r="T38" s="266"/>
    </row>
    <row r="39" spans="2:20">
      <c r="B39" s="353"/>
      <c r="C39" s="354"/>
      <c r="D39" s="354"/>
      <c r="E39" s="354"/>
      <c r="F39" s="355"/>
      <c r="G39" s="315" t="s">
        <v>13</v>
      </c>
      <c r="H39" s="316"/>
      <c r="I39" s="368"/>
      <c r="J39" s="323"/>
      <c r="K39" s="323"/>
      <c r="L39" s="315"/>
      <c r="M39" s="316"/>
      <c r="N39" s="316"/>
      <c r="O39" s="316"/>
      <c r="P39" s="316"/>
      <c r="Q39" s="368"/>
      <c r="R39" s="20"/>
      <c r="S39" s="54"/>
    </row>
    <row r="40" spans="2:20">
      <c r="B40" s="307"/>
      <c r="C40" s="308"/>
      <c r="D40" s="308"/>
      <c r="E40" s="308"/>
      <c r="F40" s="309"/>
      <c r="G40" s="19"/>
      <c r="H40" s="15"/>
      <c r="I40" s="16"/>
      <c r="J40" s="356"/>
      <c r="K40" s="356"/>
      <c r="L40" s="357"/>
      <c r="M40" s="15"/>
      <c r="N40" s="15"/>
      <c r="O40" s="15"/>
      <c r="P40" s="15"/>
      <c r="Q40" s="16"/>
      <c r="R40" s="19"/>
      <c r="S40" s="56"/>
    </row>
    <row r="41" spans="2:20">
      <c r="B41" s="353"/>
      <c r="C41" s="354"/>
      <c r="D41" s="354"/>
      <c r="E41" s="354"/>
      <c r="F41" s="355"/>
      <c r="G41" s="315" t="s">
        <v>13</v>
      </c>
      <c r="H41" s="316"/>
      <c r="I41" s="368"/>
      <c r="J41" s="323"/>
      <c r="K41" s="323"/>
      <c r="L41" s="315"/>
      <c r="M41" s="316"/>
      <c r="N41" s="316"/>
      <c r="O41" s="316"/>
      <c r="P41" s="316"/>
      <c r="Q41" s="368"/>
      <c r="R41" s="20"/>
      <c r="S41" s="54"/>
    </row>
    <row r="42" spans="2:20" ht="14.25" customHeight="1">
      <c r="B42" s="307"/>
      <c r="C42" s="308"/>
      <c r="D42" s="308"/>
      <c r="E42" s="308"/>
      <c r="F42" s="309"/>
      <c r="G42" s="19"/>
      <c r="H42" s="15"/>
      <c r="I42" s="16"/>
      <c r="J42" s="356"/>
      <c r="K42" s="356"/>
      <c r="L42" s="357"/>
      <c r="M42" s="15"/>
      <c r="N42" s="15"/>
      <c r="O42" s="15"/>
      <c r="P42" s="15"/>
      <c r="Q42" s="16"/>
      <c r="R42" s="19"/>
      <c r="S42" s="56"/>
    </row>
    <row r="43" spans="2:20">
      <c r="B43" s="353"/>
      <c r="C43" s="354"/>
      <c r="D43" s="354"/>
      <c r="E43" s="354"/>
      <c r="F43" s="355"/>
      <c r="G43" s="315" t="s">
        <v>13</v>
      </c>
      <c r="H43" s="316"/>
      <c r="I43" s="368"/>
      <c r="J43" s="323"/>
      <c r="K43" s="323"/>
      <c r="L43" s="315"/>
      <c r="M43" s="316"/>
      <c r="N43" s="316"/>
      <c r="O43" s="316"/>
      <c r="P43" s="316"/>
      <c r="Q43" s="368"/>
      <c r="R43" s="20"/>
      <c r="S43" s="54"/>
    </row>
    <row r="44" spans="2:20">
      <c r="B44" s="307"/>
      <c r="C44" s="308"/>
      <c r="D44" s="308"/>
      <c r="E44" s="308"/>
      <c r="F44" s="309"/>
      <c r="G44" s="19"/>
      <c r="H44" s="15"/>
      <c r="I44" s="16"/>
      <c r="J44" s="356"/>
      <c r="K44" s="356"/>
      <c r="L44" s="357"/>
      <c r="M44" s="15"/>
      <c r="N44" s="15"/>
      <c r="O44" s="15"/>
      <c r="P44" s="15"/>
      <c r="Q44" s="16"/>
      <c r="R44" s="19"/>
      <c r="S44" s="56"/>
    </row>
    <row r="45" spans="2:20" ht="15" thickBot="1">
      <c r="B45" s="310"/>
      <c r="C45" s="311"/>
      <c r="D45" s="311"/>
      <c r="E45" s="311"/>
      <c r="F45" s="312"/>
      <c r="G45" s="358" t="s">
        <v>13</v>
      </c>
      <c r="H45" s="359"/>
      <c r="I45" s="360"/>
      <c r="J45" s="361"/>
      <c r="K45" s="361"/>
      <c r="L45" s="358"/>
      <c r="M45" s="359"/>
      <c r="N45" s="359"/>
      <c r="O45" s="359"/>
      <c r="P45" s="359"/>
      <c r="Q45" s="360"/>
      <c r="R45" s="59"/>
      <c r="S45" s="60"/>
    </row>
    <row r="46" spans="2:20" ht="15" thickTop="1">
      <c r="C46" s="4"/>
      <c r="D46" s="306"/>
      <c r="E46" s="306"/>
      <c r="F46" s="306"/>
    </row>
    <row r="47" spans="2:20">
      <c r="C47" s="4"/>
      <c r="D47" s="265"/>
      <c r="E47" s="265"/>
      <c r="F47" s="265"/>
    </row>
    <row r="48" spans="2:20">
      <c r="C48" s="4"/>
      <c r="D48" s="265"/>
      <c r="E48" s="265"/>
      <c r="F48" s="265"/>
    </row>
    <row r="49" spans="3:6">
      <c r="C49" s="4"/>
      <c r="D49" s="265"/>
      <c r="E49" s="265"/>
      <c r="F49" s="265"/>
    </row>
    <row r="50" spans="3:6">
      <c r="C50" s="4"/>
      <c r="D50" s="265"/>
      <c r="E50" s="265"/>
      <c r="F50" s="265"/>
    </row>
    <row r="52" spans="3:6">
      <c r="C52" s="4"/>
      <c r="D52" s="306"/>
      <c r="E52" s="306"/>
      <c r="F52" s="306"/>
    </row>
    <row r="54" spans="3:6">
      <c r="C54" s="4"/>
      <c r="D54" s="306"/>
      <c r="E54" s="306"/>
      <c r="F54" s="306"/>
    </row>
  </sheetData>
  <mergeCells count="64">
    <mergeCell ref="B13:F13"/>
    <mergeCell ref="B1:S1"/>
    <mergeCell ref="B2:S2"/>
    <mergeCell ref="B15:S16"/>
    <mergeCell ref="B17:S17"/>
    <mergeCell ref="B6:S7"/>
    <mergeCell ref="B8:L8"/>
    <mergeCell ref="B9:S10"/>
    <mergeCell ref="B11:E12"/>
    <mergeCell ref="F11:J11"/>
    <mergeCell ref="F12:J12"/>
    <mergeCell ref="K11:S11"/>
    <mergeCell ref="K12:S12"/>
    <mergeCell ref="B18:S18"/>
    <mergeCell ref="B20:S21"/>
    <mergeCell ref="B22:G22"/>
    <mergeCell ref="H22:P22"/>
    <mergeCell ref="Q22:S22"/>
    <mergeCell ref="B35:F35"/>
    <mergeCell ref="G35:I35"/>
    <mergeCell ref="J35:Q35"/>
    <mergeCell ref="R35:S35"/>
    <mergeCell ref="H23:K23"/>
    <mergeCell ref="H24:K24"/>
    <mergeCell ref="H25:K25"/>
    <mergeCell ref="H26:K26"/>
    <mergeCell ref="H27:K27"/>
    <mergeCell ref="H28:K28"/>
    <mergeCell ref="H29:K29"/>
    <mergeCell ref="H30:K30"/>
    <mergeCell ref="H31:K31"/>
    <mergeCell ref="H32:K32"/>
    <mergeCell ref="B34:S34"/>
    <mergeCell ref="B38:F39"/>
    <mergeCell ref="J38:L38"/>
    <mergeCell ref="G39:I39"/>
    <mergeCell ref="J39:L39"/>
    <mergeCell ref="M39:Q39"/>
    <mergeCell ref="B36:F37"/>
    <mergeCell ref="J36:L36"/>
    <mergeCell ref="G37:I37"/>
    <mergeCell ref="J37:L37"/>
    <mergeCell ref="M37:Q37"/>
    <mergeCell ref="B42:F43"/>
    <mergeCell ref="J42:L42"/>
    <mergeCell ref="G43:I43"/>
    <mergeCell ref="J43:L43"/>
    <mergeCell ref="M43:Q43"/>
    <mergeCell ref="D52:F52"/>
    <mergeCell ref="D54:F54"/>
    <mergeCell ref="B4:S4"/>
    <mergeCell ref="B3:G3"/>
    <mergeCell ref="B5:L5"/>
    <mergeCell ref="B44:F45"/>
    <mergeCell ref="J44:L44"/>
    <mergeCell ref="G45:I45"/>
    <mergeCell ref="J45:L45"/>
    <mergeCell ref="M45:Q45"/>
    <mergeCell ref="D46:F46"/>
    <mergeCell ref="B40:F41"/>
    <mergeCell ref="J40:L40"/>
    <mergeCell ref="G41:I41"/>
    <mergeCell ref="J41:L41"/>
    <mergeCell ref="M41:Q41"/>
  </mergeCells>
  <phoneticPr fontId="1"/>
  <pageMargins left="1.1811023622047245" right="0.98425196850393704" top="0.98425196850393704" bottom="0.98425196850393704" header="0.51181102362204722" footer="0.51181102362204722"/>
  <pageSetup paperSize="9" scale="94"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
  <sheetViews>
    <sheetView view="pageBreakPreview" zoomScale="85" zoomScaleNormal="100" zoomScaleSheetLayoutView="85" workbookViewId="0">
      <selection activeCell="M18" sqref="M18"/>
    </sheetView>
  </sheetViews>
  <sheetFormatPr defaultRowHeight="13.5"/>
  <sheetData>
    <row r="2" spans="2:2">
      <c r="B2" t="s">
        <v>111</v>
      </c>
    </row>
  </sheetData>
  <phoneticPr fontId="1"/>
  <pageMargins left="0.7" right="0.7" top="0.75" bottom="0.75" header="0.3" footer="0.3"/>
  <pageSetup paperSize="9" orientation="portrait" horizontalDpi="300" verticalDpi="3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T49"/>
  <sheetViews>
    <sheetView view="pageBreakPreview" zoomScaleNormal="85" zoomScaleSheetLayoutView="100" workbookViewId="0">
      <selection activeCell="C33" sqref="C33"/>
    </sheetView>
  </sheetViews>
  <sheetFormatPr defaultRowHeight="13.5"/>
  <cols>
    <col min="1" max="1" width="3.5" customWidth="1"/>
    <col min="2" max="19" width="4.875" style="6" customWidth="1"/>
  </cols>
  <sheetData>
    <row r="1" spans="2:19">
      <c r="B1" s="445" t="s">
        <v>106</v>
      </c>
      <c r="C1" s="445"/>
      <c r="D1" s="445"/>
      <c r="E1" s="445"/>
      <c r="F1" s="445"/>
      <c r="G1" s="445"/>
      <c r="H1" s="445"/>
      <c r="I1" s="445"/>
      <c r="J1" s="445"/>
      <c r="K1" s="445"/>
      <c r="L1" s="445"/>
      <c r="M1" s="445"/>
      <c r="N1" s="445"/>
      <c r="O1" s="445"/>
      <c r="P1" s="445"/>
      <c r="Q1" s="445"/>
      <c r="R1" s="445"/>
      <c r="S1" s="445"/>
    </row>
    <row r="2" spans="2:19" ht="17.100000000000001" customHeight="1">
      <c r="B2" s="446"/>
      <c r="C2" s="446"/>
      <c r="D2" s="446"/>
      <c r="E2" s="446"/>
      <c r="F2" s="446"/>
      <c r="G2" s="446"/>
      <c r="H2" s="446"/>
      <c r="I2" s="446"/>
      <c r="J2" s="446"/>
      <c r="K2" s="446"/>
      <c r="L2" s="446"/>
      <c r="M2" s="446"/>
      <c r="N2" s="446"/>
      <c r="O2" s="446"/>
      <c r="P2" s="446"/>
      <c r="Q2" s="446"/>
      <c r="R2" s="446"/>
      <c r="S2" s="446"/>
    </row>
    <row r="3" spans="2:19" ht="9.6" customHeight="1">
      <c r="B3" s="178"/>
      <c r="C3" s="178"/>
      <c r="D3" s="178"/>
      <c r="E3" s="178"/>
      <c r="F3" s="178"/>
      <c r="G3" s="178"/>
      <c r="H3" s="178"/>
      <c r="I3" s="178"/>
      <c r="J3" s="178"/>
      <c r="K3" s="178"/>
      <c r="L3" s="178"/>
      <c r="M3" s="178"/>
      <c r="N3" s="178"/>
      <c r="O3" s="178"/>
      <c r="P3" s="178"/>
      <c r="Q3" s="178"/>
      <c r="R3" s="178"/>
      <c r="S3" s="178"/>
    </row>
    <row r="4" spans="2:19">
      <c r="B4" s="447" t="s">
        <v>64</v>
      </c>
      <c r="C4" s="448"/>
      <c r="D4" s="448"/>
      <c r="E4" s="448"/>
      <c r="F4" s="448"/>
      <c r="G4" s="449" t="str">
        <f>業務計画書!F17</f>
        <v>〇〇センター□□改修設計業務委託</v>
      </c>
      <c r="H4" s="449"/>
      <c r="I4" s="449"/>
      <c r="J4" s="449"/>
      <c r="K4" s="449"/>
      <c r="L4" s="449"/>
      <c r="M4" s="449"/>
      <c r="N4" s="449"/>
      <c r="O4" s="449"/>
      <c r="P4" s="449"/>
      <c r="Q4" s="449"/>
      <c r="R4" s="449"/>
      <c r="S4" s="450"/>
    </row>
    <row r="5" spans="2:19">
      <c r="B5" s="447"/>
      <c r="C5" s="448"/>
      <c r="D5" s="448"/>
      <c r="E5" s="448"/>
      <c r="F5" s="448"/>
      <c r="G5" s="451"/>
      <c r="H5" s="451"/>
      <c r="I5" s="451"/>
      <c r="J5" s="451"/>
      <c r="K5" s="451"/>
      <c r="L5" s="451"/>
      <c r="M5" s="451"/>
      <c r="N5" s="451"/>
      <c r="O5" s="451"/>
      <c r="P5" s="451"/>
      <c r="Q5" s="451"/>
      <c r="R5" s="451"/>
      <c r="S5" s="452"/>
    </row>
    <row r="6" spans="2:19" ht="17.100000000000001" customHeight="1">
      <c r="B6" s="156" t="s">
        <v>138</v>
      </c>
      <c r="C6" s="157"/>
      <c r="D6" s="157"/>
      <c r="E6" s="157"/>
      <c r="F6" s="157"/>
      <c r="G6" s="157"/>
      <c r="H6" s="157"/>
      <c r="I6" s="157"/>
      <c r="J6" s="157"/>
      <c r="K6" s="157"/>
      <c r="L6" s="157"/>
      <c r="M6" s="157"/>
      <c r="N6" s="157"/>
      <c r="O6" s="157"/>
      <c r="P6" s="157"/>
      <c r="Q6" s="157"/>
      <c r="R6" s="157"/>
      <c r="S6" s="158"/>
    </row>
    <row r="7" spans="2:19" ht="17.100000000000001" customHeight="1">
      <c r="B7" s="159"/>
      <c r="C7" s="160"/>
      <c r="D7" s="160"/>
      <c r="E7" s="160"/>
      <c r="F7" s="160"/>
      <c r="G7" s="160"/>
      <c r="H7" s="160"/>
      <c r="I7" s="160"/>
      <c r="J7" s="160"/>
      <c r="K7" s="160"/>
      <c r="L7" s="160"/>
      <c r="M7" s="160"/>
      <c r="N7" s="160"/>
      <c r="O7" s="160"/>
      <c r="P7" s="160"/>
      <c r="Q7" s="160"/>
      <c r="R7" s="160"/>
      <c r="S7" s="161"/>
    </row>
    <row r="8" spans="2:19" ht="17.100000000000001" customHeight="1">
      <c r="B8" s="162" t="s">
        <v>65</v>
      </c>
      <c r="C8" s="160" t="s">
        <v>66</v>
      </c>
      <c r="D8" s="160"/>
      <c r="E8" s="160"/>
      <c r="F8" s="160"/>
      <c r="G8" s="160"/>
      <c r="H8" s="160"/>
      <c r="I8" s="160"/>
      <c r="J8" s="160"/>
      <c r="K8" s="160"/>
      <c r="L8" s="160"/>
      <c r="M8" s="160"/>
      <c r="N8" s="160"/>
      <c r="O8" s="160"/>
      <c r="P8" s="160"/>
      <c r="Q8" s="160"/>
      <c r="R8" s="160"/>
      <c r="S8" s="161"/>
    </row>
    <row r="9" spans="2:19" ht="17.100000000000001" customHeight="1">
      <c r="B9" s="163"/>
      <c r="C9" s="160" t="s">
        <v>134</v>
      </c>
      <c r="D9" s="160"/>
      <c r="E9" s="160"/>
      <c r="F9" s="160"/>
      <c r="G9" s="160"/>
      <c r="H9" s="160"/>
      <c r="I9" s="160"/>
      <c r="J9" s="160"/>
      <c r="K9" s="160"/>
      <c r="L9" s="160"/>
      <c r="M9" s="160"/>
      <c r="N9" s="160"/>
      <c r="O9" s="160"/>
      <c r="P9" s="160"/>
      <c r="Q9" s="160"/>
      <c r="R9" s="160"/>
      <c r="S9" s="161"/>
    </row>
    <row r="10" spans="2:19" ht="17.100000000000001" customHeight="1">
      <c r="B10" s="159"/>
      <c r="C10" s="160" t="s">
        <v>126</v>
      </c>
      <c r="D10" s="160"/>
      <c r="E10" s="160"/>
      <c r="F10" s="160"/>
      <c r="G10" s="160"/>
      <c r="H10" s="160"/>
      <c r="I10" s="160"/>
      <c r="J10" s="160"/>
      <c r="K10" s="160"/>
      <c r="L10" s="160"/>
      <c r="M10" s="160"/>
      <c r="N10" s="160"/>
      <c r="O10" s="160"/>
      <c r="P10" s="160"/>
      <c r="Q10" s="160"/>
      <c r="R10" s="160"/>
      <c r="S10" s="161"/>
    </row>
    <row r="11" spans="2:19" ht="17.100000000000001" customHeight="1">
      <c r="B11" s="159"/>
      <c r="C11" s="160" t="s">
        <v>67</v>
      </c>
      <c r="D11" s="160"/>
      <c r="E11" s="160"/>
      <c r="F11" s="160"/>
      <c r="G11" s="160"/>
      <c r="H11" s="160"/>
      <c r="I11" s="160"/>
      <c r="J11" s="160"/>
      <c r="K11" s="160"/>
      <c r="L11" s="160"/>
      <c r="M11" s="160"/>
      <c r="N11" s="160"/>
      <c r="O11" s="160"/>
      <c r="P11" s="160"/>
      <c r="Q11" s="160"/>
      <c r="R11" s="160"/>
      <c r="S11" s="161"/>
    </row>
    <row r="12" spans="2:19" ht="17.100000000000001" customHeight="1">
      <c r="B12" s="164"/>
      <c r="C12" s="160"/>
      <c r="D12" s="160"/>
      <c r="E12" s="160"/>
      <c r="F12" s="160"/>
      <c r="G12" s="160"/>
      <c r="H12" s="160"/>
      <c r="I12" s="160"/>
      <c r="J12" s="160"/>
      <c r="K12" s="160"/>
      <c r="L12" s="160"/>
      <c r="M12" s="160"/>
      <c r="N12" s="160"/>
      <c r="O12" s="160"/>
      <c r="P12" s="160"/>
      <c r="Q12" s="160"/>
      <c r="R12" s="160"/>
      <c r="S12" s="161"/>
    </row>
    <row r="13" spans="2:19" ht="17.100000000000001" customHeight="1">
      <c r="B13" s="162" t="s">
        <v>68</v>
      </c>
      <c r="C13" s="160" t="s">
        <v>69</v>
      </c>
      <c r="D13" s="160"/>
      <c r="E13" s="160"/>
      <c r="F13" s="160"/>
      <c r="G13" s="160"/>
      <c r="H13" s="160"/>
      <c r="I13" s="160"/>
      <c r="J13" s="160"/>
      <c r="K13" s="160"/>
      <c r="L13" s="160"/>
      <c r="M13" s="160"/>
      <c r="N13" s="160"/>
      <c r="O13" s="160"/>
      <c r="P13" s="160"/>
      <c r="Q13" s="160"/>
      <c r="R13" s="160"/>
      <c r="S13" s="161"/>
    </row>
    <row r="14" spans="2:19" ht="17.100000000000001" customHeight="1">
      <c r="B14" s="163"/>
      <c r="C14" s="160" t="s">
        <v>127</v>
      </c>
      <c r="D14" s="160"/>
      <c r="E14" s="160"/>
      <c r="F14" s="160"/>
      <c r="G14" s="160"/>
      <c r="H14" s="160"/>
      <c r="I14" s="160"/>
      <c r="J14" s="160"/>
      <c r="K14" s="160"/>
      <c r="L14" s="160"/>
      <c r="M14" s="160"/>
      <c r="N14" s="160"/>
      <c r="O14" s="160"/>
      <c r="P14" s="160"/>
      <c r="Q14" s="160"/>
      <c r="R14" s="160"/>
      <c r="S14" s="161"/>
    </row>
    <row r="15" spans="2:19" ht="17.100000000000001" customHeight="1">
      <c r="B15" s="165"/>
      <c r="C15" s="160" t="s">
        <v>124</v>
      </c>
      <c r="D15" s="160"/>
      <c r="E15" s="160"/>
      <c r="F15" s="160"/>
      <c r="G15" s="160"/>
      <c r="H15" s="160"/>
      <c r="I15" s="160"/>
      <c r="J15" s="160"/>
      <c r="K15" s="160"/>
      <c r="L15" s="160"/>
      <c r="M15" s="160"/>
      <c r="N15" s="160"/>
      <c r="O15" s="160"/>
      <c r="P15" s="160"/>
      <c r="Q15" s="160"/>
      <c r="R15" s="160"/>
      <c r="S15" s="161"/>
    </row>
    <row r="16" spans="2:19" ht="17.100000000000001" customHeight="1">
      <c r="B16" s="165"/>
      <c r="C16" s="160" t="s">
        <v>128</v>
      </c>
      <c r="D16" s="160"/>
      <c r="E16" s="160"/>
      <c r="F16" s="160"/>
      <c r="G16" s="160"/>
      <c r="H16" s="160"/>
      <c r="I16" s="160"/>
      <c r="J16" s="160"/>
      <c r="K16" s="160"/>
      <c r="L16" s="160"/>
      <c r="M16" s="160"/>
      <c r="N16" s="160"/>
      <c r="O16" s="160"/>
      <c r="P16" s="160"/>
      <c r="Q16" s="160"/>
      <c r="R16" s="160"/>
      <c r="S16" s="161"/>
    </row>
    <row r="17" spans="2:19" ht="17.100000000000001" customHeight="1">
      <c r="B17" s="159"/>
      <c r="C17" s="160"/>
      <c r="D17" s="160"/>
      <c r="E17" s="160"/>
      <c r="F17" s="160"/>
      <c r="G17" s="160"/>
      <c r="H17" s="160"/>
      <c r="I17" s="160"/>
      <c r="J17" s="160"/>
      <c r="K17" s="160"/>
      <c r="L17" s="160"/>
      <c r="M17" s="160"/>
      <c r="N17" s="160"/>
      <c r="O17" s="160"/>
      <c r="P17" s="160"/>
      <c r="Q17" s="160"/>
      <c r="R17" s="160"/>
      <c r="S17" s="161"/>
    </row>
    <row r="18" spans="2:19" ht="17.100000000000001" customHeight="1">
      <c r="B18" s="162" t="s">
        <v>70</v>
      </c>
      <c r="C18" s="160" t="s">
        <v>77</v>
      </c>
      <c r="D18" s="160"/>
      <c r="E18" s="160"/>
      <c r="F18" s="160"/>
      <c r="G18" s="160"/>
      <c r="H18" s="160"/>
      <c r="I18" s="160"/>
      <c r="J18" s="160"/>
      <c r="K18" s="160"/>
      <c r="L18" s="160"/>
      <c r="M18" s="160"/>
      <c r="N18" s="160"/>
      <c r="O18" s="160"/>
      <c r="P18" s="160"/>
      <c r="Q18" s="160"/>
      <c r="R18" s="160"/>
      <c r="S18" s="161"/>
    </row>
    <row r="19" spans="2:19" ht="17.100000000000001" customHeight="1">
      <c r="B19" s="162"/>
      <c r="C19" s="160" t="s">
        <v>143</v>
      </c>
      <c r="D19" s="160"/>
      <c r="E19" s="160"/>
      <c r="F19" s="160"/>
      <c r="G19" s="160"/>
      <c r="H19" s="160"/>
      <c r="I19" s="160"/>
      <c r="J19" s="160"/>
      <c r="K19" s="160"/>
      <c r="L19" s="160"/>
      <c r="M19" s="160"/>
      <c r="N19" s="160"/>
      <c r="O19" s="160"/>
      <c r="P19" s="160"/>
      <c r="Q19" s="160"/>
      <c r="R19" s="160"/>
      <c r="S19" s="161"/>
    </row>
    <row r="20" spans="2:19" ht="17.100000000000001" customHeight="1">
      <c r="B20" s="162"/>
      <c r="C20" s="160"/>
      <c r="D20" s="160" t="s">
        <v>125</v>
      </c>
      <c r="E20" s="160"/>
      <c r="F20" s="160"/>
      <c r="G20" s="160"/>
      <c r="H20" s="160"/>
      <c r="I20" s="160"/>
      <c r="J20" s="160"/>
      <c r="K20" s="160"/>
      <c r="L20" s="160"/>
      <c r="M20" s="160"/>
      <c r="N20" s="160"/>
      <c r="O20" s="160"/>
      <c r="P20" s="160"/>
      <c r="Q20" s="160"/>
      <c r="R20" s="160"/>
      <c r="S20" s="161"/>
    </row>
    <row r="21" spans="2:19" ht="17.100000000000001" customHeight="1">
      <c r="B21" s="159"/>
      <c r="C21" s="160" t="s">
        <v>81</v>
      </c>
      <c r="D21" s="160"/>
      <c r="E21" s="160"/>
      <c r="F21" s="160"/>
      <c r="G21" s="160"/>
      <c r="H21" s="160"/>
      <c r="I21" s="160"/>
      <c r="J21" s="160"/>
      <c r="K21" s="160"/>
      <c r="L21" s="160"/>
      <c r="M21" s="160"/>
      <c r="N21" s="160"/>
      <c r="O21" s="160"/>
      <c r="P21" s="160"/>
      <c r="Q21" s="160"/>
      <c r="R21" s="160"/>
      <c r="S21" s="161"/>
    </row>
    <row r="22" spans="2:19" ht="17.100000000000001" customHeight="1">
      <c r="B22" s="166"/>
      <c r="C22" s="160" t="s">
        <v>133</v>
      </c>
      <c r="D22" s="160"/>
      <c r="E22" s="160"/>
      <c r="F22" s="160"/>
      <c r="G22" s="160"/>
      <c r="H22" s="160"/>
      <c r="I22" s="160"/>
      <c r="J22" s="160"/>
      <c r="K22" s="160"/>
      <c r="L22" s="160"/>
      <c r="M22" s="160"/>
      <c r="N22" s="160"/>
      <c r="O22" s="160"/>
      <c r="P22" s="160"/>
      <c r="Q22" s="160"/>
      <c r="R22" s="160"/>
      <c r="S22" s="161"/>
    </row>
    <row r="23" spans="2:19" ht="17.100000000000001" customHeight="1">
      <c r="B23" s="166"/>
      <c r="C23" s="160" t="s">
        <v>129</v>
      </c>
      <c r="D23" s="160"/>
      <c r="E23" s="160"/>
      <c r="F23" s="160"/>
      <c r="G23" s="160"/>
      <c r="H23" s="160"/>
      <c r="I23" s="160"/>
      <c r="J23" s="160"/>
      <c r="K23" s="160"/>
      <c r="L23" s="160"/>
      <c r="M23" s="160"/>
      <c r="N23" s="160"/>
      <c r="O23" s="160"/>
      <c r="P23" s="160"/>
      <c r="Q23" s="160"/>
      <c r="R23" s="160"/>
      <c r="S23" s="161"/>
    </row>
    <row r="24" spans="2:19" ht="17.100000000000001" customHeight="1">
      <c r="B24" s="163"/>
      <c r="C24" s="211"/>
      <c r="D24" s="211" t="s">
        <v>139</v>
      </c>
      <c r="E24" s="212"/>
      <c r="F24" s="212"/>
      <c r="G24" s="212"/>
      <c r="H24" s="212"/>
      <c r="I24" s="212"/>
      <c r="J24" s="212"/>
      <c r="K24" s="212"/>
      <c r="L24" s="212"/>
      <c r="M24" s="212"/>
      <c r="N24" s="212"/>
      <c r="O24" s="212"/>
      <c r="P24" s="212"/>
      <c r="Q24" s="160"/>
      <c r="R24" s="160"/>
      <c r="S24" s="161"/>
    </row>
    <row r="25" spans="2:19" ht="17.100000000000001" customHeight="1">
      <c r="B25" s="163"/>
      <c r="D25" s="160"/>
      <c r="E25" s="160"/>
      <c r="F25" s="160"/>
      <c r="G25" s="160"/>
      <c r="H25" s="160"/>
      <c r="I25" s="160"/>
      <c r="J25" s="160"/>
      <c r="K25" s="160"/>
      <c r="L25" s="160"/>
      <c r="M25" s="160"/>
      <c r="N25" s="160"/>
      <c r="O25" s="160"/>
      <c r="P25" s="160"/>
      <c r="Q25" s="160"/>
      <c r="R25" s="160"/>
      <c r="S25" s="161"/>
    </row>
    <row r="26" spans="2:19" ht="17.100000000000001" customHeight="1">
      <c r="B26" s="162" t="s">
        <v>71</v>
      </c>
      <c r="C26" s="7" t="s">
        <v>130</v>
      </c>
      <c r="D26" s="160"/>
      <c r="E26" s="160"/>
      <c r="F26" s="160"/>
      <c r="G26" s="160"/>
      <c r="H26" s="160"/>
      <c r="I26" s="160"/>
      <c r="J26" s="160"/>
      <c r="K26" s="160"/>
      <c r="L26" s="160"/>
      <c r="M26" s="160"/>
      <c r="N26" s="160"/>
      <c r="O26" s="160"/>
      <c r="P26" s="160"/>
      <c r="Q26" s="160"/>
      <c r="R26" s="160"/>
      <c r="S26" s="161"/>
    </row>
    <row r="27" spans="2:19" ht="17.100000000000001" customHeight="1">
      <c r="B27" s="166"/>
      <c r="C27" s="160" t="s">
        <v>131</v>
      </c>
      <c r="D27" s="160"/>
      <c r="E27" s="160"/>
      <c r="F27" s="160"/>
      <c r="G27" s="160"/>
      <c r="H27" s="160"/>
      <c r="I27" s="160"/>
      <c r="J27" s="160"/>
      <c r="K27" s="160"/>
      <c r="L27" s="160"/>
      <c r="M27" s="160"/>
      <c r="N27" s="160"/>
      <c r="O27" s="160"/>
      <c r="P27" s="160"/>
      <c r="Q27" s="160"/>
      <c r="R27" s="160"/>
      <c r="S27" s="161"/>
    </row>
    <row r="28" spans="2:19" ht="17.100000000000001" customHeight="1">
      <c r="B28" s="166"/>
      <c r="C28" s="160" t="s">
        <v>78</v>
      </c>
      <c r="D28" s="160"/>
      <c r="E28" s="160"/>
      <c r="F28" s="160"/>
      <c r="G28" s="160"/>
      <c r="H28" s="160"/>
      <c r="I28" s="160"/>
      <c r="J28" s="160"/>
      <c r="K28" s="160"/>
      <c r="L28" s="160"/>
      <c r="M28" s="160"/>
      <c r="N28" s="160"/>
      <c r="O28" s="160"/>
      <c r="P28" s="160"/>
      <c r="Q28" s="160"/>
      <c r="R28" s="160"/>
      <c r="S28" s="161"/>
    </row>
    <row r="29" spans="2:19" ht="17.100000000000001" customHeight="1">
      <c r="B29" s="166"/>
      <c r="C29" s="160" t="s">
        <v>79</v>
      </c>
      <c r="D29" s="160"/>
      <c r="E29" s="160"/>
      <c r="F29" s="160"/>
      <c r="G29" s="160"/>
      <c r="H29" s="160"/>
      <c r="I29" s="160"/>
      <c r="J29" s="160"/>
      <c r="K29" s="160"/>
      <c r="L29" s="160"/>
      <c r="M29" s="160"/>
      <c r="N29" s="160"/>
      <c r="O29" s="160"/>
      <c r="P29" s="160"/>
      <c r="Q29" s="160"/>
      <c r="R29" s="160"/>
      <c r="S29" s="161"/>
    </row>
    <row r="30" spans="2:19" ht="17.100000000000001" customHeight="1">
      <c r="B30" s="166"/>
      <c r="C30" s="160" t="s">
        <v>142</v>
      </c>
      <c r="D30" s="160"/>
      <c r="E30" s="160"/>
      <c r="F30" s="160"/>
      <c r="G30" s="160"/>
      <c r="H30" s="160"/>
      <c r="I30" s="160"/>
      <c r="J30" s="160"/>
      <c r="K30" s="160"/>
      <c r="L30" s="160"/>
      <c r="M30" s="160"/>
      <c r="N30" s="160"/>
      <c r="O30" s="160"/>
      <c r="P30" s="160"/>
      <c r="Q30" s="160"/>
      <c r="R30" s="160"/>
      <c r="S30" s="161"/>
    </row>
    <row r="31" spans="2:19" ht="17.100000000000001" customHeight="1">
      <c r="B31" s="166"/>
      <c r="C31" s="160" t="s">
        <v>80</v>
      </c>
      <c r="D31" s="160"/>
      <c r="E31" s="160"/>
      <c r="F31" s="160"/>
      <c r="G31" s="160"/>
      <c r="H31" s="160"/>
      <c r="I31" s="160"/>
      <c r="J31" s="160"/>
      <c r="K31" s="160"/>
      <c r="L31" s="160"/>
      <c r="M31" s="160"/>
      <c r="N31" s="160"/>
      <c r="O31" s="160"/>
      <c r="P31" s="160"/>
      <c r="Q31" s="160"/>
      <c r="R31" s="160"/>
      <c r="S31" s="161"/>
    </row>
    <row r="32" spans="2:19" ht="17.100000000000001" customHeight="1">
      <c r="B32" s="159"/>
      <c r="C32" s="160" t="s">
        <v>147</v>
      </c>
      <c r="D32" s="160"/>
      <c r="E32" s="160"/>
      <c r="F32"/>
      <c r="G32"/>
      <c r="H32"/>
      <c r="I32"/>
      <c r="J32"/>
      <c r="K32"/>
      <c r="L32"/>
      <c r="M32"/>
      <c r="N32" s="160"/>
      <c r="O32" s="160"/>
      <c r="P32" s="160"/>
      <c r="Q32" s="160"/>
      <c r="R32" s="160"/>
      <c r="S32" s="161"/>
    </row>
    <row r="33" spans="2:20" ht="17.100000000000001" customHeight="1">
      <c r="B33" s="159"/>
      <c r="C33" s="160" t="s">
        <v>115</v>
      </c>
      <c r="D33" s="160"/>
      <c r="E33" s="160"/>
      <c r="F33" s="160"/>
      <c r="G33" s="160"/>
      <c r="H33" s="160"/>
      <c r="I33" s="160"/>
      <c r="J33" s="160"/>
      <c r="K33" s="160"/>
      <c r="L33" s="160"/>
      <c r="M33" s="160"/>
      <c r="N33" s="160"/>
      <c r="O33" s="160"/>
      <c r="P33" s="160"/>
      <c r="Q33" s="160"/>
      <c r="R33" s="160"/>
      <c r="S33" s="161"/>
    </row>
    <row r="34" spans="2:20" ht="17.100000000000001" customHeight="1">
      <c r="B34" s="159"/>
      <c r="C34" s="160"/>
      <c r="D34" s="160"/>
      <c r="E34" s="160"/>
      <c r="F34" s="160"/>
      <c r="G34" s="160"/>
      <c r="H34" s="160"/>
      <c r="I34" s="160"/>
      <c r="J34" s="160"/>
      <c r="K34" s="160"/>
      <c r="L34" s="160"/>
      <c r="M34" s="160"/>
      <c r="N34" s="160"/>
      <c r="O34" s="160"/>
      <c r="P34" s="160"/>
      <c r="Q34" s="160"/>
      <c r="R34" s="160"/>
      <c r="S34" s="161"/>
      <c r="T34" s="7"/>
    </row>
    <row r="35" spans="2:20" ht="17.100000000000001" customHeight="1">
      <c r="B35" s="162" t="s">
        <v>132</v>
      </c>
      <c r="C35" s="160" t="s">
        <v>24</v>
      </c>
      <c r="D35" s="160"/>
      <c r="E35" s="160"/>
      <c r="F35" s="160"/>
      <c r="G35" s="160"/>
      <c r="H35" s="160"/>
      <c r="I35" s="160"/>
      <c r="J35" s="160"/>
      <c r="K35" s="160"/>
      <c r="L35" s="160"/>
      <c r="M35" s="160"/>
      <c r="N35" s="160"/>
      <c r="O35" s="160"/>
      <c r="P35" s="160"/>
      <c r="Q35" s="160"/>
      <c r="R35" s="160"/>
      <c r="S35" s="161"/>
      <c r="T35" s="160"/>
    </row>
    <row r="36" spans="2:20" ht="17.100000000000001" customHeight="1">
      <c r="B36" s="159"/>
      <c r="C36" s="160" t="s">
        <v>135</v>
      </c>
      <c r="D36" s="160"/>
      <c r="E36" s="160"/>
      <c r="F36" s="160"/>
      <c r="G36" s="160"/>
      <c r="H36" s="160"/>
      <c r="I36" s="160"/>
      <c r="J36" s="160"/>
      <c r="K36" s="160"/>
      <c r="L36" s="160"/>
      <c r="M36" s="160"/>
      <c r="N36" s="160"/>
      <c r="O36" s="160"/>
      <c r="P36" s="160"/>
      <c r="Q36" s="160"/>
      <c r="R36" s="160"/>
      <c r="S36" s="161"/>
    </row>
    <row r="37" spans="2:20" ht="17.100000000000001" customHeight="1">
      <c r="B37" s="159"/>
      <c r="C37" s="160" t="s">
        <v>136</v>
      </c>
      <c r="D37" s="160"/>
      <c r="E37" s="160"/>
      <c r="F37" s="160"/>
      <c r="G37" s="160"/>
      <c r="H37" s="160"/>
      <c r="I37" s="160"/>
      <c r="J37" s="160"/>
      <c r="K37" s="160"/>
      <c r="L37" s="160"/>
      <c r="M37" s="160"/>
      <c r="N37" s="160"/>
      <c r="O37" s="160"/>
      <c r="P37" s="160"/>
      <c r="Q37" s="160"/>
      <c r="R37" s="160"/>
      <c r="S37" s="161"/>
    </row>
    <row r="38" spans="2:20" ht="17.100000000000001" customHeight="1">
      <c r="B38" s="159"/>
      <c r="C38" s="160" t="s">
        <v>140</v>
      </c>
      <c r="D38" s="160"/>
      <c r="E38" s="160"/>
      <c r="F38" s="160"/>
      <c r="G38" s="160"/>
      <c r="H38" s="160"/>
      <c r="I38" s="160"/>
      <c r="J38" s="160"/>
      <c r="K38" s="160"/>
      <c r="L38" s="160"/>
      <c r="M38" s="160"/>
      <c r="N38" s="160"/>
      <c r="O38" s="160"/>
      <c r="P38" s="160"/>
      <c r="Q38" s="160"/>
      <c r="R38" s="160"/>
      <c r="S38" s="161"/>
    </row>
    <row r="39" spans="2:20">
      <c r="B39" s="217"/>
      <c r="C39" s="160" t="s">
        <v>137</v>
      </c>
      <c r="D39" s="218"/>
      <c r="E39" s="218"/>
      <c r="F39" s="218"/>
      <c r="G39" s="218"/>
      <c r="H39" s="218"/>
      <c r="I39" s="218"/>
      <c r="J39" s="218"/>
      <c r="K39" s="218"/>
      <c r="L39" s="218"/>
      <c r="M39" s="218"/>
      <c r="N39" s="218"/>
      <c r="O39" s="218"/>
      <c r="P39" s="218"/>
      <c r="Q39" s="218"/>
      <c r="R39" s="218"/>
      <c r="S39" s="219"/>
    </row>
    <row r="40" spans="2:20">
      <c r="B40" s="165"/>
      <c r="C40" s="7"/>
      <c r="D40" s="7"/>
      <c r="E40" s="7"/>
      <c r="F40" s="7"/>
      <c r="G40" s="7"/>
      <c r="H40" s="7"/>
      <c r="I40" s="7"/>
      <c r="J40" s="7"/>
      <c r="K40" s="7"/>
      <c r="L40" s="7"/>
      <c r="M40" s="7"/>
      <c r="N40" s="7"/>
      <c r="O40" s="7"/>
      <c r="P40" s="7"/>
      <c r="Q40" s="7"/>
      <c r="R40" s="7"/>
      <c r="S40" s="179"/>
    </row>
    <row r="41" spans="2:20">
      <c r="B41" s="165"/>
      <c r="C41" s="7"/>
      <c r="D41" s="7"/>
      <c r="E41" s="7"/>
      <c r="F41" s="7"/>
      <c r="G41" s="7"/>
      <c r="H41" s="7"/>
      <c r="I41" s="7"/>
      <c r="J41" s="7"/>
      <c r="K41" s="7"/>
      <c r="L41" s="7"/>
      <c r="M41" s="7"/>
      <c r="N41" s="7"/>
      <c r="O41" s="7"/>
      <c r="P41" s="7"/>
      <c r="Q41" s="7"/>
      <c r="R41" s="7"/>
      <c r="S41" s="179"/>
    </row>
    <row r="42" spans="2:20">
      <c r="B42" s="165"/>
      <c r="C42" s="7"/>
      <c r="D42" s="7"/>
      <c r="E42" s="7"/>
      <c r="F42" s="7"/>
      <c r="G42" s="7"/>
      <c r="H42" s="7"/>
      <c r="I42" s="7"/>
      <c r="J42" s="7"/>
      <c r="K42" s="7"/>
      <c r="L42" s="7"/>
      <c r="M42" s="7"/>
      <c r="N42" s="7"/>
      <c r="O42" s="7"/>
      <c r="P42" s="7"/>
      <c r="Q42" s="7"/>
      <c r="R42" s="7"/>
      <c r="S42" s="179"/>
    </row>
    <row r="43" spans="2:20">
      <c r="B43" s="165"/>
      <c r="C43" s="7"/>
      <c r="D43" s="7"/>
      <c r="E43" s="7"/>
      <c r="F43" s="7"/>
      <c r="G43" s="7"/>
      <c r="H43" s="7"/>
      <c r="I43" s="7"/>
      <c r="J43" s="7"/>
      <c r="K43" s="7"/>
      <c r="L43" s="7"/>
      <c r="M43" s="7"/>
      <c r="N43" s="7"/>
      <c r="O43" s="7"/>
      <c r="P43" s="7"/>
      <c r="Q43" s="7"/>
      <c r="R43" s="7"/>
      <c r="S43" s="179"/>
    </row>
    <row r="44" spans="2:20">
      <c r="B44" s="165"/>
      <c r="C44" s="7"/>
      <c r="D44" s="7"/>
      <c r="E44" s="7"/>
      <c r="F44" s="7"/>
      <c r="G44" s="7"/>
      <c r="H44" s="7"/>
      <c r="I44" s="7"/>
      <c r="J44" s="7"/>
      <c r="K44" s="7"/>
      <c r="L44" s="7"/>
      <c r="M44" s="7"/>
      <c r="N44" s="7"/>
      <c r="O44" s="7"/>
      <c r="P44" s="7"/>
      <c r="Q44" s="7"/>
      <c r="R44" s="7"/>
      <c r="S44" s="179"/>
    </row>
    <row r="45" spans="2:20">
      <c r="B45" s="165"/>
      <c r="C45" s="7"/>
      <c r="D45" s="7"/>
      <c r="E45" s="7"/>
      <c r="F45" s="7"/>
      <c r="G45" s="7"/>
      <c r="H45" s="7"/>
      <c r="I45" s="7"/>
      <c r="J45" s="7"/>
      <c r="K45" s="7"/>
      <c r="L45" s="7"/>
      <c r="M45" s="7"/>
      <c r="N45" s="7"/>
      <c r="O45" s="7"/>
      <c r="P45" s="7"/>
      <c r="Q45" s="7"/>
      <c r="R45" s="7"/>
      <c r="S45" s="179"/>
    </row>
    <row r="46" spans="2:20">
      <c r="B46" s="165"/>
      <c r="C46" s="7"/>
      <c r="D46" s="7"/>
      <c r="E46" s="7"/>
      <c r="F46" s="7"/>
      <c r="G46" s="7"/>
      <c r="H46" s="7"/>
      <c r="I46" s="7"/>
      <c r="J46" s="7"/>
      <c r="K46" s="7"/>
      <c r="L46" s="7"/>
      <c r="M46" s="7"/>
      <c r="N46" s="7"/>
      <c r="O46" s="7"/>
      <c r="P46" s="7"/>
      <c r="Q46" s="7"/>
      <c r="R46" s="7"/>
      <c r="S46" s="179"/>
    </row>
    <row r="47" spans="2:20">
      <c r="B47" s="165"/>
      <c r="C47" s="7"/>
      <c r="D47" s="7"/>
      <c r="E47" s="7"/>
      <c r="F47" s="7"/>
      <c r="G47" s="7"/>
      <c r="H47" s="7"/>
      <c r="I47" s="7"/>
      <c r="J47" s="7"/>
      <c r="K47" s="7"/>
      <c r="L47" s="7"/>
      <c r="M47" s="7"/>
      <c r="N47" s="7"/>
      <c r="O47" s="7"/>
      <c r="P47" s="7"/>
      <c r="Q47" s="7"/>
      <c r="R47" s="7"/>
      <c r="S47" s="179"/>
    </row>
    <row r="48" spans="2:20">
      <c r="B48" s="165"/>
      <c r="C48" s="7"/>
      <c r="D48" s="7"/>
      <c r="E48" s="7"/>
      <c r="F48" s="7"/>
      <c r="G48" s="7"/>
      <c r="H48" s="7"/>
      <c r="I48" s="7"/>
      <c r="J48" s="7"/>
      <c r="K48" s="7"/>
      <c r="L48" s="7"/>
      <c r="M48" s="7"/>
      <c r="N48" s="7"/>
      <c r="O48" s="7"/>
      <c r="P48" s="7"/>
      <c r="Q48" s="7"/>
      <c r="R48" s="7"/>
      <c r="S48" s="179"/>
    </row>
    <row r="49" spans="2:19">
      <c r="B49" s="34"/>
      <c r="C49" s="32"/>
      <c r="D49" s="32"/>
      <c r="E49" s="32"/>
      <c r="F49" s="32"/>
      <c r="G49" s="32"/>
      <c r="H49" s="32"/>
      <c r="I49" s="32"/>
      <c r="J49" s="32"/>
      <c r="K49" s="32"/>
      <c r="L49" s="32"/>
      <c r="M49" s="32"/>
      <c r="N49" s="32"/>
      <c r="O49" s="32"/>
      <c r="P49" s="32"/>
      <c r="Q49" s="32"/>
      <c r="R49" s="32"/>
      <c r="S49" s="33"/>
    </row>
  </sheetData>
  <mergeCells count="3">
    <mergeCell ref="B1:S2"/>
    <mergeCell ref="B4:F5"/>
    <mergeCell ref="G4:S5"/>
  </mergeCells>
  <phoneticPr fontId="1"/>
  <pageMargins left="0.7" right="0.7" top="0.75" bottom="0.75" header="0.3" footer="0.3"/>
  <pageSetup paperSize="9" scale="96" orientation="portrait" horizontalDpi="300" verticalDpi="300" r:id="rId1"/>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569112-4C77-40D5-B1B5-37040938F430}">
  <dimension ref="A1:AB133"/>
  <sheetViews>
    <sheetView view="pageBreakPreview" zoomScaleNormal="40" zoomScaleSheetLayoutView="100" workbookViewId="0">
      <selection activeCell="L3" sqref="L3"/>
    </sheetView>
  </sheetViews>
  <sheetFormatPr defaultRowHeight="16.5"/>
  <cols>
    <col min="1" max="1" width="7.375" style="168" customWidth="1"/>
    <col min="2" max="3" width="4" style="168" customWidth="1"/>
    <col min="4" max="4" width="23.75" style="168" customWidth="1"/>
    <col min="5" max="5" width="2" style="168" customWidth="1"/>
    <col min="6" max="7" width="4" style="168" customWidth="1"/>
    <col min="8" max="8" width="23.375" style="168" customWidth="1"/>
    <col min="9" max="9" width="2" style="168" customWidth="1"/>
    <col min="10" max="11" width="4" style="168" customWidth="1"/>
    <col min="12" max="12" width="27.75" style="168" customWidth="1"/>
    <col min="13" max="13" width="8.625" style="154" customWidth="1"/>
    <col min="14" max="14" width="23.75" style="168" customWidth="1"/>
    <col min="15" max="15" width="2" style="168" customWidth="1"/>
    <col min="16" max="17" width="4" style="168" customWidth="1"/>
    <col min="18" max="18" width="23.375" style="168" customWidth="1"/>
    <col min="19" max="19" width="2" style="168" customWidth="1"/>
    <col min="20" max="21" width="4" style="168" customWidth="1"/>
    <col min="22" max="22" width="27.75" style="168" customWidth="1"/>
  </cols>
  <sheetData>
    <row r="1" spans="1:22" ht="33.6" customHeight="1">
      <c r="B1" s="169" t="s">
        <v>148</v>
      </c>
      <c r="C1" s="169"/>
      <c r="D1" s="169"/>
      <c r="L1" s="294">
        <v>45505</v>
      </c>
      <c r="N1" s="224"/>
      <c r="O1" s="225"/>
      <c r="P1" s="225"/>
      <c r="Q1" s="225"/>
      <c r="R1" s="226"/>
      <c r="S1" s="225"/>
      <c r="T1" s="225"/>
      <c r="U1" s="225"/>
      <c r="V1" s="227"/>
    </row>
    <row r="2" spans="1:22" ht="14.65" customHeight="1">
      <c r="B2" s="170"/>
      <c r="K2" s="200"/>
      <c r="L2" s="168" t="s">
        <v>97</v>
      </c>
      <c r="N2" s="225"/>
      <c r="O2" s="225"/>
      <c r="P2" s="225"/>
      <c r="Q2" s="225"/>
      <c r="R2" s="225"/>
      <c r="S2" s="225"/>
      <c r="T2" s="225"/>
      <c r="U2" s="228"/>
      <c r="V2" s="225"/>
    </row>
    <row r="3" spans="1:22" ht="14.65" customHeight="1">
      <c r="A3" s="171"/>
      <c r="B3" s="453">
        <f>EOMONTH($L$1,-1)+1</f>
        <v>45505</v>
      </c>
      <c r="C3" s="453"/>
      <c r="D3" s="277"/>
      <c r="E3" s="171"/>
      <c r="F3" s="453">
        <f>EOMONTH(B3,0)+1</f>
        <v>45536</v>
      </c>
      <c r="G3" s="453"/>
      <c r="H3" s="171"/>
      <c r="I3" s="171"/>
      <c r="J3" s="453">
        <f>EOMONTH(B3,1)+1</f>
        <v>45566</v>
      </c>
      <c r="K3" s="453"/>
      <c r="L3" s="171"/>
      <c r="M3" s="155"/>
      <c r="N3" s="229"/>
      <c r="O3" s="230"/>
      <c r="P3" s="229"/>
      <c r="Q3" s="231"/>
      <c r="R3" s="230"/>
      <c r="S3" s="230"/>
      <c r="T3" s="231"/>
      <c r="U3" s="231"/>
      <c r="V3" s="230"/>
    </row>
    <row r="4" spans="1:22" ht="14.65" customHeight="1">
      <c r="B4" s="172">
        <f>IF(B$3+ROW(B4)-ROW(B$3)-1&gt;=EOMONTH(B$3,0)+1,"",B$3+ROW(B4)-ROW(B$3)-1)</f>
        <v>45505</v>
      </c>
      <c r="C4" s="173">
        <f>IF(COUNTIF(祝日・休日!$B$3:$B$548,B4)&gt;0,"祝",IF(COUNTIF(祝日・休日!$F$3:$F$188,B4)&gt;0,"休",B4))</f>
        <v>45505</v>
      </c>
      <c r="D4" s="213"/>
      <c r="F4" s="172">
        <f>IF(F$3+ROW(F4)-ROW(F$3)-1&gt;=EOMONTH(F$3,0)+1,"",F$3+ROW(F4)-ROW(F$3)-1)</f>
        <v>45536</v>
      </c>
      <c r="G4" s="173">
        <f>IF(COUNTIF(祝日・休日!$B$3:$B$548,F4)&gt;0,"祝",IF(COUNTIF(祝日・休日!$F$3:$F$188,F4)&gt;0,"休",F4))</f>
        <v>45536</v>
      </c>
      <c r="H4" s="175"/>
      <c r="J4" s="172">
        <f>IF(J$3+ROW(J4)-ROW(J$3)-1&gt;=EOMONTH(J$3,0)+1,"",J$3+ROW(J4)-ROW(J$3)-1)</f>
        <v>45566</v>
      </c>
      <c r="K4" s="173">
        <f>IF(COUNTIF(祝日・休日!$B$3:$B$548,J4)&gt;0,"祝",IF(COUNTIF(祝日・休日!$F$3:$F$188,J4)&gt;0,"休",J4))</f>
        <v>45566</v>
      </c>
      <c r="L4" s="175"/>
      <c r="N4" s="232"/>
      <c r="O4" s="225"/>
      <c r="P4" s="202"/>
      <c r="Q4" s="206"/>
      <c r="R4" s="208"/>
      <c r="S4" s="225"/>
      <c r="T4" s="202"/>
      <c r="U4" s="206"/>
      <c r="V4" s="208"/>
    </row>
    <row r="5" spans="1:22" ht="14.65" customHeight="1">
      <c r="B5" s="172">
        <f>IF(B$3+ROW(B5)-ROW(B$3)-1&gt;=EOMONTH(B$3,0)+1,"",B$3+ROW(B5)-ROW(B$3)-1)</f>
        <v>45506</v>
      </c>
      <c r="C5" s="173">
        <f>IF(COUNTIF(祝日・休日!$B$3:$B$548,B5)&gt;0,"祝",IF(COUNTIF(祝日・休日!$F$3:$F$188,B5)&gt;0,"休",B5))</f>
        <v>45506</v>
      </c>
      <c r="D5" s="213"/>
      <c r="F5" s="172">
        <f>IF(F$3+ROW(F5)-ROW(F$3)-1&gt;=EOMONTH(F$3,0)+1,"",F$3+ROW(F5)-ROW(F$3)-1)</f>
        <v>45537</v>
      </c>
      <c r="G5" s="173">
        <f>IF(COUNTIF(祝日・休日!$B$3:$B$548,F5)&gt;0,"祝",IF(COUNTIF(祝日・休日!$F$3:$F$188,F5)&gt;0,"休",F5))</f>
        <v>45537</v>
      </c>
      <c r="H5" s="198"/>
      <c r="J5" s="172">
        <f>IF(J$3+ROW(J5)-ROW(J$3)-1&gt;=EOMONTH(J$3,0)+1,"",J$3+ROW(J5)-ROW(J$3)-1)</f>
        <v>45567</v>
      </c>
      <c r="K5" s="173">
        <f>IF(COUNTIF(祝日・休日!$B$3:$B$548,J5)&gt;0,"祝",IF(COUNTIF(祝日・休日!$F$3:$F$188,J5)&gt;0,"休",J5))</f>
        <v>45567</v>
      </c>
      <c r="L5" s="175"/>
      <c r="N5" s="232"/>
      <c r="O5" s="225"/>
      <c r="P5" s="202"/>
      <c r="Q5" s="206"/>
      <c r="R5" s="233"/>
      <c r="S5" s="225"/>
      <c r="T5" s="202"/>
      <c r="U5" s="206"/>
      <c r="V5" s="208"/>
    </row>
    <row r="6" spans="1:22" ht="14.65" customHeight="1">
      <c r="B6" s="172">
        <f t="shared" ref="B6:B34" si="0">IF(B$3+ROW(B6)-ROW(B$3)-1&gt;=EOMONTH(B$3,0)+1,"",B$3+ROW(B6)-ROW(B$3)-1)</f>
        <v>45507</v>
      </c>
      <c r="C6" s="173">
        <f>IF(COUNTIF(祝日・休日!$B$3:$B$548,B6)&gt;0,"祝",IF(COUNTIF(祝日・休日!$F$3:$F$188,B6)&gt;0,"休",B6))</f>
        <v>45507</v>
      </c>
      <c r="D6" s="213"/>
      <c r="F6" s="172">
        <f t="shared" ref="F6:F34" si="1">IF(F$3+ROW(F6)-ROW(F$3)-1&gt;=EOMONTH(F$3,0)+1,"",F$3+ROW(F6)-ROW(F$3)-1)</f>
        <v>45538</v>
      </c>
      <c r="G6" s="173">
        <f>IF(COUNTIF(祝日・休日!$B$3:$B$548,F6)&gt;0,"祝",IF(COUNTIF(祝日・休日!$F$3:$F$188,F6)&gt;0,"休",F6))</f>
        <v>45538</v>
      </c>
      <c r="H6" s="174"/>
      <c r="J6" s="172">
        <f t="shared" ref="J6:J34" si="2">IF(J$3+ROW(J6)-ROW(J$3)-1&gt;=EOMONTH(J$3,0)+1,"",J$3+ROW(J6)-ROW(J$3)-1)</f>
        <v>45568</v>
      </c>
      <c r="K6" s="173">
        <f>IF(COUNTIF(祝日・休日!$B$3:$B$548,J6)&gt;0,"祝",IF(COUNTIF(祝日・休日!$F$3:$F$188,J6)&gt;0,"休",J6))</f>
        <v>45568</v>
      </c>
      <c r="L6" s="175" t="s">
        <v>94</v>
      </c>
      <c r="N6" s="232"/>
      <c r="O6" s="225"/>
      <c r="P6" s="202"/>
      <c r="Q6" s="206"/>
      <c r="R6" s="207"/>
      <c r="S6" s="225"/>
      <c r="T6" s="202"/>
      <c r="U6" s="206"/>
      <c r="V6" s="208"/>
    </row>
    <row r="7" spans="1:22" ht="14.65" customHeight="1">
      <c r="B7" s="172">
        <f t="shared" si="0"/>
        <v>45508</v>
      </c>
      <c r="C7" s="173">
        <f>IF(COUNTIF(祝日・休日!$B$3:$B$548,B7)&gt;0,"祝",IF(COUNTIF(祝日・休日!$F$3:$F$188,B7)&gt;0,"休",B7))</f>
        <v>45508</v>
      </c>
      <c r="D7" s="213"/>
      <c r="F7" s="172">
        <f t="shared" si="1"/>
        <v>45539</v>
      </c>
      <c r="G7" s="173">
        <f>IF(COUNTIF(祝日・休日!$B$3:$B$548,F7)&gt;0,"祝",IF(COUNTIF(祝日・休日!$F$3:$F$188,F7)&gt;0,"休",F7))</f>
        <v>45539</v>
      </c>
      <c r="H7" s="174"/>
      <c r="J7" s="172">
        <f t="shared" si="2"/>
        <v>45569</v>
      </c>
      <c r="K7" s="173">
        <f>IF(COUNTIF(祝日・休日!$B$3:$B$548,J7)&gt;0,"祝",IF(COUNTIF(祝日・休日!$F$3:$F$188,J7)&gt;0,"休",J7))</f>
        <v>45569</v>
      </c>
      <c r="L7" s="175"/>
      <c r="N7" s="232"/>
      <c r="O7" s="225"/>
      <c r="P7" s="202"/>
      <c r="Q7" s="206"/>
      <c r="R7" s="207"/>
      <c r="S7" s="225"/>
      <c r="T7" s="202"/>
      <c r="U7" s="206"/>
      <c r="V7" s="208"/>
    </row>
    <row r="8" spans="1:22" ht="14.65" customHeight="1">
      <c r="B8" s="172">
        <f t="shared" si="0"/>
        <v>45509</v>
      </c>
      <c r="C8" s="173">
        <f>IF(COUNTIF(祝日・休日!$B$3:$B$548,B8)&gt;0,"祝",IF(COUNTIF(祝日・休日!$F$3:$F$188,B8)&gt;0,"休",B8))</f>
        <v>45509</v>
      </c>
      <c r="D8" s="213"/>
      <c r="F8" s="172">
        <f t="shared" si="1"/>
        <v>45540</v>
      </c>
      <c r="G8" s="173">
        <f>IF(COUNTIF(祝日・休日!$B$3:$B$548,F8)&gt;0,"祝",IF(COUNTIF(祝日・休日!$F$3:$F$188,F8)&gt;0,"休",F8))</f>
        <v>45540</v>
      </c>
      <c r="H8" s="174"/>
      <c r="J8" s="172">
        <f t="shared" si="2"/>
        <v>45570</v>
      </c>
      <c r="K8" s="173">
        <f>IF(COUNTIF(祝日・休日!$B$3:$B$548,J8)&gt;0,"祝",IF(COUNTIF(祝日・休日!$F$3:$F$188,J8)&gt;0,"休",J8))</f>
        <v>45570</v>
      </c>
      <c r="L8" s="175"/>
      <c r="N8" s="232"/>
      <c r="O8" s="225"/>
      <c r="P8" s="202"/>
      <c r="Q8" s="206"/>
      <c r="R8" s="207"/>
      <c r="S8" s="225"/>
      <c r="T8" s="202"/>
      <c r="U8" s="206"/>
      <c r="V8" s="208"/>
    </row>
    <row r="9" spans="1:22" ht="14.65" customHeight="1">
      <c r="B9" s="172">
        <f t="shared" si="0"/>
        <v>45510</v>
      </c>
      <c r="C9" s="173">
        <f>IF(COUNTIF(祝日・休日!$B$3:$B$548,B9)&gt;0,"祝",IF(COUNTIF(祝日・休日!$F$3:$F$188,B9)&gt;0,"休",B9))</f>
        <v>45510</v>
      </c>
      <c r="D9" s="213"/>
      <c r="F9" s="172">
        <f t="shared" si="1"/>
        <v>45541</v>
      </c>
      <c r="G9" s="173">
        <f>IF(COUNTIF(祝日・休日!$B$3:$B$548,F9)&gt;0,"祝",IF(COUNTIF(祝日・休日!$F$3:$F$188,F9)&gt;0,"休",F9))</f>
        <v>45541</v>
      </c>
      <c r="H9" s="175"/>
      <c r="J9" s="172">
        <f t="shared" si="2"/>
        <v>45571</v>
      </c>
      <c r="K9" s="173">
        <f>IF(COUNTIF(祝日・休日!$B$3:$B$548,J9)&gt;0,"祝",IF(COUNTIF(祝日・休日!$F$3:$F$188,J9)&gt;0,"休",J9))</f>
        <v>45571</v>
      </c>
      <c r="L9" s="175"/>
      <c r="N9" s="232"/>
      <c r="O9" s="225"/>
      <c r="P9" s="202"/>
      <c r="Q9" s="206"/>
      <c r="R9" s="208"/>
      <c r="S9" s="225"/>
      <c r="T9" s="202"/>
      <c r="U9" s="206"/>
      <c r="V9" s="208"/>
    </row>
    <row r="10" spans="1:22" ht="14.65" customHeight="1">
      <c r="B10" s="172">
        <f t="shared" si="0"/>
        <v>45511</v>
      </c>
      <c r="C10" s="173">
        <f>IF(COUNTIF(祝日・休日!$B$3:$B$548,B10)&gt;0,"祝",IF(COUNTIF(祝日・休日!$F$3:$F$188,B10)&gt;0,"休",B10))</f>
        <v>45511</v>
      </c>
      <c r="D10" s="213"/>
      <c r="F10" s="172">
        <f t="shared" si="1"/>
        <v>45542</v>
      </c>
      <c r="G10" s="173">
        <f>IF(COUNTIF(祝日・休日!$B$3:$B$548,F10)&gt;0,"祝",IF(COUNTIF(祝日・休日!$F$3:$F$188,F10)&gt;0,"休",F10))</f>
        <v>45542</v>
      </c>
      <c r="H10" s="175"/>
      <c r="J10" s="172">
        <f t="shared" si="2"/>
        <v>45572</v>
      </c>
      <c r="K10" s="173">
        <f>IF(COUNTIF(祝日・休日!$B$3:$B$548,J10)&gt;0,"祝",IF(COUNTIF(祝日・休日!$F$3:$F$188,J10)&gt;0,"休",J10))</f>
        <v>45572</v>
      </c>
      <c r="L10" s="175"/>
      <c r="N10" s="232"/>
      <c r="O10" s="225"/>
      <c r="P10" s="202"/>
      <c r="Q10" s="206"/>
      <c r="R10" s="208"/>
      <c r="S10" s="225"/>
      <c r="T10" s="202"/>
      <c r="U10" s="206"/>
      <c r="V10" s="208"/>
    </row>
    <row r="11" spans="1:22" ht="14.65" customHeight="1">
      <c r="B11" s="172">
        <f t="shared" si="0"/>
        <v>45512</v>
      </c>
      <c r="C11" s="173">
        <f>IF(COUNTIF(祝日・休日!$B$3:$B$548,B11)&gt;0,"祝",IF(COUNTIF(祝日・休日!$F$3:$F$188,B11)&gt;0,"休",B11))</f>
        <v>45512</v>
      </c>
      <c r="D11" s="213"/>
      <c r="F11" s="172">
        <f t="shared" si="1"/>
        <v>45543</v>
      </c>
      <c r="G11" s="173">
        <f>IF(COUNTIF(祝日・休日!$B$3:$B$548,F11)&gt;0,"祝",IF(COUNTIF(祝日・休日!$F$3:$F$188,F11)&gt;0,"休",F11))</f>
        <v>45543</v>
      </c>
      <c r="H11" s="175"/>
      <c r="J11" s="172">
        <f t="shared" si="2"/>
        <v>45573</v>
      </c>
      <c r="K11" s="173">
        <f>IF(COUNTIF(祝日・休日!$B$3:$B$548,J11)&gt;0,"祝",IF(COUNTIF(祝日・休日!$F$3:$F$188,J11)&gt;0,"休",J11))</f>
        <v>45573</v>
      </c>
      <c r="L11" s="175"/>
      <c r="N11" s="232"/>
      <c r="O11" s="225"/>
      <c r="P11" s="202"/>
      <c r="Q11" s="206"/>
      <c r="R11" s="208"/>
      <c r="S11" s="225"/>
      <c r="T11" s="202"/>
      <c r="U11" s="206"/>
      <c r="V11" s="208"/>
    </row>
    <row r="12" spans="1:22" ht="14.65" customHeight="1">
      <c r="B12" s="172">
        <f t="shared" si="0"/>
        <v>45513</v>
      </c>
      <c r="C12" s="173">
        <f>IF(COUNTIF(祝日・休日!$B$3:$B$548,B12)&gt;0,"祝",IF(COUNTIF(祝日・休日!$F$3:$F$188,B12)&gt;0,"休",B12))</f>
        <v>45513</v>
      </c>
      <c r="D12" s="213"/>
      <c r="F12" s="172">
        <f t="shared" si="1"/>
        <v>45544</v>
      </c>
      <c r="G12" s="173">
        <f>IF(COUNTIF(祝日・休日!$B$3:$B$548,F12)&gt;0,"祝",IF(COUNTIF(祝日・休日!$F$3:$F$188,F12)&gt;0,"休",F12))</f>
        <v>45544</v>
      </c>
      <c r="H12" s="175"/>
      <c r="J12" s="172">
        <f t="shared" si="2"/>
        <v>45574</v>
      </c>
      <c r="K12" s="173">
        <f>IF(COUNTIF(祝日・休日!$B$3:$B$548,J12)&gt;0,"祝",IF(COUNTIF(祝日・休日!$F$3:$F$188,J12)&gt;0,"休",J12))</f>
        <v>45574</v>
      </c>
      <c r="L12" s="175"/>
      <c r="N12" s="232"/>
      <c r="O12" s="225"/>
      <c r="P12" s="202"/>
      <c r="Q12" s="206"/>
      <c r="R12" s="208"/>
      <c r="S12" s="225"/>
      <c r="T12" s="202"/>
      <c r="U12" s="206"/>
      <c r="V12" s="208"/>
    </row>
    <row r="13" spans="1:22" ht="14.65" customHeight="1">
      <c r="B13" s="172">
        <f t="shared" si="0"/>
        <v>45514</v>
      </c>
      <c r="C13" s="173">
        <f>IF(COUNTIF(祝日・休日!$B$3:$B$548,B13)&gt;0,"祝",IF(COUNTIF(祝日・休日!$F$3:$F$188,B13)&gt;0,"休",B13))</f>
        <v>45514</v>
      </c>
      <c r="D13" s="213"/>
      <c r="F13" s="172">
        <f t="shared" si="1"/>
        <v>45545</v>
      </c>
      <c r="G13" s="173">
        <f>IF(COUNTIF(祝日・休日!$B$3:$B$548,F13)&gt;0,"祝",IF(COUNTIF(祝日・休日!$F$3:$F$188,F13)&gt;0,"休",F13))</f>
        <v>45545</v>
      </c>
      <c r="H13" s="175"/>
      <c r="J13" s="172">
        <f t="shared" si="2"/>
        <v>45575</v>
      </c>
      <c r="K13" s="173">
        <f>IF(COUNTIF(祝日・休日!$B$3:$B$548,J13)&gt;0,"祝",IF(COUNTIF(祝日・休日!$F$3:$F$188,J13)&gt;0,"休",J13))</f>
        <v>45575</v>
      </c>
      <c r="L13" s="175" t="s">
        <v>120</v>
      </c>
      <c r="N13" s="232"/>
      <c r="O13" s="225"/>
      <c r="P13" s="202"/>
      <c r="Q13" s="206"/>
      <c r="R13" s="208"/>
      <c r="S13" s="225"/>
      <c r="T13" s="202"/>
      <c r="U13" s="206"/>
      <c r="V13" s="208"/>
    </row>
    <row r="14" spans="1:22" ht="14.65" customHeight="1">
      <c r="B14" s="172">
        <f t="shared" si="0"/>
        <v>45515</v>
      </c>
      <c r="C14" s="173" t="str">
        <f>IF(COUNTIF(祝日・休日!$B$3:$B$548,B14)&gt;0,"祝",IF(COUNTIF(祝日・休日!$F$3:$F$188,B14)&gt;0,"休",B14))</f>
        <v>祝</v>
      </c>
      <c r="D14" s="213"/>
      <c r="F14" s="172">
        <f t="shared" si="1"/>
        <v>45546</v>
      </c>
      <c r="G14" s="173">
        <f>IF(COUNTIF(祝日・休日!$B$3:$B$548,F14)&gt;0,"祝",IF(COUNTIF(祝日・休日!$F$3:$F$188,F14)&gt;0,"休",F14))</f>
        <v>45546</v>
      </c>
      <c r="H14" s="175"/>
      <c r="J14" s="172">
        <f t="shared" si="2"/>
        <v>45576</v>
      </c>
      <c r="K14" s="173">
        <f>IF(COUNTIF(祝日・休日!$B$3:$B$548,J14)&gt;0,"祝",IF(COUNTIF(祝日・休日!$F$3:$F$188,J14)&gt;0,"休",J14))</f>
        <v>45576</v>
      </c>
      <c r="L14" s="175"/>
      <c r="N14" s="232"/>
      <c r="O14" s="225"/>
      <c r="P14" s="202"/>
      <c r="Q14" s="206"/>
      <c r="R14" s="208"/>
      <c r="S14" s="225"/>
      <c r="T14" s="202"/>
      <c r="U14" s="206"/>
      <c r="V14" s="208"/>
    </row>
    <row r="15" spans="1:22" ht="14.65" customHeight="1">
      <c r="B15" s="172">
        <f t="shared" si="0"/>
        <v>45516</v>
      </c>
      <c r="C15" s="173" t="str">
        <f>IF(COUNTIF(祝日・休日!$B$3:$B$548,B15)&gt;0,"祝",IF(COUNTIF(祝日・休日!$F$3:$F$188,B15)&gt;0,"休",B15))</f>
        <v>祝</v>
      </c>
      <c r="D15" s="213"/>
      <c r="F15" s="172">
        <f t="shared" si="1"/>
        <v>45547</v>
      </c>
      <c r="G15" s="173">
        <f>IF(COUNTIF(祝日・休日!$B$3:$B$548,F15)&gt;0,"祝",IF(COUNTIF(祝日・休日!$F$3:$F$188,F15)&gt;0,"休",F15))</f>
        <v>45547</v>
      </c>
      <c r="H15" s="175"/>
      <c r="J15" s="172">
        <f t="shared" si="2"/>
        <v>45577</v>
      </c>
      <c r="K15" s="173">
        <f>IF(COUNTIF(祝日・休日!$B$3:$B$548,J15)&gt;0,"祝",IF(COUNTIF(祝日・休日!$F$3:$F$188,J15)&gt;0,"休",J15))</f>
        <v>45577</v>
      </c>
      <c r="L15" s="175"/>
      <c r="N15" s="232"/>
      <c r="O15" s="225"/>
      <c r="P15" s="202"/>
      <c r="Q15" s="206"/>
      <c r="R15" s="208"/>
      <c r="S15" s="225"/>
      <c r="T15" s="202"/>
      <c r="U15" s="206"/>
      <c r="V15" s="208"/>
    </row>
    <row r="16" spans="1:22" ht="14.65" customHeight="1">
      <c r="B16" s="172">
        <f t="shared" si="0"/>
        <v>45517</v>
      </c>
      <c r="C16" s="173">
        <f>IF(COUNTIF(祝日・休日!$B$3:$B$548,B16)&gt;0,"祝",IF(COUNTIF(祝日・休日!$F$3:$F$188,B16)&gt;0,"休",B16))</f>
        <v>45517</v>
      </c>
      <c r="D16" s="213"/>
      <c r="F16" s="172">
        <f t="shared" si="1"/>
        <v>45548</v>
      </c>
      <c r="G16" s="173">
        <f>IF(COUNTIF(祝日・休日!$B$3:$B$548,F16)&gt;0,"祝",IF(COUNTIF(祝日・休日!$F$3:$F$188,F16)&gt;0,"休",F16))</f>
        <v>45548</v>
      </c>
      <c r="H16" s="199" t="s">
        <v>96</v>
      </c>
      <c r="J16" s="172">
        <f t="shared" si="2"/>
        <v>45578</v>
      </c>
      <c r="K16" s="173">
        <f>IF(COUNTIF(祝日・休日!$B$3:$B$548,J16)&gt;0,"祝",IF(COUNTIF(祝日・休日!$F$3:$F$188,J16)&gt;0,"休",J16))</f>
        <v>45578</v>
      </c>
      <c r="L16" s="175"/>
      <c r="N16" s="232"/>
      <c r="O16" s="225"/>
      <c r="P16" s="202"/>
      <c r="Q16" s="206"/>
      <c r="R16" s="234"/>
      <c r="S16" s="225"/>
      <c r="T16" s="202"/>
      <c r="U16" s="206"/>
      <c r="V16" s="208"/>
    </row>
    <row r="17" spans="2:22" ht="14.65" customHeight="1">
      <c r="B17" s="172">
        <f t="shared" si="0"/>
        <v>45518</v>
      </c>
      <c r="C17" s="173">
        <f>IF(COUNTIF(祝日・休日!$B$3:$B$548,B17)&gt;0,"祝",IF(COUNTIF(祝日・休日!$F$3:$F$188,B17)&gt;0,"休",B17))</f>
        <v>45518</v>
      </c>
      <c r="D17" s="213"/>
      <c r="F17" s="172">
        <f t="shared" si="1"/>
        <v>45549</v>
      </c>
      <c r="G17" s="173">
        <f>IF(COUNTIF(祝日・休日!$B$3:$B$548,F17)&gt;0,"祝",IF(COUNTIF(祝日・休日!$F$3:$F$188,F17)&gt;0,"休",F17))</f>
        <v>45549</v>
      </c>
      <c r="H17" s="198"/>
      <c r="J17" s="172">
        <f t="shared" si="2"/>
        <v>45579</v>
      </c>
      <c r="K17" s="173" t="str">
        <f>IF(COUNTIF(祝日・休日!$B$3:$B$548,J17)&gt;0,"祝",IF(COUNTIF(祝日・休日!$F$3:$F$188,J17)&gt;0,"休",J17))</f>
        <v>祝</v>
      </c>
      <c r="L17" s="175"/>
      <c r="N17" s="232"/>
      <c r="O17" s="225"/>
      <c r="P17" s="202"/>
      <c r="Q17" s="206"/>
      <c r="R17" s="233"/>
      <c r="S17" s="225"/>
      <c r="T17" s="202"/>
      <c r="U17" s="206"/>
      <c r="V17" s="208"/>
    </row>
    <row r="18" spans="2:22" ht="14.65" customHeight="1">
      <c r="B18" s="172">
        <f t="shared" si="0"/>
        <v>45519</v>
      </c>
      <c r="C18" s="173">
        <f>IF(COUNTIF(祝日・休日!$B$3:$B$548,B18)&gt;0,"祝",IF(COUNTIF(祝日・休日!$F$3:$F$188,B18)&gt;0,"休",B18))</f>
        <v>45519</v>
      </c>
      <c r="D18" s="175" t="s">
        <v>93</v>
      </c>
      <c r="F18" s="172">
        <f t="shared" si="1"/>
        <v>45550</v>
      </c>
      <c r="G18" s="173">
        <f>IF(COUNTIF(祝日・休日!$B$3:$B$548,F18)&gt;0,"祝",IF(COUNTIF(祝日・休日!$F$3:$F$188,F18)&gt;0,"休",F18))</f>
        <v>45550</v>
      </c>
      <c r="H18" s="175"/>
      <c r="J18" s="172">
        <f t="shared" si="2"/>
        <v>45580</v>
      </c>
      <c r="K18" s="173">
        <f>IF(COUNTIF(祝日・休日!$B$3:$B$548,J18)&gt;0,"祝",IF(COUNTIF(祝日・休日!$F$3:$F$188,J18)&gt;0,"休",J18))</f>
        <v>45580</v>
      </c>
      <c r="L18" s="175"/>
      <c r="N18" s="208"/>
      <c r="O18" s="225"/>
      <c r="P18" s="202"/>
      <c r="Q18" s="206"/>
      <c r="R18" s="208"/>
      <c r="S18" s="225"/>
      <c r="T18" s="202"/>
      <c r="U18" s="206"/>
      <c r="V18" s="208"/>
    </row>
    <row r="19" spans="2:22" ht="14.65" customHeight="1">
      <c r="B19" s="172">
        <f t="shared" si="0"/>
        <v>45520</v>
      </c>
      <c r="C19" s="173">
        <f>IF(COUNTIF(祝日・休日!$B$3:$B$548,B19)&gt;0,"祝",IF(COUNTIF(祝日・休日!$F$3:$F$188,B19)&gt;0,"休",B19))</f>
        <v>45520</v>
      </c>
      <c r="D19" s="221"/>
      <c r="F19" s="172">
        <f t="shared" si="1"/>
        <v>45551</v>
      </c>
      <c r="G19" s="173" t="str">
        <f>IF(COUNTIF(祝日・休日!$B$3:$B$548,F19)&gt;0,"祝",IF(COUNTIF(祝日・休日!$F$3:$F$188,F19)&gt;0,"休",F19))</f>
        <v>祝</v>
      </c>
      <c r="H19" s="175"/>
      <c r="J19" s="172">
        <f t="shared" si="2"/>
        <v>45581</v>
      </c>
      <c r="K19" s="173">
        <f>IF(COUNTIF(祝日・休日!$B$3:$B$548,J19)&gt;0,"祝",IF(COUNTIF(祝日・休日!$F$3:$F$188,J19)&gt;0,"休",J19))</f>
        <v>45581</v>
      </c>
      <c r="L19" s="175"/>
      <c r="N19" s="235"/>
      <c r="O19" s="225"/>
      <c r="P19" s="202"/>
      <c r="Q19" s="206"/>
      <c r="R19" s="208"/>
      <c r="S19" s="225"/>
      <c r="T19" s="202"/>
      <c r="U19" s="206"/>
      <c r="V19" s="208"/>
    </row>
    <row r="20" spans="2:22" ht="14.65" customHeight="1">
      <c r="B20" s="172">
        <f t="shared" si="0"/>
        <v>45521</v>
      </c>
      <c r="C20" s="173">
        <f>IF(COUNTIF(祝日・休日!$B$3:$B$548,B20)&gt;0,"祝",IF(COUNTIF(祝日・休日!$F$3:$F$188,B20)&gt;0,"休",B20))</f>
        <v>45521</v>
      </c>
      <c r="D20" s="175"/>
      <c r="F20" s="172">
        <f t="shared" si="1"/>
        <v>45552</v>
      </c>
      <c r="G20" s="173">
        <f>IF(COUNTIF(祝日・休日!$B$3:$B$548,F20)&gt;0,"祝",IF(COUNTIF(祝日・休日!$F$3:$F$188,F20)&gt;0,"休",F20))</f>
        <v>45552</v>
      </c>
      <c r="H20" s="175"/>
      <c r="J20" s="172">
        <f t="shared" si="2"/>
        <v>45582</v>
      </c>
      <c r="K20" s="173">
        <f>IF(COUNTIF(祝日・休日!$B$3:$B$548,J20)&gt;0,"祝",IF(COUNTIF(祝日・休日!$F$3:$F$188,J20)&gt;0,"休",J20))</f>
        <v>45582</v>
      </c>
      <c r="L20" s="175"/>
      <c r="N20" s="208"/>
      <c r="O20" s="225"/>
      <c r="P20" s="202"/>
      <c r="Q20" s="206"/>
      <c r="R20" s="208"/>
      <c r="S20" s="225"/>
      <c r="T20" s="202"/>
      <c r="U20" s="206"/>
      <c r="V20" s="208"/>
    </row>
    <row r="21" spans="2:22" ht="14.65" customHeight="1">
      <c r="B21" s="172">
        <f t="shared" si="0"/>
        <v>45522</v>
      </c>
      <c r="C21" s="173">
        <f>IF(COUNTIF(祝日・休日!$B$3:$B$548,B21)&gt;0,"祝",IF(COUNTIF(祝日・休日!$F$3:$F$188,B21)&gt;0,"休",B21))</f>
        <v>45522</v>
      </c>
      <c r="D21" s="174"/>
      <c r="F21" s="172">
        <f t="shared" si="1"/>
        <v>45553</v>
      </c>
      <c r="G21" s="173">
        <f>IF(COUNTIF(祝日・休日!$B$3:$B$548,F21)&gt;0,"祝",IF(COUNTIF(祝日・休日!$F$3:$F$188,F21)&gt;0,"休",F21))</f>
        <v>45553</v>
      </c>
      <c r="H21" s="175"/>
      <c r="J21" s="172">
        <f t="shared" si="2"/>
        <v>45583</v>
      </c>
      <c r="K21" s="173">
        <f>IF(COUNTIF(祝日・休日!$B$3:$B$548,J21)&gt;0,"祝",IF(COUNTIF(祝日・休日!$F$3:$F$188,J21)&gt;0,"休",J21))</f>
        <v>45583</v>
      </c>
      <c r="L21" s="175"/>
      <c r="N21" s="207"/>
      <c r="O21" s="225"/>
      <c r="P21" s="202"/>
      <c r="Q21" s="206"/>
      <c r="R21" s="208"/>
      <c r="S21" s="225"/>
      <c r="T21" s="202"/>
      <c r="U21" s="206"/>
      <c r="V21" s="208"/>
    </row>
    <row r="22" spans="2:22" ht="14.65" customHeight="1">
      <c r="B22" s="172">
        <f t="shared" si="0"/>
        <v>45523</v>
      </c>
      <c r="C22" s="173">
        <f>IF(COUNTIF(祝日・休日!$B$3:$B$548,B22)&gt;0,"祝",IF(COUNTIF(祝日・休日!$F$3:$F$188,B22)&gt;0,"休",B22))</f>
        <v>45523</v>
      </c>
      <c r="D22" s="174"/>
      <c r="F22" s="172">
        <f t="shared" si="1"/>
        <v>45554</v>
      </c>
      <c r="G22" s="173">
        <f>IF(COUNTIF(祝日・休日!$B$3:$B$548,F22)&gt;0,"祝",IF(COUNTIF(祝日・休日!$F$3:$F$188,F22)&gt;0,"休",F22))</f>
        <v>45554</v>
      </c>
      <c r="H22" s="175"/>
      <c r="J22" s="172">
        <f t="shared" si="2"/>
        <v>45584</v>
      </c>
      <c r="K22" s="173">
        <f>IF(COUNTIF(祝日・休日!$B$3:$B$548,J22)&gt;0,"祝",IF(COUNTIF(祝日・休日!$F$3:$F$188,J22)&gt;0,"休",J22))</f>
        <v>45584</v>
      </c>
      <c r="L22" s="175"/>
      <c r="N22" s="207"/>
      <c r="O22" s="225"/>
      <c r="P22" s="202"/>
      <c r="Q22" s="206"/>
      <c r="R22" s="208"/>
      <c r="S22" s="225"/>
      <c r="T22" s="202"/>
      <c r="U22" s="206"/>
      <c r="V22" s="208"/>
    </row>
    <row r="23" spans="2:22" ht="14.65" customHeight="1">
      <c r="B23" s="172">
        <f t="shared" si="0"/>
        <v>45524</v>
      </c>
      <c r="C23" s="173">
        <f>IF(COUNTIF(祝日・休日!$B$3:$B$548,B23)&gt;0,"祝",IF(COUNTIF(祝日・休日!$F$3:$F$188,B23)&gt;0,"休",B23))</f>
        <v>45524</v>
      </c>
      <c r="D23" s="174"/>
      <c r="F23" s="172">
        <f t="shared" si="1"/>
        <v>45555</v>
      </c>
      <c r="G23" s="173">
        <f>IF(COUNTIF(祝日・休日!$B$3:$B$548,F23)&gt;0,"祝",IF(COUNTIF(祝日・休日!$F$3:$F$188,F23)&gt;0,"休",F23))</f>
        <v>45555</v>
      </c>
      <c r="H23" s="175" t="s">
        <v>122</v>
      </c>
      <c r="J23" s="172">
        <f t="shared" si="2"/>
        <v>45585</v>
      </c>
      <c r="K23" s="173">
        <f>IF(COUNTIF(祝日・休日!$B$3:$B$548,J23)&gt;0,"祝",IF(COUNTIF(祝日・休日!$F$3:$F$188,J23)&gt;0,"休",J23))</f>
        <v>45585</v>
      </c>
      <c r="L23" s="175"/>
      <c r="N23" s="207"/>
      <c r="O23" s="225"/>
      <c r="P23" s="202"/>
      <c r="Q23" s="206"/>
      <c r="R23" s="208"/>
      <c r="S23" s="225"/>
      <c r="T23" s="202"/>
      <c r="U23" s="206"/>
      <c r="V23" s="208"/>
    </row>
    <row r="24" spans="2:22" ht="14.65" customHeight="1">
      <c r="B24" s="172">
        <f t="shared" si="0"/>
        <v>45525</v>
      </c>
      <c r="C24" s="173">
        <f>IF(COUNTIF(祝日・休日!$B$3:$B$548,B24)&gt;0,"祝",IF(COUNTIF(祝日・休日!$F$3:$F$188,B24)&gt;0,"休",B24))</f>
        <v>45525</v>
      </c>
      <c r="D24" s="174"/>
      <c r="F24" s="172">
        <f t="shared" si="1"/>
        <v>45556</v>
      </c>
      <c r="G24" s="173">
        <f>IF(COUNTIF(祝日・休日!$B$3:$B$548,F24)&gt;0,"祝",IF(COUNTIF(祝日・休日!$F$3:$F$188,F24)&gt;0,"休",F24))</f>
        <v>45556</v>
      </c>
      <c r="H24" s="175"/>
      <c r="J24" s="172">
        <f t="shared" si="2"/>
        <v>45586</v>
      </c>
      <c r="K24" s="173">
        <f>IF(COUNTIF(祝日・休日!$B$3:$B$548,J24)&gt;0,"祝",IF(COUNTIF(祝日・休日!$F$3:$F$188,J24)&gt;0,"休",J24))</f>
        <v>45586</v>
      </c>
      <c r="L24" s="175"/>
      <c r="N24" s="207"/>
      <c r="O24" s="225"/>
      <c r="P24" s="202"/>
      <c r="Q24" s="206"/>
      <c r="R24" s="208"/>
      <c r="S24" s="225"/>
      <c r="T24" s="202"/>
      <c r="U24" s="206"/>
      <c r="V24" s="208"/>
    </row>
    <row r="25" spans="2:22" ht="14.65" customHeight="1">
      <c r="B25" s="172">
        <f t="shared" si="0"/>
        <v>45526</v>
      </c>
      <c r="C25" s="173">
        <f>IF(COUNTIF(祝日・休日!$B$3:$B$548,B25)&gt;0,"祝",IF(COUNTIF(祝日・休日!$F$3:$F$188,B25)&gt;0,"休",B25))</f>
        <v>45526</v>
      </c>
      <c r="D25" s="198" t="s">
        <v>121</v>
      </c>
      <c r="F25" s="172">
        <f t="shared" si="1"/>
        <v>45557</v>
      </c>
      <c r="G25" s="173" t="str">
        <f>IF(COUNTIF(祝日・休日!$B$3:$B$548,F25)&gt;0,"祝",IF(COUNTIF(祝日・休日!$F$3:$F$188,F25)&gt;0,"休",F25))</f>
        <v>祝</v>
      </c>
      <c r="H25" s="175"/>
      <c r="J25" s="172">
        <f t="shared" si="2"/>
        <v>45587</v>
      </c>
      <c r="K25" s="173">
        <f>IF(COUNTIF(祝日・休日!$B$3:$B$548,J25)&gt;0,"祝",IF(COUNTIF(祝日・休日!$F$3:$F$188,J25)&gt;0,"休",J25))</f>
        <v>45587</v>
      </c>
      <c r="L25" s="175"/>
      <c r="N25" s="233"/>
      <c r="O25" s="225"/>
      <c r="P25" s="202"/>
      <c r="Q25" s="206"/>
      <c r="R25" s="208"/>
      <c r="S25" s="225"/>
      <c r="T25" s="202"/>
      <c r="U25" s="206"/>
      <c r="V25" s="208"/>
    </row>
    <row r="26" spans="2:22" ht="14.65" customHeight="1">
      <c r="B26" s="172">
        <f t="shared" si="0"/>
        <v>45527</v>
      </c>
      <c r="C26" s="173">
        <f>IF(COUNTIF(祝日・休日!$B$3:$B$548,B26)&gt;0,"祝",IF(COUNTIF(祝日・休日!$F$3:$F$188,B26)&gt;0,"休",B26))</f>
        <v>45527</v>
      </c>
      <c r="D26" s="198"/>
      <c r="F26" s="172">
        <f t="shared" si="1"/>
        <v>45558</v>
      </c>
      <c r="G26" s="173" t="str">
        <f>IF(COUNTIF(祝日・休日!$B$3:$B$548,F26)&gt;0,"祝",IF(COUNTIF(祝日・休日!$F$3:$F$188,F26)&gt;0,"休",F26))</f>
        <v>祝</v>
      </c>
      <c r="H26" s="175"/>
      <c r="J26" s="172">
        <f t="shared" si="2"/>
        <v>45588</v>
      </c>
      <c r="K26" s="173">
        <f>IF(COUNTIF(祝日・休日!$B$3:$B$548,J26)&gt;0,"祝",IF(COUNTIF(祝日・休日!$F$3:$F$188,J26)&gt;0,"休",J26))</f>
        <v>45588</v>
      </c>
      <c r="L26" s="175"/>
      <c r="N26" s="233"/>
      <c r="O26" s="225"/>
      <c r="P26" s="202"/>
      <c r="Q26" s="206"/>
      <c r="R26" s="208"/>
      <c r="S26" s="225"/>
      <c r="T26" s="202"/>
      <c r="U26" s="206"/>
      <c r="V26" s="208"/>
    </row>
    <row r="27" spans="2:22" ht="14.65" customHeight="1">
      <c r="B27" s="172">
        <f t="shared" si="0"/>
        <v>45528</v>
      </c>
      <c r="C27" s="173">
        <f>IF(COUNTIF(祝日・休日!$B$3:$B$548,B27)&gt;0,"祝",IF(COUNTIF(祝日・休日!$F$3:$F$188,B27)&gt;0,"休",B27))</f>
        <v>45528</v>
      </c>
      <c r="D27" s="198"/>
      <c r="F27" s="172">
        <f t="shared" si="1"/>
        <v>45559</v>
      </c>
      <c r="G27" s="173">
        <f>IF(COUNTIF(祝日・休日!$B$3:$B$548,F27)&gt;0,"祝",IF(COUNTIF(祝日・休日!$F$3:$F$188,F27)&gt;0,"休",F27))</f>
        <v>45559</v>
      </c>
      <c r="H27" s="175"/>
      <c r="J27" s="172">
        <f t="shared" si="2"/>
        <v>45589</v>
      </c>
      <c r="K27" s="173">
        <f>IF(COUNTIF(祝日・休日!$B$3:$B$548,J27)&gt;0,"祝",IF(COUNTIF(祝日・休日!$F$3:$F$188,J27)&gt;0,"休",J27))</f>
        <v>45589</v>
      </c>
      <c r="L27" s="175" t="s">
        <v>123</v>
      </c>
      <c r="N27" s="233"/>
      <c r="O27" s="225"/>
      <c r="P27" s="202"/>
      <c r="Q27" s="206"/>
      <c r="R27" s="208"/>
      <c r="S27" s="225"/>
      <c r="T27" s="202"/>
      <c r="U27" s="206"/>
      <c r="V27" s="208"/>
    </row>
    <row r="28" spans="2:22" ht="14.65" customHeight="1">
      <c r="B28" s="172">
        <f t="shared" si="0"/>
        <v>45529</v>
      </c>
      <c r="C28" s="173">
        <f>IF(COUNTIF(祝日・休日!$B$3:$B$548,B28)&gt;0,"祝",IF(COUNTIF(祝日・休日!$F$3:$F$188,B28)&gt;0,"休",B28))</f>
        <v>45529</v>
      </c>
      <c r="D28" s="174"/>
      <c r="F28" s="172">
        <f t="shared" si="1"/>
        <v>45560</v>
      </c>
      <c r="G28" s="173">
        <f>IF(COUNTIF(祝日・休日!$B$3:$B$548,F28)&gt;0,"祝",IF(COUNTIF(祝日・休日!$F$3:$F$188,F28)&gt;0,"休",F28))</f>
        <v>45560</v>
      </c>
      <c r="H28" s="175"/>
      <c r="J28" s="172">
        <f t="shared" si="2"/>
        <v>45590</v>
      </c>
      <c r="K28" s="173">
        <f>IF(COUNTIF(祝日・休日!$B$3:$B$548,J28)&gt;0,"祝",IF(COUNTIF(祝日・休日!$F$3:$F$188,J28)&gt;0,"休",J28))</f>
        <v>45590</v>
      </c>
      <c r="L28" s="175"/>
      <c r="N28" s="207"/>
      <c r="O28" s="225"/>
      <c r="P28" s="202"/>
      <c r="Q28" s="206"/>
      <c r="R28" s="208"/>
      <c r="S28" s="225"/>
      <c r="T28" s="202"/>
      <c r="U28" s="206"/>
      <c r="V28" s="208"/>
    </row>
    <row r="29" spans="2:22" ht="14.65" customHeight="1">
      <c r="B29" s="172">
        <f t="shared" si="0"/>
        <v>45530</v>
      </c>
      <c r="C29" s="173">
        <f>IF(COUNTIF(祝日・休日!$B$3:$B$548,B29)&gt;0,"祝",IF(COUNTIF(祝日・休日!$F$3:$F$188,B29)&gt;0,"休",B29))</f>
        <v>45530</v>
      </c>
      <c r="D29" s="198"/>
      <c r="F29" s="172">
        <f t="shared" si="1"/>
        <v>45561</v>
      </c>
      <c r="G29" s="173">
        <f>IF(COUNTIF(祝日・休日!$B$3:$B$548,F29)&gt;0,"祝",IF(COUNTIF(祝日・休日!$F$3:$F$188,F29)&gt;0,"休",F29))</f>
        <v>45561</v>
      </c>
      <c r="H29" s="175"/>
      <c r="J29" s="172">
        <f t="shared" si="2"/>
        <v>45591</v>
      </c>
      <c r="K29" s="173">
        <f>IF(COUNTIF(祝日・休日!$B$3:$B$548,J29)&gt;0,"祝",IF(COUNTIF(祝日・休日!$F$3:$F$188,J29)&gt;0,"休",J29))</f>
        <v>45591</v>
      </c>
      <c r="L29" s="175"/>
      <c r="N29" s="233"/>
      <c r="O29" s="225"/>
      <c r="P29" s="202"/>
      <c r="Q29" s="206"/>
      <c r="R29" s="208"/>
      <c r="S29" s="225"/>
      <c r="T29" s="202"/>
      <c r="U29" s="206"/>
      <c r="V29" s="208"/>
    </row>
    <row r="30" spans="2:22" ht="14.65" customHeight="1">
      <c r="B30" s="172">
        <f t="shared" si="0"/>
        <v>45531</v>
      </c>
      <c r="C30" s="173">
        <f>IF(COUNTIF(祝日・休日!$B$3:$B$548,B30)&gt;0,"祝",IF(COUNTIF(祝日・休日!$F$3:$F$188,B30)&gt;0,"休",B30))</f>
        <v>45531</v>
      </c>
      <c r="D30" s="174"/>
      <c r="F30" s="172">
        <f t="shared" si="1"/>
        <v>45562</v>
      </c>
      <c r="G30" s="173">
        <f>IF(COUNTIF(祝日・休日!$B$3:$B$548,F30)&gt;0,"祝",IF(COUNTIF(祝日・休日!$F$3:$F$188,F30)&gt;0,"休",F30))</f>
        <v>45562</v>
      </c>
      <c r="H30" s="175"/>
      <c r="J30" s="172">
        <f t="shared" si="2"/>
        <v>45592</v>
      </c>
      <c r="K30" s="173">
        <f>IF(COUNTIF(祝日・休日!$B$3:$B$548,J30)&gt;0,"祝",IF(COUNTIF(祝日・休日!$F$3:$F$188,J30)&gt;0,"休",J30))</f>
        <v>45592</v>
      </c>
      <c r="L30" s="174"/>
      <c r="N30" s="207"/>
      <c r="O30" s="225"/>
      <c r="P30" s="202"/>
      <c r="Q30" s="206"/>
      <c r="R30" s="208"/>
      <c r="S30" s="225"/>
      <c r="T30" s="202"/>
      <c r="U30" s="206"/>
      <c r="V30" s="207"/>
    </row>
    <row r="31" spans="2:22" ht="14.65" customHeight="1">
      <c r="B31" s="172">
        <f t="shared" si="0"/>
        <v>45532</v>
      </c>
      <c r="C31" s="173">
        <f>IF(COUNTIF(祝日・休日!$B$3:$B$548,B31)&gt;0,"祝",IF(COUNTIF(祝日・休日!$F$3:$F$188,B31)&gt;0,"休",B31))</f>
        <v>45532</v>
      </c>
      <c r="D31" s="174"/>
      <c r="F31" s="172">
        <f t="shared" si="1"/>
        <v>45563</v>
      </c>
      <c r="G31" s="173">
        <f>IF(COUNTIF(祝日・休日!$B$3:$B$548,F31)&gt;0,"祝",IF(COUNTIF(祝日・休日!$F$3:$F$188,F31)&gt;0,"休",F31))</f>
        <v>45563</v>
      </c>
      <c r="H31" s="175"/>
      <c r="J31" s="172">
        <f t="shared" si="2"/>
        <v>45593</v>
      </c>
      <c r="K31" s="173">
        <f>IF(COUNTIF(祝日・休日!$B$3:$B$548,J31)&gt;0,"祝",IF(COUNTIF(祝日・休日!$F$3:$F$188,J31)&gt;0,"休",J31))</f>
        <v>45593</v>
      </c>
      <c r="L31" s="175"/>
      <c r="N31" s="207"/>
      <c r="O31" s="225"/>
      <c r="P31" s="202"/>
      <c r="Q31" s="206"/>
      <c r="R31" s="208"/>
      <c r="S31" s="225"/>
      <c r="T31" s="202"/>
      <c r="U31" s="206"/>
      <c r="V31" s="208"/>
    </row>
    <row r="32" spans="2:22" ht="14.65" customHeight="1">
      <c r="B32" s="172">
        <f t="shared" si="0"/>
        <v>45533</v>
      </c>
      <c r="C32" s="173">
        <f>IF(COUNTIF(祝日・休日!$B$3:$B$548,B32)&gt;0,"祝",IF(COUNTIF(祝日・休日!$F$3:$F$188,B32)&gt;0,"休",B32))</f>
        <v>45533</v>
      </c>
      <c r="D32" s="175" t="s">
        <v>95</v>
      </c>
      <c r="F32" s="172">
        <f t="shared" si="1"/>
        <v>45564</v>
      </c>
      <c r="G32" s="173">
        <f>IF(COUNTIF(祝日・休日!$B$3:$B$548,F32)&gt;0,"祝",IF(COUNTIF(祝日・休日!$F$3:$F$188,F32)&gt;0,"休",F32))</f>
        <v>45564</v>
      </c>
      <c r="H32" s="175"/>
      <c r="J32" s="172">
        <f t="shared" si="2"/>
        <v>45594</v>
      </c>
      <c r="K32" s="173">
        <f>IF(COUNTIF(祝日・休日!$B$3:$B$548,J32)&gt;0,"祝",IF(COUNTIF(祝日・休日!$F$3:$F$188,J32)&gt;0,"休",J32))</f>
        <v>45594</v>
      </c>
      <c r="L32" s="175"/>
      <c r="N32" s="208"/>
      <c r="O32" s="225"/>
      <c r="P32" s="202"/>
      <c r="Q32" s="206"/>
      <c r="R32" s="208"/>
      <c r="S32" s="225"/>
      <c r="T32" s="202"/>
      <c r="U32" s="206"/>
      <c r="V32" s="208"/>
    </row>
    <row r="33" spans="2:28" ht="14.65" customHeight="1">
      <c r="B33" s="172">
        <f t="shared" si="0"/>
        <v>45534</v>
      </c>
      <c r="C33" s="173">
        <f>IF(COUNTIF(祝日・休日!$B$3:$B$548,B33)&gt;0,"祝",IF(COUNTIF(祝日・休日!$F$3:$F$188,B33)&gt;0,"休",B33))</f>
        <v>45534</v>
      </c>
      <c r="D33" s="174"/>
      <c r="F33" s="172">
        <f t="shared" si="1"/>
        <v>45565</v>
      </c>
      <c r="G33" s="173">
        <f>IF(COUNTIF(祝日・休日!$B$3:$B$548,F33)&gt;0,"祝",IF(COUNTIF(祝日・休日!$F$3:$F$188,F33)&gt;0,"休",F33))</f>
        <v>45565</v>
      </c>
      <c r="H33" s="175"/>
      <c r="J33" s="172">
        <f t="shared" si="2"/>
        <v>45595</v>
      </c>
      <c r="K33" s="173">
        <f>IF(COUNTIF(祝日・休日!$B$3:$B$548,J33)&gt;0,"祝",IF(COUNTIF(祝日・休日!$F$3:$F$188,J33)&gt;0,"休",J33))</f>
        <v>45595</v>
      </c>
      <c r="L33" s="199" t="s">
        <v>114</v>
      </c>
      <c r="N33" s="207"/>
      <c r="O33" s="225"/>
      <c r="P33" s="202"/>
      <c r="Q33" s="206"/>
      <c r="R33" s="208"/>
      <c r="S33" s="225"/>
      <c r="T33" s="202"/>
      <c r="U33" s="206"/>
      <c r="V33" s="234"/>
      <c r="AB33" s="172"/>
    </row>
    <row r="34" spans="2:28" ht="14.65" customHeight="1">
      <c r="B34" s="172">
        <f t="shared" si="0"/>
        <v>45535</v>
      </c>
      <c r="C34" s="173">
        <f>IF(COUNTIF(祝日・休日!$B$3:$B$548,B34)&gt;0,"祝",IF(COUNTIF(祝日・休日!$F$3:$F$188,B34)&gt;0,"休",B34))</f>
        <v>45535</v>
      </c>
      <c r="D34" s="175"/>
      <c r="F34" s="172" t="str">
        <f t="shared" si="1"/>
        <v/>
      </c>
      <c r="G34" s="173" t="str">
        <f>IF(COUNTIF(祝日・休日!$B$3:$B$548,F34)&gt;0,"祝",IF(COUNTIF(祝日・休日!$F$3:$F$188,F34)&gt;0,"休",F34))</f>
        <v/>
      </c>
      <c r="H34" s="175"/>
      <c r="J34" s="172">
        <f t="shared" si="2"/>
        <v>45596</v>
      </c>
      <c r="K34" s="173">
        <f>IF(COUNTIF(祝日・休日!$B$3:$B$548,J34)&gt;0,"祝",IF(COUNTIF(祝日・休日!$F$3:$F$188,J34)&gt;0,"休",J34))</f>
        <v>45596</v>
      </c>
      <c r="L34" s="174"/>
      <c r="N34" s="208"/>
      <c r="O34" s="225"/>
      <c r="P34" s="202"/>
      <c r="Q34" s="206"/>
      <c r="R34" s="208"/>
      <c r="S34" s="225"/>
      <c r="T34" s="202"/>
      <c r="U34" s="206"/>
      <c r="V34" s="207"/>
      <c r="AB34" s="172"/>
    </row>
    <row r="35" spans="2:28" ht="14.65" customHeight="1">
      <c r="B35" s="202"/>
      <c r="C35" s="206"/>
      <c r="D35" s="207"/>
      <c r="F35" s="202"/>
      <c r="G35" s="206"/>
      <c r="H35" s="208"/>
      <c r="J35" s="202"/>
      <c r="K35" s="206"/>
      <c r="L35" s="207"/>
      <c r="N35" s="207"/>
      <c r="O35" s="225"/>
      <c r="P35" s="202"/>
      <c r="Q35" s="206"/>
      <c r="R35" s="208"/>
      <c r="S35" s="225"/>
      <c r="T35" s="202"/>
      <c r="U35" s="206"/>
      <c r="V35" s="207"/>
    </row>
    <row r="36" spans="2:28" ht="14.65" customHeight="1">
      <c r="B36" s="453">
        <f>EOMONTH(B3,2)+1</f>
        <v>45597</v>
      </c>
      <c r="C36" s="453"/>
      <c r="D36" s="171"/>
      <c r="E36" s="171"/>
      <c r="F36" s="453">
        <f>EOMONTH(F3,2)+1</f>
        <v>45627</v>
      </c>
      <c r="G36" s="453"/>
      <c r="H36" s="171"/>
      <c r="I36" s="171"/>
      <c r="J36" s="453">
        <f>EOMONTH(J3,2)+1</f>
        <v>45658</v>
      </c>
      <c r="K36" s="453"/>
      <c r="L36" s="171"/>
      <c r="N36" s="230"/>
      <c r="O36" s="230"/>
      <c r="P36" s="231"/>
      <c r="Q36" s="231"/>
      <c r="R36" s="230"/>
      <c r="S36" s="230"/>
      <c r="T36" s="231"/>
      <c r="U36" s="231"/>
      <c r="V36" s="230"/>
    </row>
    <row r="37" spans="2:28" ht="14.65" customHeight="1">
      <c r="B37" s="172">
        <f>IF(B$36+ROW(B37)-ROW(B$36)-1&gt;=EOMONTH(B$36,0)+1,"",B$36+ROW(B37)-ROW(B$36)-1)</f>
        <v>45597</v>
      </c>
      <c r="C37" s="173">
        <f>IF(COUNTIF(祝日・休日!$B$3:$B$548,B37)&gt;0,"祝",IF(COUNTIF(祝日・休日!$F$3:$F$188,B37)&gt;0,"休",B37))</f>
        <v>45597</v>
      </c>
      <c r="D37" s="175" t="s">
        <v>101</v>
      </c>
      <c r="F37" s="172">
        <f>IF(F$36+ROW(F37)-ROW(F$36)-1&gt;=EOMONTH(F$36,0)+1,"",F$36+ROW(F37)-ROW(F$36)-1)</f>
        <v>45627</v>
      </c>
      <c r="G37" s="173">
        <f>IF(COUNTIF(祝日・休日!$B$3:$B$548,F37)&gt;0,"祝",IF(COUNTIF(祝日・休日!$F$3:$F$188,F37)&gt;0,"休",F37))</f>
        <v>45627</v>
      </c>
      <c r="H37" s="174"/>
      <c r="J37" s="172">
        <f>IF(J$36+ROW(J37)-ROW(J$36)-1&gt;=EOMONTH(J$36,0)+1,"",J$36+ROW(J37)-ROW(J$36)-1)</f>
        <v>45658</v>
      </c>
      <c r="K37" s="173" t="str">
        <f>IF(COUNTIF(祝日・休日!$B$3:$B$548,J37)&gt;0,"祝",IF(COUNTIF(祝日・休日!$F$3:$F$188,J37)&gt;0,"休",J37))</f>
        <v>祝</v>
      </c>
      <c r="L37" s="174"/>
      <c r="N37" s="208"/>
      <c r="O37" s="225"/>
      <c r="P37" s="202"/>
      <c r="Q37" s="206"/>
      <c r="R37" s="207"/>
      <c r="S37" s="225"/>
      <c r="T37" s="202"/>
      <c r="U37" s="206"/>
      <c r="V37" s="207"/>
    </row>
    <row r="38" spans="2:28" ht="14.65" customHeight="1">
      <c r="B38" s="172">
        <f t="shared" ref="B38:B67" si="3">IF(B$36+ROW(B38)-ROW(B$36)-1&gt;=EOMONTH(B$36,0)+1,"",B$36+ROW(B38)-ROW(B$36)-1)</f>
        <v>45598</v>
      </c>
      <c r="C38" s="173">
        <f>IF(COUNTIF(祝日・休日!$B$3:$B$548,B38)&gt;0,"祝",IF(COUNTIF(祝日・休日!$F$3:$F$188,B38)&gt;0,"休",B38))</f>
        <v>45598</v>
      </c>
      <c r="D38" s="175"/>
      <c r="F38" s="172">
        <f t="shared" ref="F38:F67" si="4">IF(F$36+ROW(F38)-ROW(F$36)-1&gt;=EOMONTH(F$36,0)+1,"",F$36+ROW(F38)-ROW(F$36)-1)</f>
        <v>45628</v>
      </c>
      <c r="G38" s="173">
        <f>IF(COUNTIF(祝日・休日!$B$3:$B$548,F38)&gt;0,"祝",IF(COUNTIF(祝日・休日!$F$3:$F$188,F38)&gt;0,"休",F38))</f>
        <v>45628</v>
      </c>
      <c r="H38" s="174"/>
      <c r="J38" s="172">
        <f t="shared" ref="J38:J67" si="5">IF(J$36+ROW(J38)-ROW(J$36)-1&gt;=EOMONTH(J$36,0)+1,"",J$36+ROW(J38)-ROW(J$36)-1)</f>
        <v>45659</v>
      </c>
      <c r="K38" s="173" t="str">
        <f>IF(COUNTIF(祝日・休日!$B$3:$B$548,J38)&gt;0,"祝",IF(COUNTIF(祝日・休日!$F$3:$F$188,J38)&gt;0,"休",J38))</f>
        <v>休</v>
      </c>
      <c r="L38" s="174"/>
      <c r="N38" s="208"/>
      <c r="O38" s="225"/>
      <c r="P38" s="202"/>
      <c r="Q38" s="206"/>
      <c r="R38" s="207"/>
      <c r="S38" s="225"/>
      <c r="T38" s="202"/>
      <c r="U38" s="206"/>
      <c r="V38" s="207"/>
    </row>
    <row r="39" spans="2:28" ht="14.65" customHeight="1">
      <c r="B39" s="172">
        <f t="shared" si="3"/>
        <v>45599</v>
      </c>
      <c r="C39" s="173" t="str">
        <f>IF(COUNTIF(祝日・休日!$B$3:$B$548,B39)&gt;0,"祝",IF(COUNTIF(祝日・休日!$F$3:$F$188,B39)&gt;0,"休",B39))</f>
        <v>祝</v>
      </c>
      <c r="D39" s="174"/>
      <c r="F39" s="172">
        <f t="shared" si="4"/>
        <v>45629</v>
      </c>
      <c r="G39" s="173">
        <f>IF(COUNTIF(祝日・休日!$B$3:$B$548,F39)&gt;0,"祝",IF(COUNTIF(祝日・休日!$F$3:$F$188,F39)&gt;0,"休",F39))</f>
        <v>45629</v>
      </c>
      <c r="H39" s="174"/>
      <c r="J39" s="172">
        <f t="shared" si="5"/>
        <v>45660</v>
      </c>
      <c r="K39" s="173" t="str">
        <f>IF(COUNTIF(祝日・休日!$B$3:$B$548,J39)&gt;0,"祝",IF(COUNTIF(祝日・休日!$F$3:$F$188,J39)&gt;0,"休",J39))</f>
        <v>休</v>
      </c>
      <c r="L39" s="174"/>
      <c r="N39" s="207"/>
      <c r="O39" s="225"/>
      <c r="P39" s="202"/>
      <c r="Q39" s="206"/>
      <c r="R39" s="207"/>
      <c r="S39" s="225"/>
      <c r="T39" s="202"/>
      <c r="U39" s="206"/>
      <c r="V39" s="207"/>
    </row>
    <row r="40" spans="2:28" ht="14.65" customHeight="1">
      <c r="B40" s="172">
        <f t="shared" si="3"/>
        <v>45600</v>
      </c>
      <c r="C40" s="173" t="str">
        <f>IF(COUNTIF(祝日・休日!$B$3:$B$548,B40)&gt;0,"祝",IF(COUNTIF(祝日・休日!$F$3:$F$188,B40)&gt;0,"休",B40))</f>
        <v>祝</v>
      </c>
      <c r="D40" s="174"/>
      <c r="F40" s="172">
        <f t="shared" si="4"/>
        <v>45630</v>
      </c>
      <c r="G40" s="173">
        <f>IF(COUNTIF(祝日・休日!$B$3:$B$548,F40)&gt;0,"祝",IF(COUNTIF(祝日・休日!$F$3:$F$188,F40)&gt;0,"休",F40))</f>
        <v>45630</v>
      </c>
      <c r="H40" s="174"/>
      <c r="J40" s="172">
        <f t="shared" si="5"/>
        <v>45661</v>
      </c>
      <c r="K40" s="173">
        <f>IF(COUNTIF(祝日・休日!$B$3:$B$548,J40)&gt;0,"祝",IF(COUNTIF(祝日・休日!$F$3:$F$188,J40)&gt;0,"休",J40))</f>
        <v>45661</v>
      </c>
      <c r="L40" s="174"/>
      <c r="N40" s="207"/>
      <c r="O40" s="225"/>
      <c r="P40" s="202"/>
      <c r="Q40" s="206"/>
      <c r="R40" s="207"/>
      <c r="S40" s="225"/>
      <c r="T40" s="202"/>
      <c r="U40" s="206"/>
      <c r="V40" s="207"/>
    </row>
    <row r="41" spans="2:28" ht="14.65" customHeight="1">
      <c r="B41" s="172">
        <f t="shared" si="3"/>
        <v>45601</v>
      </c>
      <c r="C41" s="173">
        <f>IF(COUNTIF(祝日・休日!$B$3:$B$548,B41)&gt;0,"祝",IF(COUNTIF(祝日・休日!$F$3:$F$188,B41)&gt;0,"休",B41))</f>
        <v>45601</v>
      </c>
      <c r="D41" s="174"/>
      <c r="F41" s="172">
        <f t="shared" si="4"/>
        <v>45631</v>
      </c>
      <c r="G41" s="173">
        <f>IF(COUNTIF(祝日・休日!$B$3:$B$548,F41)&gt;0,"祝",IF(COUNTIF(祝日・休日!$F$3:$F$188,F41)&gt;0,"休",F41))</f>
        <v>45631</v>
      </c>
      <c r="H41" s="175" t="s">
        <v>150</v>
      </c>
      <c r="J41" s="172">
        <f t="shared" si="5"/>
        <v>45662</v>
      </c>
      <c r="K41" s="173">
        <f>IF(COUNTIF(祝日・休日!$B$3:$B$548,J41)&gt;0,"祝",IF(COUNTIF(祝日・休日!$F$3:$F$188,J41)&gt;0,"休",J41))</f>
        <v>45662</v>
      </c>
      <c r="L41" s="174"/>
      <c r="N41" s="207"/>
      <c r="O41" s="225"/>
      <c r="P41" s="202"/>
      <c r="Q41" s="206"/>
      <c r="R41" s="207"/>
      <c r="S41" s="225"/>
      <c r="T41" s="202"/>
      <c r="U41" s="206"/>
      <c r="V41" s="207"/>
    </row>
    <row r="42" spans="2:28" ht="14.65" customHeight="1">
      <c r="B42" s="172">
        <f t="shared" si="3"/>
        <v>45602</v>
      </c>
      <c r="C42" s="173">
        <f>IF(COUNTIF(祝日・休日!$B$3:$B$548,B42)&gt;0,"祝",IF(COUNTIF(祝日・休日!$F$3:$F$188,B42)&gt;0,"休",B42))</f>
        <v>45602</v>
      </c>
      <c r="D42" s="214"/>
      <c r="E42" s="215"/>
      <c r="F42" s="172">
        <f t="shared" si="4"/>
        <v>45632</v>
      </c>
      <c r="G42" s="173">
        <f>IF(COUNTIF(祝日・休日!$B$3:$B$548,F42)&gt;0,"祝",IF(COUNTIF(祝日・休日!$F$3:$F$188,F42)&gt;0,"休",F42))</f>
        <v>45632</v>
      </c>
      <c r="H42" s="174"/>
      <c r="J42" s="172">
        <f t="shared" si="5"/>
        <v>45663</v>
      </c>
      <c r="K42" s="173">
        <f>IF(COUNTIF(祝日・休日!$B$3:$B$548,J42)&gt;0,"祝",IF(COUNTIF(祝日・休日!$F$3:$F$188,J42)&gt;0,"休",J42))</f>
        <v>45663</v>
      </c>
      <c r="L42" s="174"/>
      <c r="N42" s="236"/>
      <c r="O42" s="237"/>
      <c r="P42" s="202"/>
      <c r="Q42" s="206"/>
      <c r="R42" s="207"/>
      <c r="S42" s="225"/>
      <c r="T42" s="202"/>
      <c r="U42" s="206"/>
      <c r="V42" s="207"/>
    </row>
    <row r="43" spans="2:28" ht="14.65" customHeight="1">
      <c r="B43" s="172">
        <f t="shared" si="3"/>
        <v>45603</v>
      </c>
      <c r="C43" s="173">
        <f>IF(COUNTIF(祝日・休日!$B$3:$B$548,B43)&gt;0,"祝",IF(COUNTIF(祝日・休日!$F$3:$F$188,B43)&gt;0,"休",B43))</f>
        <v>45603</v>
      </c>
      <c r="D43" s="174"/>
      <c r="F43" s="172">
        <f t="shared" si="4"/>
        <v>45633</v>
      </c>
      <c r="G43" s="173">
        <f>IF(COUNTIF(祝日・休日!$B$3:$B$548,F43)&gt;0,"祝",IF(COUNTIF(祝日・休日!$F$3:$F$188,F43)&gt;0,"休",F43))</f>
        <v>45633</v>
      </c>
      <c r="H43" s="174"/>
      <c r="J43" s="172">
        <f t="shared" si="5"/>
        <v>45664</v>
      </c>
      <c r="K43" s="173">
        <f>IF(COUNTIF(祝日・休日!$B$3:$B$548,J43)&gt;0,"祝",IF(COUNTIF(祝日・休日!$F$3:$F$188,J43)&gt;0,"休",J43))</f>
        <v>45664</v>
      </c>
      <c r="L43" s="174"/>
      <c r="N43" s="207"/>
      <c r="O43" s="225"/>
      <c r="P43" s="202"/>
      <c r="Q43" s="206"/>
      <c r="R43" s="207"/>
      <c r="S43" s="225"/>
      <c r="T43" s="202"/>
      <c r="U43" s="206"/>
      <c r="V43" s="207"/>
    </row>
    <row r="44" spans="2:28" ht="14.65" customHeight="1">
      <c r="B44" s="172">
        <f t="shared" si="3"/>
        <v>45604</v>
      </c>
      <c r="C44" s="173">
        <f>IF(COUNTIF(祝日・休日!$B$3:$B$548,B44)&gt;0,"祝",IF(COUNTIF(祝日・休日!$F$3:$F$188,B44)&gt;0,"休",B44))</f>
        <v>45604</v>
      </c>
      <c r="D44" s="220" t="s">
        <v>206</v>
      </c>
      <c r="F44" s="172">
        <f t="shared" si="4"/>
        <v>45634</v>
      </c>
      <c r="G44" s="173">
        <f>IF(COUNTIF(祝日・休日!$B$3:$B$548,F44)&gt;0,"祝",IF(COUNTIF(祝日・休日!$F$3:$F$188,F44)&gt;0,"休",F44))</f>
        <v>45634</v>
      </c>
      <c r="H44" s="174"/>
      <c r="J44" s="172">
        <f t="shared" si="5"/>
        <v>45665</v>
      </c>
      <c r="K44" s="173">
        <f>IF(COUNTIF(祝日・休日!$B$3:$B$548,J44)&gt;0,"祝",IF(COUNTIF(祝日・休日!$F$3:$F$188,J44)&gt;0,"休",J44))</f>
        <v>45665</v>
      </c>
      <c r="L44" s="174"/>
      <c r="N44" s="238"/>
      <c r="O44" s="225"/>
      <c r="P44" s="202"/>
      <c r="Q44" s="206"/>
      <c r="R44" s="207"/>
      <c r="S44" s="225"/>
      <c r="T44" s="202"/>
      <c r="U44" s="206"/>
      <c r="V44" s="207"/>
    </row>
    <row r="45" spans="2:28" ht="14.65" customHeight="1">
      <c r="B45" s="172">
        <f t="shared" si="3"/>
        <v>45605</v>
      </c>
      <c r="C45" s="173">
        <f>IF(COUNTIF(祝日・休日!$B$3:$B$548,B45)&gt;0,"祝",IF(COUNTIF(祝日・休日!$F$3:$F$188,B45)&gt;0,"休",B45))</f>
        <v>45605</v>
      </c>
      <c r="D45" s="220"/>
      <c r="F45" s="172">
        <f t="shared" si="4"/>
        <v>45635</v>
      </c>
      <c r="G45" s="173">
        <f>IF(COUNTIF(祝日・休日!$B$3:$B$548,F45)&gt;0,"祝",IF(COUNTIF(祝日・休日!$F$3:$F$188,F45)&gt;0,"休",F45))</f>
        <v>45635</v>
      </c>
      <c r="H45" s="174"/>
      <c r="J45" s="172">
        <f t="shared" si="5"/>
        <v>45666</v>
      </c>
      <c r="K45" s="173">
        <f>IF(COUNTIF(祝日・休日!$B$3:$B$548,J45)&gt;0,"祝",IF(COUNTIF(祝日・休日!$F$3:$F$188,J45)&gt;0,"休",J45))</f>
        <v>45666</v>
      </c>
      <c r="L45" s="174"/>
      <c r="N45" s="238"/>
      <c r="O45" s="225"/>
      <c r="P45" s="202"/>
      <c r="Q45" s="206"/>
      <c r="R45" s="207"/>
      <c r="S45" s="225"/>
      <c r="T45" s="202"/>
      <c r="U45" s="206"/>
      <c r="V45" s="207"/>
    </row>
    <row r="46" spans="2:28" ht="14.65" customHeight="1">
      <c r="B46" s="172">
        <f t="shared" si="3"/>
        <v>45606</v>
      </c>
      <c r="C46" s="173">
        <f>IF(COUNTIF(祝日・休日!$B$3:$B$548,B46)&gt;0,"祝",IF(COUNTIF(祝日・休日!$F$3:$F$188,B46)&gt;0,"休",B46))</f>
        <v>45606</v>
      </c>
      <c r="D46" s="175"/>
      <c r="F46" s="172">
        <f t="shared" si="4"/>
        <v>45636</v>
      </c>
      <c r="G46" s="173">
        <f>IF(COUNTIF(祝日・休日!$B$3:$B$548,F46)&gt;0,"祝",IF(COUNTIF(祝日・休日!$F$3:$F$188,F46)&gt;0,"休",F46))</f>
        <v>45636</v>
      </c>
      <c r="H46" s="174"/>
      <c r="J46" s="172">
        <f t="shared" si="5"/>
        <v>45667</v>
      </c>
      <c r="K46" s="173">
        <f>IF(COUNTIF(祝日・休日!$B$3:$B$548,J46)&gt;0,"祝",IF(COUNTIF(祝日・休日!$F$3:$F$188,J46)&gt;0,"休",J46))</f>
        <v>45667</v>
      </c>
      <c r="L46" s="174"/>
      <c r="N46" s="208"/>
      <c r="O46" s="225"/>
      <c r="P46" s="202"/>
      <c r="Q46" s="206"/>
      <c r="R46" s="207"/>
      <c r="S46" s="225"/>
      <c r="T46" s="202"/>
      <c r="U46" s="206"/>
      <c r="V46" s="207"/>
    </row>
    <row r="47" spans="2:28" ht="14.65" customHeight="1">
      <c r="B47" s="172">
        <f t="shared" si="3"/>
        <v>45607</v>
      </c>
      <c r="C47" s="173">
        <f>IF(COUNTIF(祝日・休日!$B$3:$B$548,B47)&gt;0,"祝",IF(COUNTIF(祝日・休日!$F$3:$F$188,B47)&gt;0,"休",B47))</f>
        <v>45607</v>
      </c>
      <c r="D47" s="175"/>
      <c r="F47" s="172">
        <f t="shared" si="4"/>
        <v>45637</v>
      </c>
      <c r="G47" s="173">
        <f>IF(COUNTIF(祝日・休日!$B$3:$B$548,F47)&gt;0,"祝",IF(COUNTIF(祝日・休日!$F$3:$F$188,F47)&gt;0,"休",F47))</f>
        <v>45637</v>
      </c>
      <c r="H47" s="174"/>
      <c r="J47" s="172">
        <f t="shared" si="5"/>
        <v>45668</v>
      </c>
      <c r="K47" s="173">
        <f>IF(COUNTIF(祝日・休日!$B$3:$B$548,J47)&gt;0,"祝",IF(COUNTIF(祝日・休日!$F$3:$F$188,J47)&gt;0,"休",J47))</f>
        <v>45668</v>
      </c>
      <c r="L47" s="174"/>
      <c r="N47" s="208"/>
      <c r="O47" s="225"/>
      <c r="P47" s="202"/>
      <c r="Q47" s="206"/>
      <c r="R47" s="207"/>
      <c r="S47" s="225"/>
      <c r="T47" s="202"/>
      <c r="U47" s="206"/>
      <c r="V47" s="207"/>
    </row>
    <row r="48" spans="2:28" ht="14.65" customHeight="1">
      <c r="B48" s="172">
        <f t="shared" si="3"/>
        <v>45608</v>
      </c>
      <c r="C48" s="173">
        <f>IF(COUNTIF(祝日・休日!$B$3:$B$548,B48)&gt;0,"祝",IF(COUNTIF(祝日・休日!$F$3:$F$188,B48)&gt;0,"休",B48))</f>
        <v>45608</v>
      </c>
      <c r="D48" s="175"/>
      <c r="F48" s="172">
        <f t="shared" si="4"/>
        <v>45638</v>
      </c>
      <c r="G48" s="173">
        <f>IF(COUNTIF(祝日・休日!$B$3:$B$548,F48)&gt;0,"祝",IF(COUNTIF(祝日・休日!$F$3:$F$188,F48)&gt;0,"休",F48))</f>
        <v>45638</v>
      </c>
      <c r="H48" s="175" t="s">
        <v>100</v>
      </c>
      <c r="J48" s="172">
        <f t="shared" si="5"/>
        <v>45669</v>
      </c>
      <c r="K48" s="173">
        <f>IF(COUNTIF(祝日・休日!$B$3:$B$548,J48)&gt;0,"祝",IF(COUNTIF(祝日・休日!$F$3:$F$188,J48)&gt;0,"休",J48))</f>
        <v>45669</v>
      </c>
      <c r="L48" s="174"/>
      <c r="N48" s="208"/>
      <c r="O48" s="225"/>
      <c r="P48" s="202"/>
      <c r="Q48" s="206"/>
      <c r="R48" s="208"/>
      <c r="S48" s="225"/>
      <c r="T48" s="202"/>
      <c r="U48" s="206"/>
      <c r="V48" s="207"/>
    </row>
    <row r="49" spans="2:22" ht="14.65" customHeight="1">
      <c r="B49" s="172">
        <f t="shared" si="3"/>
        <v>45609</v>
      </c>
      <c r="C49" s="173">
        <f>IF(COUNTIF(祝日・休日!$B$3:$B$548,B49)&gt;0,"祝",IF(COUNTIF(祝日・休日!$F$3:$F$188,B49)&gt;0,"休",B49))</f>
        <v>45609</v>
      </c>
      <c r="D49" s="175"/>
      <c r="F49" s="172">
        <f t="shared" si="4"/>
        <v>45639</v>
      </c>
      <c r="G49" s="173">
        <f>IF(COUNTIF(祝日・休日!$B$3:$B$548,F49)&gt;0,"祝",IF(COUNTIF(祝日・休日!$F$3:$F$188,F49)&gt;0,"休",F49))</f>
        <v>45639</v>
      </c>
      <c r="H49" s="175"/>
      <c r="J49" s="172">
        <f t="shared" si="5"/>
        <v>45670</v>
      </c>
      <c r="K49" s="173" t="str">
        <f>IF(COUNTIF(祝日・休日!$B$3:$B$548,J49)&gt;0,"祝",IF(COUNTIF(祝日・休日!$F$3:$F$188,J49)&gt;0,"休",J49))</f>
        <v>祝</v>
      </c>
      <c r="L49" s="174"/>
      <c r="N49" s="208"/>
      <c r="O49" s="225"/>
      <c r="P49" s="202"/>
      <c r="Q49" s="206"/>
      <c r="R49" s="208"/>
      <c r="S49" s="225"/>
      <c r="T49" s="202"/>
      <c r="U49" s="206"/>
      <c r="V49" s="207"/>
    </row>
    <row r="50" spans="2:22" ht="14.65" customHeight="1">
      <c r="B50" s="172">
        <f t="shared" si="3"/>
        <v>45610</v>
      </c>
      <c r="C50" s="173">
        <f>IF(COUNTIF(祝日・休日!$B$3:$B$548,B50)&gt;0,"祝",IF(COUNTIF(祝日・休日!$F$3:$F$188,B50)&gt;0,"休",B50))</f>
        <v>45610</v>
      </c>
      <c r="D50" s="175"/>
      <c r="F50" s="172">
        <f t="shared" si="4"/>
        <v>45640</v>
      </c>
      <c r="G50" s="173">
        <f>IF(COUNTIF(祝日・休日!$B$3:$B$548,F50)&gt;0,"祝",IF(COUNTIF(祝日・休日!$F$3:$F$188,F50)&gt;0,"休",F50))</f>
        <v>45640</v>
      </c>
      <c r="H50" s="174"/>
      <c r="J50" s="172">
        <f t="shared" si="5"/>
        <v>45671</v>
      </c>
      <c r="K50" s="173">
        <f>IF(COUNTIF(祝日・休日!$B$3:$B$548,J50)&gt;0,"祝",IF(COUNTIF(祝日・休日!$F$3:$F$188,J50)&gt;0,"休",J50))</f>
        <v>45671</v>
      </c>
      <c r="L50" s="174"/>
      <c r="N50" s="208"/>
      <c r="O50" s="225"/>
      <c r="P50" s="202"/>
      <c r="Q50" s="206"/>
      <c r="R50" s="207"/>
      <c r="S50" s="225"/>
      <c r="T50" s="202"/>
      <c r="U50" s="206"/>
      <c r="V50" s="207"/>
    </row>
    <row r="51" spans="2:22" ht="14.65" customHeight="1">
      <c r="B51" s="172">
        <f t="shared" si="3"/>
        <v>45611</v>
      </c>
      <c r="C51" s="173">
        <f>IF(COUNTIF(祝日・休日!$B$3:$B$548,B51)&gt;0,"祝",IF(COUNTIF(祝日・休日!$F$3:$F$188,B51)&gt;0,"休",B51))</f>
        <v>45611</v>
      </c>
      <c r="D51" s="175"/>
      <c r="F51" s="172">
        <f t="shared" si="4"/>
        <v>45641</v>
      </c>
      <c r="G51" s="173">
        <f>IF(COUNTIF(祝日・休日!$B$3:$B$548,F51)&gt;0,"祝",IF(COUNTIF(祝日・休日!$F$3:$F$188,F51)&gt;0,"休",F51))</f>
        <v>45641</v>
      </c>
      <c r="H51" s="174"/>
      <c r="J51" s="172">
        <f t="shared" si="5"/>
        <v>45672</v>
      </c>
      <c r="K51" s="173">
        <f>IF(COUNTIF(祝日・休日!$B$3:$B$548,J51)&gt;0,"祝",IF(COUNTIF(祝日・休日!$F$3:$F$188,J51)&gt;0,"休",J51))</f>
        <v>45672</v>
      </c>
      <c r="L51" s="174"/>
      <c r="N51" s="208"/>
      <c r="O51" s="225"/>
      <c r="P51" s="202"/>
      <c r="Q51" s="206"/>
      <c r="R51" s="207"/>
      <c r="S51" s="225"/>
      <c r="T51" s="202"/>
      <c r="U51" s="206"/>
      <c r="V51" s="207"/>
    </row>
    <row r="52" spans="2:22" ht="14.65" customHeight="1">
      <c r="B52" s="172">
        <f t="shared" si="3"/>
        <v>45612</v>
      </c>
      <c r="C52" s="173">
        <f>IF(COUNTIF(祝日・休日!$B$3:$B$548,B52)&gt;0,"祝",IF(COUNTIF(祝日・休日!$F$3:$F$188,B52)&gt;0,"休",B52))</f>
        <v>45612</v>
      </c>
      <c r="D52" s="175" t="s">
        <v>98</v>
      </c>
      <c r="F52" s="172">
        <f t="shared" si="4"/>
        <v>45642</v>
      </c>
      <c r="G52" s="173">
        <f>IF(COUNTIF(祝日・休日!$B$3:$B$548,F52)&gt;0,"祝",IF(COUNTIF(祝日・休日!$F$3:$F$188,F52)&gt;0,"休",F52))</f>
        <v>45642</v>
      </c>
      <c r="H52" s="174"/>
      <c r="J52" s="172">
        <f t="shared" si="5"/>
        <v>45673</v>
      </c>
      <c r="K52" s="173">
        <f>IF(COUNTIF(祝日・休日!$B$3:$B$548,J52)&gt;0,"祝",IF(COUNTIF(祝日・休日!$F$3:$F$188,J52)&gt;0,"休",J52))</f>
        <v>45673</v>
      </c>
      <c r="L52" s="174"/>
      <c r="N52" s="208"/>
      <c r="O52" s="225"/>
      <c r="P52" s="202"/>
      <c r="Q52" s="206"/>
      <c r="R52" s="207"/>
      <c r="S52" s="225"/>
      <c r="T52" s="202"/>
      <c r="U52" s="206"/>
      <c r="V52" s="207"/>
    </row>
    <row r="53" spans="2:22" ht="14.65" customHeight="1">
      <c r="B53" s="172">
        <f t="shared" si="3"/>
        <v>45613</v>
      </c>
      <c r="C53" s="173">
        <f>IF(COUNTIF(祝日・休日!$B$3:$B$548,B53)&gt;0,"祝",IF(COUNTIF(祝日・休日!$F$3:$F$188,B53)&gt;0,"休",B53))</f>
        <v>45613</v>
      </c>
      <c r="D53" s="175"/>
      <c r="F53" s="172">
        <f t="shared" si="4"/>
        <v>45643</v>
      </c>
      <c r="G53" s="173">
        <f>IF(COUNTIF(祝日・休日!$B$3:$B$548,F53)&gt;0,"祝",IF(COUNTIF(祝日・休日!$F$3:$F$188,F53)&gt;0,"休",F53))</f>
        <v>45643</v>
      </c>
      <c r="H53" s="174"/>
      <c r="J53" s="172">
        <f t="shared" si="5"/>
        <v>45674</v>
      </c>
      <c r="K53" s="173">
        <f>IF(COUNTIF(祝日・休日!$B$3:$B$548,J53)&gt;0,"祝",IF(COUNTIF(祝日・休日!$F$3:$F$188,J53)&gt;0,"休",J53))</f>
        <v>45674</v>
      </c>
      <c r="L53" s="174"/>
      <c r="N53" s="208"/>
      <c r="O53" s="225"/>
      <c r="P53" s="202"/>
      <c r="Q53" s="206"/>
      <c r="R53" s="207"/>
      <c r="S53" s="225"/>
      <c r="T53" s="202"/>
      <c r="U53" s="206"/>
      <c r="V53" s="207"/>
    </row>
    <row r="54" spans="2:22" ht="14.65" customHeight="1">
      <c r="B54" s="172">
        <f t="shared" si="3"/>
        <v>45614</v>
      </c>
      <c r="C54" s="173">
        <f>IF(COUNTIF(祝日・休日!$B$3:$B$548,B54)&gt;0,"祝",IF(COUNTIF(祝日・休日!$F$3:$F$188,B54)&gt;0,"休",B54))</f>
        <v>45614</v>
      </c>
      <c r="D54" s="175"/>
      <c r="F54" s="172">
        <f t="shared" si="4"/>
        <v>45644</v>
      </c>
      <c r="G54" s="173">
        <f>IF(COUNTIF(祝日・休日!$B$3:$B$548,F54)&gt;0,"祝",IF(COUNTIF(祝日・休日!$F$3:$F$188,F54)&gt;0,"休",F54))</f>
        <v>45644</v>
      </c>
      <c r="H54" s="174"/>
      <c r="J54" s="172">
        <f t="shared" si="5"/>
        <v>45675</v>
      </c>
      <c r="K54" s="173">
        <f>IF(COUNTIF(祝日・休日!$B$3:$B$548,J54)&gt;0,"祝",IF(COUNTIF(祝日・休日!$F$3:$F$188,J54)&gt;0,"休",J54))</f>
        <v>45675</v>
      </c>
      <c r="L54" s="174"/>
      <c r="N54" s="208"/>
      <c r="O54" s="225"/>
      <c r="P54" s="202"/>
      <c r="Q54" s="206"/>
      <c r="R54" s="207"/>
      <c r="S54" s="225"/>
      <c r="T54" s="202"/>
      <c r="U54" s="206"/>
      <c r="V54" s="207"/>
    </row>
    <row r="55" spans="2:22" ht="14.65" customHeight="1">
      <c r="B55" s="172">
        <f t="shared" si="3"/>
        <v>45615</v>
      </c>
      <c r="C55" s="173">
        <f>IF(COUNTIF(祝日・休日!$B$3:$B$548,B55)&gt;0,"祝",IF(COUNTIF(祝日・休日!$F$3:$F$188,B55)&gt;0,"休",B55))</f>
        <v>45615</v>
      </c>
      <c r="D55" s="175"/>
      <c r="F55" s="172">
        <f t="shared" si="4"/>
        <v>45645</v>
      </c>
      <c r="G55" s="173">
        <f>IF(COUNTIF(祝日・休日!$B$3:$B$548,F55)&gt;0,"祝",IF(COUNTIF(祝日・休日!$F$3:$F$188,F55)&gt;0,"休",F55))</f>
        <v>45645</v>
      </c>
      <c r="H55" s="174"/>
      <c r="J55" s="172">
        <f t="shared" si="5"/>
        <v>45676</v>
      </c>
      <c r="K55" s="173">
        <f>IF(COUNTIF(祝日・休日!$B$3:$B$548,J55)&gt;0,"祝",IF(COUNTIF(祝日・休日!$F$3:$F$188,J55)&gt;0,"休",J55))</f>
        <v>45676</v>
      </c>
      <c r="L55" s="174"/>
      <c r="N55" s="208"/>
      <c r="O55" s="225"/>
      <c r="P55" s="202"/>
      <c r="Q55" s="206"/>
      <c r="R55" s="207"/>
      <c r="S55" s="225"/>
      <c r="T55" s="202"/>
      <c r="U55" s="206"/>
      <c r="V55" s="207"/>
    </row>
    <row r="56" spans="2:22" ht="14.65" customHeight="1">
      <c r="B56" s="172">
        <f t="shared" si="3"/>
        <v>45616</v>
      </c>
      <c r="C56" s="173">
        <f>IF(COUNTIF(祝日・休日!$B$3:$B$548,B56)&gt;0,"祝",IF(COUNTIF(祝日・休日!$F$3:$F$188,B56)&gt;0,"休",B56))</f>
        <v>45616</v>
      </c>
      <c r="D56" s="175"/>
      <c r="F56" s="172">
        <f t="shared" si="4"/>
        <v>45646</v>
      </c>
      <c r="G56" s="173">
        <f>IF(COUNTIF(祝日・休日!$B$3:$B$548,F56)&gt;0,"祝",IF(COUNTIF(祝日・休日!$F$3:$F$188,F56)&gt;0,"休",F56))</f>
        <v>45646</v>
      </c>
      <c r="H56" s="174"/>
      <c r="J56" s="172">
        <f t="shared" si="5"/>
        <v>45677</v>
      </c>
      <c r="K56" s="173">
        <f>IF(COUNTIF(祝日・休日!$B$3:$B$548,J56)&gt;0,"祝",IF(COUNTIF(祝日・休日!$F$3:$F$188,J56)&gt;0,"休",J56))</f>
        <v>45677</v>
      </c>
      <c r="L56" s="174"/>
      <c r="N56" s="208"/>
      <c r="O56" s="225"/>
      <c r="P56" s="202"/>
      <c r="Q56" s="206"/>
      <c r="R56" s="207"/>
      <c r="S56" s="225"/>
      <c r="T56" s="202"/>
      <c r="U56" s="206"/>
      <c r="V56" s="207"/>
    </row>
    <row r="57" spans="2:22" ht="14.65" customHeight="1">
      <c r="B57" s="172">
        <f t="shared" si="3"/>
        <v>45617</v>
      </c>
      <c r="C57" s="173">
        <f>IF(COUNTIF(祝日・休日!$B$3:$B$548,B57)&gt;0,"祝",IF(COUNTIF(祝日・休日!$F$3:$F$188,B57)&gt;0,"休",B57))</f>
        <v>45617</v>
      </c>
      <c r="D57" s="175"/>
      <c r="F57" s="172">
        <f t="shared" si="4"/>
        <v>45647</v>
      </c>
      <c r="G57" s="173">
        <f>IF(COUNTIF(祝日・休日!$B$3:$B$548,F57)&gt;0,"祝",IF(COUNTIF(祝日・休日!$F$3:$F$188,F57)&gt;0,"休",F57))</f>
        <v>45647</v>
      </c>
      <c r="H57" s="174"/>
      <c r="J57" s="172">
        <f t="shared" si="5"/>
        <v>45678</v>
      </c>
      <c r="K57" s="173">
        <f>IF(COUNTIF(祝日・休日!$B$3:$B$548,J57)&gt;0,"祝",IF(COUNTIF(祝日・休日!$F$3:$F$188,J57)&gt;0,"休",J57))</f>
        <v>45678</v>
      </c>
      <c r="L57" s="174"/>
      <c r="N57" s="208"/>
      <c r="O57" s="225"/>
      <c r="P57" s="202"/>
      <c r="Q57" s="206"/>
      <c r="R57" s="207"/>
      <c r="S57" s="225"/>
      <c r="T57" s="202"/>
      <c r="U57" s="206"/>
      <c r="V57" s="207"/>
    </row>
    <row r="58" spans="2:22" ht="14.65" customHeight="1">
      <c r="B58" s="172">
        <f t="shared" si="3"/>
        <v>45618</v>
      </c>
      <c r="C58" s="173">
        <f>IF(COUNTIF(祝日・休日!$B$3:$B$548,B58)&gt;0,"祝",IF(COUNTIF(祝日・休日!$F$3:$F$188,B58)&gt;0,"休",B58))</f>
        <v>45618</v>
      </c>
      <c r="D58" s="175" t="s">
        <v>102</v>
      </c>
      <c r="F58" s="172">
        <f t="shared" si="4"/>
        <v>45648</v>
      </c>
      <c r="G58" s="173">
        <f>IF(COUNTIF(祝日・休日!$B$3:$B$548,F58)&gt;0,"祝",IF(COUNTIF(祝日・休日!$F$3:$F$188,F58)&gt;0,"休",F58))</f>
        <v>45648</v>
      </c>
      <c r="H58" s="174"/>
      <c r="J58" s="172">
        <f t="shared" si="5"/>
        <v>45679</v>
      </c>
      <c r="K58" s="173">
        <f>IF(COUNTIF(祝日・休日!$B$3:$B$548,J58)&gt;0,"祝",IF(COUNTIF(祝日・休日!$F$3:$F$188,J58)&gt;0,"休",J58))</f>
        <v>45679</v>
      </c>
      <c r="L58" s="174"/>
      <c r="N58" s="208"/>
      <c r="O58" s="225"/>
      <c r="P58" s="202"/>
      <c r="Q58" s="206"/>
      <c r="R58" s="207"/>
      <c r="S58" s="225"/>
      <c r="T58" s="202"/>
      <c r="U58" s="206"/>
      <c r="V58" s="207"/>
    </row>
    <row r="59" spans="2:22" ht="14.65" customHeight="1">
      <c r="B59" s="172">
        <f t="shared" si="3"/>
        <v>45619</v>
      </c>
      <c r="C59" s="173" t="str">
        <f>IF(COUNTIF(祝日・休日!$B$3:$B$548,B59)&gt;0,"祝",IF(COUNTIF(祝日・休日!$F$3:$F$188,B59)&gt;0,"休",B59))</f>
        <v>祝</v>
      </c>
      <c r="D59" s="175"/>
      <c r="F59" s="172">
        <f t="shared" si="4"/>
        <v>45649</v>
      </c>
      <c r="G59" s="173">
        <f>IF(COUNTIF(祝日・休日!$B$3:$B$548,F59)&gt;0,"祝",IF(COUNTIF(祝日・休日!$F$3:$F$188,F59)&gt;0,"休",F59))</f>
        <v>45649</v>
      </c>
      <c r="H59" s="174"/>
      <c r="J59" s="172">
        <f t="shared" si="5"/>
        <v>45680</v>
      </c>
      <c r="K59" s="173">
        <f>IF(COUNTIF(祝日・休日!$B$3:$B$548,J59)&gt;0,"祝",IF(COUNTIF(祝日・休日!$F$3:$F$188,J59)&gt;0,"休",J59))</f>
        <v>45680</v>
      </c>
      <c r="L59" s="174"/>
      <c r="N59" s="208"/>
      <c r="O59" s="225"/>
      <c r="P59" s="202"/>
      <c r="Q59" s="206"/>
      <c r="R59" s="207"/>
      <c r="S59" s="225"/>
      <c r="T59" s="202"/>
      <c r="U59" s="206"/>
      <c r="V59" s="207"/>
    </row>
    <row r="60" spans="2:22" ht="14.65" customHeight="1">
      <c r="B60" s="172">
        <f t="shared" si="3"/>
        <v>45620</v>
      </c>
      <c r="C60" s="173">
        <f>IF(COUNTIF(祝日・休日!$B$3:$B$548,B60)&gt;0,"祝",IF(COUNTIF(祝日・休日!$F$3:$F$188,B60)&gt;0,"休",B60))</f>
        <v>45620</v>
      </c>
      <c r="D60" s="174"/>
      <c r="F60" s="172">
        <f t="shared" si="4"/>
        <v>45650</v>
      </c>
      <c r="G60" s="173">
        <f>IF(COUNTIF(祝日・休日!$B$3:$B$548,F60)&gt;0,"祝",IF(COUNTIF(祝日・休日!$F$3:$F$188,F60)&gt;0,"休",F60))</f>
        <v>45650</v>
      </c>
      <c r="H60" s="174"/>
      <c r="J60" s="172">
        <f t="shared" si="5"/>
        <v>45681</v>
      </c>
      <c r="K60" s="173">
        <f>IF(COUNTIF(祝日・休日!$B$3:$B$548,J60)&gt;0,"祝",IF(COUNTIF(祝日・休日!$F$3:$F$188,J60)&gt;0,"休",J60))</f>
        <v>45681</v>
      </c>
      <c r="L60" s="174"/>
      <c r="N60" s="207"/>
      <c r="O60" s="225"/>
      <c r="P60" s="202"/>
      <c r="Q60" s="206"/>
      <c r="R60" s="207"/>
      <c r="S60" s="225"/>
      <c r="T60" s="202"/>
      <c r="U60" s="206"/>
      <c r="V60" s="207"/>
    </row>
    <row r="61" spans="2:22" ht="14.65" customHeight="1">
      <c r="B61" s="172">
        <f t="shared" si="3"/>
        <v>45621</v>
      </c>
      <c r="C61" s="173">
        <f>IF(COUNTIF(祝日・休日!$B$3:$B$548,B61)&gt;0,"祝",IF(COUNTIF(祝日・休日!$F$3:$F$188,B61)&gt;0,"休",B61))</f>
        <v>45621</v>
      </c>
      <c r="D61" s="174"/>
      <c r="F61" s="172">
        <f t="shared" si="4"/>
        <v>45651</v>
      </c>
      <c r="G61" s="173">
        <f>IF(COUNTIF(祝日・休日!$B$3:$B$548,F61)&gt;0,"祝",IF(COUNTIF(祝日・休日!$F$3:$F$188,F61)&gt;0,"休",F61))</f>
        <v>45651</v>
      </c>
      <c r="H61" s="174"/>
      <c r="J61" s="172">
        <f t="shared" si="5"/>
        <v>45682</v>
      </c>
      <c r="K61" s="173">
        <f>IF(COUNTIF(祝日・休日!$B$3:$B$548,J61)&gt;0,"祝",IF(COUNTIF(祝日・休日!$F$3:$F$188,J61)&gt;0,"休",J61))</f>
        <v>45682</v>
      </c>
      <c r="L61" s="174"/>
      <c r="N61" s="207"/>
      <c r="O61" s="225"/>
      <c r="P61" s="202"/>
      <c r="Q61" s="206"/>
      <c r="R61" s="207"/>
      <c r="S61" s="225"/>
      <c r="T61" s="202"/>
      <c r="U61" s="206"/>
      <c r="V61" s="207"/>
    </row>
    <row r="62" spans="2:22" ht="14.65" customHeight="1">
      <c r="B62" s="172">
        <f t="shared" si="3"/>
        <v>45622</v>
      </c>
      <c r="C62" s="173">
        <f>IF(COUNTIF(祝日・休日!$B$3:$B$548,B62)&gt;0,"祝",IF(COUNTIF(祝日・休日!$F$3:$F$188,B62)&gt;0,"休",B62))</f>
        <v>45622</v>
      </c>
      <c r="D62" s="174"/>
      <c r="F62" s="172">
        <f t="shared" si="4"/>
        <v>45652</v>
      </c>
      <c r="G62" s="173">
        <f>IF(COUNTIF(祝日・休日!$B$3:$B$548,F62)&gt;0,"祝",IF(COUNTIF(祝日・休日!$F$3:$F$188,F62)&gt;0,"休",F62))</f>
        <v>45652</v>
      </c>
      <c r="H62" s="175" t="s">
        <v>99</v>
      </c>
      <c r="J62" s="172">
        <f t="shared" si="5"/>
        <v>45683</v>
      </c>
      <c r="K62" s="173">
        <f>IF(COUNTIF(祝日・休日!$B$3:$B$548,J62)&gt;0,"祝",IF(COUNTIF(祝日・休日!$F$3:$F$188,J62)&gt;0,"休",J62))</f>
        <v>45683</v>
      </c>
      <c r="L62" s="174"/>
      <c r="N62" s="207"/>
      <c r="O62" s="225"/>
      <c r="P62" s="202"/>
      <c r="Q62" s="206"/>
      <c r="R62" s="208"/>
      <c r="S62" s="225"/>
      <c r="T62" s="202"/>
      <c r="U62" s="206"/>
      <c r="V62" s="207"/>
    </row>
    <row r="63" spans="2:22" ht="14.65" customHeight="1">
      <c r="B63" s="172">
        <f t="shared" si="3"/>
        <v>45623</v>
      </c>
      <c r="C63" s="173">
        <f>IF(COUNTIF(祝日・休日!$B$3:$B$548,B63)&gt;0,"祝",IF(COUNTIF(祝日・休日!$F$3:$F$188,B63)&gt;0,"休",B63))</f>
        <v>45623</v>
      </c>
      <c r="D63" s="174"/>
      <c r="F63" s="172">
        <f t="shared" si="4"/>
        <v>45653</v>
      </c>
      <c r="G63" s="173">
        <f>IF(COUNTIF(祝日・休日!$B$3:$B$548,F63)&gt;0,"祝",IF(COUNTIF(祝日・休日!$F$3:$F$188,F63)&gt;0,"休",F63))</f>
        <v>45653</v>
      </c>
      <c r="H63" s="175"/>
      <c r="J63" s="172">
        <f t="shared" si="5"/>
        <v>45684</v>
      </c>
      <c r="K63" s="173">
        <f>IF(COUNTIF(祝日・休日!$B$3:$B$548,J63)&gt;0,"祝",IF(COUNTIF(祝日・休日!$F$3:$F$188,J63)&gt;0,"休",J63))</f>
        <v>45684</v>
      </c>
      <c r="L63" s="174"/>
      <c r="N63" s="207"/>
      <c r="O63" s="225"/>
      <c r="P63" s="202"/>
      <c r="Q63" s="206"/>
      <c r="R63" s="208"/>
      <c r="S63" s="225"/>
      <c r="T63" s="202"/>
      <c r="U63" s="206"/>
      <c r="V63" s="207"/>
    </row>
    <row r="64" spans="2:22" ht="14.65" customHeight="1">
      <c r="B64" s="172">
        <f t="shared" si="3"/>
        <v>45624</v>
      </c>
      <c r="C64" s="173">
        <f>IF(COUNTIF(祝日・休日!$B$3:$B$548,B64)&gt;0,"祝",IF(COUNTIF(祝日・休日!$F$3:$F$188,B64)&gt;0,"休",B64))</f>
        <v>45624</v>
      </c>
      <c r="D64" s="174"/>
      <c r="F64" s="172">
        <f t="shared" si="4"/>
        <v>45654</v>
      </c>
      <c r="G64" s="173">
        <f>IF(COUNTIF(祝日・休日!$B$3:$B$548,F64)&gt;0,"祝",IF(COUNTIF(祝日・休日!$F$3:$F$188,F64)&gt;0,"休",F64))</f>
        <v>45654</v>
      </c>
      <c r="H64" s="201" t="s">
        <v>63</v>
      </c>
      <c r="J64" s="172">
        <f t="shared" si="5"/>
        <v>45685</v>
      </c>
      <c r="K64" s="173">
        <f>IF(COUNTIF(祝日・休日!$B$3:$B$548,J64)&gt;0,"祝",IF(COUNTIF(祝日・休日!$F$3:$F$188,J64)&gt;0,"休",J64))</f>
        <v>45685</v>
      </c>
      <c r="L64" s="174"/>
      <c r="N64" s="207"/>
      <c r="O64" s="225"/>
      <c r="P64" s="202"/>
      <c r="Q64" s="206"/>
      <c r="R64" s="239"/>
      <c r="S64" s="225"/>
      <c r="T64" s="202"/>
      <c r="U64" s="206"/>
      <c r="V64" s="207"/>
    </row>
    <row r="65" spans="2:22">
      <c r="B65" s="172">
        <f t="shared" si="3"/>
        <v>45625</v>
      </c>
      <c r="C65" s="173">
        <f>IF(COUNTIF(祝日・休日!$B$3:$B$548,B65)&gt;0,"祝",IF(COUNTIF(祝日・休日!$F$3:$F$188,B65)&gt;0,"休",B65))</f>
        <v>45625</v>
      </c>
      <c r="D65" s="175" t="s">
        <v>149</v>
      </c>
      <c r="F65" s="172">
        <f t="shared" si="4"/>
        <v>45655</v>
      </c>
      <c r="G65" s="173" t="str">
        <f>IF(COUNTIF(祝日・休日!$B$3:$B$548,F65)&gt;0,"祝",IF(COUNTIF(祝日・休日!$F$3:$F$188,F65)&gt;0,"休",F65))</f>
        <v>休</v>
      </c>
      <c r="H65" s="222"/>
      <c r="J65" s="172">
        <f t="shared" si="5"/>
        <v>45686</v>
      </c>
      <c r="K65" s="173">
        <f>IF(COUNTIF(祝日・休日!$B$3:$B$548,J65)&gt;0,"祝",IF(COUNTIF(祝日・休日!$F$3:$F$188,J65)&gt;0,"休",J65))</f>
        <v>45686</v>
      </c>
      <c r="L65" s="174"/>
      <c r="N65" s="207"/>
      <c r="O65" s="225"/>
      <c r="P65" s="202"/>
      <c r="Q65" s="206"/>
      <c r="R65" s="240"/>
      <c r="S65" s="225"/>
      <c r="T65" s="202"/>
      <c r="U65" s="206"/>
      <c r="V65" s="207"/>
    </row>
    <row r="66" spans="2:22">
      <c r="B66" s="172">
        <f t="shared" si="3"/>
        <v>45626</v>
      </c>
      <c r="C66" s="173">
        <f>IF(COUNTIF(祝日・休日!$B$3:$B$548,B66)&gt;0,"祝",IF(COUNTIF(祝日・休日!$F$3:$F$188,B66)&gt;0,"休",B66))</f>
        <v>45626</v>
      </c>
      <c r="D66" s="174"/>
      <c r="F66" s="172">
        <f t="shared" si="4"/>
        <v>45656</v>
      </c>
      <c r="G66" s="173" t="str">
        <f>IF(COUNTIF(祝日・休日!$B$3:$B$548,F66)&gt;0,"祝",IF(COUNTIF(祝日・休日!$F$3:$F$188,F66)&gt;0,"休",F66))</f>
        <v>休</v>
      </c>
      <c r="H66" s="174"/>
      <c r="J66" s="172">
        <f t="shared" si="5"/>
        <v>45687</v>
      </c>
      <c r="K66" s="173">
        <f>IF(COUNTIF(祝日・休日!$B$3:$B$548,J66)&gt;0,"祝",IF(COUNTIF(祝日・休日!$F$3:$F$188,J66)&gt;0,"休",J66))</f>
        <v>45687</v>
      </c>
      <c r="L66" s="174"/>
      <c r="N66" s="207"/>
      <c r="O66" s="225"/>
      <c r="P66" s="202"/>
      <c r="Q66" s="206"/>
      <c r="R66" s="207"/>
      <c r="S66" s="225"/>
      <c r="T66" s="202"/>
      <c r="U66" s="206"/>
      <c r="V66" s="207"/>
    </row>
    <row r="67" spans="2:22">
      <c r="B67" s="172" t="str">
        <f t="shared" si="3"/>
        <v/>
      </c>
      <c r="C67" s="173" t="str">
        <f>IF(COUNTIF(祝日・休日!$B$3:$B$548,B67)&gt;0,"祝",IF(COUNTIF(祝日・休日!$F$3:$F$188,B67)&gt;0,"休",B67))</f>
        <v/>
      </c>
      <c r="D67" s="174"/>
      <c r="F67" s="172">
        <f t="shared" si="4"/>
        <v>45657</v>
      </c>
      <c r="G67" s="173" t="str">
        <f>IF(COUNTIF(祝日・休日!$B$3:$B$548,F67)&gt;0,"祝",IF(COUNTIF(祝日・休日!$F$3:$F$188,F67)&gt;0,"休",F67))</f>
        <v>休</v>
      </c>
      <c r="H67" s="174"/>
      <c r="J67" s="172">
        <f t="shared" si="5"/>
        <v>45688</v>
      </c>
      <c r="K67" s="173">
        <f>IF(COUNTIF(祝日・休日!$B$3:$B$548,J67)&gt;0,"祝",IF(COUNTIF(祝日・休日!$F$3:$F$188,J67)&gt;0,"休",J67))</f>
        <v>45688</v>
      </c>
      <c r="L67" s="174"/>
      <c r="N67" s="207"/>
      <c r="O67" s="225"/>
      <c r="P67" s="202"/>
      <c r="Q67" s="206"/>
      <c r="R67" s="207"/>
      <c r="S67" s="225"/>
      <c r="T67" s="202"/>
      <c r="U67" s="206"/>
      <c r="V67" s="207"/>
    </row>
    <row r="68" spans="2:22">
      <c r="B68" s="176"/>
      <c r="C68" s="176"/>
    </row>
    <row r="69" spans="2:22">
      <c r="B69" s="453">
        <f>EOMONTH(B36,2)+1</f>
        <v>45689</v>
      </c>
      <c r="C69" s="453"/>
      <c r="D69" s="171"/>
      <c r="E69" s="171"/>
      <c r="F69" s="453">
        <f>EOMONTH(F36,2)+1</f>
        <v>45717</v>
      </c>
      <c r="G69" s="453"/>
      <c r="H69" s="171"/>
      <c r="I69" s="171"/>
      <c r="J69" s="453">
        <f>EOMONTH(J36,2)+1</f>
        <v>45748</v>
      </c>
      <c r="K69" s="453"/>
      <c r="L69" s="171"/>
      <c r="N69"/>
      <c r="O69"/>
      <c r="P69"/>
      <c r="Q69"/>
      <c r="R69"/>
      <c r="S69"/>
      <c r="T69"/>
      <c r="U69"/>
      <c r="V69"/>
    </row>
    <row r="70" spans="2:22">
      <c r="B70" s="172">
        <f>IF(B$69+ROW(B70)-ROW(B$69)-1&gt;=EOMONTH(B$69,0)+1,"",B$69+ROW(B70)-ROW(B$69)-1)</f>
        <v>45689</v>
      </c>
      <c r="C70" s="173">
        <f>IF(COUNTIF(祝日・休日!$B$3:$B$548,B70)&gt;0,"祝",IF(COUNTIF(祝日・休日!$F$3:$F$188,B70)&gt;0,"休",B70))</f>
        <v>45689</v>
      </c>
      <c r="D70" s="213"/>
      <c r="F70" s="172">
        <f>IF(F$69+ROW(F70)-ROW(F$69)-1&gt;=EOMONTH(F$69,0)+1,"",F$69+ROW(F70)-ROW(F$69)-1)</f>
        <v>45717</v>
      </c>
      <c r="G70" s="173">
        <f>IF(COUNTIF(祝日・休日!$B$3:$B$548,F70)&gt;0,"祝",IF(COUNTIF(祝日・休日!$F$3:$F$188,F70)&gt;0,"休",F70))</f>
        <v>45717</v>
      </c>
      <c r="H70" s="174"/>
      <c r="J70" s="172">
        <f>IF(J$69+ROW(J70)-ROW(J$69)-1&gt;=EOMONTH(J$69,0)+1,"",J$69+ROW(J70)-ROW(J$69)-1)</f>
        <v>45748</v>
      </c>
      <c r="K70" s="173">
        <f>IF(COUNTIF(祝日・休日!$B$3:$B$548,J70)&gt;0,"祝",IF(COUNTIF(祝日・休日!$F$3:$F$188,J70)&gt;0,"休",J70))</f>
        <v>45748</v>
      </c>
      <c r="L70" s="175"/>
      <c r="N70"/>
      <c r="O70"/>
      <c r="P70"/>
      <c r="Q70"/>
      <c r="R70"/>
      <c r="S70"/>
      <c r="T70"/>
      <c r="U70"/>
      <c r="V70"/>
    </row>
    <row r="71" spans="2:22">
      <c r="B71" s="172">
        <f t="shared" ref="B71:B100" si="6">IF(B$69+ROW(B71)-ROW(B$69)-1&gt;=EOMONTH(B$69,0)+1,"",B$69+ROW(B71)-ROW(B$69)-1)</f>
        <v>45690</v>
      </c>
      <c r="C71" s="173">
        <f>IF(COUNTIF(祝日・休日!$B$3:$B$548,B71)&gt;0,"祝",IF(COUNTIF(祝日・休日!$F$3:$F$188,B71)&gt;0,"休",B71))</f>
        <v>45690</v>
      </c>
      <c r="D71" s="213"/>
      <c r="F71" s="172">
        <f t="shared" ref="F71:F100" si="7">IF(F$69+ROW(F71)-ROW(F$69)-1&gt;=EOMONTH(F$69,0)+1,"",F$69+ROW(F71)-ROW(F$69)-1)</f>
        <v>45718</v>
      </c>
      <c r="G71" s="173">
        <f>IF(COUNTIF(祝日・休日!$B$3:$B$548,F71)&gt;0,"祝",IF(COUNTIF(祝日・休日!$F$3:$F$188,F71)&gt;0,"休",F71))</f>
        <v>45718</v>
      </c>
      <c r="H71" s="198"/>
      <c r="J71" s="172">
        <f t="shared" ref="J71:J100" si="8">IF(J$69+ROW(J71)-ROW(J$69)-1&gt;=EOMONTH(J$69,0)+1,"",J$69+ROW(J71)-ROW(J$69)-1)</f>
        <v>45749</v>
      </c>
      <c r="K71" s="173">
        <f>IF(COUNTIF(祝日・休日!$B$3:$B$548,J71)&gt;0,"祝",IF(COUNTIF(祝日・休日!$F$3:$F$188,J71)&gt;0,"休",J71))</f>
        <v>45749</v>
      </c>
      <c r="L71" s="175"/>
      <c r="N71"/>
      <c r="O71"/>
      <c r="P71"/>
      <c r="Q71"/>
      <c r="R71"/>
      <c r="S71"/>
      <c r="T71"/>
      <c r="U71"/>
      <c r="V71"/>
    </row>
    <row r="72" spans="2:22">
      <c r="B72" s="172">
        <f t="shared" si="6"/>
        <v>45691</v>
      </c>
      <c r="C72" s="173">
        <f>IF(COUNTIF(祝日・休日!$B$3:$B$548,B72)&gt;0,"祝",IF(COUNTIF(祝日・休日!$F$3:$F$188,B72)&gt;0,"休",B72))</f>
        <v>45691</v>
      </c>
      <c r="D72" s="213"/>
      <c r="F72" s="172">
        <f t="shared" si="7"/>
        <v>45719</v>
      </c>
      <c r="G72" s="173">
        <f>IF(COUNTIF(祝日・休日!$B$3:$B$548,F72)&gt;0,"祝",IF(COUNTIF(祝日・休日!$F$3:$F$188,F72)&gt;0,"休",F72))</f>
        <v>45719</v>
      </c>
      <c r="H72" s="174"/>
      <c r="J72" s="172">
        <f t="shared" si="8"/>
        <v>45750</v>
      </c>
      <c r="K72" s="173">
        <f>IF(COUNTIF(祝日・休日!$B$3:$B$548,J72)&gt;0,"祝",IF(COUNTIF(祝日・休日!$F$3:$F$188,J72)&gt;0,"休",J72))</f>
        <v>45750</v>
      </c>
      <c r="L72" s="175"/>
      <c r="N72"/>
      <c r="O72"/>
      <c r="P72"/>
      <c r="Q72"/>
      <c r="R72"/>
      <c r="S72"/>
      <c r="T72"/>
      <c r="U72"/>
      <c r="V72"/>
    </row>
    <row r="73" spans="2:22">
      <c r="B73" s="172">
        <f t="shared" si="6"/>
        <v>45692</v>
      </c>
      <c r="C73" s="173">
        <f>IF(COUNTIF(祝日・休日!$B$3:$B$548,B73)&gt;0,"祝",IF(COUNTIF(祝日・休日!$F$3:$F$188,B73)&gt;0,"休",B73))</f>
        <v>45692</v>
      </c>
      <c r="D73" s="213"/>
      <c r="F73" s="172">
        <f t="shared" si="7"/>
        <v>45720</v>
      </c>
      <c r="G73" s="173">
        <f>IF(COUNTIF(祝日・休日!$B$3:$B$548,F73)&gt;0,"祝",IF(COUNTIF(祝日・休日!$F$3:$F$188,F73)&gt;0,"休",F73))</f>
        <v>45720</v>
      </c>
      <c r="H73" s="174"/>
      <c r="J73" s="172">
        <f t="shared" si="8"/>
        <v>45751</v>
      </c>
      <c r="K73" s="173">
        <f>IF(COUNTIF(祝日・休日!$B$3:$B$548,J73)&gt;0,"祝",IF(COUNTIF(祝日・休日!$F$3:$F$188,J73)&gt;0,"休",J73))</f>
        <v>45751</v>
      </c>
      <c r="L73" s="175"/>
      <c r="N73"/>
      <c r="O73"/>
      <c r="P73"/>
      <c r="Q73"/>
      <c r="R73"/>
      <c r="S73"/>
      <c r="T73"/>
      <c r="U73"/>
      <c r="V73"/>
    </row>
    <row r="74" spans="2:22">
      <c r="B74" s="172">
        <f t="shared" si="6"/>
        <v>45693</v>
      </c>
      <c r="C74" s="173">
        <f>IF(COUNTIF(祝日・休日!$B$3:$B$548,B74)&gt;0,"祝",IF(COUNTIF(祝日・休日!$F$3:$F$188,B74)&gt;0,"休",B74))</f>
        <v>45693</v>
      </c>
      <c r="D74" s="213"/>
      <c r="F74" s="172">
        <f t="shared" si="7"/>
        <v>45721</v>
      </c>
      <c r="G74" s="173">
        <f>IF(COUNTIF(祝日・休日!$B$3:$B$548,F74)&gt;0,"祝",IF(COUNTIF(祝日・休日!$F$3:$F$188,F74)&gt;0,"休",F74))</f>
        <v>45721</v>
      </c>
      <c r="H74" s="174"/>
      <c r="J74" s="172">
        <f t="shared" si="8"/>
        <v>45752</v>
      </c>
      <c r="K74" s="173">
        <f>IF(COUNTIF(祝日・休日!$B$3:$B$548,J74)&gt;0,"祝",IF(COUNTIF(祝日・休日!$F$3:$F$188,J74)&gt;0,"休",J74))</f>
        <v>45752</v>
      </c>
      <c r="L74" s="175"/>
      <c r="N74"/>
      <c r="O74"/>
      <c r="P74"/>
      <c r="Q74"/>
      <c r="R74"/>
      <c r="S74"/>
      <c r="T74"/>
      <c r="U74"/>
      <c r="V74"/>
    </row>
    <row r="75" spans="2:22">
      <c r="B75" s="172">
        <f t="shared" si="6"/>
        <v>45694</v>
      </c>
      <c r="C75" s="173">
        <f>IF(COUNTIF(祝日・休日!$B$3:$B$548,B75)&gt;0,"祝",IF(COUNTIF(祝日・休日!$F$3:$F$188,B75)&gt;0,"休",B75))</f>
        <v>45694</v>
      </c>
      <c r="D75" s="213"/>
      <c r="F75" s="172">
        <f t="shared" si="7"/>
        <v>45722</v>
      </c>
      <c r="G75" s="173">
        <f>IF(COUNTIF(祝日・休日!$B$3:$B$548,F75)&gt;0,"祝",IF(COUNTIF(祝日・休日!$F$3:$F$188,F75)&gt;0,"休",F75))</f>
        <v>45722</v>
      </c>
      <c r="H75" s="175"/>
      <c r="J75" s="172">
        <f t="shared" si="8"/>
        <v>45753</v>
      </c>
      <c r="K75" s="173">
        <f>IF(COUNTIF(祝日・休日!$B$3:$B$548,J75)&gt;0,"祝",IF(COUNTIF(祝日・休日!$F$3:$F$188,J75)&gt;0,"休",J75))</f>
        <v>45753</v>
      </c>
      <c r="L75" s="175"/>
      <c r="N75"/>
      <c r="O75"/>
      <c r="P75"/>
      <c r="Q75"/>
      <c r="R75"/>
      <c r="S75"/>
      <c r="T75"/>
      <c r="U75"/>
      <c r="V75"/>
    </row>
    <row r="76" spans="2:22">
      <c r="B76" s="172">
        <f t="shared" si="6"/>
        <v>45695</v>
      </c>
      <c r="C76" s="173">
        <f>IF(COUNTIF(祝日・休日!$B$3:$B$548,B76)&gt;0,"祝",IF(COUNTIF(祝日・休日!$F$3:$F$188,B76)&gt;0,"休",B76))</f>
        <v>45695</v>
      </c>
      <c r="D76" s="213"/>
      <c r="F76" s="172">
        <f t="shared" si="7"/>
        <v>45723</v>
      </c>
      <c r="G76" s="173">
        <f>IF(COUNTIF(祝日・休日!$B$3:$B$548,F76)&gt;0,"祝",IF(COUNTIF(祝日・休日!$F$3:$F$188,F76)&gt;0,"休",F76))</f>
        <v>45723</v>
      </c>
      <c r="H76" s="175"/>
      <c r="J76" s="172">
        <f t="shared" si="8"/>
        <v>45754</v>
      </c>
      <c r="K76" s="173">
        <f>IF(COUNTIF(祝日・休日!$B$3:$B$548,J76)&gt;0,"祝",IF(COUNTIF(祝日・休日!$F$3:$F$188,J76)&gt;0,"休",J76))</f>
        <v>45754</v>
      </c>
      <c r="L76" s="175"/>
      <c r="N76"/>
      <c r="O76"/>
      <c r="P76"/>
      <c r="Q76"/>
      <c r="R76"/>
      <c r="S76"/>
      <c r="T76"/>
      <c r="U76"/>
      <c r="V76"/>
    </row>
    <row r="77" spans="2:22">
      <c r="B77" s="172">
        <f t="shared" si="6"/>
        <v>45696</v>
      </c>
      <c r="C77" s="173">
        <f>IF(COUNTIF(祝日・休日!$B$3:$B$548,B77)&gt;0,"祝",IF(COUNTIF(祝日・休日!$F$3:$F$188,B77)&gt;0,"休",B77))</f>
        <v>45696</v>
      </c>
      <c r="D77" s="213"/>
      <c r="F77" s="172">
        <f t="shared" si="7"/>
        <v>45724</v>
      </c>
      <c r="G77" s="173">
        <f>IF(COUNTIF(祝日・休日!$B$3:$B$548,F77)&gt;0,"祝",IF(COUNTIF(祝日・休日!$F$3:$F$188,F77)&gt;0,"休",F77))</f>
        <v>45724</v>
      </c>
      <c r="H77" s="175"/>
      <c r="J77" s="172">
        <f t="shared" si="8"/>
        <v>45755</v>
      </c>
      <c r="K77" s="173">
        <f>IF(COUNTIF(祝日・休日!$B$3:$B$548,J77)&gt;0,"祝",IF(COUNTIF(祝日・休日!$F$3:$F$188,J77)&gt;0,"休",J77))</f>
        <v>45755</v>
      </c>
      <c r="L77" s="175"/>
      <c r="N77"/>
      <c r="O77"/>
      <c r="P77"/>
      <c r="Q77"/>
      <c r="R77"/>
      <c r="S77"/>
      <c r="T77"/>
      <c r="U77"/>
      <c r="V77"/>
    </row>
    <row r="78" spans="2:22">
      <c r="B78" s="172">
        <f t="shared" si="6"/>
        <v>45697</v>
      </c>
      <c r="C78" s="173">
        <f>IF(COUNTIF(祝日・休日!$B$3:$B$548,B78)&gt;0,"祝",IF(COUNTIF(祝日・休日!$F$3:$F$188,B78)&gt;0,"休",B78))</f>
        <v>45697</v>
      </c>
      <c r="D78" s="213"/>
      <c r="F78" s="172">
        <f t="shared" si="7"/>
        <v>45725</v>
      </c>
      <c r="G78" s="173">
        <f>IF(COUNTIF(祝日・休日!$B$3:$B$548,F78)&gt;0,"祝",IF(COUNTIF(祝日・休日!$F$3:$F$188,F78)&gt;0,"休",F78))</f>
        <v>45725</v>
      </c>
      <c r="H78" s="175"/>
      <c r="J78" s="172">
        <f t="shared" si="8"/>
        <v>45756</v>
      </c>
      <c r="K78" s="173">
        <f>IF(COUNTIF(祝日・休日!$B$3:$B$548,J78)&gt;0,"祝",IF(COUNTIF(祝日・休日!$F$3:$F$188,J78)&gt;0,"休",J78))</f>
        <v>45756</v>
      </c>
      <c r="L78" s="175"/>
      <c r="N78"/>
      <c r="O78"/>
      <c r="P78"/>
      <c r="Q78"/>
      <c r="R78"/>
      <c r="S78"/>
      <c r="T78"/>
      <c r="U78"/>
      <c r="V78"/>
    </row>
    <row r="79" spans="2:22">
      <c r="B79" s="172">
        <f t="shared" si="6"/>
        <v>45698</v>
      </c>
      <c r="C79" s="173">
        <f>IF(COUNTIF(祝日・休日!$B$3:$B$548,B79)&gt;0,"祝",IF(COUNTIF(祝日・休日!$F$3:$F$188,B79)&gt;0,"休",B79))</f>
        <v>45698</v>
      </c>
      <c r="D79" s="213"/>
      <c r="F79" s="172">
        <f t="shared" si="7"/>
        <v>45726</v>
      </c>
      <c r="G79" s="173">
        <f>IF(COUNTIF(祝日・休日!$B$3:$B$548,F79)&gt;0,"祝",IF(COUNTIF(祝日・休日!$F$3:$F$188,F79)&gt;0,"休",F79))</f>
        <v>45726</v>
      </c>
      <c r="H79" s="175"/>
      <c r="J79" s="172">
        <f t="shared" si="8"/>
        <v>45757</v>
      </c>
      <c r="K79" s="173">
        <f>IF(COUNTIF(祝日・休日!$B$3:$B$548,J79)&gt;0,"祝",IF(COUNTIF(祝日・休日!$F$3:$F$188,J79)&gt;0,"休",J79))</f>
        <v>45757</v>
      </c>
      <c r="L79" s="175"/>
      <c r="N79"/>
      <c r="O79"/>
      <c r="P79"/>
      <c r="Q79"/>
      <c r="R79"/>
      <c r="S79"/>
      <c r="T79"/>
      <c r="U79"/>
      <c r="V79"/>
    </row>
    <row r="80" spans="2:22">
      <c r="B80" s="172">
        <f t="shared" si="6"/>
        <v>45699</v>
      </c>
      <c r="C80" s="173" t="str">
        <f>IF(COUNTIF(祝日・休日!$B$3:$B$548,B80)&gt;0,"祝",IF(COUNTIF(祝日・休日!$F$3:$F$188,B80)&gt;0,"休",B80))</f>
        <v>祝</v>
      </c>
      <c r="D80" s="213"/>
      <c r="F80" s="172">
        <f t="shared" si="7"/>
        <v>45727</v>
      </c>
      <c r="G80" s="173">
        <f>IF(COUNTIF(祝日・休日!$B$3:$B$548,F80)&gt;0,"祝",IF(COUNTIF(祝日・休日!$F$3:$F$188,F80)&gt;0,"休",F80))</f>
        <v>45727</v>
      </c>
      <c r="H80" s="175"/>
      <c r="J80" s="172">
        <f t="shared" si="8"/>
        <v>45758</v>
      </c>
      <c r="K80" s="173">
        <f>IF(COUNTIF(祝日・休日!$B$3:$B$548,J80)&gt;0,"祝",IF(COUNTIF(祝日・休日!$F$3:$F$188,J80)&gt;0,"休",J80))</f>
        <v>45758</v>
      </c>
      <c r="L80" s="175"/>
      <c r="N80"/>
      <c r="O80"/>
      <c r="P80"/>
      <c r="Q80"/>
      <c r="R80"/>
      <c r="S80"/>
      <c r="T80"/>
      <c r="U80"/>
      <c r="V80"/>
    </row>
    <row r="81" spans="2:22">
      <c r="B81" s="172">
        <f t="shared" si="6"/>
        <v>45700</v>
      </c>
      <c r="C81" s="173">
        <f>IF(COUNTIF(祝日・休日!$B$3:$B$548,B81)&gt;0,"祝",IF(COUNTIF(祝日・休日!$F$3:$F$188,B81)&gt;0,"休",B81))</f>
        <v>45700</v>
      </c>
      <c r="D81" s="213"/>
      <c r="F81" s="172">
        <f t="shared" si="7"/>
        <v>45728</v>
      </c>
      <c r="G81" s="173">
        <f>IF(COUNTIF(祝日・休日!$B$3:$B$548,F81)&gt;0,"祝",IF(COUNTIF(祝日・休日!$F$3:$F$188,F81)&gt;0,"休",F81))</f>
        <v>45728</v>
      </c>
      <c r="H81" s="175"/>
      <c r="J81" s="172">
        <f t="shared" si="8"/>
        <v>45759</v>
      </c>
      <c r="K81" s="173">
        <f>IF(COUNTIF(祝日・休日!$B$3:$B$548,J81)&gt;0,"祝",IF(COUNTIF(祝日・休日!$F$3:$F$188,J81)&gt;0,"休",J81))</f>
        <v>45759</v>
      </c>
      <c r="L81" s="175"/>
      <c r="N81"/>
      <c r="O81"/>
      <c r="P81"/>
      <c r="Q81"/>
      <c r="R81"/>
      <c r="S81"/>
      <c r="T81"/>
      <c r="U81"/>
      <c r="V81"/>
    </row>
    <row r="82" spans="2:22">
      <c r="B82" s="172">
        <f t="shared" si="6"/>
        <v>45701</v>
      </c>
      <c r="C82" s="173">
        <f>IF(COUNTIF(祝日・休日!$B$3:$B$548,B82)&gt;0,"祝",IF(COUNTIF(祝日・休日!$F$3:$F$188,B82)&gt;0,"休",B82))</f>
        <v>45701</v>
      </c>
      <c r="D82" s="213"/>
      <c r="F82" s="172">
        <f t="shared" si="7"/>
        <v>45729</v>
      </c>
      <c r="G82" s="173">
        <f>IF(COUNTIF(祝日・休日!$B$3:$B$548,F82)&gt;0,"祝",IF(COUNTIF(祝日・休日!$F$3:$F$188,F82)&gt;0,"休",F82))</f>
        <v>45729</v>
      </c>
      <c r="H82" s="175"/>
      <c r="J82" s="172">
        <f t="shared" si="8"/>
        <v>45760</v>
      </c>
      <c r="K82" s="173">
        <f>IF(COUNTIF(祝日・休日!$B$3:$B$548,J82)&gt;0,"祝",IF(COUNTIF(祝日・休日!$F$3:$F$188,J82)&gt;0,"休",J82))</f>
        <v>45760</v>
      </c>
      <c r="L82" s="175"/>
      <c r="N82"/>
      <c r="O82"/>
      <c r="P82"/>
      <c r="Q82"/>
      <c r="R82"/>
      <c r="S82"/>
      <c r="T82"/>
      <c r="U82"/>
      <c r="V82"/>
    </row>
    <row r="83" spans="2:22">
      <c r="B83" s="172">
        <f t="shared" si="6"/>
        <v>45702</v>
      </c>
      <c r="C83" s="173">
        <f>IF(COUNTIF(祝日・休日!$B$3:$B$548,B83)&gt;0,"祝",IF(COUNTIF(祝日・休日!$F$3:$F$188,B83)&gt;0,"休",B83))</f>
        <v>45702</v>
      </c>
      <c r="D83" s="213"/>
      <c r="F83" s="172">
        <f t="shared" si="7"/>
        <v>45730</v>
      </c>
      <c r="G83" s="173">
        <f>IF(COUNTIF(祝日・休日!$B$3:$B$548,F83)&gt;0,"祝",IF(COUNTIF(祝日・休日!$F$3:$F$188,F83)&gt;0,"休",F83))</f>
        <v>45730</v>
      </c>
      <c r="H83" s="199"/>
      <c r="J83" s="172">
        <f t="shared" si="8"/>
        <v>45761</v>
      </c>
      <c r="K83" s="173">
        <f>IF(COUNTIF(祝日・休日!$B$3:$B$548,J83)&gt;0,"祝",IF(COUNTIF(祝日・休日!$F$3:$F$188,J83)&gt;0,"休",J83))</f>
        <v>45761</v>
      </c>
      <c r="L83" s="175"/>
      <c r="N83"/>
      <c r="O83"/>
      <c r="P83"/>
      <c r="Q83"/>
      <c r="R83"/>
      <c r="S83"/>
      <c r="T83"/>
      <c r="U83"/>
      <c r="V83"/>
    </row>
    <row r="84" spans="2:22">
      <c r="B84" s="172">
        <f t="shared" si="6"/>
        <v>45703</v>
      </c>
      <c r="C84" s="173">
        <f>IF(COUNTIF(祝日・休日!$B$3:$B$548,B84)&gt;0,"祝",IF(COUNTIF(祝日・休日!$F$3:$F$188,B84)&gt;0,"休",B84))</f>
        <v>45703</v>
      </c>
      <c r="D84" s="213"/>
      <c r="F84" s="172">
        <f t="shared" si="7"/>
        <v>45731</v>
      </c>
      <c r="G84" s="173">
        <f>IF(COUNTIF(祝日・休日!$B$3:$B$548,F84)&gt;0,"祝",IF(COUNTIF(祝日・休日!$F$3:$F$188,F84)&gt;0,"休",F84))</f>
        <v>45731</v>
      </c>
      <c r="H84" s="175"/>
      <c r="J84" s="172">
        <f t="shared" si="8"/>
        <v>45762</v>
      </c>
      <c r="K84" s="173">
        <f>IF(COUNTIF(祝日・休日!$B$3:$B$548,J84)&gt;0,"祝",IF(COUNTIF(祝日・休日!$F$3:$F$188,J84)&gt;0,"休",J84))</f>
        <v>45762</v>
      </c>
      <c r="L84" s="175"/>
      <c r="N84"/>
      <c r="O84"/>
      <c r="P84"/>
      <c r="Q84"/>
      <c r="R84"/>
      <c r="S84"/>
      <c r="T84"/>
      <c r="U84"/>
      <c r="V84"/>
    </row>
    <row r="85" spans="2:22">
      <c r="B85" s="172">
        <f t="shared" si="6"/>
        <v>45704</v>
      </c>
      <c r="C85" s="173">
        <f>IF(COUNTIF(祝日・休日!$B$3:$B$548,B85)&gt;0,"祝",IF(COUNTIF(祝日・休日!$F$3:$F$188,B85)&gt;0,"休",B85))</f>
        <v>45704</v>
      </c>
      <c r="D85" s="213"/>
      <c r="F85" s="172">
        <f t="shared" si="7"/>
        <v>45732</v>
      </c>
      <c r="G85" s="173">
        <f>IF(COUNTIF(祝日・休日!$B$3:$B$548,F85)&gt;0,"祝",IF(COUNTIF(祝日・休日!$F$3:$F$188,F85)&gt;0,"休",F85))</f>
        <v>45732</v>
      </c>
      <c r="H85" s="175"/>
      <c r="J85" s="172">
        <f t="shared" si="8"/>
        <v>45763</v>
      </c>
      <c r="K85" s="173">
        <f>IF(COUNTIF(祝日・休日!$B$3:$B$548,J85)&gt;0,"祝",IF(COUNTIF(祝日・休日!$F$3:$F$188,J85)&gt;0,"休",J85))</f>
        <v>45763</v>
      </c>
      <c r="L85" s="175"/>
      <c r="N85"/>
      <c r="O85"/>
      <c r="P85"/>
      <c r="Q85"/>
      <c r="R85"/>
      <c r="S85"/>
      <c r="T85"/>
      <c r="U85"/>
      <c r="V85"/>
    </row>
    <row r="86" spans="2:22">
      <c r="B86" s="172">
        <f t="shared" si="6"/>
        <v>45705</v>
      </c>
      <c r="C86" s="173">
        <f>IF(COUNTIF(祝日・休日!$B$3:$B$548,B86)&gt;0,"祝",IF(COUNTIF(祝日・休日!$F$3:$F$188,B86)&gt;0,"休",B86))</f>
        <v>45705</v>
      </c>
      <c r="D86" s="175"/>
      <c r="F86" s="172">
        <f t="shared" si="7"/>
        <v>45733</v>
      </c>
      <c r="G86" s="173">
        <f>IF(COUNTIF(祝日・休日!$B$3:$B$548,F86)&gt;0,"祝",IF(COUNTIF(祝日・休日!$F$3:$F$188,F86)&gt;0,"休",F86))</f>
        <v>45733</v>
      </c>
      <c r="H86" s="175"/>
      <c r="J86" s="172">
        <f t="shared" si="8"/>
        <v>45764</v>
      </c>
      <c r="K86" s="173">
        <f>IF(COUNTIF(祝日・休日!$B$3:$B$548,J86)&gt;0,"祝",IF(COUNTIF(祝日・休日!$F$3:$F$188,J86)&gt;0,"休",J86))</f>
        <v>45764</v>
      </c>
      <c r="L86" s="175"/>
      <c r="N86"/>
      <c r="O86"/>
      <c r="P86"/>
      <c r="Q86"/>
      <c r="R86"/>
      <c r="S86"/>
      <c r="T86"/>
      <c r="U86"/>
      <c r="V86"/>
    </row>
    <row r="87" spans="2:22">
      <c r="B87" s="172">
        <f t="shared" si="6"/>
        <v>45706</v>
      </c>
      <c r="C87" s="173">
        <f>IF(COUNTIF(祝日・休日!$B$3:$B$548,B87)&gt;0,"祝",IF(COUNTIF(祝日・休日!$F$3:$F$188,B87)&gt;0,"休",B87))</f>
        <v>45706</v>
      </c>
      <c r="D87" s="174"/>
      <c r="F87" s="172">
        <f t="shared" si="7"/>
        <v>45734</v>
      </c>
      <c r="G87" s="173">
        <f>IF(COUNTIF(祝日・休日!$B$3:$B$548,F87)&gt;0,"祝",IF(COUNTIF(祝日・休日!$F$3:$F$188,F87)&gt;0,"休",F87))</f>
        <v>45734</v>
      </c>
      <c r="H87" s="175"/>
      <c r="J87" s="172">
        <f t="shared" si="8"/>
        <v>45765</v>
      </c>
      <c r="K87" s="173">
        <f>IF(COUNTIF(祝日・休日!$B$3:$B$548,J87)&gt;0,"祝",IF(COUNTIF(祝日・休日!$F$3:$F$188,J87)&gt;0,"休",J87))</f>
        <v>45765</v>
      </c>
      <c r="L87" s="175"/>
      <c r="N87"/>
      <c r="O87"/>
      <c r="P87"/>
      <c r="Q87"/>
      <c r="R87"/>
      <c r="S87"/>
      <c r="T87"/>
      <c r="U87"/>
      <c r="V87"/>
    </row>
    <row r="88" spans="2:22">
      <c r="B88" s="172">
        <f t="shared" si="6"/>
        <v>45707</v>
      </c>
      <c r="C88" s="173">
        <f>IF(COUNTIF(祝日・休日!$B$3:$B$548,B88)&gt;0,"祝",IF(COUNTIF(祝日・休日!$F$3:$F$188,B88)&gt;0,"休",B88))</f>
        <v>45707</v>
      </c>
      <c r="D88" s="174"/>
      <c r="F88" s="172">
        <f t="shared" si="7"/>
        <v>45735</v>
      </c>
      <c r="G88" s="173">
        <f>IF(COUNTIF(祝日・休日!$B$3:$B$548,F88)&gt;0,"祝",IF(COUNTIF(祝日・休日!$F$3:$F$188,F88)&gt;0,"休",F88))</f>
        <v>45735</v>
      </c>
      <c r="H88" s="175"/>
      <c r="J88" s="172">
        <f t="shared" si="8"/>
        <v>45766</v>
      </c>
      <c r="K88" s="173">
        <f>IF(COUNTIF(祝日・休日!$B$3:$B$548,J88)&gt;0,"祝",IF(COUNTIF(祝日・休日!$F$3:$F$188,J88)&gt;0,"休",J88))</f>
        <v>45766</v>
      </c>
      <c r="L88" s="175"/>
      <c r="N88"/>
      <c r="O88"/>
      <c r="P88"/>
      <c r="Q88"/>
      <c r="R88"/>
      <c r="S88"/>
      <c r="T88"/>
      <c r="U88"/>
      <c r="V88"/>
    </row>
    <row r="89" spans="2:22">
      <c r="B89" s="172">
        <f t="shared" si="6"/>
        <v>45708</v>
      </c>
      <c r="C89" s="173">
        <f>IF(COUNTIF(祝日・休日!$B$3:$B$548,B89)&gt;0,"祝",IF(COUNTIF(祝日・休日!$F$3:$F$188,B89)&gt;0,"休",B89))</f>
        <v>45708</v>
      </c>
      <c r="D89" s="174"/>
      <c r="F89" s="172">
        <f t="shared" si="7"/>
        <v>45736</v>
      </c>
      <c r="G89" s="173" t="str">
        <f>IF(COUNTIF(祝日・休日!$B$3:$B$548,F89)&gt;0,"祝",IF(COUNTIF(祝日・休日!$F$3:$F$188,F89)&gt;0,"休",F89))</f>
        <v>祝</v>
      </c>
      <c r="H89" s="175"/>
      <c r="J89" s="172">
        <f t="shared" si="8"/>
        <v>45767</v>
      </c>
      <c r="K89" s="173">
        <f>IF(COUNTIF(祝日・休日!$B$3:$B$548,J89)&gt;0,"祝",IF(COUNTIF(祝日・休日!$F$3:$F$188,J89)&gt;0,"休",J89))</f>
        <v>45767</v>
      </c>
      <c r="L89" s="175"/>
      <c r="N89"/>
      <c r="O89"/>
      <c r="P89"/>
      <c r="Q89"/>
      <c r="R89"/>
      <c r="S89"/>
      <c r="T89"/>
      <c r="U89"/>
      <c r="V89"/>
    </row>
    <row r="90" spans="2:22">
      <c r="B90" s="172">
        <f t="shared" si="6"/>
        <v>45709</v>
      </c>
      <c r="C90" s="173">
        <f>IF(COUNTIF(祝日・休日!$B$3:$B$548,B90)&gt;0,"祝",IF(COUNTIF(祝日・休日!$F$3:$F$188,B90)&gt;0,"休",B90))</f>
        <v>45709</v>
      </c>
      <c r="D90" s="174"/>
      <c r="F90" s="172">
        <f t="shared" si="7"/>
        <v>45737</v>
      </c>
      <c r="G90" s="173">
        <f>IF(COUNTIF(祝日・休日!$B$3:$B$548,F90)&gt;0,"祝",IF(COUNTIF(祝日・休日!$F$3:$F$188,F90)&gt;0,"休",F90))</f>
        <v>45737</v>
      </c>
      <c r="H90" s="175"/>
      <c r="J90" s="172">
        <f t="shared" si="8"/>
        <v>45768</v>
      </c>
      <c r="K90" s="173">
        <f>IF(COUNTIF(祝日・休日!$B$3:$B$548,J90)&gt;0,"祝",IF(COUNTIF(祝日・休日!$F$3:$F$188,J90)&gt;0,"休",J90))</f>
        <v>45768</v>
      </c>
      <c r="L90" s="175"/>
      <c r="N90"/>
      <c r="O90"/>
      <c r="P90"/>
      <c r="Q90"/>
      <c r="R90"/>
      <c r="S90"/>
      <c r="T90"/>
      <c r="U90"/>
      <c r="V90"/>
    </row>
    <row r="91" spans="2:22">
      <c r="B91" s="172">
        <f t="shared" si="6"/>
        <v>45710</v>
      </c>
      <c r="C91" s="173">
        <f>IF(COUNTIF(祝日・休日!$B$3:$B$548,B91)&gt;0,"祝",IF(COUNTIF(祝日・休日!$F$3:$F$188,B91)&gt;0,"休",B91))</f>
        <v>45710</v>
      </c>
      <c r="D91" s="174"/>
      <c r="F91" s="172">
        <f t="shared" si="7"/>
        <v>45738</v>
      </c>
      <c r="G91" s="173">
        <f>IF(COUNTIF(祝日・休日!$B$3:$B$548,F91)&gt;0,"祝",IF(COUNTIF(祝日・休日!$F$3:$F$188,F91)&gt;0,"休",F91))</f>
        <v>45738</v>
      </c>
      <c r="H91" s="175"/>
      <c r="J91" s="172">
        <f t="shared" si="8"/>
        <v>45769</v>
      </c>
      <c r="K91" s="173">
        <f>IF(COUNTIF(祝日・休日!$B$3:$B$548,J91)&gt;0,"祝",IF(COUNTIF(祝日・休日!$F$3:$F$188,J91)&gt;0,"休",J91))</f>
        <v>45769</v>
      </c>
      <c r="L91" s="175"/>
      <c r="N91"/>
      <c r="O91"/>
      <c r="P91"/>
      <c r="Q91"/>
      <c r="R91"/>
      <c r="S91"/>
      <c r="T91"/>
      <c r="U91"/>
      <c r="V91"/>
    </row>
    <row r="92" spans="2:22">
      <c r="B92" s="172">
        <f t="shared" si="6"/>
        <v>45711</v>
      </c>
      <c r="C92" s="173" t="str">
        <f>IF(COUNTIF(祝日・休日!$B$3:$B$548,B92)&gt;0,"祝",IF(COUNTIF(祝日・休日!$F$3:$F$188,B92)&gt;0,"休",B92))</f>
        <v>祝</v>
      </c>
      <c r="D92" s="198"/>
      <c r="F92" s="172">
        <f t="shared" si="7"/>
        <v>45739</v>
      </c>
      <c r="G92" s="173">
        <f>IF(COUNTIF(祝日・休日!$B$3:$B$548,F92)&gt;0,"祝",IF(COUNTIF(祝日・休日!$F$3:$F$188,F92)&gt;0,"休",F92))</f>
        <v>45739</v>
      </c>
      <c r="H92" s="175"/>
      <c r="J92" s="172">
        <f t="shared" si="8"/>
        <v>45770</v>
      </c>
      <c r="K92" s="173">
        <f>IF(COUNTIF(祝日・休日!$B$3:$B$548,J92)&gt;0,"祝",IF(COUNTIF(祝日・休日!$F$3:$F$188,J92)&gt;0,"休",J92))</f>
        <v>45770</v>
      </c>
      <c r="L92" s="175"/>
      <c r="N92"/>
      <c r="O92"/>
      <c r="P92"/>
      <c r="Q92"/>
      <c r="R92"/>
      <c r="S92"/>
      <c r="T92"/>
      <c r="U92"/>
      <c r="V92"/>
    </row>
    <row r="93" spans="2:22">
      <c r="B93" s="172">
        <f t="shared" si="6"/>
        <v>45712</v>
      </c>
      <c r="C93" s="173" t="str">
        <f>IF(COUNTIF(祝日・休日!$B$3:$B$548,B93)&gt;0,"祝",IF(COUNTIF(祝日・休日!$F$3:$F$188,B93)&gt;0,"休",B93))</f>
        <v>祝</v>
      </c>
      <c r="D93" s="198"/>
      <c r="F93" s="172">
        <f t="shared" si="7"/>
        <v>45740</v>
      </c>
      <c r="G93" s="173">
        <f>IF(COUNTIF(祝日・休日!$B$3:$B$548,F93)&gt;0,"祝",IF(COUNTIF(祝日・休日!$F$3:$F$188,F93)&gt;0,"休",F93))</f>
        <v>45740</v>
      </c>
      <c r="H93" s="175"/>
      <c r="J93" s="172">
        <f t="shared" si="8"/>
        <v>45771</v>
      </c>
      <c r="K93" s="173">
        <f>IF(COUNTIF(祝日・休日!$B$3:$B$548,J93)&gt;0,"祝",IF(COUNTIF(祝日・休日!$F$3:$F$188,J93)&gt;0,"休",J93))</f>
        <v>45771</v>
      </c>
      <c r="L93" s="175"/>
      <c r="N93"/>
      <c r="O93"/>
      <c r="P93"/>
      <c r="Q93"/>
      <c r="R93"/>
      <c r="S93"/>
      <c r="T93"/>
      <c r="U93"/>
      <c r="V93"/>
    </row>
    <row r="94" spans="2:22">
      <c r="B94" s="172">
        <f t="shared" si="6"/>
        <v>45713</v>
      </c>
      <c r="C94" s="173">
        <f>IF(COUNTIF(祝日・休日!$B$3:$B$548,B94)&gt;0,"祝",IF(COUNTIF(祝日・休日!$F$3:$F$188,B94)&gt;0,"休",B94))</f>
        <v>45713</v>
      </c>
      <c r="D94" s="174"/>
      <c r="F94" s="172">
        <f t="shared" si="7"/>
        <v>45741</v>
      </c>
      <c r="G94" s="173">
        <f>IF(COUNTIF(祝日・休日!$B$3:$B$548,F94)&gt;0,"祝",IF(COUNTIF(祝日・休日!$F$3:$F$188,F94)&gt;0,"休",F94))</f>
        <v>45741</v>
      </c>
      <c r="H94" s="175"/>
      <c r="J94" s="172">
        <f t="shared" si="8"/>
        <v>45772</v>
      </c>
      <c r="K94" s="173">
        <f>IF(COUNTIF(祝日・休日!$B$3:$B$548,J94)&gt;0,"祝",IF(COUNTIF(祝日・休日!$F$3:$F$188,J94)&gt;0,"休",J94))</f>
        <v>45772</v>
      </c>
      <c r="L94" s="175"/>
      <c r="N94"/>
      <c r="O94"/>
      <c r="P94"/>
      <c r="Q94"/>
      <c r="R94"/>
      <c r="S94"/>
      <c r="T94"/>
      <c r="U94"/>
      <c r="V94"/>
    </row>
    <row r="95" spans="2:22">
      <c r="B95" s="172">
        <f t="shared" si="6"/>
        <v>45714</v>
      </c>
      <c r="C95" s="173">
        <f>IF(COUNTIF(祝日・休日!$B$3:$B$548,B95)&gt;0,"祝",IF(COUNTIF(祝日・休日!$F$3:$F$188,B95)&gt;0,"休",B95))</f>
        <v>45714</v>
      </c>
      <c r="D95" s="198"/>
      <c r="F95" s="172">
        <f t="shared" si="7"/>
        <v>45742</v>
      </c>
      <c r="G95" s="173">
        <f>IF(COUNTIF(祝日・休日!$B$3:$B$548,F95)&gt;0,"祝",IF(COUNTIF(祝日・休日!$F$3:$F$188,F95)&gt;0,"休",F95))</f>
        <v>45742</v>
      </c>
      <c r="H95" s="175"/>
      <c r="J95" s="172">
        <f t="shared" si="8"/>
        <v>45773</v>
      </c>
      <c r="K95" s="173">
        <f>IF(COUNTIF(祝日・休日!$B$3:$B$548,J95)&gt;0,"祝",IF(COUNTIF(祝日・休日!$F$3:$F$188,J95)&gt;0,"休",J95))</f>
        <v>45773</v>
      </c>
      <c r="L95" s="175"/>
      <c r="N95"/>
      <c r="O95"/>
      <c r="P95"/>
      <c r="Q95"/>
      <c r="R95"/>
      <c r="S95"/>
      <c r="T95"/>
      <c r="U95"/>
      <c r="V95"/>
    </row>
    <row r="96" spans="2:22">
      <c r="B96" s="172">
        <f t="shared" si="6"/>
        <v>45715</v>
      </c>
      <c r="C96" s="173">
        <f>IF(COUNTIF(祝日・休日!$B$3:$B$548,B96)&gt;0,"祝",IF(COUNTIF(祝日・休日!$F$3:$F$188,B96)&gt;0,"休",B96))</f>
        <v>45715</v>
      </c>
      <c r="D96" s="174"/>
      <c r="F96" s="172">
        <f t="shared" si="7"/>
        <v>45743</v>
      </c>
      <c r="G96" s="173">
        <f>IF(COUNTIF(祝日・休日!$B$3:$B$548,F96)&gt;0,"祝",IF(COUNTIF(祝日・休日!$F$3:$F$188,F96)&gt;0,"休",F96))</f>
        <v>45743</v>
      </c>
      <c r="H96" s="175"/>
      <c r="J96" s="172">
        <f t="shared" si="8"/>
        <v>45774</v>
      </c>
      <c r="K96" s="173">
        <f>IF(COUNTIF(祝日・休日!$B$3:$B$548,J96)&gt;0,"祝",IF(COUNTIF(祝日・休日!$F$3:$F$188,J96)&gt;0,"休",J96))</f>
        <v>45774</v>
      </c>
      <c r="L96" s="174"/>
      <c r="N96"/>
      <c r="O96"/>
      <c r="P96"/>
      <c r="Q96"/>
      <c r="R96"/>
      <c r="S96"/>
      <c r="T96"/>
      <c r="U96"/>
      <c r="V96"/>
    </row>
    <row r="97" spans="2:22">
      <c r="B97" s="172">
        <f t="shared" si="6"/>
        <v>45716</v>
      </c>
      <c r="C97" s="173">
        <f>IF(COUNTIF(祝日・休日!$B$3:$B$548,B97)&gt;0,"祝",IF(COUNTIF(祝日・休日!$F$3:$F$188,B97)&gt;0,"休",B97))</f>
        <v>45716</v>
      </c>
      <c r="D97" s="174"/>
      <c r="F97" s="172">
        <f t="shared" si="7"/>
        <v>45744</v>
      </c>
      <c r="G97" s="173">
        <f>IF(COUNTIF(祝日・休日!$B$3:$B$548,F97)&gt;0,"祝",IF(COUNTIF(祝日・休日!$F$3:$F$188,F97)&gt;0,"休",F97))</f>
        <v>45744</v>
      </c>
      <c r="H97" s="175"/>
      <c r="J97" s="172">
        <f t="shared" si="8"/>
        <v>45775</v>
      </c>
      <c r="K97" s="173">
        <f>IF(COUNTIF(祝日・休日!$B$3:$B$548,J97)&gt;0,"祝",IF(COUNTIF(祝日・休日!$F$3:$F$188,J97)&gt;0,"休",J97))</f>
        <v>45775</v>
      </c>
      <c r="L97" s="175"/>
      <c r="N97"/>
      <c r="O97"/>
      <c r="P97"/>
      <c r="Q97"/>
      <c r="R97"/>
      <c r="S97"/>
      <c r="T97"/>
      <c r="U97"/>
      <c r="V97"/>
    </row>
    <row r="98" spans="2:22">
      <c r="B98" s="172" t="str">
        <f t="shared" si="6"/>
        <v/>
      </c>
      <c r="C98" s="173" t="str">
        <f>IF(COUNTIF(祝日・休日!$B$3:$B$548,B98)&gt;0,"祝",IF(COUNTIF(祝日・休日!$F$3:$F$188,B98)&gt;0,"休",B98))</f>
        <v/>
      </c>
      <c r="D98" s="198"/>
      <c r="F98" s="172">
        <f t="shared" si="7"/>
        <v>45745</v>
      </c>
      <c r="G98" s="173">
        <f>IF(COUNTIF(祝日・休日!$B$3:$B$548,F98)&gt;0,"祝",IF(COUNTIF(祝日・休日!$F$3:$F$188,F98)&gt;0,"休",F98))</f>
        <v>45745</v>
      </c>
      <c r="H98" s="175"/>
      <c r="J98" s="172">
        <f t="shared" si="8"/>
        <v>45776</v>
      </c>
      <c r="K98" s="173" t="str">
        <f>IF(COUNTIF(祝日・休日!$B$3:$B$548,J98)&gt;0,"祝",IF(COUNTIF(祝日・休日!$F$3:$F$188,J98)&gt;0,"休",J98))</f>
        <v>祝</v>
      </c>
      <c r="L98" s="175"/>
      <c r="N98"/>
      <c r="O98"/>
      <c r="P98"/>
      <c r="Q98"/>
      <c r="R98"/>
      <c r="S98"/>
      <c r="T98"/>
      <c r="U98"/>
      <c r="V98"/>
    </row>
    <row r="99" spans="2:22">
      <c r="B99" s="172" t="str">
        <f t="shared" si="6"/>
        <v/>
      </c>
      <c r="C99" s="173" t="str">
        <f>IF(COUNTIF(祝日・休日!$B$3:$B$548,B99)&gt;0,"祝",IF(COUNTIF(祝日・休日!$F$3:$F$188,B99)&gt;0,"休",B99))</f>
        <v/>
      </c>
      <c r="D99" s="174"/>
      <c r="F99" s="172">
        <f t="shared" si="7"/>
        <v>45746</v>
      </c>
      <c r="G99" s="173">
        <f>IF(COUNTIF(祝日・休日!$B$3:$B$548,F99)&gt;0,"祝",IF(COUNTIF(祝日・休日!$F$3:$F$188,F99)&gt;0,"休",F99))</f>
        <v>45746</v>
      </c>
      <c r="H99" s="175"/>
      <c r="J99" s="172">
        <f t="shared" si="8"/>
        <v>45777</v>
      </c>
      <c r="K99" s="173">
        <f>IF(COUNTIF(祝日・休日!$B$3:$B$548,J99)&gt;0,"祝",IF(COUNTIF(祝日・休日!$F$3:$F$188,J99)&gt;0,"休",J99))</f>
        <v>45777</v>
      </c>
      <c r="L99" s="199"/>
      <c r="N99"/>
      <c r="O99"/>
      <c r="P99"/>
      <c r="Q99"/>
      <c r="R99"/>
      <c r="S99"/>
      <c r="T99"/>
      <c r="U99"/>
      <c r="V99"/>
    </row>
    <row r="100" spans="2:22">
      <c r="B100" s="172" t="str">
        <f t="shared" si="6"/>
        <v/>
      </c>
      <c r="C100" s="173" t="str">
        <f>IF(COUNTIF(祝日・休日!$B$3:$B$548,B100)&gt;0,"祝",IF(COUNTIF(祝日・休日!$F$3:$F$188,B100)&gt;0,"休",B100))</f>
        <v/>
      </c>
      <c r="D100" s="175"/>
      <c r="F100" s="172">
        <f t="shared" si="7"/>
        <v>45747</v>
      </c>
      <c r="G100" s="173">
        <f>IF(COUNTIF(祝日・休日!$B$3:$B$548,F100)&gt;0,"祝",IF(COUNTIF(祝日・休日!$F$3:$F$188,F100)&gt;0,"休",F100))</f>
        <v>45747</v>
      </c>
      <c r="H100" s="175"/>
      <c r="J100" s="172" t="str">
        <f t="shared" si="8"/>
        <v/>
      </c>
      <c r="K100" s="173" t="str">
        <f>IF(COUNTIF(祝日・休日!$B$3:$B$548,J100)&gt;0,"祝",IF(COUNTIF(祝日・休日!$F$3:$F$188,J100)&gt;0,"休",J100))</f>
        <v/>
      </c>
      <c r="L100" s="174"/>
      <c r="N100"/>
      <c r="O100"/>
      <c r="P100"/>
      <c r="Q100"/>
      <c r="R100"/>
      <c r="S100"/>
      <c r="T100"/>
      <c r="U100"/>
      <c r="V100"/>
    </row>
    <row r="101" spans="2:22">
      <c r="B101" s="202"/>
      <c r="C101" s="206"/>
      <c r="D101" s="207"/>
      <c r="F101" s="202"/>
      <c r="G101" s="206"/>
      <c r="H101" s="208"/>
      <c r="J101" s="202"/>
      <c r="K101" s="206"/>
      <c r="L101" s="207"/>
      <c r="N101"/>
      <c r="O101"/>
      <c r="P101"/>
      <c r="Q101"/>
      <c r="R101"/>
      <c r="S101"/>
      <c r="T101"/>
      <c r="U101"/>
      <c r="V101"/>
    </row>
    <row r="102" spans="2:22">
      <c r="B102" s="453">
        <f>EOMONTH(B69,2)+1</f>
        <v>45778</v>
      </c>
      <c r="C102" s="453"/>
      <c r="D102" s="171"/>
      <c r="E102" s="171"/>
      <c r="F102" s="453">
        <f>EOMONTH(F69,2)+1</f>
        <v>45809</v>
      </c>
      <c r="G102" s="453"/>
      <c r="H102" s="171"/>
      <c r="I102" s="171"/>
      <c r="J102" s="453">
        <f>EOMONTH(J69,2)+1</f>
        <v>45839</v>
      </c>
      <c r="K102" s="453"/>
      <c r="L102" s="171"/>
      <c r="N102"/>
      <c r="O102"/>
      <c r="P102"/>
      <c r="Q102"/>
      <c r="R102"/>
      <c r="S102"/>
      <c r="T102"/>
      <c r="U102"/>
      <c r="V102"/>
    </row>
    <row r="103" spans="2:22">
      <c r="B103" s="172">
        <f>IF(B$102+ROW(B103)-ROW(B$102)-1&gt;=EOMONTH(B$102,0)+1,"",B$102+ROW(B103)-ROW(B$102)-1)</f>
        <v>45778</v>
      </c>
      <c r="C103" s="173">
        <f>IF(COUNTIF(祝日・休日!$B$3:$B$548,B103)&gt;0,"祝",IF(COUNTIF(祝日・休日!$F$3:$F$188,B103)&gt;0,"休",B103))</f>
        <v>45778</v>
      </c>
      <c r="D103" s="174"/>
      <c r="F103" s="172">
        <f>IF(F$102+ROW(F103)-ROW(F$102)-1&gt;=EOMONTH(F$102,0)+1,"",F$102+ROW(F103)-ROW(F$102)-1)</f>
        <v>45809</v>
      </c>
      <c r="G103" s="173">
        <f>IF(COUNTIF(祝日・休日!$B$3:$B$548,F103)&gt;0,"祝",IF(COUNTIF(祝日・休日!$F$3:$F$188,F103)&gt;0,"休",F103))</f>
        <v>45809</v>
      </c>
      <c r="H103" s="174"/>
      <c r="J103" s="172">
        <f>IF(J$102+ROW(J103)-ROW(J$102)-1&gt;=EOMONTH(J$102,0)+1,"",J$102+ROW(J103)-ROW(J$102)-1)</f>
        <v>45839</v>
      </c>
      <c r="K103" s="173">
        <f>IF(COUNTIF(祝日・休日!$B$3:$B$548,J103)&gt;0,"祝",IF(COUNTIF(祝日・休日!$F$3:$F$188,J103)&gt;0,"休",J103))</f>
        <v>45839</v>
      </c>
      <c r="L103" s="174"/>
      <c r="N103"/>
      <c r="O103"/>
      <c r="P103"/>
      <c r="Q103"/>
      <c r="R103"/>
      <c r="S103"/>
      <c r="T103"/>
      <c r="U103"/>
      <c r="V103"/>
    </row>
    <row r="104" spans="2:22">
      <c r="B104" s="172">
        <f t="shared" ref="B104:B133" si="9">IF(B$102+ROW(B104)-ROW(B$102)-1&gt;=EOMONTH(B$102,0)+1,"",B$102+ROW(B104)-ROW(B$102)-1)</f>
        <v>45779</v>
      </c>
      <c r="C104" s="173">
        <f>IF(COUNTIF(祝日・休日!$B$3:$B$548,B104)&gt;0,"祝",IF(COUNTIF(祝日・休日!$F$3:$F$188,B104)&gt;0,"休",B104))</f>
        <v>45779</v>
      </c>
      <c r="D104" s="175"/>
      <c r="F104" s="172">
        <f t="shared" ref="F104:F133" si="10">IF(F$102+ROW(F104)-ROW(F$102)-1&gt;=EOMONTH(F$102,0)+1,"",F$102+ROW(F104)-ROW(F$102)-1)</f>
        <v>45810</v>
      </c>
      <c r="G104" s="173">
        <f>IF(COUNTIF(祝日・休日!$B$3:$B$548,F104)&gt;0,"祝",IF(COUNTIF(祝日・休日!$F$3:$F$188,F104)&gt;0,"休",F104))</f>
        <v>45810</v>
      </c>
      <c r="H104" s="174"/>
      <c r="J104" s="172">
        <f t="shared" ref="J104:J133" si="11">IF(J$102+ROW(J104)-ROW(J$102)-1&gt;=EOMONTH(J$102,0)+1,"",J$102+ROW(J104)-ROW(J$102)-1)</f>
        <v>45840</v>
      </c>
      <c r="K104" s="173">
        <f>IF(COUNTIF(祝日・休日!$B$3:$B$548,J104)&gt;0,"祝",IF(COUNTIF(祝日・休日!$F$3:$F$188,J104)&gt;0,"休",J104))</f>
        <v>45840</v>
      </c>
      <c r="L104" s="174"/>
      <c r="N104"/>
      <c r="O104"/>
      <c r="P104"/>
      <c r="Q104"/>
      <c r="R104"/>
      <c r="S104"/>
      <c r="T104"/>
      <c r="U104"/>
      <c r="V104"/>
    </row>
    <row r="105" spans="2:22">
      <c r="B105" s="172">
        <f t="shared" si="9"/>
        <v>45780</v>
      </c>
      <c r="C105" s="173" t="str">
        <f>IF(COUNTIF(祝日・休日!$B$3:$B$548,B105)&gt;0,"祝",IF(COUNTIF(祝日・休日!$F$3:$F$188,B105)&gt;0,"休",B105))</f>
        <v>祝</v>
      </c>
      <c r="D105" s="174"/>
      <c r="F105" s="172">
        <f t="shared" si="10"/>
        <v>45811</v>
      </c>
      <c r="G105" s="173">
        <f>IF(COUNTIF(祝日・休日!$B$3:$B$548,F105)&gt;0,"祝",IF(COUNTIF(祝日・休日!$F$3:$F$188,F105)&gt;0,"休",F105))</f>
        <v>45811</v>
      </c>
      <c r="H105" s="174"/>
      <c r="J105" s="172">
        <f t="shared" si="11"/>
        <v>45841</v>
      </c>
      <c r="K105" s="173">
        <f>IF(COUNTIF(祝日・休日!$B$3:$B$548,J105)&gt;0,"祝",IF(COUNTIF(祝日・休日!$F$3:$F$188,J105)&gt;0,"休",J105))</f>
        <v>45841</v>
      </c>
      <c r="L105" s="174"/>
      <c r="N105"/>
      <c r="O105"/>
      <c r="P105"/>
      <c r="Q105"/>
      <c r="R105"/>
      <c r="S105"/>
      <c r="T105"/>
      <c r="U105"/>
      <c r="V105"/>
    </row>
    <row r="106" spans="2:22">
      <c r="B106" s="172">
        <f t="shared" si="9"/>
        <v>45781</v>
      </c>
      <c r="C106" s="173" t="str">
        <f>IF(COUNTIF(祝日・休日!$B$3:$B$548,B106)&gt;0,"祝",IF(COUNTIF(祝日・休日!$F$3:$F$188,B106)&gt;0,"休",B106))</f>
        <v>祝</v>
      </c>
      <c r="D106" s="174"/>
      <c r="F106" s="172">
        <f t="shared" si="10"/>
        <v>45812</v>
      </c>
      <c r="G106" s="173">
        <f>IF(COUNTIF(祝日・休日!$B$3:$B$548,F106)&gt;0,"祝",IF(COUNTIF(祝日・休日!$F$3:$F$188,F106)&gt;0,"休",F106))</f>
        <v>45812</v>
      </c>
      <c r="H106" s="174"/>
      <c r="J106" s="172">
        <f t="shared" si="11"/>
        <v>45842</v>
      </c>
      <c r="K106" s="173">
        <f>IF(COUNTIF(祝日・休日!$B$3:$B$548,J106)&gt;0,"祝",IF(COUNTIF(祝日・休日!$F$3:$F$188,J106)&gt;0,"休",J106))</f>
        <v>45842</v>
      </c>
      <c r="L106" s="174"/>
      <c r="N106"/>
      <c r="O106"/>
      <c r="P106"/>
      <c r="Q106"/>
      <c r="R106"/>
      <c r="S106"/>
      <c r="T106"/>
      <c r="U106"/>
      <c r="V106"/>
    </row>
    <row r="107" spans="2:22">
      <c r="B107" s="172">
        <f t="shared" si="9"/>
        <v>45782</v>
      </c>
      <c r="C107" s="173" t="str">
        <f>IF(COUNTIF(祝日・休日!$B$3:$B$548,B107)&gt;0,"祝",IF(COUNTIF(祝日・休日!$F$3:$F$188,B107)&gt;0,"休",B107))</f>
        <v>祝</v>
      </c>
      <c r="D107" s="174"/>
      <c r="F107" s="172">
        <f t="shared" si="10"/>
        <v>45813</v>
      </c>
      <c r="G107" s="173">
        <f>IF(COUNTIF(祝日・休日!$B$3:$B$548,F107)&gt;0,"祝",IF(COUNTIF(祝日・休日!$F$3:$F$188,F107)&gt;0,"休",F107))</f>
        <v>45813</v>
      </c>
      <c r="H107" s="174"/>
      <c r="J107" s="172">
        <f t="shared" si="11"/>
        <v>45843</v>
      </c>
      <c r="K107" s="173">
        <f>IF(COUNTIF(祝日・休日!$B$3:$B$548,J107)&gt;0,"祝",IF(COUNTIF(祝日・休日!$F$3:$F$188,J107)&gt;0,"休",J107))</f>
        <v>45843</v>
      </c>
      <c r="L107" s="174"/>
      <c r="N107"/>
      <c r="O107"/>
      <c r="P107"/>
      <c r="Q107"/>
      <c r="R107"/>
      <c r="S107"/>
      <c r="T107"/>
      <c r="U107"/>
      <c r="V107"/>
    </row>
    <row r="108" spans="2:22">
      <c r="B108" s="172">
        <f t="shared" si="9"/>
        <v>45783</v>
      </c>
      <c r="C108" s="173" t="str">
        <f>IF(COUNTIF(祝日・休日!$B$3:$B$548,B108)&gt;0,"祝",IF(COUNTIF(祝日・休日!$F$3:$F$188,B108)&gt;0,"休",B108))</f>
        <v>祝</v>
      </c>
      <c r="D108" s="214"/>
      <c r="E108" s="215"/>
      <c r="F108" s="172">
        <f t="shared" si="10"/>
        <v>45814</v>
      </c>
      <c r="G108" s="173">
        <f>IF(COUNTIF(祝日・休日!$B$3:$B$548,F108)&gt;0,"祝",IF(COUNTIF(祝日・休日!$F$3:$F$188,F108)&gt;0,"休",F108))</f>
        <v>45814</v>
      </c>
      <c r="H108" s="174"/>
      <c r="J108" s="172">
        <f t="shared" si="11"/>
        <v>45844</v>
      </c>
      <c r="K108" s="173">
        <f>IF(COUNTIF(祝日・休日!$B$3:$B$548,J108)&gt;0,"祝",IF(COUNTIF(祝日・休日!$F$3:$F$188,J108)&gt;0,"休",J108))</f>
        <v>45844</v>
      </c>
      <c r="L108" s="174"/>
      <c r="N108"/>
      <c r="O108"/>
      <c r="P108"/>
      <c r="Q108"/>
      <c r="R108"/>
      <c r="S108"/>
      <c r="T108"/>
      <c r="U108"/>
      <c r="V108"/>
    </row>
    <row r="109" spans="2:22">
      <c r="B109" s="172">
        <f t="shared" si="9"/>
        <v>45784</v>
      </c>
      <c r="C109" s="173">
        <f>IF(COUNTIF(祝日・休日!$B$3:$B$548,B109)&gt;0,"祝",IF(COUNTIF(祝日・休日!$F$3:$F$188,B109)&gt;0,"休",B109))</f>
        <v>45784</v>
      </c>
      <c r="D109" s="174"/>
      <c r="F109" s="172">
        <f t="shared" si="10"/>
        <v>45815</v>
      </c>
      <c r="G109" s="173">
        <f>IF(COUNTIF(祝日・休日!$B$3:$B$548,F109)&gt;0,"祝",IF(COUNTIF(祝日・休日!$F$3:$F$188,F109)&gt;0,"休",F109))</f>
        <v>45815</v>
      </c>
      <c r="H109" s="174"/>
      <c r="J109" s="172">
        <f t="shared" si="11"/>
        <v>45845</v>
      </c>
      <c r="K109" s="173">
        <f>IF(COUNTIF(祝日・休日!$B$3:$B$548,J109)&gt;0,"祝",IF(COUNTIF(祝日・休日!$F$3:$F$188,J109)&gt;0,"休",J109))</f>
        <v>45845</v>
      </c>
      <c r="L109" s="174"/>
      <c r="N109"/>
      <c r="O109"/>
      <c r="P109"/>
      <c r="Q109"/>
      <c r="R109"/>
      <c r="S109"/>
      <c r="T109"/>
      <c r="U109"/>
      <c r="V109"/>
    </row>
    <row r="110" spans="2:22">
      <c r="B110" s="172">
        <f t="shared" si="9"/>
        <v>45785</v>
      </c>
      <c r="C110" s="173">
        <f>IF(COUNTIF(祝日・休日!$B$3:$B$548,B110)&gt;0,"祝",IF(COUNTIF(祝日・休日!$F$3:$F$188,B110)&gt;0,"休",B110))</f>
        <v>45785</v>
      </c>
      <c r="D110" s="175"/>
      <c r="F110" s="172">
        <f t="shared" si="10"/>
        <v>45816</v>
      </c>
      <c r="G110" s="173">
        <f>IF(COUNTIF(祝日・休日!$B$3:$B$548,F110)&gt;0,"祝",IF(COUNTIF(祝日・休日!$F$3:$F$188,F110)&gt;0,"休",F110))</f>
        <v>45816</v>
      </c>
      <c r="H110" s="174"/>
      <c r="J110" s="172">
        <f t="shared" si="11"/>
        <v>45846</v>
      </c>
      <c r="K110" s="173">
        <f>IF(COUNTIF(祝日・休日!$B$3:$B$548,J110)&gt;0,"祝",IF(COUNTIF(祝日・休日!$F$3:$F$188,J110)&gt;0,"休",J110))</f>
        <v>45846</v>
      </c>
      <c r="L110" s="174"/>
      <c r="N110"/>
      <c r="O110"/>
      <c r="P110"/>
      <c r="Q110"/>
      <c r="R110"/>
      <c r="S110"/>
      <c r="T110"/>
      <c r="U110"/>
      <c r="V110"/>
    </row>
    <row r="111" spans="2:22">
      <c r="B111" s="172">
        <f t="shared" si="9"/>
        <v>45786</v>
      </c>
      <c r="C111" s="173">
        <f>IF(COUNTIF(祝日・休日!$B$3:$B$548,B111)&gt;0,"祝",IF(COUNTIF(祝日・休日!$F$3:$F$188,B111)&gt;0,"休",B111))</f>
        <v>45786</v>
      </c>
      <c r="D111" s="216"/>
      <c r="F111" s="172">
        <f t="shared" si="10"/>
        <v>45817</v>
      </c>
      <c r="G111" s="173">
        <f>IF(COUNTIF(祝日・休日!$B$3:$B$548,F111)&gt;0,"祝",IF(COUNTIF(祝日・休日!$F$3:$F$188,F111)&gt;0,"休",F111))</f>
        <v>45817</v>
      </c>
      <c r="H111" s="174"/>
      <c r="J111" s="172">
        <f t="shared" si="11"/>
        <v>45847</v>
      </c>
      <c r="K111" s="173">
        <f>IF(COUNTIF(祝日・休日!$B$3:$B$548,J111)&gt;0,"祝",IF(COUNTIF(祝日・休日!$F$3:$F$188,J111)&gt;0,"休",J111))</f>
        <v>45847</v>
      </c>
      <c r="L111" s="174"/>
      <c r="N111"/>
      <c r="O111"/>
      <c r="P111"/>
      <c r="Q111"/>
      <c r="R111"/>
      <c r="S111"/>
      <c r="T111"/>
      <c r="U111"/>
      <c r="V111"/>
    </row>
    <row r="112" spans="2:22">
      <c r="B112" s="172">
        <f t="shared" si="9"/>
        <v>45787</v>
      </c>
      <c r="C112" s="173">
        <f>IF(COUNTIF(祝日・休日!$B$3:$B$548,B112)&gt;0,"祝",IF(COUNTIF(祝日・休日!$F$3:$F$188,B112)&gt;0,"休",B112))</f>
        <v>45787</v>
      </c>
      <c r="D112" s="175"/>
      <c r="F112" s="172">
        <f t="shared" si="10"/>
        <v>45818</v>
      </c>
      <c r="G112" s="173">
        <f>IF(COUNTIF(祝日・休日!$B$3:$B$548,F112)&gt;0,"祝",IF(COUNTIF(祝日・休日!$F$3:$F$188,F112)&gt;0,"休",F112))</f>
        <v>45818</v>
      </c>
      <c r="H112" s="174"/>
      <c r="J112" s="172">
        <f t="shared" si="11"/>
        <v>45848</v>
      </c>
      <c r="K112" s="173">
        <f>IF(COUNTIF(祝日・休日!$B$3:$B$548,J112)&gt;0,"祝",IF(COUNTIF(祝日・休日!$F$3:$F$188,J112)&gt;0,"休",J112))</f>
        <v>45848</v>
      </c>
      <c r="L112" s="174"/>
      <c r="N112"/>
      <c r="O112"/>
      <c r="P112"/>
      <c r="Q112"/>
      <c r="R112"/>
      <c r="S112"/>
      <c r="T112"/>
      <c r="U112"/>
      <c r="V112"/>
    </row>
    <row r="113" spans="2:22">
      <c r="B113" s="172">
        <f t="shared" si="9"/>
        <v>45788</v>
      </c>
      <c r="C113" s="173">
        <f>IF(COUNTIF(祝日・休日!$B$3:$B$548,B113)&gt;0,"祝",IF(COUNTIF(祝日・休日!$F$3:$F$188,B113)&gt;0,"休",B113))</f>
        <v>45788</v>
      </c>
      <c r="D113" s="175"/>
      <c r="F113" s="172">
        <f t="shared" si="10"/>
        <v>45819</v>
      </c>
      <c r="G113" s="173">
        <f>IF(COUNTIF(祝日・休日!$B$3:$B$548,F113)&gt;0,"祝",IF(COUNTIF(祝日・休日!$F$3:$F$188,F113)&gt;0,"休",F113))</f>
        <v>45819</v>
      </c>
      <c r="H113" s="174"/>
      <c r="J113" s="172">
        <f t="shared" si="11"/>
        <v>45849</v>
      </c>
      <c r="K113" s="173">
        <f>IF(COUNTIF(祝日・休日!$B$3:$B$548,J113)&gt;0,"祝",IF(COUNTIF(祝日・休日!$F$3:$F$188,J113)&gt;0,"休",J113))</f>
        <v>45849</v>
      </c>
      <c r="L113" s="174"/>
      <c r="N113"/>
      <c r="O113"/>
      <c r="P113"/>
      <c r="Q113"/>
      <c r="R113"/>
      <c r="S113"/>
      <c r="T113"/>
      <c r="U113"/>
      <c r="V113"/>
    </row>
    <row r="114" spans="2:22">
      <c r="B114" s="172">
        <f t="shared" si="9"/>
        <v>45789</v>
      </c>
      <c r="C114" s="173">
        <f>IF(COUNTIF(祝日・休日!$B$3:$B$548,B114)&gt;0,"祝",IF(COUNTIF(祝日・休日!$F$3:$F$188,B114)&gt;0,"休",B114))</f>
        <v>45789</v>
      </c>
      <c r="D114" s="175"/>
      <c r="F114" s="172">
        <f t="shared" si="10"/>
        <v>45820</v>
      </c>
      <c r="G114" s="173">
        <f>IF(COUNTIF(祝日・休日!$B$3:$B$548,F114)&gt;0,"祝",IF(COUNTIF(祝日・休日!$F$3:$F$188,F114)&gt;0,"休",F114))</f>
        <v>45820</v>
      </c>
      <c r="H114" s="174"/>
      <c r="J114" s="172">
        <f t="shared" si="11"/>
        <v>45850</v>
      </c>
      <c r="K114" s="173">
        <f>IF(COUNTIF(祝日・休日!$B$3:$B$548,J114)&gt;0,"祝",IF(COUNTIF(祝日・休日!$F$3:$F$188,J114)&gt;0,"休",J114))</f>
        <v>45850</v>
      </c>
      <c r="L114" s="174"/>
      <c r="N114"/>
      <c r="O114"/>
      <c r="P114"/>
      <c r="Q114"/>
      <c r="R114"/>
      <c r="S114"/>
      <c r="T114"/>
      <c r="U114"/>
      <c r="V114"/>
    </row>
    <row r="115" spans="2:22">
      <c r="B115" s="172">
        <f t="shared" si="9"/>
        <v>45790</v>
      </c>
      <c r="C115" s="173">
        <f>IF(COUNTIF(祝日・休日!$B$3:$B$548,B115)&gt;0,"祝",IF(COUNTIF(祝日・休日!$F$3:$F$188,B115)&gt;0,"休",B115))</f>
        <v>45790</v>
      </c>
      <c r="D115" s="175"/>
      <c r="F115" s="172">
        <f t="shared" si="10"/>
        <v>45821</v>
      </c>
      <c r="G115" s="173">
        <f>IF(COUNTIF(祝日・休日!$B$3:$B$548,F115)&gt;0,"祝",IF(COUNTIF(祝日・休日!$F$3:$F$188,F115)&gt;0,"休",F115))</f>
        <v>45821</v>
      </c>
      <c r="H115" s="175"/>
      <c r="J115" s="172">
        <f t="shared" si="11"/>
        <v>45851</v>
      </c>
      <c r="K115" s="173">
        <f>IF(COUNTIF(祝日・休日!$B$3:$B$548,J115)&gt;0,"祝",IF(COUNTIF(祝日・休日!$F$3:$F$188,J115)&gt;0,"休",J115))</f>
        <v>45851</v>
      </c>
      <c r="L115" s="174"/>
      <c r="N115"/>
      <c r="O115"/>
      <c r="P115"/>
      <c r="Q115"/>
      <c r="R115"/>
      <c r="S115"/>
      <c r="T115"/>
      <c r="U115"/>
      <c r="V115"/>
    </row>
    <row r="116" spans="2:22">
      <c r="B116" s="172">
        <f t="shared" si="9"/>
        <v>45791</v>
      </c>
      <c r="C116" s="173">
        <f>IF(COUNTIF(祝日・休日!$B$3:$B$548,B116)&gt;0,"祝",IF(COUNTIF(祝日・休日!$F$3:$F$188,B116)&gt;0,"休",B116))</f>
        <v>45791</v>
      </c>
      <c r="D116" s="175"/>
      <c r="F116" s="172">
        <f t="shared" si="10"/>
        <v>45822</v>
      </c>
      <c r="G116" s="173">
        <f>IF(COUNTIF(祝日・休日!$B$3:$B$548,F116)&gt;0,"祝",IF(COUNTIF(祝日・休日!$F$3:$F$188,F116)&gt;0,"休",F116))</f>
        <v>45822</v>
      </c>
      <c r="H116" s="174"/>
      <c r="J116" s="172">
        <f t="shared" si="11"/>
        <v>45852</v>
      </c>
      <c r="K116" s="173">
        <f>IF(COUNTIF(祝日・休日!$B$3:$B$548,J116)&gt;0,"祝",IF(COUNTIF(祝日・休日!$F$3:$F$188,J116)&gt;0,"休",J116))</f>
        <v>45852</v>
      </c>
      <c r="L116" s="174"/>
      <c r="N116"/>
      <c r="O116"/>
      <c r="P116"/>
      <c r="Q116"/>
      <c r="R116"/>
      <c r="S116"/>
      <c r="T116"/>
      <c r="U116"/>
      <c r="V116"/>
    </row>
    <row r="117" spans="2:22">
      <c r="B117" s="172">
        <f t="shared" si="9"/>
        <v>45792</v>
      </c>
      <c r="C117" s="173">
        <f>IF(COUNTIF(祝日・休日!$B$3:$B$548,B117)&gt;0,"祝",IF(COUNTIF(祝日・休日!$F$3:$F$188,B117)&gt;0,"休",B117))</f>
        <v>45792</v>
      </c>
      <c r="D117" s="175"/>
      <c r="F117" s="172">
        <f t="shared" si="10"/>
        <v>45823</v>
      </c>
      <c r="G117" s="173">
        <f>IF(COUNTIF(祝日・休日!$B$3:$B$548,F117)&gt;0,"祝",IF(COUNTIF(祝日・休日!$F$3:$F$188,F117)&gt;0,"休",F117))</f>
        <v>45823</v>
      </c>
      <c r="H117" s="174"/>
      <c r="J117" s="172">
        <f t="shared" si="11"/>
        <v>45853</v>
      </c>
      <c r="K117" s="173">
        <f>IF(COUNTIF(祝日・休日!$B$3:$B$548,J117)&gt;0,"祝",IF(COUNTIF(祝日・休日!$F$3:$F$188,J117)&gt;0,"休",J117))</f>
        <v>45853</v>
      </c>
      <c r="L117" s="174"/>
      <c r="N117"/>
      <c r="O117"/>
      <c r="P117"/>
      <c r="Q117"/>
      <c r="R117"/>
      <c r="S117"/>
      <c r="T117"/>
      <c r="U117"/>
      <c r="V117"/>
    </row>
    <row r="118" spans="2:22">
      <c r="B118" s="172">
        <f t="shared" si="9"/>
        <v>45793</v>
      </c>
      <c r="C118" s="173">
        <f>IF(COUNTIF(祝日・休日!$B$3:$B$548,B118)&gt;0,"祝",IF(COUNTIF(祝日・休日!$F$3:$F$188,B118)&gt;0,"休",B118))</f>
        <v>45793</v>
      </c>
      <c r="D118" s="175"/>
      <c r="F118" s="172">
        <f t="shared" si="10"/>
        <v>45824</v>
      </c>
      <c r="G118" s="173">
        <f>IF(COUNTIF(祝日・休日!$B$3:$B$548,F118)&gt;0,"祝",IF(COUNTIF(祝日・休日!$F$3:$F$188,F118)&gt;0,"休",F118))</f>
        <v>45824</v>
      </c>
      <c r="H118" s="174"/>
      <c r="J118" s="172">
        <f t="shared" si="11"/>
        <v>45854</v>
      </c>
      <c r="K118" s="173">
        <f>IF(COUNTIF(祝日・休日!$B$3:$B$548,J118)&gt;0,"祝",IF(COUNTIF(祝日・休日!$F$3:$F$188,J118)&gt;0,"休",J118))</f>
        <v>45854</v>
      </c>
      <c r="L118" s="174"/>
      <c r="N118"/>
      <c r="O118"/>
      <c r="P118"/>
      <c r="Q118"/>
      <c r="R118"/>
      <c r="S118"/>
      <c r="T118"/>
      <c r="U118"/>
      <c r="V118"/>
    </row>
    <row r="119" spans="2:22">
      <c r="B119" s="172">
        <f t="shared" si="9"/>
        <v>45794</v>
      </c>
      <c r="C119" s="173">
        <f>IF(COUNTIF(祝日・休日!$B$3:$B$548,B119)&gt;0,"祝",IF(COUNTIF(祝日・休日!$F$3:$F$188,B119)&gt;0,"休",B119))</f>
        <v>45794</v>
      </c>
      <c r="D119" s="175"/>
      <c r="F119" s="172">
        <f t="shared" si="10"/>
        <v>45825</v>
      </c>
      <c r="G119" s="173">
        <f>IF(COUNTIF(祝日・休日!$B$3:$B$548,F119)&gt;0,"祝",IF(COUNTIF(祝日・休日!$F$3:$F$188,F119)&gt;0,"休",F119))</f>
        <v>45825</v>
      </c>
      <c r="H119" s="174"/>
      <c r="J119" s="172">
        <f t="shared" si="11"/>
        <v>45855</v>
      </c>
      <c r="K119" s="173">
        <f>IF(COUNTIF(祝日・休日!$B$3:$B$548,J119)&gt;0,"祝",IF(COUNTIF(祝日・休日!$F$3:$F$188,J119)&gt;0,"休",J119))</f>
        <v>45855</v>
      </c>
      <c r="L119" s="174"/>
      <c r="N119"/>
      <c r="O119"/>
      <c r="P119"/>
      <c r="Q119"/>
      <c r="R119"/>
      <c r="S119"/>
      <c r="T119"/>
      <c r="U119"/>
      <c r="V119"/>
    </row>
    <row r="120" spans="2:22">
      <c r="B120" s="172">
        <f t="shared" si="9"/>
        <v>45795</v>
      </c>
      <c r="C120" s="173">
        <f>IF(COUNTIF(祝日・休日!$B$3:$B$548,B120)&gt;0,"祝",IF(COUNTIF(祝日・休日!$F$3:$F$188,B120)&gt;0,"休",B120))</f>
        <v>45795</v>
      </c>
      <c r="D120" s="175"/>
      <c r="F120" s="172">
        <f t="shared" si="10"/>
        <v>45826</v>
      </c>
      <c r="G120" s="173">
        <f>IF(COUNTIF(祝日・休日!$B$3:$B$548,F120)&gt;0,"祝",IF(COUNTIF(祝日・休日!$F$3:$F$188,F120)&gt;0,"休",F120))</f>
        <v>45826</v>
      </c>
      <c r="H120" s="174"/>
      <c r="J120" s="172">
        <f t="shared" si="11"/>
        <v>45856</v>
      </c>
      <c r="K120" s="173">
        <f>IF(COUNTIF(祝日・休日!$B$3:$B$548,J120)&gt;0,"祝",IF(COUNTIF(祝日・休日!$F$3:$F$188,J120)&gt;0,"休",J120))</f>
        <v>45856</v>
      </c>
      <c r="L120" s="174"/>
      <c r="N120"/>
      <c r="O120"/>
      <c r="P120"/>
      <c r="Q120"/>
      <c r="R120"/>
      <c r="S120"/>
      <c r="T120"/>
      <c r="U120"/>
      <c r="V120"/>
    </row>
    <row r="121" spans="2:22">
      <c r="B121" s="172">
        <f t="shared" si="9"/>
        <v>45796</v>
      </c>
      <c r="C121" s="173">
        <f>IF(COUNTIF(祝日・休日!$B$3:$B$548,B121)&gt;0,"祝",IF(COUNTIF(祝日・休日!$F$3:$F$188,B121)&gt;0,"休",B121))</f>
        <v>45796</v>
      </c>
      <c r="D121" s="175"/>
      <c r="F121" s="172">
        <f t="shared" si="10"/>
        <v>45827</v>
      </c>
      <c r="G121" s="173">
        <f>IF(COUNTIF(祝日・休日!$B$3:$B$548,F121)&gt;0,"祝",IF(COUNTIF(祝日・休日!$F$3:$F$188,F121)&gt;0,"休",F121))</f>
        <v>45827</v>
      </c>
      <c r="H121" s="174"/>
      <c r="J121" s="172">
        <f t="shared" si="11"/>
        <v>45857</v>
      </c>
      <c r="K121" s="173">
        <f>IF(COUNTIF(祝日・休日!$B$3:$B$548,J121)&gt;0,"祝",IF(COUNTIF(祝日・休日!$F$3:$F$188,J121)&gt;0,"休",J121))</f>
        <v>45857</v>
      </c>
      <c r="L121" s="174"/>
      <c r="N121"/>
      <c r="O121"/>
      <c r="P121"/>
      <c r="Q121"/>
      <c r="R121"/>
      <c r="S121"/>
      <c r="T121"/>
      <c r="U121"/>
      <c r="V121"/>
    </row>
    <row r="122" spans="2:22">
      <c r="B122" s="172">
        <f t="shared" si="9"/>
        <v>45797</v>
      </c>
      <c r="C122" s="173">
        <f>IF(COUNTIF(祝日・休日!$B$3:$B$548,B122)&gt;0,"祝",IF(COUNTIF(祝日・休日!$F$3:$F$188,B122)&gt;0,"休",B122))</f>
        <v>45797</v>
      </c>
      <c r="D122" s="175"/>
      <c r="F122" s="172">
        <f t="shared" si="10"/>
        <v>45828</v>
      </c>
      <c r="G122" s="173">
        <f>IF(COUNTIF(祝日・休日!$B$3:$B$548,F122)&gt;0,"祝",IF(COUNTIF(祝日・休日!$F$3:$F$188,F122)&gt;0,"休",F122))</f>
        <v>45828</v>
      </c>
      <c r="H122" s="174"/>
      <c r="J122" s="172">
        <f t="shared" si="11"/>
        <v>45858</v>
      </c>
      <c r="K122" s="173">
        <f>IF(COUNTIF(祝日・休日!$B$3:$B$548,J122)&gt;0,"祝",IF(COUNTIF(祝日・休日!$F$3:$F$188,J122)&gt;0,"休",J122))</f>
        <v>45858</v>
      </c>
      <c r="L122" s="174"/>
      <c r="N122"/>
      <c r="O122"/>
      <c r="P122"/>
      <c r="Q122"/>
      <c r="R122"/>
      <c r="S122"/>
      <c r="T122"/>
      <c r="U122"/>
      <c r="V122"/>
    </row>
    <row r="123" spans="2:22">
      <c r="B123" s="172">
        <f t="shared" si="9"/>
        <v>45798</v>
      </c>
      <c r="C123" s="173">
        <f>IF(COUNTIF(祝日・休日!$B$3:$B$548,B123)&gt;0,"祝",IF(COUNTIF(祝日・休日!$F$3:$F$188,B123)&gt;0,"休",B123))</f>
        <v>45798</v>
      </c>
      <c r="D123" s="175"/>
      <c r="F123" s="172">
        <f t="shared" si="10"/>
        <v>45829</v>
      </c>
      <c r="G123" s="173">
        <f>IF(COUNTIF(祝日・休日!$B$3:$B$548,F123)&gt;0,"祝",IF(COUNTIF(祝日・休日!$F$3:$F$188,F123)&gt;0,"休",F123))</f>
        <v>45829</v>
      </c>
      <c r="H123" s="174"/>
      <c r="J123" s="172">
        <f t="shared" si="11"/>
        <v>45859</v>
      </c>
      <c r="K123" s="173" t="str">
        <f>IF(COUNTIF(祝日・休日!$B$3:$B$548,J123)&gt;0,"祝",IF(COUNTIF(祝日・休日!$F$3:$F$188,J123)&gt;0,"休",J123))</f>
        <v>祝</v>
      </c>
      <c r="L123" s="174"/>
      <c r="N123"/>
      <c r="O123"/>
      <c r="P123"/>
      <c r="Q123"/>
      <c r="R123"/>
      <c r="S123"/>
      <c r="T123"/>
      <c r="U123"/>
      <c r="V123"/>
    </row>
    <row r="124" spans="2:22">
      <c r="B124" s="172">
        <f t="shared" si="9"/>
        <v>45799</v>
      </c>
      <c r="C124" s="173">
        <f>IF(COUNTIF(祝日・休日!$B$3:$B$548,B124)&gt;0,"祝",IF(COUNTIF(祝日・休日!$F$3:$F$188,B124)&gt;0,"休",B124))</f>
        <v>45799</v>
      </c>
      <c r="D124" s="175"/>
      <c r="F124" s="172">
        <f t="shared" si="10"/>
        <v>45830</v>
      </c>
      <c r="G124" s="173">
        <f>IF(COUNTIF(祝日・休日!$B$3:$B$548,F124)&gt;0,"祝",IF(COUNTIF(祝日・休日!$F$3:$F$188,F124)&gt;0,"休",F124))</f>
        <v>45830</v>
      </c>
      <c r="H124" s="174"/>
      <c r="J124" s="172">
        <f t="shared" si="11"/>
        <v>45860</v>
      </c>
      <c r="K124" s="173">
        <f>IF(COUNTIF(祝日・休日!$B$3:$B$548,J124)&gt;0,"祝",IF(COUNTIF(祝日・休日!$F$3:$F$188,J124)&gt;0,"休",J124))</f>
        <v>45860</v>
      </c>
      <c r="L124" s="174"/>
      <c r="N124"/>
      <c r="O124"/>
      <c r="P124"/>
      <c r="Q124"/>
      <c r="R124"/>
      <c r="S124"/>
      <c r="T124"/>
      <c r="U124"/>
      <c r="V124"/>
    </row>
    <row r="125" spans="2:22">
      <c r="B125" s="172">
        <f t="shared" si="9"/>
        <v>45800</v>
      </c>
      <c r="C125" s="173">
        <f>IF(COUNTIF(祝日・休日!$B$3:$B$548,B125)&gt;0,"祝",IF(COUNTIF(祝日・休日!$F$3:$F$188,B125)&gt;0,"休",B125))</f>
        <v>45800</v>
      </c>
      <c r="D125" s="175"/>
      <c r="F125" s="172">
        <f t="shared" si="10"/>
        <v>45831</v>
      </c>
      <c r="G125" s="173">
        <f>IF(COUNTIF(祝日・休日!$B$3:$B$548,F125)&gt;0,"祝",IF(COUNTIF(祝日・休日!$F$3:$F$188,F125)&gt;0,"休",F125))</f>
        <v>45831</v>
      </c>
      <c r="H125" s="174"/>
      <c r="J125" s="172">
        <f t="shared" si="11"/>
        <v>45861</v>
      </c>
      <c r="K125" s="173">
        <f>IF(COUNTIF(祝日・休日!$B$3:$B$548,J125)&gt;0,"祝",IF(COUNTIF(祝日・休日!$F$3:$F$188,J125)&gt;0,"休",J125))</f>
        <v>45861</v>
      </c>
      <c r="L125" s="174"/>
      <c r="N125"/>
      <c r="O125"/>
      <c r="P125"/>
      <c r="Q125"/>
      <c r="R125"/>
      <c r="S125"/>
      <c r="T125"/>
      <c r="U125"/>
      <c r="V125"/>
    </row>
    <row r="126" spans="2:22">
      <c r="B126" s="172">
        <f t="shared" si="9"/>
        <v>45801</v>
      </c>
      <c r="C126" s="173">
        <f>IF(COUNTIF(祝日・休日!$B$3:$B$548,B126)&gt;0,"祝",IF(COUNTIF(祝日・休日!$F$3:$F$188,B126)&gt;0,"休",B126))</f>
        <v>45801</v>
      </c>
      <c r="D126" s="174"/>
      <c r="F126" s="172">
        <f t="shared" si="10"/>
        <v>45832</v>
      </c>
      <c r="G126" s="173">
        <f>IF(COUNTIF(祝日・休日!$B$3:$B$548,F126)&gt;0,"祝",IF(COUNTIF(祝日・休日!$F$3:$F$188,F126)&gt;0,"休",F126))</f>
        <v>45832</v>
      </c>
      <c r="H126" s="174"/>
      <c r="J126" s="172">
        <f t="shared" si="11"/>
        <v>45862</v>
      </c>
      <c r="K126" s="173">
        <f>IF(COUNTIF(祝日・休日!$B$3:$B$548,J126)&gt;0,"祝",IF(COUNTIF(祝日・休日!$F$3:$F$188,J126)&gt;0,"休",J126))</f>
        <v>45862</v>
      </c>
      <c r="L126" s="174"/>
      <c r="N126"/>
      <c r="O126"/>
      <c r="P126"/>
      <c r="Q126"/>
      <c r="R126"/>
      <c r="S126"/>
      <c r="T126"/>
      <c r="U126"/>
      <c r="V126"/>
    </row>
    <row r="127" spans="2:22">
      <c r="B127" s="172">
        <f t="shared" si="9"/>
        <v>45802</v>
      </c>
      <c r="C127" s="173">
        <f>IF(COUNTIF(祝日・休日!$B$3:$B$548,B127)&gt;0,"祝",IF(COUNTIF(祝日・休日!$F$3:$F$188,B127)&gt;0,"休",B127))</f>
        <v>45802</v>
      </c>
      <c r="D127" s="174"/>
      <c r="F127" s="172">
        <f t="shared" si="10"/>
        <v>45833</v>
      </c>
      <c r="G127" s="173">
        <f>IF(COUNTIF(祝日・休日!$B$3:$B$548,F127)&gt;0,"祝",IF(COUNTIF(祝日・休日!$F$3:$F$188,F127)&gt;0,"休",F127))</f>
        <v>45833</v>
      </c>
      <c r="H127" s="174"/>
      <c r="J127" s="172">
        <f t="shared" si="11"/>
        <v>45863</v>
      </c>
      <c r="K127" s="173">
        <f>IF(COUNTIF(祝日・休日!$B$3:$B$548,J127)&gt;0,"祝",IF(COUNTIF(祝日・休日!$F$3:$F$188,J127)&gt;0,"休",J127))</f>
        <v>45863</v>
      </c>
      <c r="L127" s="174"/>
      <c r="N127"/>
      <c r="O127"/>
      <c r="P127"/>
      <c r="Q127"/>
      <c r="R127"/>
      <c r="S127"/>
      <c r="T127"/>
      <c r="U127"/>
      <c r="V127"/>
    </row>
    <row r="128" spans="2:22">
      <c r="B128" s="172">
        <f t="shared" si="9"/>
        <v>45803</v>
      </c>
      <c r="C128" s="173">
        <f>IF(COUNTIF(祝日・休日!$B$3:$B$548,B128)&gt;0,"祝",IF(COUNTIF(祝日・休日!$F$3:$F$188,B128)&gt;0,"休",B128))</f>
        <v>45803</v>
      </c>
      <c r="D128" s="174"/>
      <c r="F128" s="172">
        <f t="shared" si="10"/>
        <v>45834</v>
      </c>
      <c r="G128" s="173">
        <f>IF(COUNTIF(祝日・休日!$B$3:$B$548,F128)&gt;0,"祝",IF(COUNTIF(祝日・休日!$F$3:$F$188,F128)&gt;0,"休",F128))</f>
        <v>45834</v>
      </c>
      <c r="H128" s="174"/>
      <c r="J128" s="172">
        <f t="shared" si="11"/>
        <v>45864</v>
      </c>
      <c r="K128" s="173">
        <f>IF(COUNTIF(祝日・休日!$B$3:$B$548,J128)&gt;0,"祝",IF(COUNTIF(祝日・休日!$F$3:$F$188,J128)&gt;0,"休",J128))</f>
        <v>45864</v>
      </c>
      <c r="L128" s="174"/>
      <c r="N128"/>
      <c r="O128"/>
      <c r="P128"/>
      <c r="Q128"/>
      <c r="R128"/>
      <c r="S128"/>
      <c r="T128"/>
      <c r="U128"/>
      <c r="V128"/>
    </row>
    <row r="129" spans="2:22">
      <c r="B129" s="172">
        <f t="shared" si="9"/>
        <v>45804</v>
      </c>
      <c r="C129" s="173">
        <f>IF(COUNTIF(祝日・休日!$B$3:$B$548,B129)&gt;0,"祝",IF(COUNTIF(祝日・休日!$F$3:$F$188,B129)&gt;0,"休",B129))</f>
        <v>45804</v>
      </c>
      <c r="D129" s="174"/>
      <c r="F129" s="172">
        <f t="shared" si="10"/>
        <v>45835</v>
      </c>
      <c r="G129" s="173">
        <f>IF(COUNTIF(祝日・休日!$B$3:$B$548,F129)&gt;0,"祝",IF(COUNTIF(祝日・休日!$F$3:$F$188,F129)&gt;0,"休",F129))</f>
        <v>45835</v>
      </c>
      <c r="H129" s="175"/>
      <c r="J129" s="172">
        <f t="shared" si="11"/>
        <v>45865</v>
      </c>
      <c r="K129" s="173">
        <f>IF(COUNTIF(祝日・休日!$B$3:$B$548,J129)&gt;0,"祝",IF(COUNTIF(祝日・休日!$F$3:$F$188,J129)&gt;0,"休",J129))</f>
        <v>45865</v>
      </c>
      <c r="L129" s="174"/>
      <c r="N129"/>
      <c r="O129"/>
      <c r="P129"/>
      <c r="Q129"/>
      <c r="R129"/>
      <c r="S129"/>
      <c r="T129"/>
      <c r="U129"/>
      <c r="V129"/>
    </row>
    <row r="130" spans="2:22">
      <c r="B130" s="172">
        <f t="shared" si="9"/>
        <v>45805</v>
      </c>
      <c r="C130" s="173">
        <f>IF(COUNTIF(祝日・休日!$B$3:$B$548,B130)&gt;0,"祝",IF(COUNTIF(祝日・休日!$F$3:$F$188,B130)&gt;0,"休",B130))</f>
        <v>45805</v>
      </c>
      <c r="D130" s="174"/>
      <c r="F130" s="172">
        <f t="shared" si="10"/>
        <v>45836</v>
      </c>
      <c r="G130" s="173">
        <f>IF(COUNTIF(祝日・休日!$B$3:$B$548,F130)&gt;0,"祝",IF(COUNTIF(祝日・休日!$F$3:$F$188,F130)&gt;0,"休",F130))</f>
        <v>45836</v>
      </c>
      <c r="H130" s="174"/>
      <c r="J130" s="172">
        <f t="shared" si="11"/>
        <v>45866</v>
      </c>
      <c r="K130" s="173">
        <f>IF(COUNTIF(祝日・休日!$B$3:$B$548,J130)&gt;0,"祝",IF(COUNTIF(祝日・休日!$F$3:$F$188,J130)&gt;0,"休",J130))</f>
        <v>45866</v>
      </c>
      <c r="L130" s="174"/>
      <c r="N130"/>
      <c r="O130"/>
      <c r="P130"/>
      <c r="Q130"/>
      <c r="R130"/>
      <c r="S130"/>
      <c r="T130"/>
      <c r="U130"/>
      <c r="V130"/>
    </row>
    <row r="131" spans="2:22">
      <c r="B131" s="172">
        <f t="shared" si="9"/>
        <v>45806</v>
      </c>
      <c r="C131" s="173">
        <f>IF(COUNTIF(祝日・休日!$B$3:$B$548,B131)&gt;0,"祝",IF(COUNTIF(祝日・休日!$F$3:$F$188,B131)&gt;0,"休",B131))</f>
        <v>45806</v>
      </c>
      <c r="D131" s="174"/>
      <c r="F131" s="172">
        <f t="shared" si="10"/>
        <v>45837</v>
      </c>
      <c r="G131" s="173">
        <f>IF(COUNTIF(祝日・休日!$B$3:$B$548,F131)&gt;0,"祝",IF(COUNTIF(祝日・休日!$F$3:$F$188,F131)&gt;0,"休",F131))</f>
        <v>45837</v>
      </c>
      <c r="H131" s="201"/>
      <c r="J131" s="172">
        <f t="shared" si="11"/>
        <v>45867</v>
      </c>
      <c r="K131" s="173">
        <f>IF(COUNTIF(祝日・休日!$B$3:$B$548,J131)&gt;0,"祝",IF(COUNTIF(祝日・休日!$F$3:$F$188,J131)&gt;0,"休",J131))</f>
        <v>45867</v>
      </c>
      <c r="L131" s="174"/>
      <c r="N131"/>
      <c r="O131"/>
      <c r="P131"/>
      <c r="Q131"/>
      <c r="R131"/>
      <c r="S131"/>
      <c r="T131"/>
      <c r="U131"/>
      <c r="V131"/>
    </row>
    <row r="132" spans="2:22">
      <c r="B132" s="172">
        <f t="shared" si="9"/>
        <v>45807</v>
      </c>
      <c r="C132" s="173">
        <f>IF(COUNTIF(祝日・休日!$B$3:$B$548,B132)&gt;0,"祝",IF(COUNTIF(祝日・休日!$F$3:$F$188,B132)&gt;0,"休",B132))</f>
        <v>45807</v>
      </c>
      <c r="D132" s="174"/>
      <c r="F132" s="172">
        <f t="shared" si="10"/>
        <v>45838</v>
      </c>
      <c r="G132" s="173">
        <f>IF(COUNTIF(祝日・休日!$B$3:$B$548,F132)&gt;0,"祝",IF(COUNTIF(祝日・休日!$F$3:$F$188,F132)&gt;0,"休",F132))</f>
        <v>45838</v>
      </c>
      <c r="H132" s="174"/>
      <c r="J132" s="172">
        <f t="shared" si="11"/>
        <v>45868</v>
      </c>
      <c r="K132" s="173">
        <f>IF(COUNTIF(祝日・休日!$B$3:$B$548,J132)&gt;0,"祝",IF(COUNTIF(祝日・休日!$F$3:$F$188,J132)&gt;0,"休",J132))</f>
        <v>45868</v>
      </c>
      <c r="L132" s="174"/>
      <c r="N132"/>
      <c r="O132"/>
      <c r="P132"/>
      <c r="Q132"/>
      <c r="R132"/>
      <c r="S132"/>
      <c r="T132"/>
      <c r="U132"/>
      <c r="V132"/>
    </row>
    <row r="133" spans="2:22">
      <c r="B133" s="172">
        <f t="shared" si="9"/>
        <v>45808</v>
      </c>
      <c r="C133" s="173">
        <f>IF(COUNTIF(祝日・休日!$B$3:$B$548,B133)&gt;0,"祝",IF(COUNTIF(祝日・休日!$F$3:$F$188,B133)&gt;0,"休",B133))</f>
        <v>45808</v>
      </c>
      <c r="D133" s="174"/>
      <c r="F133" s="172" t="str">
        <f t="shared" si="10"/>
        <v/>
      </c>
      <c r="G133" s="173" t="str">
        <f>IF(COUNTIF(祝日・休日!$B$3:$B$548,F133)&gt;0,"祝",IF(COUNTIF(祝日・休日!$F$3:$F$188,F133)&gt;0,"休",F133))</f>
        <v/>
      </c>
      <c r="H133" s="174"/>
      <c r="J133" s="172">
        <f t="shared" si="11"/>
        <v>45869</v>
      </c>
      <c r="K133" s="173">
        <f>IF(COUNTIF(祝日・休日!$B$3:$B$548,J133)&gt;0,"祝",IF(COUNTIF(祝日・休日!$F$3:$F$188,J133)&gt;0,"休",J133))</f>
        <v>45869</v>
      </c>
      <c r="L133" s="174"/>
      <c r="N133"/>
      <c r="O133"/>
      <c r="P133"/>
      <c r="Q133"/>
      <c r="R133"/>
      <c r="S133"/>
      <c r="T133"/>
      <c r="U133"/>
      <c r="V133"/>
    </row>
  </sheetData>
  <mergeCells count="12">
    <mergeCell ref="B3:C3"/>
    <mergeCell ref="F3:G3"/>
    <mergeCell ref="J3:K3"/>
    <mergeCell ref="B36:C36"/>
    <mergeCell ref="F36:G36"/>
    <mergeCell ref="J36:K36"/>
    <mergeCell ref="J102:K102"/>
    <mergeCell ref="F102:G102"/>
    <mergeCell ref="B102:C102"/>
    <mergeCell ref="B69:C69"/>
    <mergeCell ref="F69:G69"/>
    <mergeCell ref="J69:K69"/>
  </mergeCells>
  <phoneticPr fontId="1"/>
  <conditionalFormatting sqref="L7 N34:O34 N4:U4 N35:U37 N38:Q67">
    <cfRule type="expression" dxfId="43" priority="73">
      <formula>WEEKDAY(L4)=7</formula>
    </cfRule>
    <cfRule type="expression" dxfId="42" priority="74">
      <formula>WEEKDAY(L4)=1</formula>
    </cfRule>
  </conditionalFormatting>
  <conditionalFormatting sqref="L14">
    <cfRule type="expression" dxfId="41" priority="71">
      <formula>WEEKDAY(L14)=7</formula>
    </cfRule>
    <cfRule type="expression" dxfId="40" priority="72">
      <formula>WEEKDAY(L14)=1</formula>
    </cfRule>
  </conditionalFormatting>
  <conditionalFormatting sqref="AB33:AB34">
    <cfRule type="expression" dxfId="39" priority="69">
      <formula>WEEKDAY(AB33)=7</formula>
    </cfRule>
    <cfRule type="expression" dxfId="38" priority="70">
      <formula>WEEKDAY(AB33)=1</formula>
    </cfRule>
  </conditionalFormatting>
  <conditionalFormatting sqref="D31:E31 H31:I33 D33:E33 E32">
    <cfRule type="expression" dxfId="37" priority="67">
      <formula>WEEKDAY(D31)=7</formula>
    </cfRule>
    <cfRule type="expression" dxfId="36" priority="68">
      <formula>WEEKDAY(D31)=1</formula>
    </cfRule>
  </conditionalFormatting>
  <conditionalFormatting sqref="I131 B101:K101 D100:E100 D70:E96 H70:I96 D103:E133 H100:I100 H103:I130 H132:I133">
    <cfRule type="expression" dxfId="35" priority="65">
      <formula>WEEKDAY(B70)=7</formula>
    </cfRule>
    <cfRule type="expression" dxfId="34" priority="66">
      <formula>WEEKDAY(B70)=1</formula>
    </cfRule>
  </conditionalFormatting>
  <conditionalFormatting sqref="L73">
    <cfRule type="expression" dxfId="33" priority="63">
      <formula>WEEKDAY(L73)=7</formula>
    </cfRule>
    <cfRule type="expression" dxfId="32" priority="64">
      <formula>WEEKDAY(L73)=1</formula>
    </cfRule>
  </conditionalFormatting>
  <conditionalFormatting sqref="L80">
    <cfRule type="expression" dxfId="31" priority="61">
      <formula>WEEKDAY(L80)=7</formula>
    </cfRule>
    <cfRule type="expression" dxfId="30" priority="62">
      <formula>WEEKDAY(L80)=1</formula>
    </cfRule>
  </conditionalFormatting>
  <conditionalFormatting sqref="D97:E99 H97:I99">
    <cfRule type="expression" dxfId="29" priority="59">
      <formula>WEEKDAY(D97)=7</formula>
    </cfRule>
    <cfRule type="expression" dxfId="28" priority="60">
      <formula>WEEKDAY(D97)=1</formula>
    </cfRule>
  </conditionalFormatting>
  <conditionalFormatting sqref="D32">
    <cfRule type="expression" dxfId="27" priority="51">
      <formula>WEEKDAY(D32)=7</formula>
    </cfRule>
    <cfRule type="expression" dxfId="26" priority="52">
      <formula>WEEKDAY(D32)=1</formula>
    </cfRule>
  </conditionalFormatting>
  <conditionalFormatting sqref="L6">
    <cfRule type="expression" dxfId="25" priority="49">
      <formula>WEEKDAY(L6)=7</formula>
    </cfRule>
    <cfRule type="expression" dxfId="24" priority="50">
      <formula>WEEKDAY(L6)=1</formula>
    </cfRule>
  </conditionalFormatting>
  <conditionalFormatting sqref="L13">
    <cfRule type="expression" dxfId="23" priority="47">
      <formula>WEEKDAY(L13)=7</formula>
    </cfRule>
    <cfRule type="expression" dxfId="22" priority="48">
      <formula>WEEKDAY(L13)=1</formula>
    </cfRule>
  </conditionalFormatting>
  <conditionalFormatting sqref="R34:T34 R66:S66 U5:U34 R67:T67 U38:U67 P5:Q34 T5:T33 T38:T66 N5:O30 R5:S30 S64:S65 R38:S63">
    <cfRule type="expression" dxfId="21" priority="45">
      <formula>WEEKDAY(N5)=7</formula>
    </cfRule>
    <cfRule type="expression" dxfId="20" priority="46">
      <formula>WEEKDAY(N5)=1</formula>
    </cfRule>
  </conditionalFormatting>
  <conditionalFormatting sqref="V7">
    <cfRule type="expression" dxfId="19" priority="43">
      <formula>WEEKDAY(V7)=7</formula>
    </cfRule>
    <cfRule type="expression" dxfId="18" priority="44">
      <formula>WEEKDAY(V7)=1</formula>
    </cfRule>
  </conditionalFormatting>
  <conditionalFormatting sqref="V14">
    <cfRule type="expression" dxfId="17" priority="41">
      <formula>WEEKDAY(V14)=7</formula>
    </cfRule>
    <cfRule type="expression" dxfId="16" priority="42">
      <formula>WEEKDAY(V14)=1</formula>
    </cfRule>
  </conditionalFormatting>
  <conditionalFormatting sqref="N31:O31 R31:S33 N33:O33 O32">
    <cfRule type="expression" dxfId="15" priority="39">
      <formula>WEEKDAY(N31)=7</formula>
    </cfRule>
    <cfRule type="expression" dxfId="14" priority="40">
      <formula>WEEKDAY(N31)=1</formula>
    </cfRule>
  </conditionalFormatting>
  <conditionalFormatting sqref="N32">
    <cfRule type="expression" dxfId="13" priority="37">
      <formula>WEEKDAY(N32)=7</formula>
    </cfRule>
    <cfRule type="expression" dxfId="12" priority="38">
      <formula>WEEKDAY(N32)=1</formula>
    </cfRule>
  </conditionalFormatting>
  <conditionalFormatting sqref="V6">
    <cfRule type="expression" dxfId="11" priority="35">
      <formula>WEEKDAY(V6)=7</formula>
    </cfRule>
    <cfRule type="expression" dxfId="10" priority="36">
      <formula>WEEKDAY(V6)=1</formula>
    </cfRule>
  </conditionalFormatting>
  <conditionalFormatting sqref="V13">
    <cfRule type="expression" dxfId="9" priority="33">
      <formula>WEEKDAY(V13)=7</formula>
    </cfRule>
    <cfRule type="expression" dxfId="8" priority="34">
      <formula>WEEKDAY(V13)=1</formula>
    </cfRule>
  </conditionalFormatting>
  <conditionalFormatting sqref="D69:E69 H69:I69">
    <cfRule type="expression" dxfId="7" priority="31">
      <formula>WEEKDAY(D69)=7</formula>
    </cfRule>
    <cfRule type="expression" dxfId="6" priority="32">
      <formula>WEEKDAY(D69)=1</formula>
    </cfRule>
  </conditionalFormatting>
  <conditionalFormatting sqref="D102:E102 H102:I102">
    <cfRule type="expression" dxfId="5" priority="29">
      <formula>WEEKDAY(D102)=7</formula>
    </cfRule>
    <cfRule type="expression" dxfId="4" priority="30">
      <formula>WEEKDAY(D102)=1</formula>
    </cfRule>
  </conditionalFormatting>
  <conditionalFormatting sqref="C4:C34 G4:G34 K4:K34 C37:C67 G37:G67 K37:K67 C70:C100 G70:G100 K70:K100 C103:C133 G103:G133 K103:K133">
    <cfRule type="expression" dxfId="3" priority="1">
      <formula>WEEKDAY(C4)=7</formula>
    </cfRule>
    <cfRule type="expression" dxfId="2" priority="2">
      <formula>C4="休"</formula>
    </cfRule>
    <cfRule type="expression" dxfId="1" priority="3">
      <formula>C4="祝"</formula>
    </cfRule>
    <cfRule type="expression" dxfId="0" priority="4">
      <formula>WEEKDAY(C4)=1</formula>
    </cfRule>
  </conditionalFormatting>
  <pageMargins left="0.7" right="0.7" top="0.75" bottom="0.75" header="0.3" footer="0.3"/>
  <pageSetup paperSize="9" scale="77" orientation="portrait" horizontalDpi="300" verticalDpi="300"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S36"/>
  <sheetViews>
    <sheetView view="pageBreakPreview" zoomScale="70" zoomScaleNormal="40" zoomScaleSheetLayoutView="70" workbookViewId="0">
      <selection activeCell="P1" sqref="P1"/>
    </sheetView>
  </sheetViews>
  <sheetFormatPr defaultRowHeight="13.5"/>
  <cols>
    <col min="2" max="2" width="7" style="6" customWidth="1"/>
    <col min="3" max="3" width="7.75" style="6" customWidth="1"/>
    <col min="4" max="4" width="7.875" style="6" customWidth="1"/>
    <col min="5" max="7" width="7" style="6" customWidth="1"/>
    <col min="8" max="8" width="9.625" style="6" customWidth="1"/>
    <col min="9" max="12" width="7" style="6" customWidth="1"/>
    <col min="13" max="13" width="9.25" style="6" customWidth="1"/>
    <col min="14" max="14" width="7" style="6" customWidth="1"/>
  </cols>
  <sheetData>
    <row r="1" spans="1:16" ht="23.1" customHeight="1">
      <c r="A1" s="495" t="s">
        <v>75</v>
      </c>
      <c r="B1" s="495"/>
      <c r="C1" s="495"/>
      <c r="D1" s="495"/>
      <c r="E1" s="495"/>
      <c r="F1" s="495"/>
      <c r="G1" s="495"/>
      <c r="H1" s="495"/>
      <c r="I1" s="495"/>
      <c r="J1" s="495"/>
      <c r="K1" s="495"/>
      <c r="P1" s="167"/>
    </row>
    <row r="2" spans="1:16" ht="23.1" customHeight="1">
      <c r="A2" s="495"/>
      <c r="B2" s="495"/>
      <c r="C2" s="495"/>
      <c r="D2" s="495"/>
      <c r="E2" s="495"/>
      <c r="F2" s="495"/>
      <c r="G2" s="495"/>
      <c r="H2" s="495"/>
      <c r="I2" s="495"/>
      <c r="J2" s="495"/>
      <c r="K2" s="495"/>
    </row>
    <row r="3" spans="1:16" ht="23.1" customHeight="1" thickBot="1">
      <c r="B3" s="177"/>
      <c r="C3" s="177"/>
      <c r="D3" s="177"/>
      <c r="E3" s="177"/>
      <c r="F3" s="177"/>
      <c r="G3" s="177"/>
      <c r="H3" s="177"/>
      <c r="I3" s="177"/>
      <c r="J3" s="177"/>
      <c r="K3" s="177"/>
    </row>
    <row r="4" spans="1:16" ht="23.1" customHeight="1" thickBot="1">
      <c r="E4" s="455" t="s">
        <v>87</v>
      </c>
      <c r="F4" s="456"/>
      <c r="G4" s="456"/>
      <c r="H4" s="456"/>
      <c r="I4" s="456"/>
      <c r="J4" s="457"/>
      <c r="P4" s="167"/>
    </row>
    <row r="5" spans="1:16" ht="23.1" customHeight="1" thickTop="1">
      <c r="E5" s="496" t="s">
        <v>85</v>
      </c>
      <c r="F5" s="497"/>
      <c r="G5" s="508"/>
      <c r="H5" s="509"/>
      <c r="I5" s="509"/>
      <c r="J5" s="510"/>
    </row>
    <row r="6" spans="1:16" ht="23.1" customHeight="1">
      <c r="E6" s="506" t="s">
        <v>86</v>
      </c>
      <c r="F6" s="507"/>
      <c r="G6" s="511"/>
      <c r="H6" s="512"/>
      <c r="I6" s="512"/>
      <c r="J6" s="513"/>
    </row>
    <row r="7" spans="1:16" ht="23.1" customHeight="1" thickBot="1">
      <c r="E7" s="487" t="s">
        <v>84</v>
      </c>
      <c r="F7" s="488"/>
      <c r="G7" s="514"/>
      <c r="H7" s="514"/>
      <c r="I7" s="514"/>
      <c r="J7" s="515"/>
    </row>
    <row r="8" spans="1:16" ht="23.1" customHeight="1" thickBot="1">
      <c r="G8" s="179"/>
    </row>
    <row r="9" spans="1:16" ht="23.1" customHeight="1" thickBot="1">
      <c r="B9" s="492" t="s">
        <v>58</v>
      </c>
      <c r="C9" s="493"/>
      <c r="D9" s="493"/>
      <c r="E9" s="493"/>
      <c r="F9" s="493"/>
      <c r="G9" s="493"/>
      <c r="H9" s="493"/>
      <c r="I9" s="493"/>
      <c r="J9" s="493"/>
      <c r="K9" s="493"/>
      <c r="L9" s="493"/>
      <c r="M9" s="494"/>
    </row>
    <row r="10" spans="1:16" ht="23.1" customHeight="1" thickTop="1">
      <c r="B10" s="500" t="s">
        <v>83</v>
      </c>
      <c r="C10" s="501"/>
      <c r="D10" s="502"/>
      <c r="E10" s="503"/>
      <c r="F10" s="504"/>
      <c r="G10" s="504"/>
      <c r="H10" s="504"/>
      <c r="I10" s="504"/>
      <c r="J10" s="504"/>
      <c r="K10" s="504"/>
      <c r="L10" s="504"/>
      <c r="M10" s="505"/>
    </row>
    <row r="11" spans="1:16" ht="23.1" customHeight="1" thickBot="1">
      <c r="B11" s="484" t="s">
        <v>84</v>
      </c>
      <c r="C11" s="485"/>
      <c r="D11" s="486"/>
      <c r="E11" s="489"/>
      <c r="F11" s="490"/>
      <c r="G11" s="490"/>
      <c r="H11" s="490"/>
      <c r="I11" s="490"/>
      <c r="J11" s="490"/>
      <c r="K11" s="490"/>
      <c r="L11" s="490"/>
      <c r="M11" s="491"/>
    </row>
    <row r="12" spans="1:16" ht="23.1" customHeight="1" thickBot="1">
      <c r="B12" s="180"/>
      <c r="C12" s="180"/>
      <c r="D12" s="180"/>
      <c r="E12" s="180"/>
      <c r="F12" s="180"/>
      <c r="G12" s="180"/>
      <c r="H12" s="193"/>
      <c r="I12" s="180"/>
      <c r="J12" s="180"/>
      <c r="K12" s="180"/>
      <c r="L12" s="180"/>
      <c r="M12" s="180"/>
    </row>
    <row r="13" spans="1:16" ht="23.1" customHeight="1">
      <c r="B13" s="478" t="s">
        <v>89</v>
      </c>
      <c r="C13" s="479"/>
      <c r="D13" s="480"/>
      <c r="E13" s="466" t="str">
        <f>'1-1管理技術者'!C4</f>
        <v>●●</v>
      </c>
      <c r="F13" s="467"/>
      <c r="G13" s="467"/>
      <c r="H13" s="467"/>
      <c r="I13" s="467"/>
      <c r="J13" s="467"/>
      <c r="K13" s="467"/>
      <c r="L13" s="467"/>
      <c r="M13" s="468"/>
    </row>
    <row r="14" spans="1:16" ht="23.1" customHeight="1">
      <c r="B14" s="481" t="s">
        <v>88</v>
      </c>
      <c r="C14" s="482"/>
      <c r="D14" s="483"/>
      <c r="E14" s="469"/>
      <c r="F14" s="470"/>
      <c r="G14" s="470"/>
      <c r="H14" s="470"/>
      <c r="I14" s="470"/>
      <c r="J14" s="470"/>
      <c r="K14" s="470"/>
      <c r="L14" s="470"/>
      <c r="M14" s="471"/>
    </row>
    <row r="15" spans="1:16" ht="23.1" customHeight="1" thickBot="1">
      <c r="B15" s="484" t="s">
        <v>92</v>
      </c>
      <c r="C15" s="485"/>
      <c r="D15" s="486"/>
      <c r="E15" s="472"/>
      <c r="F15" s="473"/>
      <c r="G15" s="473"/>
      <c r="H15" s="473"/>
      <c r="I15" s="473"/>
      <c r="J15" s="473"/>
      <c r="K15" s="473"/>
      <c r="L15" s="473"/>
      <c r="M15" s="474"/>
    </row>
    <row r="16" spans="1:16" ht="23.1" customHeight="1">
      <c r="B16" s="181"/>
      <c r="C16" s="181"/>
      <c r="D16" s="182"/>
      <c r="E16" s="182"/>
      <c r="F16" s="182"/>
      <c r="G16" s="182"/>
      <c r="H16" s="183"/>
      <c r="I16" s="181"/>
      <c r="J16" s="181"/>
      <c r="K16" s="181"/>
      <c r="L16" s="181"/>
      <c r="M16" s="181"/>
    </row>
    <row r="17" spans="2:13" ht="23.1" customHeight="1" thickBot="1">
      <c r="B17" s="181"/>
      <c r="C17" s="181"/>
      <c r="D17" s="184"/>
      <c r="E17" s="181"/>
      <c r="F17" s="181"/>
      <c r="G17" s="181"/>
      <c r="H17" s="181"/>
      <c r="I17" s="188"/>
      <c r="J17" s="181"/>
      <c r="K17" s="181"/>
      <c r="L17" s="181"/>
      <c r="M17" s="181"/>
    </row>
    <row r="18" spans="2:13" ht="23.1" customHeight="1" thickBot="1">
      <c r="B18" s="455" t="s">
        <v>103</v>
      </c>
      <c r="C18" s="456"/>
      <c r="D18" s="456"/>
      <c r="E18" s="457"/>
      <c r="F18" s="181"/>
      <c r="G18" s="475" t="s">
        <v>90</v>
      </c>
      <c r="H18" s="476"/>
      <c r="I18" s="476"/>
      <c r="J18" s="476"/>
      <c r="K18" s="476"/>
      <c r="L18" s="476"/>
      <c r="M18" s="477"/>
    </row>
    <row r="19" spans="2:13" ht="23.1" customHeight="1" thickTop="1">
      <c r="B19" s="194" t="s">
        <v>91</v>
      </c>
      <c r="C19" s="192"/>
      <c r="D19" s="458"/>
      <c r="E19" s="459"/>
      <c r="F19" s="181"/>
      <c r="G19" s="496" t="s">
        <v>83</v>
      </c>
      <c r="H19" s="497"/>
      <c r="I19" s="498"/>
      <c r="J19" s="498"/>
      <c r="K19" s="498"/>
      <c r="L19" s="498"/>
      <c r="M19" s="499"/>
    </row>
    <row r="20" spans="2:13" ht="23.1" customHeight="1" thickBot="1">
      <c r="B20" s="195" t="s">
        <v>88</v>
      </c>
      <c r="C20" s="191"/>
      <c r="D20" s="460"/>
      <c r="E20" s="461"/>
      <c r="F20" s="181"/>
      <c r="G20" s="487" t="s">
        <v>84</v>
      </c>
      <c r="H20" s="488"/>
      <c r="I20" s="464"/>
      <c r="J20" s="464"/>
      <c r="K20" s="464"/>
      <c r="L20" s="464"/>
      <c r="M20" s="465"/>
    </row>
    <row r="21" spans="2:13" ht="23.1" customHeight="1" thickBot="1">
      <c r="B21" s="196" t="s">
        <v>92</v>
      </c>
      <c r="C21" s="197"/>
      <c r="D21" s="462"/>
      <c r="E21" s="463"/>
      <c r="F21" s="181"/>
      <c r="G21" s="186"/>
      <c r="H21" s="185"/>
      <c r="I21" s="186"/>
      <c r="J21" s="187"/>
      <c r="K21" s="186"/>
      <c r="L21" s="186"/>
      <c r="M21" s="181"/>
    </row>
    <row r="22" spans="2:13" ht="23.1" customHeight="1" thickBot="1">
      <c r="F22" s="181"/>
      <c r="G22" s="147"/>
      <c r="H22" s="189"/>
      <c r="I22" s="147"/>
      <c r="J22" s="190"/>
      <c r="K22" s="147"/>
      <c r="L22" s="147"/>
      <c r="M22" s="181"/>
    </row>
    <row r="23" spans="2:13" ht="38.1" customHeight="1" thickBot="1">
      <c r="E23" s="455" t="s">
        <v>104</v>
      </c>
      <c r="F23" s="456"/>
      <c r="G23" s="456"/>
      <c r="H23" s="457"/>
      <c r="I23" s="181"/>
      <c r="J23" s="455" t="s">
        <v>105</v>
      </c>
      <c r="K23" s="456"/>
      <c r="L23" s="456"/>
      <c r="M23" s="457"/>
    </row>
    <row r="24" spans="2:13" ht="23.1" customHeight="1" thickTop="1">
      <c r="E24" s="194" t="s">
        <v>91</v>
      </c>
      <c r="F24" s="192"/>
      <c r="G24" s="458"/>
      <c r="H24" s="459"/>
      <c r="J24" s="194" t="s">
        <v>91</v>
      </c>
      <c r="K24" s="192"/>
      <c r="L24" s="458"/>
      <c r="M24" s="459"/>
    </row>
    <row r="25" spans="2:13" ht="23.1" customHeight="1">
      <c r="E25" s="195" t="s">
        <v>88</v>
      </c>
      <c r="F25" s="191"/>
      <c r="G25" s="460"/>
      <c r="H25" s="461"/>
      <c r="J25" s="195" t="s">
        <v>88</v>
      </c>
      <c r="K25" s="191"/>
      <c r="L25" s="460"/>
      <c r="M25" s="461"/>
    </row>
    <row r="26" spans="2:13" ht="23.1" customHeight="1" thickBot="1">
      <c r="E26" s="196" t="s">
        <v>92</v>
      </c>
      <c r="F26" s="197"/>
      <c r="G26" s="462"/>
      <c r="H26" s="463"/>
      <c r="J26" s="196" t="s">
        <v>92</v>
      </c>
      <c r="K26" s="197"/>
      <c r="L26" s="462"/>
      <c r="M26" s="463"/>
    </row>
    <row r="27" spans="2:13" ht="23.1" customHeight="1"/>
    <row r="28" spans="2:13" ht="23.1" customHeight="1"/>
    <row r="29" spans="2:13" ht="23.1" customHeight="1"/>
    <row r="30" spans="2:13" ht="23.1" customHeight="1"/>
    <row r="31" spans="2:13" ht="23.1" customHeight="1"/>
    <row r="32" spans="2:13" ht="23.1" customHeight="1">
      <c r="E32"/>
      <c r="F32"/>
      <c r="G32"/>
      <c r="H32"/>
      <c r="I32"/>
      <c r="J32"/>
      <c r="K32"/>
      <c r="L32"/>
    </row>
    <row r="33" spans="5:19">
      <c r="E33"/>
      <c r="F33"/>
      <c r="G33"/>
      <c r="H33"/>
      <c r="I33"/>
      <c r="J33"/>
      <c r="K33"/>
      <c r="L33"/>
    </row>
    <row r="35" spans="5:19">
      <c r="S35" s="6"/>
    </row>
    <row r="36" spans="5:19">
      <c r="S36" s="6"/>
    </row>
  </sheetData>
  <mergeCells count="36">
    <mergeCell ref="E11:M11"/>
    <mergeCell ref="E4:J4"/>
    <mergeCell ref="B9:M9"/>
    <mergeCell ref="A1:K2"/>
    <mergeCell ref="G19:H19"/>
    <mergeCell ref="I19:M19"/>
    <mergeCell ref="B18:E18"/>
    <mergeCell ref="B11:D11"/>
    <mergeCell ref="B10:D10"/>
    <mergeCell ref="E10:M10"/>
    <mergeCell ref="E5:F5"/>
    <mergeCell ref="E6:F6"/>
    <mergeCell ref="E7:F7"/>
    <mergeCell ref="G5:J5"/>
    <mergeCell ref="G6:J6"/>
    <mergeCell ref="G7:J7"/>
    <mergeCell ref="I20:M20"/>
    <mergeCell ref="D19:E19"/>
    <mergeCell ref="D20:E20"/>
    <mergeCell ref="D21:E21"/>
    <mergeCell ref="E13:M13"/>
    <mergeCell ref="E14:M14"/>
    <mergeCell ref="E15:M15"/>
    <mergeCell ref="G18:M18"/>
    <mergeCell ref="B13:D13"/>
    <mergeCell ref="B14:D14"/>
    <mergeCell ref="B15:D15"/>
    <mergeCell ref="G20:H20"/>
    <mergeCell ref="E23:H23"/>
    <mergeCell ref="G24:H24"/>
    <mergeCell ref="G25:H25"/>
    <mergeCell ref="G26:H26"/>
    <mergeCell ref="J23:M23"/>
    <mergeCell ref="L24:M24"/>
    <mergeCell ref="L25:M25"/>
    <mergeCell ref="L26:M26"/>
  </mergeCells>
  <phoneticPr fontId="1"/>
  <pageMargins left="0.70866141732283472" right="0.70866141732283472" top="0.74803149606299213" bottom="0.74803149606299213" header="0.31496062992125984" footer="0.31496062992125984"/>
  <pageSetup paperSize="9" scale="82" orientation="portrait" blackAndWhite="1"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業務計画書</vt:lpstr>
      <vt:lpstr>1-1管理技術者</vt:lpstr>
      <vt:lpstr>1-2各主任担当技術者</vt:lpstr>
      <vt:lpstr>1-3担当技術者</vt:lpstr>
      <vt:lpstr>1-4新たな分担業務の技術者等</vt:lpstr>
      <vt:lpstr>資格証（写）</vt:lpstr>
      <vt:lpstr>2設計方針</vt:lpstr>
      <vt:lpstr>3実施工程表</vt:lpstr>
      <vt:lpstr>4履行体制</vt:lpstr>
      <vt:lpstr>打合せ議事録【参考】</vt:lpstr>
      <vt:lpstr>打合せ簿 様式-9【参考】</vt:lpstr>
      <vt:lpstr>祝日・休日</vt:lpstr>
      <vt:lpstr>'1-1管理技術者'!Print_Area</vt:lpstr>
      <vt:lpstr>'1-2各主任担当技術者'!Print_Area</vt:lpstr>
      <vt:lpstr>'1-3担当技術者'!Print_Area</vt:lpstr>
      <vt:lpstr>'1-4新たな分担業務の技術者等'!Print_Area</vt:lpstr>
      <vt:lpstr>'2設計方針'!Print_Area</vt:lpstr>
      <vt:lpstr>'3実施工程表'!Print_Area</vt:lpstr>
      <vt:lpstr>'4履行体制'!Print_Area</vt:lpstr>
      <vt:lpstr>業務計画書!Print_Area</vt:lpstr>
      <vt:lpstr>'資格証（写）'!Print_Area</vt:lpstr>
      <vt:lpstr>打合せ議事録【参考】!Print_Area</vt:lpstr>
      <vt:lpstr>'打合せ簿 様式-9【参考】'!Print_Area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黒部　優理子</dc:creator>
  <cp:lastModifiedBy>黒部　優理子</cp:lastModifiedBy>
  <cp:lastPrinted>2023-05-25T01:03:45Z</cp:lastPrinted>
  <dcterms:created xsi:type="dcterms:W3CDTF">2000-03-14T01:04:24Z</dcterms:created>
  <dcterms:modified xsi:type="dcterms:W3CDTF">2024-08-01T01:50:00Z</dcterms:modified>
</cp:coreProperties>
</file>