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4生涯学習班\01青少年育成\01青少年活動支援事業\06校区青少年健全育成協議会\01様式\Ｒ6様式変更　決算書と予算書\"/>
    </mc:Choice>
  </mc:AlternateContent>
  <xr:revisionPtr revIDLastSave="0" documentId="13_ncr:1_{5AC71EF4-74C5-4483-AEA2-12004CBD5CE9}" xr6:coauthVersionLast="47" xr6:coauthVersionMax="47" xr10:uidLastSave="{00000000-0000-0000-0000-000000000000}"/>
  <bookViews>
    <workbookView xWindow="-120" yWindow="-16320" windowWidth="29040" windowHeight="15840" xr2:uid="{BC18F534-F7BB-4FCD-89AF-36EC5E43C7D1}"/>
  </bookViews>
  <sheets>
    <sheet name="予算書" sheetId="12" r:id="rId1"/>
    <sheet name="予算書 (記入例)" sheetId="13" r:id="rId2"/>
  </sheets>
  <definedNames>
    <definedName name="_xlnm.Print_Area" localSheetId="0">予算書!$A$1:$F$38</definedName>
    <definedName name="_xlnm.Print_Area" localSheetId="1">'予算書 (記入例)'!$A$1:$G$38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2" l="1"/>
  <c r="E21" i="12"/>
  <c r="E22" i="12"/>
  <c r="E23" i="12"/>
  <c r="E24" i="12"/>
  <c r="E25" i="12"/>
  <c r="F20" i="13" l="1"/>
  <c r="F21" i="13"/>
  <c r="F22" i="13"/>
  <c r="F23" i="13"/>
  <c r="F24" i="13"/>
  <c r="D12" i="12"/>
  <c r="C35" i="12" l="1"/>
  <c r="C36" i="12" s="1"/>
  <c r="D35" i="12"/>
  <c r="F6" i="13"/>
  <c r="F7" i="13"/>
  <c r="F8" i="13"/>
  <c r="F9" i="13"/>
  <c r="F10" i="13"/>
  <c r="C12" i="13"/>
  <c r="D12" i="13"/>
  <c r="E6" i="12"/>
  <c r="E7" i="12"/>
  <c r="E8" i="12"/>
  <c r="E9" i="12"/>
  <c r="E10" i="12"/>
  <c r="F12" i="13" l="1"/>
  <c r="F29" i="13" l="1"/>
  <c r="C12" i="12"/>
  <c r="E12" i="12"/>
  <c r="E18" i="12"/>
  <c r="E19" i="12"/>
  <c r="E26" i="12"/>
  <c r="E29" i="12"/>
  <c r="E31" i="12"/>
  <c r="E35" i="12" l="1"/>
  <c r="C35" i="13"/>
  <c r="C36" i="13" s="1"/>
  <c r="F33" i="13"/>
  <c r="F31" i="13"/>
  <c r="F25" i="13"/>
  <c r="F19" i="13"/>
  <c r="F18" i="13"/>
  <c r="F35" i="13" l="1"/>
  <c r="D35" i="13" l="1"/>
</calcChain>
</file>

<file path=xl/sharedStrings.xml><?xml version="1.0" encoding="utf-8"?>
<sst xmlns="http://schemas.openxmlformats.org/spreadsheetml/2006/main" count="111" uniqueCount="58">
  <si>
    <t>【収入の部】</t>
    <rPh sb="1" eb="3">
      <t>シュウニュウ</t>
    </rPh>
    <rPh sb="4" eb="5">
      <t>ブ</t>
    </rPh>
    <phoneticPr fontId="1"/>
  </si>
  <si>
    <t>収入合計</t>
    <rPh sb="0" eb="2">
      <t>シュウニュウ</t>
    </rPh>
    <rPh sb="2" eb="4">
      <t>ゴウケイ</t>
    </rPh>
    <phoneticPr fontId="1"/>
  </si>
  <si>
    <t>【支出の部】</t>
    <rPh sb="1" eb="3">
      <t>シシュツ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</si>
  <si>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</si>
  <si>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</si>
  <si>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t>本年度予算額</t>
    <phoneticPr fontId="1"/>
  </si>
  <si>
    <t>前年度予算額</t>
    <phoneticPr fontId="1"/>
  </si>
  <si>
    <t>（A）</t>
    <phoneticPr fontId="1"/>
  </si>
  <si>
    <t>比　較</t>
    <phoneticPr fontId="1"/>
  </si>
  <si>
    <t>科　目</t>
    <rPh sb="0" eb="1">
      <t>カ</t>
    </rPh>
    <rPh sb="2" eb="3">
      <t>メ</t>
    </rPh>
    <phoneticPr fontId="1"/>
  </si>
  <si>
    <t>①</t>
    <phoneticPr fontId="1"/>
  </si>
  <si>
    <t>（補助対象外経費）</t>
    <phoneticPr fontId="1"/>
  </si>
  <si>
    <t xml:space="preserve">②  </t>
    <phoneticPr fontId="1"/>
  </si>
  <si>
    <t>③</t>
    <phoneticPr fontId="1"/>
  </si>
  <si>
    <t>令和　　年度予算書</t>
    <phoneticPr fontId="1"/>
  </si>
  <si>
    <t>前年度繰越金</t>
    <rPh sb="0" eb="6">
      <t>ゼンネンドクリコシキン</t>
    </rPh>
    <phoneticPr fontId="1"/>
  </si>
  <si>
    <t>会議費</t>
    <rPh sb="0" eb="3">
      <t>カイギヒ</t>
    </rPh>
    <phoneticPr fontId="1"/>
  </si>
  <si>
    <t>予備費</t>
    <rPh sb="0" eb="3">
      <t>ヨビヒ</t>
    </rPh>
    <phoneticPr fontId="1"/>
  </si>
  <si>
    <r>
      <t>　　　　　　</t>
    </r>
    <r>
      <rPr>
        <sz val="16"/>
        <color theme="1"/>
        <rFont val="HG丸ｺﾞｼｯｸM-PRO"/>
        <family val="3"/>
        <charset val="128"/>
      </rPr>
      <t>校区青少年健全育成協議会</t>
    </r>
    <rPh sb="6" eb="8">
      <t>コウク</t>
    </rPh>
    <rPh sb="8" eb="11">
      <t>セイショウネン</t>
    </rPh>
    <rPh sb="11" eb="13">
      <t>ケンゼン</t>
    </rPh>
    <rPh sb="13" eb="15">
      <t>イクセイ</t>
    </rPh>
    <rPh sb="15" eb="18">
      <t>キョウギカイ</t>
    </rPh>
    <phoneticPr fontId="1"/>
  </si>
  <si>
    <t>市補助金</t>
  </si>
  <si>
    <t>前年度繰越金</t>
    <phoneticPr fontId="1"/>
  </si>
  <si>
    <t>会     費</t>
    <phoneticPr fontId="1"/>
  </si>
  <si>
    <t>助 成 金</t>
    <phoneticPr fontId="1"/>
  </si>
  <si>
    <t>雑 収 入</t>
    <phoneticPr fontId="1"/>
  </si>
  <si>
    <t>（B）</t>
    <phoneticPr fontId="1"/>
  </si>
  <si>
    <t>（A）－（B）</t>
    <phoneticPr fontId="1"/>
  </si>
  <si>
    <t>説明</t>
    <rPh sb="0" eb="2">
      <t>セツメイ</t>
    </rPh>
    <phoneticPr fontId="1"/>
  </si>
  <si>
    <t>自治会から</t>
    <rPh sb="0" eb="3">
      <t>ジチカイ</t>
    </rPh>
    <phoneticPr fontId="1"/>
  </si>
  <si>
    <r>
      <t>　</t>
    </r>
    <r>
      <rPr>
        <u/>
        <sz val="16"/>
        <color theme="1"/>
        <rFont val="HG丸ｺﾞｼｯｸM-PRO"/>
        <family val="3"/>
        <charset val="128"/>
      </rPr>
      <t>　　　　　　</t>
    </r>
    <r>
      <rPr>
        <sz val="16"/>
        <color theme="1"/>
        <rFont val="HG丸ｺﾞｼｯｸM-PRO"/>
        <family val="3"/>
        <charset val="128"/>
      </rPr>
      <t>校区青少年健全育成協議会</t>
    </r>
    <phoneticPr fontId="1"/>
  </si>
  <si>
    <t>青少年意見発表会開催費用、
キャンプ、炭作り教室開催費用</t>
    <rPh sb="0" eb="3">
      <t>セイショウネン</t>
    </rPh>
    <rPh sb="3" eb="12">
      <t>イケンハッピョウカイカイサイヒヨウ</t>
    </rPh>
    <rPh sb="19" eb="20">
      <t>スミ</t>
    </rPh>
    <rPh sb="20" eb="21">
      <t>ヅク</t>
    </rPh>
    <rPh sb="22" eb="24">
      <t>キョウシツ</t>
    </rPh>
    <rPh sb="24" eb="28">
      <t>カイサイヒヨウ</t>
    </rPh>
    <phoneticPr fontId="1"/>
  </si>
  <si>
    <t>市青少協会費
（補助対象外経費）</t>
    <phoneticPr fontId="1"/>
  </si>
  <si>
    <t>銀行利息</t>
    <rPh sb="0" eb="4">
      <t>ギンコウリソク</t>
    </rPh>
    <phoneticPr fontId="1"/>
  </si>
  <si>
    <t>予備費</t>
    <rPh sb="0" eb="3">
      <t>ヨビヒ</t>
    </rPh>
    <phoneticPr fontId="1"/>
  </si>
  <si>
    <t>その他</t>
    <rPh sb="2" eb="3">
      <t>タ</t>
    </rPh>
    <phoneticPr fontId="1"/>
  </si>
  <si>
    <t>会場使用料、会議資料作成代</t>
    <rPh sb="0" eb="5">
      <t>カイジョウシヨウリョウ</t>
    </rPh>
    <rPh sb="6" eb="8">
      <t>カイギ</t>
    </rPh>
    <rPh sb="8" eb="10">
      <t>シリョウ</t>
    </rPh>
    <rPh sb="10" eb="12">
      <t>サクセイ</t>
    </rPh>
    <rPh sb="12" eb="13">
      <t>ダイ</t>
    </rPh>
    <phoneticPr fontId="1"/>
  </si>
  <si>
    <t>市青少協会費</t>
    <rPh sb="0" eb="1">
      <t>シ</t>
    </rPh>
    <phoneticPr fontId="1"/>
  </si>
  <si>
    <t>準備金、慶弔費等</t>
    <rPh sb="0" eb="3">
      <t>ジュンビキン</t>
    </rPh>
    <rPh sb="4" eb="6">
      <t>ケイチョウ</t>
    </rPh>
    <rPh sb="6" eb="7">
      <t>ヒ</t>
    </rPh>
    <rPh sb="7" eb="8">
      <t>トウ</t>
    </rPh>
    <phoneticPr fontId="1"/>
  </si>
  <si>
    <r>
      <t xml:space="preserve">補助対象事業費
</t>
    </r>
    <r>
      <rPr>
        <sz val="10"/>
        <color theme="1"/>
        <rFont val="HG丸ｺﾞｼｯｸM-PRO"/>
        <family val="3"/>
        <charset val="128"/>
      </rPr>
      <t>（予算額－①－②－③）</t>
    </r>
    <rPh sb="0" eb="2">
      <t>ホジョ</t>
    </rPh>
    <rPh sb="2" eb="4">
      <t>タイショウ</t>
    </rPh>
    <rPh sb="4" eb="7">
      <t>ジギョウヒ</t>
    </rPh>
    <rPh sb="9" eb="12">
      <t>ヨサンガク</t>
    </rPh>
    <phoneticPr fontId="1"/>
  </si>
  <si>
    <t>熊本市からの運営費補助金</t>
    <rPh sb="0" eb="3">
      <t>クマモトシ</t>
    </rPh>
    <rPh sb="6" eb="8">
      <t>ウンエイ</t>
    </rPh>
    <rPh sb="8" eb="9">
      <t>ヒ</t>
    </rPh>
    <rPh sb="9" eb="12">
      <t>ホジョキン</t>
    </rPh>
    <phoneticPr fontId="1"/>
  </si>
  <si>
    <t>小学校PTA 36,000円</t>
    <rPh sb="0" eb="3">
      <t>ショウガッコウ</t>
    </rPh>
    <rPh sb="13" eb="14">
      <t>エン</t>
    </rPh>
    <phoneticPr fontId="1"/>
  </si>
  <si>
    <t>支出合計</t>
    <rPh sb="0" eb="2">
      <t>シシュツ</t>
    </rPh>
    <rPh sb="2" eb="4">
      <t>ゴウケイ</t>
    </rPh>
    <phoneticPr fontId="1"/>
  </si>
  <si>
    <t>　　※収入合計 ＝ 支出合計 であること。</t>
    <phoneticPr fontId="1"/>
  </si>
  <si>
    <t>　　上記のとおり相違ありません。</t>
    <rPh sb="2" eb="4">
      <t>ジョウキ</t>
    </rPh>
    <rPh sb="8" eb="10">
      <t>ソウイ</t>
    </rPh>
    <phoneticPr fontId="1"/>
  </si>
  <si>
    <t>　　※収入合計 ＝ 支出合計 であること。</t>
    <rPh sb="3" eb="5">
      <t>シュウニュウ</t>
    </rPh>
    <rPh sb="10" eb="12">
      <t>シシュツ</t>
    </rPh>
    <phoneticPr fontId="1"/>
  </si>
  <si>
    <t>用紙代、事務用品購入代</t>
    <rPh sb="0" eb="3">
      <t>ヨウシダイ</t>
    </rPh>
    <rPh sb="4" eb="8">
      <t>ジムヨウヒン</t>
    </rPh>
    <rPh sb="8" eb="10">
      <t>コウニュウ</t>
    </rPh>
    <rPh sb="10" eb="11">
      <t>ダイ</t>
    </rPh>
    <phoneticPr fontId="1"/>
  </si>
  <si>
    <t>印刷製本費</t>
    <rPh sb="0" eb="4">
      <t>インサツセイホン</t>
    </rPh>
    <rPh sb="4" eb="5">
      <t>ヒ</t>
    </rPh>
    <phoneticPr fontId="1"/>
  </si>
  <si>
    <t>交通費</t>
    <rPh sb="0" eb="3">
      <t>コウツウヒ</t>
    </rPh>
    <phoneticPr fontId="1"/>
  </si>
  <si>
    <t>役務費</t>
    <rPh sb="0" eb="3">
      <t>エキムヒ</t>
    </rPh>
    <phoneticPr fontId="1"/>
  </si>
  <si>
    <t>視察研修費</t>
    <rPh sb="0" eb="5">
      <t>シサツケンシュウヒ</t>
    </rPh>
    <phoneticPr fontId="1"/>
  </si>
  <si>
    <t>負担金</t>
    <rPh sb="0" eb="3">
      <t>フタンキン</t>
    </rPh>
    <phoneticPr fontId="1"/>
  </si>
  <si>
    <t>謝礼金</t>
    <rPh sb="0" eb="3">
      <t>シャレイキン</t>
    </rPh>
    <phoneticPr fontId="1"/>
  </si>
  <si>
    <t>チラシ作成・印刷費</t>
    <rPh sb="3" eb="5">
      <t>サクセイ</t>
    </rPh>
    <rPh sb="6" eb="8">
      <t>インサツ</t>
    </rPh>
    <rPh sb="8" eb="9">
      <t>ヒ</t>
    </rPh>
    <phoneticPr fontId="1"/>
  </si>
  <si>
    <t>郵便料、行事保険料</t>
    <rPh sb="0" eb="3">
      <t>ユウビンリョウ</t>
    </rPh>
    <rPh sb="4" eb="9">
      <t>ギョウジホケンリョウ</t>
    </rPh>
    <phoneticPr fontId="1"/>
  </si>
  <si>
    <t>外部講師に対する謝礼</t>
    <rPh sb="0" eb="4">
      <t>ガイブコウシ</t>
    </rPh>
    <rPh sb="5" eb="6">
      <t>タイ</t>
    </rPh>
    <rPh sb="8" eb="10">
      <t>シャレイ</t>
    </rPh>
    <phoneticPr fontId="1"/>
  </si>
  <si>
    <t>事務費</t>
    <phoneticPr fontId="1"/>
  </si>
  <si>
    <t>事業費</t>
    <phoneticPr fontId="1"/>
  </si>
  <si>
    <t>印刷製本費</t>
    <rPh sb="0" eb="5">
      <t>インサツセイホンヒ</t>
    </rPh>
    <phoneticPr fontId="1"/>
  </si>
  <si>
    <t>会議費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</si>
</sst>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76" fontId="2" fillId="0" borderId="2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16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31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left" vertical="center"/>
    </xf>
    <xf numFmtId="176" fontId="2" fillId="0" borderId="27" xfId="0" applyNumberFormat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2" fillId="0" borderId="27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6" fillId="0" borderId="20" xfId="0" applyNumberFormat="1" applyFont="1" applyBorder="1" applyAlignment="1">
      <alignment horizontal="left" vertical="center"/>
    </xf>
    <xf numFmtId="176" fontId="6" fillId="0" borderId="1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8" xfId="0" applyFont="1" applyFill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76" fontId="2" fillId="0" borderId="20" xfId="0" applyNumberFormat="1" applyFont="1" applyBorder="1" applyAlignment="1">
      <alignment vertical="center" wrapText="1"/>
    </xf>
    <xf numFmtId="0" fontId="0" fillId="0" borderId="19" xfId="0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983F-B534-4E52-9F5D-701419EA1F3E}">
  <sheetPr>
    <tabColor rgb="FFFF0000"/>
  </sheetPr>
  <dimension ref="A1:H39"/>
  <sheetViews>
    <sheetView tabSelected="1" view="pageBreakPreview" zoomScaleNormal="100" zoomScaleSheetLayoutView="100" workbookViewId="0">
      <selection sqref="A1:F1"/>
    </sheetView>
  </sheetViews>
  <sheetFormatPr defaultColWidth="9" defaultRowHeight="13" x14ac:dyDescent="0.55000000000000004"/>
  <cols>
    <col min="1" max="1" width="2.5" style="1" customWidth="1"/>
    <col min="2" max="2" width="18.83203125" style="1" customWidth="1"/>
    <col min="3" max="5" width="16.08203125" style="1" customWidth="1"/>
    <col min="6" max="6" width="30.58203125" style="1" customWidth="1"/>
    <col min="7" max="16384" width="9" style="1"/>
  </cols>
  <sheetData>
    <row r="1" spans="1:6" ht="30.25" customHeight="1" x14ac:dyDescent="0.55000000000000004">
      <c r="A1" s="80" t="s">
        <v>14</v>
      </c>
      <c r="B1" s="80"/>
      <c r="C1" s="80"/>
      <c r="D1" s="80"/>
      <c r="E1" s="80"/>
      <c r="F1" s="80"/>
    </row>
    <row r="2" spans="1:6" ht="30.25" customHeight="1" x14ac:dyDescent="0.3">
      <c r="A2" s="20"/>
      <c r="B2" s="20"/>
      <c r="C2" s="20"/>
      <c r="D2" s="83" t="s">
        <v>18</v>
      </c>
      <c r="E2" s="83"/>
      <c r="F2" s="83"/>
    </row>
    <row r="3" spans="1:6" ht="28.5" customHeight="1" x14ac:dyDescent="0.55000000000000004">
      <c r="B3" s="17" t="s">
        <v>0</v>
      </c>
      <c r="F3" s="7" t="s">
        <v>3</v>
      </c>
    </row>
    <row r="4" spans="1:6" ht="15.65" customHeight="1" x14ac:dyDescent="0.55000000000000004">
      <c r="A4" s="84" t="s">
        <v>9</v>
      </c>
      <c r="B4" s="85"/>
      <c r="C4" s="43" t="s">
        <v>5</v>
      </c>
      <c r="D4" s="43" t="s">
        <v>6</v>
      </c>
      <c r="E4" s="43" t="s">
        <v>8</v>
      </c>
      <c r="F4" s="81" t="s">
        <v>26</v>
      </c>
    </row>
    <row r="5" spans="1:6" ht="15.65" customHeight="1" x14ac:dyDescent="0.55000000000000004">
      <c r="A5" s="86"/>
      <c r="B5" s="87"/>
      <c r="C5" s="44" t="s">
        <v>7</v>
      </c>
      <c r="D5" s="44" t="s">
        <v>24</v>
      </c>
      <c r="E5" s="44" t="s">
        <v>25</v>
      </c>
      <c r="F5" s="82"/>
    </row>
    <row r="6" spans="1:6" s="9" customFormat="1" ht="30.25" customHeight="1" x14ac:dyDescent="0.55000000000000004">
      <c r="A6" s="93" t="s">
        <v>20</v>
      </c>
      <c r="B6" s="94"/>
      <c r="C6" s="40"/>
      <c r="D6" s="45"/>
      <c r="E6" s="40">
        <f>C6-D6</f>
        <v>0</v>
      </c>
      <c r="F6" s="50"/>
    </row>
    <row r="7" spans="1:6" s="19" customFormat="1" ht="30.25" customHeight="1" x14ac:dyDescent="0.55000000000000004">
      <c r="A7" s="91" t="s">
        <v>19</v>
      </c>
      <c r="B7" s="92"/>
      <c r="C7" s="35"/>
      <c r="D7" s="47"/>
      <c r="E7" s="35">
        <f t="shared" ref="E7:E10" si="0">C7-D7</f>
        <v>0</v>
      </c>
      <c r="F7" s="51"/>
    </row>
    <row r="8" spans="1:6" s="9" customFormat="1" ht="30.25" customHeight="1" x14ac:dyDescent="0.55000000000000004">
      <c r="A8" s="91" t="s">
        <v>21</v>
      </c>
      <c r="B8" s="92"/>
      <c r="C8" s="35"/>
      <c r="D8" s="47"/>
      <c r="E8" s="35">
        <f t="shared" si="0"/>
        <v>0</v>
      </c>
      <c r="F8" s="51"/>
    </row>
    <row r="9" spans="1:6" s="9" customFormat="1" ht="30.25" customHeight="1" x14ac:dyDescent="0.55000000000000004">
      <c r="A9" s="91" t="s">
        <v>22</v>
      </c>
      <c r="B9" s="92"/>
      <c r="C9" s="35"/>
      <c r="D9" s="47"/>
      <c r="E9" s="39">
        <f t="shared" si="0"/>
        <v>0</v>
      </c>
      <c r="F9" s="51"/>
    </row>
    <row r="10" spans="1:6" s="9" customFormat="1" ht="30.25" customHeight="1" x14ac:dyDescent="0.55000000000000004">
      <c r="A10" s="91" t="s">
        <v>23</v>
      </c>
      <c r="B10" s="92"/>
      <c r="C10" s="35"/>
      <c r="D10" s="47"/>
      <c r="E10" s="39">
        <f t="shared" si="0"/>
        <v>0</v>
      </c>
      <c r="F10" s="52"/>
    </row>
    <row r="11" spans="1:6" s="9" customFormat="1" ht="30.25" customHeight="1" x14ac:dyDescent="0.55000000000000004">
      <c r="A11" s="95"/>
      <c r="B11" s="96"/>
      <c r="C11" s="37"/>
      <c r="D11" s="48"/>
      <c r="E11" s="37"/>
      <c r="F11" s="51"/>
    </row>
    <row r="12" spans="1:6" s="9" customFormat="1" ht="30.25" customHeight="1" x14ac:dyDescent="0.55000000000000004">
      <c r="A12" s="78" t="s">
        <v>1</v>
      </c>
      <c r="B12" s="79"/>
      <c r="C12" s="38">
        <f>SUM(C6:C11)</f>
        <v>0</v>
      </c>
      <c r="D12" s="10">
        <f>SUM(D6:D11)</f>
        <v>0</v>
      </c>
      <c r="E12" s="38">
        <f>SUM(E6:E11)</f>
        <v>0</v>
      </c>
      <c r="F12" s="53"/>
    </row>
    <row r="13" spans="1:6" ht="15" customHeight="1" x14ac:dyDescent="0.55000000000000004">
      <c r="A13" s="8"/>
      <c r="B13" s="8"/>
      <c r="C13" s="3"/>
      <c r="D13" s="3"/>
      <c r="E13" s="4"/>
      <c r="F13" s="59"/>
    </row>
    <row r="14" spans="1:6" ht="15" customHeight="1" x14ac:dyDescent="0.55000000000000004">
      <c r="C14" s="2"/>
      <c r="D14" s="2"/>
      <c r="E14" s="2"/>
      <c r="F14" s="3"/>
    </row>
    <row r="15" spans="1:6" ht="28.5" customHeight="1" x14ac:dyDescent="0.55000000000000004">
      <c r="B15" s="17" t="s">
        <v>2</v>
      </c>
      <c r="F15" s="60" t="s">
        <v>3</v>
      </c>
    </row>
    <row r="16" spans="1:6" ht="15.65" customHeight="1" x14ac:dyDescent="0.55000000000000004">
      <c r="A16" s="84" t="s">
        <v>9</v>
      </c>
      <c r="B16" s="85"/>
      <c r="C16" s="41" t="s">
        <v>5</v>
      </c>
      <c r="D16" s="33" t="s">
        <v>6</v>
      </c>
      <c r="E16" s="31" t="s">
        <v>8</v>
      </c>
      <c r="F16" s="81" t="s">
        <v>26</v>
      </c>
    </row>
    <row r="17" spans="1:6" ht="15.65" customHeight="1" x14ac:dyDescent="0.55000000000000004">
      <c r="A17" s="86"/>
      <c r="B17" s="87"/>
      <c r="C17" s="42" t="s">
        <v>7</v>
      </c>
      <c r="D17" s="44" t="s">
        <v>24</v>
      </c>
      <c r="E17" s="32" t="s">
        <v>25</v>
      </c>
      <c r="F17" s="82"/>
    </row>
    <row r="18" spans="1:6" s="9" customFormat="1" ht="29.15" customHeight="1" x14ac:dyDescent="0.55000000000000004">
      <c r="A18" s="93" t="s">
        <v>57</v>
      </c>
      <c r="B18" s="94"/>
      <c r="C18" s="36"/>
      <c r="D18" s="13"/>
      <c r="E18" s="40">
        <f>C18-D18</f>
        <v>0</v>
      </c>
      <c r="F18" s="54"/>
    </row>
    <row r="19" spans="1:6" s="9" customFormat="1" ht="29.15" customHeight="1" x14ac:dyDescent="0.55000000000000004">
      <c r="A19" s="91" t="s">
        <v>54</v>
      </c>
      <c r="B19" s="92"/>
      <c r="C19" s="35"/>
      <c r="D19" s="11"/>
      <c r="E19" s="35">
        <f t="shared" ref="E19:E26" si="1">C19-D19</f>
        <v>0</v>
      </c>
      <c r="F19" s="51"/>
    </row>
    <row r="20" spans="1:6" s="19" customFormat="1" ht="29.15" customHeight="1" x14ac:dyDescent="0.55000000000000004">
      <c r="A20" s="91" t="s">
        <v>56</v>
      </c>
      <c r="B20" s="92"/>
      <c r="C20" s="35"/>
      <c r="D20" s="72"/>
      <c r="E20" s="35">
        <f t="shared" si="1"/>
        <v>0</v>
      </c>
      <c r="F20" s="51"/>
    </row>
    <row r="21" spans="1:6" s="19" customFormat="1" ht="29.15" customHeight="1" x14ac:dyDescent="0.55000000000000004">
      <c r="A21" s="91" t="s">
        <v>46</v>
      </c>
      <c r="B21" s="92"/>
      <c r="C21" s="35"/>
      <c r="D21" s="72"/>
      <c r="E21" s="35">
        <f t="shared" si="1"/>
        <v>0</v>
      </c>
      <c r="F21" s="51"/>
    </row>
    <row r="22" spans="1:6" s="19" customFormat="1" ht="29.15" customHeight="1" x14ac:dyDescent="0.55000000000000004">
      <c r="A22" s="91" t="s">
        <v>47</v>
      </c>
      <c r="B22" s="92"/>
      <c r="C22" s="35"/>
      <c r="D22" s="72"/>
      <c r="E22" s="35">
        <f t="shared" si="1"/>
        <v>0</v>
      </c>
      <c r="F22" s="51"/>
    </row>
    <row r="23" spans="1:6" s="19" customFormat="1" ht="29.15" customHeight="1" x14ac:dyDescent="0.55000000000000004">
      <c r="A23" s="91" t="s">
        <v>48</v>
      </c>
      <c r="B23" s="92"/>
      <c r="C23" s="35"/>
      <c r="D23" s="72"/>
      <c r="E23" s="35">
        <f t="shared" si="1"/>
        <v>0</v>
      </c>
      <c r="F23" s="51"/>
    </row>
    <row r="24" spans="1:6" s="19" customFormat="1" ht="29.15" customHeight="1" x14ac:dyDescent="0.55000000000000004">
      <c r="A24" s="91" t="s">
        <v>50</v>
      </c>
      <c r="B24" s="92"/>
      <c r="C24" s="35"/>
      <c r="D24" s="72"/>
      <c r="E24" s="35">
        <f t="shared" si="1"/>
        <v>0</v>
      </c>
      <c r="F24" s="51"/>
    </row>
    <row r="25" spans="1:6" s="9" customFormat="1" ht="29.15" customHeight="1" x14ac:dyDescent="0.55000000000000004">
      <c r="A25" s="91" t="s">
        <v>55</v>
      </c>
      <c r="B25" s="92"/>
      <c r="C25" s="35"/>
      <c r="D25" s="11"/>
      <c r="E25" s="35">
        <f t="shared" si="1"/>
        <v>0</v>
      </c>
      <c r="F25" s="51"/>
    </row>
    <row r="26" spans="1:6" s="9" customFormat="1" ht="28.5" customHeight="1" x14ac:dyDescent="0.55000000000000004">
      <c r="A26" s="91" t="s">
        <v>49</v>
      </c>
      <c r="B26" s="92"/>
      <c r="C26" s="35"/>
      <c r="D26" s="11"/>
      <c r="E26" s="35">
        <f t="shared" si="1"/>
        <v>0</v>
      </c>
      <c r="F26" s="51"/>
    </row>
    <row r="27" spans="1:6" s="9" customFormat="1" ht="29.15" customHeight="1" x14ac:dyDescent="0.55000000000000004">
      <c r="A27" s="91"/>
      <c r="B27" s="92"/>
      <c r="C27" s="35"/>
      <c r="D27" s="11"/>
      <c r="E27" s="37"/>
      <c r="F27" s="51"/>
    </row>
    <row r="28" spans="1:6" s="9" customFormat="1" ht="29.15" customHeight="1" x14ac:dyDescent="0.55000000000000004">
      <c r="A28" s="14"/>
      <c r="B28" s="15"/>
      <c r="C28" s="35"/>
      <c r="D28" s="11"/>
      <c r="E28" s="35"/>
      <c r="F28" s="51"/>
    </row>
    <row r="29" spans="1:6" s="9" customFormat="1" ht="20.149999999999999" customHeight="1" x14ac:dyDescent="0.55000000000000004">
      <c r="A29" s="21" t="s">
        <v>10</v>
      </c>
      <c r="B29" s="34" t="s">
        <v>35</v>
      </c>
      <c r="C29" s="73">
        <v>5000</v>
      </c>
      <c r="D29" s="75">
        <v>5000</v>
      </c>
      <c r="E29" s="73">
        <f>C29-D29</f>
        <v>0</v>
      </c>
      <c r="F29" s="104"/>
    </row>
    <row r="30" spans="1:6" s="19" customFormat="1" ht="10.4" customHeight="1" x14ac:dyDescent="0.55000000000000004">
      <c r="A30" s="89" t="s">
        <v>11</v>
      </c>
      <c r="B30" s="90"/>
      <c r="C30" s="88"/>
      <c r="D30" s="76"/>
      <c r="E30" s="88"/>
      <c r="F30" s="105"/>
    </row>
    <row r="31" spans="1:6" s="9" customFormat="1" ht="20.149999999999999" customHeight="1" x14ac:dyDescent="0.55000000000000004">
      <c r="A31" s="21" t="s">
        <v>12</v>
      </c>
      <c r="B31" s="34" t="s">
        <v>17</v>
      </c>
      <c r="C31" s="73"/>
      <c r="D31" s="75"/>
      <c r="E31" s="73">
        <f>C31-D31</f>
        <v>0</v>
      </c>
      <c r="F31" s="106"/>
    </row>
    <row r="32" spans="1:6" s="19" customFormat="1" ht="10.4" customHeight="1" x14ac:dyDescent="0.55000000000000004">
      <c r="A32" s="102" t="s">
        <v>11</v>
      </c>
      <c r="B32" s="103"/>
      <c r="C32" s="88"/>
      <c r="D32" s="76"/>
      <c r="E32" s="88"/>
      <c r="F32" s="107"/>
    </row>
    <row r="33" spans="1:8" s="9" customFormat="1" ht="20.149999999999999" customHeight="1" x14ac:dyDescent="0.55000000000000004">
      <c r="A33" s="22" t="s">
        <v>13</v>
      </c>
      <c r="B33" s="34"/>
      <c r="C33" s="73"/>
      <c r="D33" s="75"/>
      <c r="E33" s="73"/>
      <c r="F33" s="106"/>
    </row>
    <row r="34" spans="1:8" s="19" customFormat="1" ht="10.4" customHeight="1" x14ac:dyDescent="0.55000000000000004">
      <c r="A34" s="109" t="s">
        <v>11</v>
      </c>
      <c r="B34" s="110"/>
      <c r="C34" s="74"/>
      <c r="D34" s="77"/>
      <c r="E34" s="74"/>
      <c r="F34" s="108"/>
    </row>
    <row r="35" spans="1:8" s="9" customFormat="1" ht="31" customHeight="1" x14ac:dyDescent="0.55000000000000004">
      <c r="A35" s="100" t="s">
        <v>40</v>
      </c>
      <c r="B35" s="101"/>
      <c r="C35" s="30">
        <f>SUM(C18:C33)</f>
        <v>5000</v>
      </c>
      <c r="D35" s="23">
        <f>SUM(D18:D33)</f>
        <v>5000</v>
      </c>
      <c r="E35" s="30">
        <f>SUM(E18:E33)</f>
        <v>0</v>
      </c>
      <c r="F35" s="53"/>
      <c r="H35" s="5"/>
    </row>
    <row r="36" spans="1:8" s="18" customFormat="1" ht="31.5" customHeight="1" x14ac:dyDescent="0.55000000000000004">
      <c r="A36" s="98" t="s">
        <v>37</v>
      </c>
      <c r="B36" s="99"/>
      <c r="C36" s="30">
        <f>+C35-C29-C31-C33</f>
        <v>0</v>
      </c>
      <c r="D36" s="24"/>
      <c r="E36" s="30"/>
      <c r="F36" s="53"/>
      <c r="H36" s="5"/>
    </row>
    <row r="37" spans="1:8" s="8" customFormat="1" ht="28.5" customHeight="1" x14ac:dyDescent="0.55000000000000004">
      <c r="A37" s="61"/>
      <c r="B37" s="62" t="s">
        <v>4</v>
      </c>
      <c r="C37" s="63"/>
      <c r="D37" s="63"/>
      <c r="E37" s="63"/>
      <c r="F37" s="63"/>
    </row>
    <row r="38" spans="1:8" s="8" customFormat="1" ht="27.65" customHeight="1" x14ac:dyDescent="0.55000000000000004">
      <c r="A38" s="97" t="s">
        <v>43</v>
      </c>
      <c r="B38" s="97"/>
      <c r="C38" s="97"/>
      <c r="D38" s="97"/>
      <c r="E38" s="97"/>
      <c r="F38" s="97"/>
    </row>
    <row r="39" spans="1:8" ht="27.75" customHeight="1" x14ac:dyDescent="0.55000000000000004"/>
  </sheetData>
  <protectedRanges>
    <protectedRange algorithmName="SHA-512" hashValue="aD7hLHHqOHCwNkwxGgz6WyPczmC+BP6TKGDDFvybWiDE80oAQUbmwb9PzPi7GwOvtmu55aXcxgGXZdOAe1NEaQ==" saltValue="4Bhqcpd+VfAgeKS1KS5www==" spinCount="100000" sqref="E29:F34 F18:F28" name="支出の部　比較"/>
    <protectedRange algorithmName="SHA-512" hashValue="5ZX+UEogUdazosASPSgq38UdGjqz8kJcOM7Xplbfys5tFyO8O/2Af6nHsw1GgWlArKtZKRPxTUE3mrjtRR93tw==" saltValue="mjsIIZT9zNW4yuaJmT07lQ==" spinCount="100000" sqref="C13:D13" name="収入の部　合計"/>
    <protectedRange algorithmName="SHA-512" hashValue="A/0mgJVWIU45zq49YOqGtMezqo+SRK3SnnONP4WfojNLcrQXOEr7W3glKIL059b7/XNmH931B3NdhbfJzR3PQQ==" saltValue="h+hEXuGZx94alnYhT79qWA==" spinCount="100000" sqref="E6:E13 F6:F9 F11:F13 E18:E28" name="収入の部　比較"/>
  </protectedRanges>
  <mergeCells count="41">
    <mergeCell ref="A38:F38"/>
    <mergeCell ref="A36:B36"/>
    <mergeCell ref="F16:F17"/>
    <mergeCell ref="A16:B17"/>
    <mergeCell ref="A35:B35"/>
    <mergeCell ref="A19:B19"/>
    <mergeCell ref="A32:B32"/>
    <mergeCell ref="A27:B27"/>
    <mergeCell ref="F29:F30"/>
    <mergeCell ref="F31:F32"/>
    <mergeCell ref="F33:F34"/>
    <mergeCell ref="E29:E30"/>
    <mergeCell ref="E31:E32"/>
    <mergeCell ref="E33:E34"/>
    <mergeCell ref="A34:B34"/>
    <mergeCell ref="C31:C32"/>
    <mergeCell ref="A26:B26"/>
    <mergeCell ref="A10:B10"/>
    <mergeCell ref="A11:B11"/>
    <mergeCell ref="A18:B18"/>
    <mergeCell ref="A20:B20"/>
    <mergeCell ref="A21:B21"/>
    <mergeCell ref="A22:B22"/>
    <mergeCell ref="A23:B23"/>
    <mergeCell ref="A24:B24"/>
    <mergeCell ref="C33:C34"/>
    <mergeCell ref="D31:D32"/>
    <mergeCell ref="D33:D34"/>
    <mergeCell ref="A12:B12"/>
    <mergeCell ref="A1:F1"/>
    <mergeCell ref="F4:F5"/>
    <mergeCell ref="D2:F2"/>
    <mergeCell ref="A4:B5"/>
    <mergeCell ref="C29:C30"/>
    <mergeCell ref="D29:D30"/>
    <mergeCell ref="A30:B30"/>
    <mergeCell ref="A7:B7"/>
    <mergeCell ref="A8:B8"/>
    <mergeCell ref="A6:B6"/>
    <mergeCell ref="A9:B9"/>
    <mergeCell ref="A25:B25"/>
  </mergeCells>
  <phoneticPr fontId="1"/>
  <pageMargins left="0.70866141732283472" right="0.51181102362204722" top="0.55118110236220474" bottom="0.35433070866141736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BB9B-E771-4EE2-8769-97A30B1E0C4E}">
  <sheetPr>
    <tabColor rgb="FFFF0000"/>
  </sheetPr>
  <dimension ref="A1:O38"/>
  <sheetViews>
    <sheetView view="pageBreakPreview" zoomScaleNormal="100" zoomScaleSheetLayoutView="100" workbookViewId="0">
      <selection sqref="A1:G1"/>
    </sheetView>
  </sheetViews>
  <sheetFormatPr defaultColWidth="9" defaultRowHeight="13" x14ac:dyDescent="0.55000000000000004"/>
  <cols>
    <col min="1" max="1" width="2.5" style="1" customWidth="1"/>
    <col min="2" max="2" width="19.83203125" style="1" customWidth="1"/>
    <col min="3" max="3" width="16.08203125" style="1" customWidth="1"/>
    <col min="4" max="4" width="2.5" style="1" customWidth="1"/>
    <col min="5" max="6" width="16.08203125" style="1" customWidth="1"/>
    <col min="7" max="7" width="30.58203125" style="1" customWidth="1"/>
    <col min="8" max="16384" width="9" style="1"/>
  </cols>
  <sheetData>
    <row r="1" spans="1:15" ht="30.25" customHeight="1" x14ac:dyDescent="0.55000000000000004">
      <c r="A1" s="80" t="s">
        <v>14</v>
      </c>
      <c r="B1" s="80"/>
      <c r="C1" s="80"/>
      <c r="D1" s="80"/>
      <c r="E1" s="80"/>
      <c r="F1" s="80"/>
      <c r="G1" s="80"/>
    </row>
    <row r="2" spans="1:15" ht="30.25" customHeight="1" x14ac:dyDescent="0.55000000000000004">
      <c r="A2" s="119" t="s">
        <v>28</v>
      </c>
      <c r="B2" s="120"/>
      <c r="C2" s="120"/>
      <c r="D2" s="120"/>
      <c r="E2" s="120"/>
      <c r="F2" s="120"/>
      <c r="G2" s="120"/>
      <c r="H2" s="70"/>
      <c r="I2" s="70"/>
      <c r="J2" s="70"/>
      <c r="K2" s="70"/>
      <c r="L2" s="70"/>
      <c r="M2" s="70"/>
      <c r="N2" s="70"/>
      <c r="O2" s="70"/>
    </row>
    <row r="3" spans="1:15" ht="28.5" customHeight="1" x14ac:dyDescent="0.55000000000000004">
      <c r="B3" s="17" t="s">
        <v>0</v>
      </c>
      <c r="G3" s="7" t="s">
        <v>3</v>
      </c>
    </row>
    <row r="4" spans="1:15" ht="15.65" customHeight="1" x14ac:dyDescent="0.55000000000000004">
      <c r="A4" s="84" t="s">
        <v>9</v>
      </c>
      <c r="B4" s="117"/>
      <c r="C4" s="25" t="s">
        <v>5</v>
      </c>
      <c r="D4" s="84" t="s">
        <v>6</v>
      </c>
      <c r="E4" s="85"/>
      <c r="F4" s="31" t="s">
        <v>8</v>
      </c>
      <c r="G4" s="81" t="s">
        <v>26</v>
      </c>
    </row>
    <row r="5" spans="1:15" ht="15.65" customHeight="1" x14ac:dyDescent="0.55000000000000004">
      <c r="A5" s="86"/>
      <c r="B5" s="118"/>
      <c r="C5" s="26" t="s">
        <v>7</v>
      </c>
      <c r="D5" s="86" t="s">
        <v>24</v>
      </c>
      <c r="E5" s="87"/>
      <c r="F5" s="32" t="s">
        <v>25</v>
      </c>
      <c r="G5" s="82"/>
    </row>
    <row r="6" spans="1:15" s="19" customFormat="1" ht="30.25" customHeight="1" x14ac:dyDescent="0.55000000000000004">
      <c r="A6" s="91" t="s">
        <v>15</v>
      </c>
      <c r="B6" s="92"/>
      <c r="C6" s="27">
        <v>35000</v>
      </c>
      <c r="D6" s="112">
        <v>35000</v>
      </c>
      <c r="E6" s="113"/>
      <c r="F6" s="27">
        <f t="shared" ref="F6:F10" si="0">C6-D6</f>
        <v>0</v>
      </c>
      <c r="G6" s="55"/>
    </row>
    <row r="7" spans="1:15" s="19" customFormat="1" ht="30.25" customHeight="1" x14ac:dyDescent="0.55000000000000004">
      <c r="A7" s="91" t="s">
        <v>19</v>
      </c>
      <c r="B7" s="92"/>
      <c r="C7" s="46">
        <v>66000</v>
      </c>
      <c r="D7" s="114">
        <v>66000</v>
      </c>
      <c r="E7" s="115"/>
      <c r="F7" s="46">
        <f t="shared" si="0"/>
        <v>0</v>
      </c>
      <c r="G7" s="56" t="s">
        <v>38</v>
      </c>
    </row>
    <row r="8" spans="1:15" s="19" customFormat="1" ht="30.25" customHeight="1" x14ac:dyDescent="0.55000000000000004">
      <c r="A8" s="91" t="s">
        <v>21</v>
      </c>
      <c r="B8" s="92"/>
      <c r="C8" s="46">
        <v>30000</v>
      </c>
      <c r="D8" s="114">
        <v>30000</v>
      </c>
      <c r="E8" s="115"/>
      <c r="F8" s="46">
        <f t="shared" si="0"/>
        <v>0</v>
      </c>
      <c r="G8" s="56" t="s">
        <v>27</v>
      </c>
    </row>
    <row r="9" spans="1:15" s="19" customFormat="1" ht="30.25" customHeight="1" x14ac:dyDescent="0.55000000000000004">
      <c r="A9" s="91" t="s">
        <v>22</v>
      </c>
      <c r="B9" s="92"/>
      <c r="C9" s="46">
        <v>36000</v>
      </c>
      <c r="D9" s="114">
        <v>28000</v>
      </c>
      <c r="E9" s="115"/>
      <c r="F9" s="35">
        <f t="shared" si="0"/>
        <v>8000</v>
      </c>
      <c r="G9" s="65" t="s">
        <v>39</v>
      </c>
      <c r="H9" s="66"/>
    </row>
    <row r="10" spans="1:15" s="19" customFormat="1" ht="30.25" customHeight="1" x14ac:dyDescent="0.55000000000000004">
      <c r="A10" s="91" t="s">
        <v>23</v>
      </c>
      <c r="B10" s="92"/>
      <c r="C10" s="46">
        <v>128</v>
      </c>
      <c r="D10" s="114">
        <v>50</v>
      </c>
      <c r="E10" s="115"/>
      <c r="F10" s="35">
        <f t="shared" si="0"/>
        <v>78</v>
      </c>
      <c r="G10" s="56" t="s">
        <v>31</v>
      </c>
    </row>
    <row r="11" spans="1:15" s="19" customFormat="1" ht="30.25" customHeight="1" x14ac:dyDescent="0.55000000000000004">
      <c r="A11" s="91"/>
      <c r="B11" s="116"/>
      <c r="C11" s="16"/>
      <c r="D11" s="152"/>
      <c r="E11" s="153"/>
      <c r="F11" s="39"/>
      <c r="G11" s="57"/>
    </row>
    <row r="12" spans="1:15" s="19" customFormat="1" ht="30.25" customHeight="1" x14ac:dyDescent="0.55000000000000004">
      <c r="A12" s="78" t="s">
        <v>1</v>
      </c>
      <c r="B12" s="111"/>
      <c r="C12" s="49">
        <f>SUM(C6:C11)</f>
        <v>167128</v>
      </c>
      <c r="D12" s="154">
        <f>SUM(D6:E11)</f>
        <v>159050</v>
      </c>
      <c r="E12" s="155"/>
      <c r="F12" s="38">
        <f>SUM(F6:F11)</f>
        <v>8078</v>
      </c>
      <c r="G12" s="58"/>
    </row>
    <row r="13" spans="1:15" ht="15" customHeight="1" x14ac:dyDescent="0.55000000000000004">
      <c r="A13" s="8"/>
      <c r="B13" s="8"/>
      <c r="C13" s="3"/>
      <c r="D13" s="3"/>
      <c r="E13" s="3"/>
      <c r="F13" s="4"/>
      <c r="G13" s="4"/>
    </row>
    <row r="14" spans="1:15" ht="15" customHeight="1" x14ac:dyDescent="0.55000000000000004">
      <c r="C14" s="2"/>
      <c r="D14" s="2"/>
      <c r="E14" s="2"/>
      <c r="F14" s="2"/>
      <c r="G14" s="2"/>
    </row>
    <row r="15" spans="1:15" ht="28.5" customHeight="1" x14ac:dyDescent="0.55000000000000004">
      <c r="B15" s="17" t="s">
        <v>2</v>
      </c>
      <c r="G15" s="7" t="s">
        <v>3</v>
      </c>
    </row>
    <row r="16" spans="1:15" ht="15.65" customHeight="1" x14ac:dyDescent="0.55000000000000004">
      <c r="A16" s="84" t="s">
        <v>9</v>
      </c>
      <c r="B16" s="117"/>
      <c r="C16" s="25" t="s">
        <v>5</v>
      </c>
      <c r="D16" s="84" t="s">
        <v>6</v>
      </c>
      <c r="E16" s="85"/>
      <c r="F16" s="41" t="s">
        <v>8</v>
      </c>
      <c r="G16" s="81" t="s">
        <v>26</v>
      </c>
    </row>
    <row r="17" spans="1:8" ht="15.65" customHeight="1" x14ac:dyDescent="0.55000000000000004">
      <c r="A17" s="86"/>
      <c r="B17" s="118"/>
      <c r="C17" s="26" t="s">
        <v>7</v>
      </c>
      <c r="D17" s="86" t="s">
        <v>24</v>
      </c>
      <c r="E17" s="87"/>
      <c r="F17" s="42" t="s">
        <v>25</v>
      </c>
      <c r="G17" s="131"/>
    </row>
    <row r="18" spans="1:8" s="19" customFormat="1" ht="29.15" customHeight="1" x14ac:dyDescent="0.55000000000000004">
      <c r="A18" s="93" t="s">
        <v>16</v>
      </c>
      <c r="B18" s="132"/>
      <c r="C18" s="27">
        <v>15000</v>
      </c>
      <c r="D18" s="112">
        <v>12000</v>
      </c>
      <c r="E18" s="156"/>
      <c r="F18" s="12">
        <f t="shared" ref="F18:F29" si="1">C18-D18</f>
        <v>3000</v>
      </c>
      <c r="G18" s="55" t="s">
        <v>34</v>
      </c>
    </row>
    <row r="19" spans="1:8" s="19" customFormat="1" ht="29.15" customHeight="1" x14ac:dyDescent="0.55000000000000004">
      <c r="A19" s="91" t="s">
        <v>54</v>
      </c>
      <c r="B19" s="92"/>
      <c r="C19" s="28">
        <v>10000</v>
      </c>
      <c r="D19" s="114">
        <v>10000</v>
      </c>
      <c r="E19" s="122"/>
      <c r="F19" s="28">
        <f t="shared" si="1"/>
        <v>0</v>
      </c>
      <c r="G19" s="56" t="s">
        <v>44</v>
      </c>
    </row>
    <row r="20" spans="1:8" s="19" customFormat="1" ht="29.15" customHeight="1" x14ac:dyDescent="0.55000000000000004">
      <c r="A20" s="91" t="s">
        <v>45</v>
      </c>
      <c r="B20" s="92"/>
      <c r="C20" s="71">
        <v>7000</v>
      </c>
      <c r="D20" s="114">
        <v>7000</v>
      </c>
      <c r="E20" s="122"/>
      <c r="F20" s="71">
        <f t="shared" si="1"/>
        <v>0</v>
      </c>
      <c r="G20" s="56" t="s">
        <v>51</v>
      </c>
    </row>
    <row r="21" spans="1:8" s="19" customFormat="1" ht="29.15" customHeight="1" x14ac:dyDescent="0.55000000000000004">
      <c r="A21" s="91" t="s">
        <v>46</v>
      </c>
      <c r="B21" s="92"/>
      <c r="C21" s="71">
        <v>0</v>
      </c>
      <c r="D21" s="114">
        <v>0</v>
      </c>
      <c r="E21" s="122"/>
      <c r="F21" s="71">
        <f t="shared" si="1"/>
        <v>0</v>
      </c>
      <c r="G21" s="56"/>
    </row>
    <row r="22" spans="1:8" s="19" customFormat="1" ht="29.15" customHeight="1" x14ac:dyDescent="0.55000000000000004">
      <c r="A22" s="91" t="s">
        <v>47</v>
      </c>
      <c r="B22" s="92"/>
      <c r="C22" s="71">
        <v>8000</v>
      </c>
      <c r="D22" s="114">
        <v>8000</v>
      </c>
      <c r="E22" s="122"/>
      <c r="F22" s="71">
        <f t="shared" si="1"/>
        <v>0</v>
      </c>
      <c r="G22" s="56" t="s">
        <v>52</v>
      </c>
    </row>
    <row r="23" spans="1:8" s="19" customFormat="1" ht="29.15" customHeight="1" x14ac:dyDescent="0.55000000000000004">
      <c r="A23" s="91" t="s">
        <v>48</v>
      </c>
      <c r="B23" s="92"/>
      <c r="C23" s="71">
        <v>0</v>
      </c>
      <c r="D23" s="114">
        <v>0</v>
      </c>
      <c r="E23" s="122"/>
      <c r="F23" s="71">
        <f t="shared" si="1"/>
        <v>0</v>
      </c>
      <c r="G23" s="56"/>
    </row>
    <row r="24" spans="1:8" s="19" customFormat="1" ht="29.15" customHeight="1" x14ac:dyDescent="0.55000000000000004">
      <c r="A24" s="91" t="s">
        <v>50</v>
      </c>
      <c r="B24" s="92"/>
      <c r="C24" s="71">
        <v>5000</v>
      </c>
      <c r="D24" s="114">
        <v>5000</v>
      </c>
      <c r="E24" s="122"/>
      <c r="F24" s="71">
        <f t="shared" si="1"/>
        <v>0</v>
      </c>
      <c r="G24" s="56" t="s">
        <v>53</v>
      </c>
    </row>
    <row r="25" spans="1:8" s="19" customFormat="1" ht="29.15" customHeight="1" x14ac:dyDescent="0.55000000000000004">
      <c r="A25" s="91" t="s">
        <v>55</v>
      </c>
      <c r="B25" s="92"/>
      <c r="C25" s="28">
        <v>81000</v>
      </c>
      <c r="D25" s="114">
        <v>81000</v>
      </c>
      <c r="E25" s="122"/>
      <c r="F25" s="28">
        <f t="shared" si="1"/>
        <v>0</v>
      </c>
      <c r="G25" s="69" t="s">
        <v>29</v>
      </c>
      <c r="H25" s="68"/>
    </row>
    <row r="26" spans="1:8" s="19" customFormat="1" ht="28.5" customHeight="1" x14ac:dyDescent="0.55000000000000004">
      <c r="A26" s="91" t="s">
        <v>49</v>
      </c>
      <c r="B26" s="92"/>
      <c r="C26" s="28">
        <v>0</v>
      </c>
      <c r="D26" s="114">
        <v>0</v>
      </c>
      <c r="E26" s="122"/>
      <c r="F26" s="28">
        <v>0</v>
      </c>
      <c r="G26" s="56"/>
    </row>
    <row r="27" spans="1:8" s="19" customFormat="1" ht="29.15" customHeight="1" x14ac:dyDescent="0.55000000000000004">
      <c r="A27" s="91"/>
      <c r="B27" s="116"/>
      <c r="C27" s="28"/>
      <c r="D27" s="114"/>
      <c r="E27" s="122"/>
      <c r="F27" s="28"/>
      <c r="G27" s="69"/>
      <c r="H27" s="64"/>
    </row>
    <row r="28" spans="1:8" s="19" customFormat="1" ht="29.15" customHeight="1" x14ac:dyDescent="0.55000000000000004">
      <c r="A28" s="91"/>
      <c r="B28" s="116"/>
      <c r="C28" s="28"/>
      <c r="D28" s="114"/>
      <c r="E28" s="122"/>
      <c r="F28" s="35"/>
      <c r="G28" s="67"/>
      <c r="H28" s="66"/>
    </row>
    <row r="29" spans="1:8" s="19" customFormat="1" ht="20.149999999999999" customHeight="1" x14ac:dyDescent="0.55000000000000004">
      <c r="A29" s="21" t="s">
        <v>10</v>
      </c>
      <c r="B29" s="34" t="s">
        <v>35</v>
      </c>
      <c r="C29" s="123">
        <v>5000</v>
      </c>
      <c r="D29" s="125">
        <v>5000</v>
      </c>
      <c r="E29" s="126"/>
      <c r="F29" s="142">
        <f t="shared" si="1"/>
        <v>0</v>
      </c>
      <c r="G29" s="148" t="s">
        <v>30</v>
      </c>
    </row>
    <row r="30" spans="1:8" s="19" customFormat="1" ht="10.4" customHeight="1" x14ac:dyDescent="0.55000000000000004">
      <c r="A30" s="89" t="s">
        <v>11</v>
      </c>
      <c r="B30" s="121"/>
      <c r="C30" s="124"/>
      <c r="D30" s="127"/>
      <c r="E30" s="128"/>
      <c r="F30" s="143"/>
      <c r="G30" s="149"/>
    </row>
    <row r="31" spans="1:8" s="19" customFormat="1" ht="20.149999999999999" customHeight="1" x14ac:dyDescent="0.55000000000000004">
      <c r="A31" s="21" t="s">
        <v>12</v>
      </c>
      <c r="B31" s="34" t="s">
        <v>32</v>
      </c>
      <c r="C31" s="123">
        <v>16128</v>
      </c>
      <c r="D31" s="125">
        <v>11050</v>
      </c>
      <c r="E31" s="126"/>
      <c r="F31" s="142">
        <f>C31-D31</f>
        <v>5078</v>
      </c>
      <c r="G31" s="150"/>
    </row>
    <row r="32" spans="1:8" s="19" customFormat="1" ht="10.4" customHeight="1" x14ac:dyDescent="0.55000000000000004">
      <c r="A32" s="102" t="s">
        <v>11</v>
      </c>
      <c r="B32" s="135"/>
      <c r="C32" s="124"/>
      <c r="D32" s="145"/>
      <c r="E32" s="128"/>
      <c r="F32" s="143"/>
      <c r="G32" s="149"/>
    </row>
    <row r="33" spans="1:9" s="19" customFormat="1" ht="20.149999999999999" customHeight="1" x14ac:dyDescent="0.55000000000000004">
      <c r="A33" s="22" t="s">
        <v>13</v>
      </c>
      <c r="B33" s="34" t="s">
        <v>33</v>
      </c>
      <c r="C33" s="123">
        <v>20000</v>
      </c>
      <c r="D33" s="125">
        <v>20000</v>
      </c>
      <c r="E33" s="126"/>
      <c r="F33" s="142">
        <f>C33-D33</f>
        <v>0</v>
      </c>
      <c r="G33" s="150" t="s">
        <v>36</v>
      </c>
    </row>
    <row r="34" spans="1:9" s="19" customFormat="1" ht="10.4" customHeight="1" x14ac:dyDescent="0.55000000000000004">
      <c r="A34" s="109" t="s">
        <v>11</v>
      </c>
      <c r="B34" s="139"/>
      <c r="C34" s="136"/>
      <c r="D34" s="146"/>
      <c r="E34" s="147"/>
      <c r="F34" s="157"/>
      <c r="G34" s="151"/>
    </row>
    <row r="35" spans="1:9" s="19" customFormat="1" ht="31" customHeight="1" x14ac:dyDescent="0.55000000000000004">
      <c r="A35" s="100" t="s">
        <v>40</v>
      </c>
      <c r="B35" s="140"/>
      <c r="C35" s="29">
        <f>SUM(C18:C33)</f>
        <v>167128</v>
      </c>
      <c r="D35" s="129">
        <f>SUM(D18:E33)</f>
        <v>159050</v>
      </c>
      <c r="E35" s="141"/>
      <c r="F35" s="30">
        <f>SUM(F18:F33)</f>
        <v>8078</v>
      </c>
      <c r="G35" s="53"/>
      <c r="I35" s="5"/>
    </row>
    <row r="36" spans="1:9" s="19" customFormat="1" ht="31" customHeight="1" x14ac:dyDescent="0.55000000000000004">
      <c r="A36" s="98" t="s">
        <v>37</v>
      </c>
      <c r="B36" s="144"/>
      <c r="C36" s="30">
        <f>+C35-C29-C31-C33</f>
        <v>126000</v>
      </c>
      <c r="D36" s="129"/>
      <c r="E36" s="130"/>
      <c r="F36" s="30"/>
      <c r="G36" s="53"/>
      <c r="I36" s="5"/>
    </row>
    <row r="37" spans="1:9" ht="28.5" customHeight="1" x14ac:dyDescent="0.55000000000000004">
      <c r="A37" s="6" t="s">
        <v>42</v>
      </c>
      <c r="D37" s="133"/>
      <c r="E37" s="134"/>
      <c r="G37" s="63"/>
    </row>
    <row r="38" spans="1:9" ht="28.5" customHeight="1" x14ac:dyDescent="0.55000000000000004">
      <c r="A38" s="137" t="s">
        <v>41</v>
      </c>
      <c r="B38" s="138"/>
      <c r="C38" s="138"/>
      <c r="D38" s="138"/>
      <c r="E38" s="138"/>
      <c r="F38" s="138"/>
      <c r="G38" s="138"/>
    </row>
  </sheetData>
  <protectedRanges>
    <protectedRange algorithmName="SHA-512" hashValue="aD7hLHHqOHCwNkwxGgz6WyPczmC+BP6TKGDDFvybWiDE80oAQUbmwb9PzPi7GwOvtmu55aXcxgGXZdOAe1NEaQ==" saltValue="4Bhqcpd+VfAgeKS1KS5www==" spinCount="100000" sqref="F29:G34 F27:F28 F26:G26 F25 F18:G24" name="支出の部　比較"/>
    <protectedRange algorithmName="SHA-512" hashValue="5ZX+UEogUdazosASPSgq38UdGjqz8kJcOM7Xplbfys5tFyO8O/2Af6nHsw1GgWlArKtZKRPxTUE3mrjtRR93tw==" saltValue="mjsIIZT9zNW4yuaJmT07lQ==" spinCount="100000" sqref="C13:E13" name="収入の部　合計"/>
    <protectedRange algorithmName="SHA-512" hashValue="A/0mgJVWIU45zq49YOqGtMezqo+SRK3SnnONP4WfojNLcrQXOEr7W3glKIL059b7/XNmH931B3NdhbfJzR3PQQ==" saltValue="h+hEXuGZx94alnYhT79qWA==" spinCount="100000" sqref="F6:G8 F10:G13 F9" name="収入の部　比較"/>
    <protectedRange algorithmName="SHA-512" hashValue="A/0mgJVWIU45zq49YOqGtMezqo+SRK3SnnONP4WfojNLcrQXOEr7W3glKIL059b7/XNmH931B3NdhbfJzR3PQQ==" saltValue="h+hEXuGZx94alnYhT79qWA==" spinCount="100000" sqref="G9:H9" name="収入の部　比較_7"/>
    <protectedRange algorithmName="SHA-512" hashValue="A/0mgJVWIU45zq49YOqGtMezqo+SRK3SnnONP4WfojNLcrQXOEr7W3glKIL059b7/XNmH931B3NdhbfJzR3PQQ==" saltValue="h+hEXuGZx94alnYhT79qWA==" spinCount="100000" sqref="G27:H28" name="収入の部　比較_2"/>
    <protectedRange algorithmName="SHA-512" hashValue="A/0mgJVWIU45zq49YOqGtMezqo+SRK3SnnONP4WfojNLcrQXOEr7W3glKIL059b7/XNmH931B3NdhbfJzR3PQQ==" saltValue="h+hEXuGZx94alnYhT79qWA==" spinCount="100000" sqref="G25:H25" name="収入の部　比較_3"/>
  </protectedRanges>
  <mergeCells count="67">
    <mergeCell ref="D21:E21"/>
    <mergeCell ref="D22:E22"/>
    <mergeCell ref="D23:E23"/>
    <mergeCell ref="D24:E24"/>
    <mergeCell ref="A20:B20"/>
    <mergeCell ref="A21:B21"/>
    <mergeCell ref="A22:B22"/>
    <mergeCell ref="A23:B23"/>
    <mergeCell ref="A24:B24"/>
    <mergeCell ref="G29:G30"/>
    <mergeCell ref="G31:G32"/>
    <mergeCell ref="G33:G34"/>
    <mergeCell ref="D9:E9"/>
    <mergeCell ref="D8:E8"/>
    <mergeCell ref="D11:E11"/>
    <mergeCell ref="D10:E10"/>
    <mergeCell ref="D12:E12"/>
    <mergeCell ref="D17:E17"/>
    <mergeCell ref="D16:E16"/>
    <mergeCell ref="D18:E18"/>
    <mergeCell ref="D25:E25"/>
    <mergeCell ref="D19:E19"/>
    <mergeCell ref="F29:F30"/>
    <mergeCell ref="D20:E20"/>
    <mergeCell ref="F33:F34"/>
    <mergeCell ref="D37:E37"/>
    <mergeCell ref="C31:C32"/>
    <mergeCell ref="A32:B32"/>
    <mergeCell ref="C33:C34"/>
    <mergeCell ref="A38:G38"/>
    <mergeCell ref="A34:B34"/>
    <mergeCell ref="A35:B35"/>
    <mergeCell ref="D35:E35"/>
    <mergeCell ref="F31:F32"/>
    <mergeCell ref="A36:B36"/>
    <mergeCell ref="D31:E32"/>
    <mergeCell ref="D33:E34"/>
    <mergeCell ref="A16:B17"/>
    <mergeCell ref="A30:B30"/>
    <mergeCell ref="A26:B26"/>
    <mergeCell ref="D26:E26"/>
    <mergeCell ref="A27:B27"/>
    <mergeCell ref="D27:E27"/>
    <mergeCell ref="A28:B28"/>
    <mergeCell ref="D28:E28"/>
    <mergeCell ref="C29:C30"/>
    <mergeCell ref="D29:E30"/>
    <mergeCell ref="D36:E36"/>
    <mergeCell ref="G16:G17"/>
    <mergeCell ref="A19:B19"/>
    <mergeCell ref="A25:B25"/>
    <mergeCell ref="A18:B18"/>
    <mergeCell ref="A1:G1"/>
    <mergeCell ref="A4:B5"/>
    <mergeCell ref="D4:E4"/>
    <mergeCell ref="G4:G5"/>
    <mergeCell ref="D5:E5"/>
    <mergeCell ref="A2:G2"/>
    <mergeCell ref="A12:B12"/>
    <mergeCell ref="D6:E6"/>
    <mergeCell ref="A7:B7"/>
    <mergeCell ref="D7:E7"/>
    <mergeCell ref="A10:B10"/>
    <mergeCell ref="A11:B11"/>
    <mergeCell ref="A8:B8"/>
    <mergeCell ref="A9:B9"/>
    <mergeCell ref="A6:B6"/>
  </mergeCells>
  <phoneticPr fontId="1"/>
  <pageMargins left="0.70866141732283472" right="0.51181102362204722" top="0.55118110236220474" bottom="0.35433070866141736" header="0.31496062992125984" footer="0.31496062992125984"/>
  <pageSetup paperSize="9" scale="7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 xsi:nil="true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f36473a6175c50f896b3e1cbc3f13916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8f6313d8d0f967e45b58df0cfae536c6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28A28-6965-4360-A588-F2DFB87C9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14A11-E71F-4B97-8EFC-D268915C78DD}">
  <ds:schemaRefs>
    <ds:schemaRef ds:uri="31AAD03C-A983-4B16-863F-54F1EAB739D9"/>
    <ds:schemaRef ds:uri="31aad03c-a983-4b16-863f-54f1eab739d9"/>
    <ds:schemaRef ds:uri="http://schemas.microsoft.com/office/2006/metadata/properties"/>
    <ds:schemaRef ds:uri="77e41a71-2e1a-40e6-b4fe-2cfc7a738e36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1759036-c6d1-4f23-8159-9e5ddc0da7b4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CB27E47-C5ED-4FC6-929B-46967C656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(記入例)</vt:lpstr>
      <vt:lpstr>予算書!Print_Area</vt:lpstr>
      <vt:lpstr>'予算書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福田　陽香</cp:lastModifiedBy>
  <cp:lastPrinted>2024-05-23T23:53:18Z</cp:lastPrinted>
  <dcterms:created xsi:type="dcterms:W3CDTF">2019-03-14T02:03:04Z</dcterms:created>
  <dcterms:modified xsi:type="dcterms:W3CDTF">2025-03-24T02:19:16Z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0x0101005D697BBB6C7C71438AA06DE92AE599CC</vt:lpwstr>
  </property>
</Properties>
</file>