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c0142118\Desktop\"/>
    </mc:Choice>
  </mc:AlternateContent>
  <xr:revisionPtr revIDLastSave="0" documentId="13_ncr:1_{D2AAB1E0-0469-4D81-A454-6C774C000F36}" xr6:coauthVersionLast="47" xr6:coauthVersionMax="47" xr10:uidLastSave="{00000000-0000-0000-0000-000000000000}"/>
  <bookViews>
    <workbookView xWindow="-108" yWindow="-108" windowWidth="19416" windowHeight="10416" xr2:uid="{00000000-000D-0000-FFFF-FFFF00000000}"/>
  </bookViews>
  <sheets>
    <sheet name="基本様式" sheetId="1" r:id="rId1"/>
    <sheet name="１月の内に支払が２回目となる場合の様式" sheetId="2" r:id="rId2"/>
  </sheets>
  <definedNames>
    <definedName name="_xlnm.Print_Area" localSheetId="1">'１月の内に支払が２回目となる場合の様式'!$A$2:$AA$51</definedName>
    <definedName name="_xlnm.Print_Area" localSheetId="0">基本様式!$A$2:$AA$41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32" i="2" l="1"/>
  <c r="V33" i="2"/>
  <c r="T10" i="2"/>
  <c r="E1" i="1"/>
  <c r="V25" i="1"/>
  <c r="V34" i="2" s="1"/>
  <c r="E1" i="2"/>
  <c r="V24" i="2"/>
  <c r="V22" i="2"/>
  <c r="V20" i="2"/>
  <c r="V23" i="1"/>
  <c r="P33" i="2" s="1"/>
  <c r="V21" i="1"/>
  <c r="P32" i="2" s="1"/>
  <c r="V19" i="1"/>
  <c r="P31" i="2" s="1"/>
  <c r="V43" i="2"/>
  <c r="V51" i="2" s="1"/>
  <c r="V33" i="1"/>
  <c r="V41" i="1" s="1"/>
  <c r="V16" i="1"/>
  <c r="P29" i="2" s="1"/>
  <c r="V17" i="2"/>
  <c r="M10" i="2"/>
  <c r="T9" i="2"/>
  <c r="E9" i="2"/>
  <c r="T6" i="2"/>
  <c r="T5" i="2"/>
  <c r="E5" i="2"/>
  <c r="E6" i="2"/>
  <c r="V29" i="2" l="1"/>
  <c r="V26" i="1"/>
  <c r="V18" i="1" s="1"/>
  <c r="V27" i="1" s="1"/>
  <c r="P34" i="2"/>
  <c r="V31" i="2"/>
  <c r="V35" i="2" l="1"/>
  <c r="V30" i="2" s="1"/>
  <c r="V36" i="2" s="1"/>
  <c r="P37" i="2" s="1"/>
  <c r="P36" i="2"/>
  <c r="P35" i="2"/>
  <c r="P30" i="2" s="1"/>
</calcChain>
</file>

<file path=xl/sharedStrings.xml><?xml version="1.0" encoding="utf-8"?>
<sst xmlns="http://schemas.openxmlformats.org/spreadsheetml/2006/main" count="141" uniqueCount="84">
  <si>
    <t>事業者名</t>
    <rPh sb="0" eb="3">
      <t>ジギョウシャ</t>
    </rPh>
    <rPh sb="3" eb="4">
      <t>メイ</t>
    </rPh>
    <phoneticPr fontId="1"/>
  </si>
  <si>
    <t>担当部署名</t>
    <rPh sb="0" eb="2">
      <t>タントウ</t>
    </rPh>
    <rPh sb="2" eb="4">
      <t>ブショ</t>
    </rPh>
    <rPh sb="4" eb="5">
      <t>メイ</t>
    </rPh>
    <phoneticPr fontId="1"/>
  </si>
  <si>
    <t>担当者名</t>
    <rPh sb="0" eb="3">
      <t>タントウシャ</t>
    </rPh>
    <rPh sb="3" eb="4">
      <t>メイ</t>
    </rPh>
    <phoneticPr fontId="1"/>
  </si>
  <si>
    <t>電話番号</t>
    <rPh sb="0" eb="2">
      <t>デンワ</t>
    </rPh>
    <rPh sb="2" eb="4">
      <t>バンゴウ</t>
    </rPh>
    <phoneticPr fontId="1"/>
  </si>
  <si>
    <t>対象者名</t>
    <rPh sb="0" eb="2">
      <t>タイショウ</t>
    </rPh>
    <rPh sb="2" eb="3">
      <t>シャ</t>
    </rPh>
    <rPh sb="3" eb="4">
      <t>メイ</t>
    </rPh>
    <phoneticPr fontId="1"/>
  </si>
  <si>
    <t>１　事業者等の情報</t>
    <rPh sb="2" eb="5">
      <t>ジギョウシャ</t>
    </rPh>
    <rPh sb="5" eb="6">
      <t>トウ</t>
    </rPh>
    <rPh sb="7" eb="9">
      <t>ジョウホウ</t>
    </rPh>
    <phoneticPr fontId="1"/>
  </si>
  <si>
    <t>２　対象者の情報</t>
    <rPh sb="2" eb="5">
      <t>タイショウシャ</t>
    </rPh>
    <rPh sb="6" eb="8">
      <t>ジョウホウ</t>
    </rPh>
    <phoneticPr fontId="1"/>
  </si>
  <si>
    <t>月</t>
    <rPh sb="0" eb="1">
      <t>ガツ</t>
    </rPh>
    <phoneticPr fontId="1"/>
  </si>
  <si>
    <t>日</t>
    <rPh sb="0" eb="1">
      <t>ニチ</t>
    </rPh>
    <phoneticPr fontId="1"/>
  </si>
  <si>
    <t>３　支払（予定）日</t>
    <rPh sb="2" eb="4">
      <t>シハライ</t>
    </rPh>
    <rPh sb="5" eb="7">
      <t>ヨテイ</t>
    </rPh>
    <rPh sb="8" eb="9">
      <t>ヒ</t>
    </rPh>
    <phoneticPr fontId="1"/>
  </si>
  <si>
    <t>―</t>
    <phoneticPr fontId="1"/>
  </si>
  <si>
    <r>
      <t>①　</t>
    </r>
    <r>
      <rPr>
        <sz val="11"/>
        <color rgb="FFFF0000"/>
        <rFont val="ＭＳ 明朝"/>
        <family val="1"/>
        <charset val="128"/>
      </rPr>
      <t>給料等から差引かれる</t>
    </r>
    <r>
      <rPr>
        <b/>
        <u/>
        <sz val="11"/>
        <color rgb="FFFF0000"/>
        <rFont val="ＭＳ 明朝"/>
        <family val="1"/>
        <charset val="128"/>
      </rPr>
      <t>所得税額</t>
    </r>
    <r>
      <rPr>
        <sz val="11"/>
        <color theme="1"/>
        <rFont val="ＭＳ 明朝"/>
        <family val="1"/>
        <charset val="128"/>
      </rPr>
      <t>（１号）</t>
    </r>
    <phoneticPr fontId="1"/>
  </si>
  <si>
    <r>
      <t>②　</t>
    </r>
    <r>
      <rPr>
        <sz val="11"/>
        <color rgb="FFFF0000"/>
        <rFont val="ＭＳ 明朝"/>
        <family val="1"/>
        <charset val="128"/>
      </rPr>
      <t>給料等から差引かれる</t>
    </r>
    <r>
      <rPr>
        <b/>
        <u/>
        <sz val="11"/>
        <color rgb="FFFF0000"/>
        <rFont val="ＭＳ 明朝"/>
        <family val="1"/>
        <charset val="128"/>
      </rPr>
      <t>住民税額</t>
    </r>
    <r>
      <rPr>
        <sz val="11"/>
        <color theme="1"/>
        <rFont val="ＭＳ 明朝"/>
        <family val="1"/>
        <charset val="128"/>
      </rPr>
      <t>（２号）</t>
    </r>
    <phoneticPr fontId="1"/>
  </si>
  <si>
    <t>１月</t>
    <rPh sb="1" eb="2">
      <t>ガツ</t>
    </rPh>
    <phoneticPr fontId="1"/>
  </si>
  <si>
    <t>２月</t>
    <rPh sb="1" eb="2">
      <t>ガツ</t>
    </rPh>
    <phoneticPr fontId="1"/>
  </si>
  <si>
    <t>３月</t>
    <rPh sb="1" eb="2">
      <t>ガツ</t>
    </rPh>
    <phoneticPr fontId="1"/>
  </si>
  <si>
    <t>４月</t>
    <rPh sb="1" eb="2">
      <t>ガツ</t>
    </rPh>
    <phoneticPr fontId="1"/>
  </si>
  <si>
    <t>５月</t>
    <rPh sb="1" eb="2">
      <t>ガツ</t>
    </rPh>
    <phoneticPr fontId="1"/>
  </si>
  <si>
    <t>６月</t>
    <rPh sb="1" eb="2">
      <t>ガツ</t>
    </rPh>
    <phoneticPr fontId="1"/>
  </si>
  <si>
    <r>
      <t>③　</t>
    </r>
    <r>
      <rPr>
        <sz val="10"/>
        <color rgb="FFFF0000"/>
        <rFont val="ＭＳ 明朝"/>
        <family val="1"/>
        <charset val="128"/>
      </rPr>
      <t>給料等から差引かれる</t>
    </r>
    <r>
      <rPr>
        <b/>
        <u/>
        <sz val="10"/>
        <color rgb="FFFF0000"/>
        <rFont val="ＭＳ 明朝"/>
        <family val="1"/>
        <charset val="128"/>
      </rPr>
      <t>社会保険料の金額</t>
    </r>
    <r>
      <rPr>
        <sz val="10"/>
        <color theme="1"/>
        <rFont val="ＭＳ 明朝"/>
        <family val="1"/>
        <charset val="128"/>
      </rPr>
      <t>（３号）</t>
    </r>
    <phoneticPr fontId="1"/>
  </si>
  <si>
    <t>７月</t>
    <rPh sb="1" eb="2">
      <t>ガツ</t>
    </rPh>
    <phoneticPr fontId="1"/>
  </si>
  <si>
    <t>８月</t>
    <rPh sb="1" eb="2">
      <t>ガツ</t>
    </rPh>
    <phoneticPr fontId="1"/>
  </si>
  <si>
    <t>９月</t>
    <rPh sb="1" eb="2">
      <t>ガツ</t>
    </rPh>
    <phoneticPr fontId="1"/>
  </si>
  <si>
    <t>１０月</t>
    <rPh sb="2" eb="3">
      <t>ガツ</t>
    </rPh>
    <phoneticPr fontId="1"/>
  </si>
  <si>
    <t>１１月</t>
    <rPh sb="2" eb="3">
      <t>ガツ</t>
    </rPh>
    <phoneticPr fontId="1"/>
  </si>
  <si>
    <t>１２月</t>
    <rPh sb="2" eb="3">
      <t>ガツ</t>
    </rPh>
    <phoneticPr fontId="1"/>
  </si>
  <si>
    <t>熊本市　給料等差押可能額計算書</t>
    <phoneticPr fontId="1"/>
  </si>
  <si>
    <t>Ｃ＝Ａ－Ｂ　差押可能額</t>
    <rPh sb="6" eb="8">
      <t>サシオサ</t>
    </rPh>
    <rPh sb="8" eb="11">
      <t>カノウガク</t>
    </rPh>
    <phoneticPr fontId="1"/>
  </si>
  <si>
    <t>賞与１</t>
    <rPh sb="0" eb="2">
      <t>ショウヨ</t>
    </rPh>
    <phoneticPr fontId="1"/>
  </si>
  <si>
    <t>賞与２</t>
    <rPh sb="0" eb="2">
      <t>ショウヨ</t>
    </rPh>
    <phoneticPr fontId="1"/>
  </si>
  <si>
    <t>４　給料等差押可能額の計算</t>
    <rPh sb="2" eb="5">
      <t>キュウリョウトウ</t>
    </rPh>
    <rPh sb="5" eb="7">
      <t>サシオサ</t>
    </rPh>
    <rPh sb="7" eb="10">
      <t>カノウガク</t>
    </rPh>
    <rPh sb="11" eb="13">
      <t>ケイサン</t>
    </rPh>
    <phoneticPr fontId="1"/>
  </si>
  <si>
    <t>給与・賞与の別</t>
    <rPh sb="0" eb="2">
      <t>キュウヨ</t>
    </rPh>
    <rPh sb="3" eb="5">
      <t>ショウヨ</t>
    </rPh>
    <rPh sb="6" eb="7">
      <t>ベツ</t>
    </rPh>
    <phoneticPr fontId="1"/>
  </si>
  <si>
    <r>
      <t>Ａ　</t>
    </r>
    <r>
      <rPr>
        <b/>
        <sz val="11"/>
        <rFont val="ＭＳ 明朝"/>
        <family val="1"/>
        <charset val="128"/>
      </rPr>
      <t>給料等の金額（各種手当等を含む）</t>
    </r>
    <rPh sb="2" eb="5">
      <t>キュウリョウトウ</t>
    </rPh>
    <rPh sb="6" eb="8">
      <t>キンガク</t>
    </rPh>
    <rPh sb="9" eb="11">
      <t>カクシュ</t>
    </rPh>
    <rPh sb="11" eb="13">
      <t>テアテ</t>
    </rPh>
    <rPh sb="13" eb="14">
      <t>トウ</t>
    </rPh>
    <rPh sb="15" eb="16">
      <t>フク</t>
    </rPh>
    <phoneticPr fontId="1"/>
  </si>
  <si>
    <r>
      <t>①　給料等から差引かれる</t>
    </r>
    <r>
      <rPr>
        <b/>
        <sz val="11"/>
        <rFont val="ＭＳ 明朝"/>
        <family val="1"/>
        <charset val="128"/>
      </rPr>
      <t>所得税額</t>
    </r>
    <r>
      <rPr>
        <sz val="11"/>
        <rFont val="ＭＳ 明朝"/>
        <family val="1"/>
        <charset val="128"/>
      </rPr>
      <t>（１号）</t>
    </r>
    <phoneticPr fontId="1"/>
  </si>
  <si>
    <r>
      <t>②　給料等から差引かれる</t>
    </r>
    <r>
      <rPr>
        <b/>
        <sz val="11"/>
        <rFont val="ＭＳ 明朝"/>
        <family val="1"/>
        <charset val="128"/>
      </rPr>
      <t>住民税額</t>
    </r>
    <r>
      <rPr>
        <sz val="11"/>
        <rFont val="ＭＳ 明朝"/>
        <family val="1"/>
        <charset val="128"/>
      </rPr>
      <t>（２号）</t>
    </r>
    <phoneticPr fontId="1"/>
  </si>
  <si>
    <r>
      <t>③　</t>
    </r>
    <r>
      <rPr>
        <sz val="10"/>
        <rFont val="ＭＳ 明朝"/>
        <family val="1"/>
        <charset val="128"/>
      </rPr>
      <t>給料等から差引かれる</t>
    </r>
    <r>
      <rPr>
        <b/>
        <sz val="10"/>
        <rFont val="ＭＳ 明朝"/>
        <family val="1"/>
        <charset val="128"/>
      </rPr>
      <t>社会保険料の金額</t>
    </r>
    <r>
      <rPr>
        <sz val="10"/>
        <rFont val="ＭＳ 明朝"/>
        <family val="1"/>
        <charset val="128"/>
      </rPr>
      <t>（３号）</t>
    </r>
    <phoneticPr fontId="1"/>
  </si>
  <si>
    <t>給料等の金額（各種手当等を含む）</t>
    <rPh sb="0" eb="3">
      <t>キュウリョウトウ</t>
    </rPh>
    <rPh sb="4" eb="6">
      <t>キンガク</t>
    </rPh>
    <rPh sb="7" eb="9">
      <t>カクシュ</t>
    </rPh>
    <rPh sb="9" eb="11">
      <t>テアテ</t>
    </rPh>
    <rPh sb="11" eb="12">
      <t>トウ</t>
    </rPh>
    <rPh sb="13" eb="14">
      <t>フク</t>
    </rPh>
    <phoneticPr fontId="1"/>
  </si>
  <si>
    <t>＜１回目＋２回目の支払の合計額による差押可能額の計算＞</t>
    <rPh sb="2" eb="4">
      <t>カイメ</t>
    </rPh>
    <rPh sb="6" eb="8">
      <t>カイメ</t>
    </rPh>
    <rPh sb="9" eb="11">
      <t>シハラ</t>
    </rPh>
    <rPh sb="12" eb="14">
      <t>ゴウケイ</t>
    </rPh>
    <rPh sb="14" eb="15">
      <t>ガク</t>
    </rPh>
    <rPh sb="18" eb="20">
      <t>サシオサ</t>
    </rPh>
    <rPh sb="20" eb="23">
      <t>カノウガク</t>
    </rPh>
    <rPh sb="24" eb="26">
      <t>ケイサン</t>
    </rPh>
    <phoneticPr fontId="1"/>
  </si>
  <si>
    <t>千円未満切捨</t>
    <rPh sb="0" eb="4">
      <t>センエンミマン</t>
    </rPh>
    <rPh sb="4" eb="6">
      <t>キリス</t>
    </rPh>
    <phoneticPr fontId="1"/>
  </si>
  <si>
    <t>千円未満切上</t>
    <rPh sb="0" eb="4">
      <t>センエンミマン</t>
    </rPh>
    <rPh sb="4" eb="6">
      <t>キリアゲ</t>
    </rPh>
    <phoneticPr fontId="1"/>
  </si>
  <si>
    <t>端数処理</t>
    <rPh sb="0" eb="4">
      <t>ハスウショリ</t>
    </rPh>
    <phoneticPr fontId="1"/>
  </si>
  <si>
    <r>
      <rPr>
        <sz val="11"/>
        <rFont val="ＭＳ 明朝"/>
        <family val="1"/>
        <charset val="128"/>
      </rPr>
      <t>Ａ　</t>
    </r>
    <r>
      <rPr>
        <b/>
        <u/>
        <sz val="11"/>
        <color rgb="FFFF0000"/>
        <rFont val="ＭＳ 明朝"/>
        <family val="1"/>
        <charset val="128"/>
      </rPr>
      <t>給料等の金額（各種手当等を含む）</t>
    </r>
    <rPh sb="2" eb="5">
      <t>キュウリョウトウ</t>
    </rPh>
    <rPh sb="6" eb="8">
      <t>キンガク</t>
    </rPh>
    <rPh sb="9" eb="11">
      <t>カクシュ</t>
    </rPh>
    <rPh sb="11" eb="13">
      <t>テアテ</t>
    </rPh>
    <rPh sb="13" eb="14">
      <t>トウ</t>
    </rPh>
    <rPh sb="15" eb="16">
      <t>フク</t>
    </rPh>
    <phoneticPr fontId="1"/>
  </si>
  <si>
    <t>千円未満切上</t>
    <phoneticPr fontId="1"/>
  </si>
  <si>
    <t>国税徴収法第七十六条第一項各号の規定による差押禁止額</t>
    <rPh sb="0" eb="5">
      <t>コクゼイチョウシュウホウ</t>
    </rPh>
    <rPh sb="5" eb="6">
      <t>ダイ</t>
    </rPh>
    <rPh sb="6" eb="9">
      <t>ナナジュウロク</t>
    </rPh>
    <rPh sb="9" eb="10">
      <t>ジョウ</t>
    </rPh>
    <rPh sb="10" eb="11">
      <t>ダイ</t>
    </rPh>
    <rPh sb="11" eb="12">
      <t>イチ</t>
    </rPh>
    <rPh sb="12" eb="13">
      <t>コウ</t>
    </rPh>
    <rPh sb="13" eb="15">
      <t>カクゴウ</t>
    </rPh>
    <rPh sb="16" eb="18">
      <t>キテイ</t>
    </rPh>
    <rPh sb="21" eb="23">
      <t>サシオサ</t>
    </rPh>
    <rPh sb="23" eb="25">
      <t>キンシ</t>
    </rPh>
    <rPh sb="25" eb="26">
      <t>ガク</t>
    </rPh>
    <phoneticPr fontId="1"/>
  </si>
  <si>
    <t>処理コード</t>
    <rPh sb="0" eb="2">
      <t>ショリ</t>
    </rPh>
    <phoneticPr fontId="1"/>
  </si>
  <si>
    <t>金額記入欄</t>
    <rPh sb="0" eb="2">
      <t>キンガク</t>
    </rPh>
    <rPh sb="2" eb="4">
      <t>キニュウ</t>
    </rPh>
    <rPh sb="4" eb="5">
      <t>ラン</t>
    </rPh>
    <phoneticPr fontId="1"/>
  </si>
  <si>
    <t>←一月のうちに、賞与と給与が別に支払われる場合で、後に支払われる方の差押可能額を計算する場合は「１月の内に支払が２回目となる場合の様式」をご利用ください。一月の給与を週ごとに分けて支払う場合などは対象外です。</t>
    <rPh sb="1" eb="3">
      <t>ヒトツキ</t>
    </rPh>
    <rPh sb="8" eb="10">
      <t>ショウヨ</t>
    </rPh>
    <rPh sb="11" eb="13">
      <t>キュウヨ</t>
    </rPh>
    <rPh sb="14" eb="15">
      <t>ベツ</t>
    </rPh>
    <rPh sb="16" eb="18">
      <t>シハラ</t>
    </rPh>
    <rPh sb="21" eb="23">
      <t>バアイ</t>
    </rPh>
    <rPh sb="25" eb="26">
      <t>アト</t>
    </rPh>
    <rPh sb="27" eb="29">
      <t>シハラ</t>
    </rPh>
    <rPh sb="32" eb="33">
      <t>ホウ</t>
    </rPh>
    <rPh sb="34" eb="36">
      <t>サシオサ</t>
    </rPh>
    <rPh sb="36" eb="39">
      <t>カノウガク</t>
    </rPh>
    <rPh sb="40" eb="42">
      <t>ケイサン</t>
    </rPh>
    <rPh sb="44" eb="46">
      <t>バアイ</t>
    </rPh>
    <rPh sb="70" eb="72">
      <t>リヨウ</t>
    </rPh>
    <rPh sb="77" eb="78">
      <t>ヒト</t>
    </rPh>
    <rPh sb="78" eb="79">
      <t>ツキ</t>
    </rPh>
    <rPh sb="80" eb="82">
      <t>キュウヨ</t>
    </rPh>
    <rPh sb="83" eb="84">
      <t>シュウ</t>
    </rPh>
    <rPh sb="87" eb="88">
      <t>ワ</t>
    </rPh>
    <rPh sb="90" eb="92">
      <t>シハラ</t>
    </rPh>
    <rPh sb="93" eb="95">
      <t>バアイ</t>
    </rPh>
    <rPh sb="98" eb="101">
      <t>タイショウガイ</t>
    </rPh>
    <phoneticPr fontId="1"/>
  </si>
  <si>
    <t>基本様式のシートから転記されます。熊本県電子申請システムで回答される場合は、基本様式のシートを削除されませんようお願いいたします。</t>
    <rPh sb="0" eb="2">
      <t>キホン</t>
    </rPh>
    <rPh sb="2" eb="4">
      <t>ヨウシキ</t>
    </rPh>
    <rPh sb="10" eb="12">
      <t>テンキ</t>
    </rPh>
    <rPh sb="17" eb="20">
      <t>クマモトケン</t>
    </rPh>
    <rPh sb="20" eb="22">
      <t>デンシ</t>
    </rPh>
    <rPh sb="22" eb="24">
      <t>シンセイ</t>
    </rPh>
    <rPh sb="29" eb="31">
      <t>カイトウ</t>
    </rPh>
    <rPh sb="34" eb="36">
      <t>バアイ</t>
    </rPh>
    <rPh sb="38" eb="42">
      <t>キホンヨウシキ</t>
    </rPh>
    <rPh sb="47" eb="49">
      <t>サクジョ</t>
    </rPh>
    <rPh sb="57" eb="58">
      <t>ネガ</t>
    </rPh>
    <phoneticPr fontId="1"/>
  </si>
  <si>
    <t>ａ　当初差押金額（差押通知書記載の金額を転記してください。）</t>
    <rPh sb="2" eb="4">
      <t>トウショ</t>
    </rPh>
    <rPh sb="4" eb="6">
      <t>サシオサ</t>
    </rPh>
    <rPh sb="6" eb="8">
      <t>キンガク</t>
    </rPh>
    <rPh sb="9" eb="11">
      <t>サシオサ</t>
    </rPh>
    <rPh sb="11" eb="14">
      <t>ツウチショ</t>
    </rPh>
    <rPh sb="14" eb="16">
      <t>キサイ</t>
    </rPh>
    <rPh sb="17" eb="19">
      <t>キンガク</t>
    </rPh>
    <rPh sb="20" eb="22">
      <t>テンキ</t>
    </rPh>
    <phoneticPr fontId="1"/>
  </si>
  <si>
    <r>
      <t>④　生活保障費（４号）
　　</t>
    </r>
    <r>
      <rPr>
        <sz val="9"/>
        <color theme="1"/>
        <rFont val="ＭＳ 明朝"/>
        <family val="1"/>
        <charset val="128"/>
      </rPr>
      <t>100,000＋45,000×生計を一にする親族数</t>
    </r>
    <rPh sb="29" eb="31">
      <t>セイケイ</t>
    </rPh>
    <rPh sb="32" eb="33">
      <t>イチ</t>
    </rPh>
    <rPh sb="36" eb="38">
      <t>シンゾク</t>
    </rPh>
    <rPh sb="38" eb="39">
      <t>スウ</t>
    </rPh>
    <phoneticPr fontId="1"/>
  </si>
  <si>
    <t>※１月の内に支払が２回目となるの場合、別様式をご利用ください。</t>
    <rPh sb="2" eb="3">
      <t>ツキ</t>
    </rPh>
    <rPh sb="4" eb="5">
      <t>ウチ</t>
    </rPh>
    <rPh sb="6" eb="8">
      <t>シハラ</t>
    </rPh>
    <rPh sb="10" eb="12">
      <t>カイメ</t>
    </rPh>
    <rPh sb="16" eb="18">
      <t>バアイ</t>
    </rPh>
    <rPh sb="19" eb="20">
      <t>ベツ</t>
    </rPh>
    <rPh sb="20" eb="22">
      <t>ヨウシキ</t>
    </rPh>
    <rPh sb="24" eb="26">
      <t>リヨウ</t>
    </rPh>
    <phoneticPr fontId="1"/>
  </si>
  <si>
    <t>←端数処理前の金額を黄色セルにご記入ください。自動で端数処理を行います。また、０円の場合は０と入力してください。</t>
    <rPh sb="1" eb="6">
      <t>ハスウショリマエ</t>
    </rPh>
    <rPh sb="7" eb="9">
      <t>キンガク</t>
    </rPh>
    <rPh sb="10" eb="12">
      <t>キイロ</t>
    </rPh>
    <rPh sb="16" eb="18">
      <t>キニュウ</t>
    </rPh>
    <rPh sb="23" eb="25">
      <t>ジドウ</t>
    </rPh>
    <rPh sb="26" eb="30">
      <t>ハスウショリ</t>
    </rPh>
    <rPh sb="31" eb="32">
      <t>オコナ</t>
    </rPh>
    <phoneticPr fontId="1"/>
  </si>
  <si>
    <t>（２）２回目支給分</t>
    <rPh sb="4" eb="6">
      <t>カイメ</t>
    </rPh>
    <rPh sb="6" eb="9">
      <t>シキュウブン</t>
    </rPh>
    <phoneticPr fontId="1"/>
  </si>
  <si>
    <t>Ｄ＝Ｃ（３）－Ｃ（１）
２回目（今回）の差押可能額</t>
    <rPh sb="13" eb="15">
      <t>カイメ</t>
    </rPh>
    <rPh sb="16" eb="18">
      <t>コンカイ</t>
    </rPh>
    <rPh sb="20" eb="22">
      <t>サシオサエ</t>
    </rPh>
    <rPh sb="22" eb="25">
      <t>カノウガク</t>
    </rPh>
    <phoneticPr fontId="1"/>
  </si>
  <si>
    <t>ｂ　納付済額</t>
    <rPh sb="2" eb="5">
      <t>ノウフズ</t>
    </rPh>
    <rPh sb="5" eb="6">
      <t>ガク</t>
    </rPh>
    <phoneticPr fontId="1"/>
  </si>
  <si>
    <t>入力箇所残り</t>
    <rPh sb="0" eb="2">
      <t>ニュウリョク</t>
    </rPh>
    <rPh sb="2" eb="4">
      <t>カショ</t>
    </rPh>
    <rPh sb="4" eb="5">
      <t>ノコ</t>
    </rPh>
    <phoneticPr fontId="1"/>
  </si>
  <si>
    <t>箇所</t>
    <rPh sb="0" eb="2">
      <t>カショ</t>
    </rPh>
    <phoneticPr fontId="1"/>
  </si>
  <si>
    <r>
      <t xml:space="preserve">←差押可能額または差押滞納残額のいずれか小さい方を記入してください。なお、納入手数料を控除する場合は、控除後の金額（市に実際に納付する金額）を記入してください。
</t>
    </r>
    <r>
      <rPr>
        <u/>
        <sz val="11"/>
        <color theme="1"/>
        <rFont val="ＭＳ 明朝"/>
        <family val="1"/>
        <charset val="128"/>
      </rPr>
      <t>※差押通知書に同封の納付書を使用し、納付書の裏面に記載された金融機関で納入いただく場合、納入手数料はかかりません。</t>
    </r>
    <rPh sb="1" eb="3">
      <t>サシオサ</t>
    </rPh>
    <rPh sb="3" eb="6">
      <t>カノウガク</t>
    </rPh>
    <rPh sb="9" eb="11">
      <t>サシオサ</t>
    </rPh>
    <rPh sb="11" eb="13">
      <t>タイノウ</t>
    </rPh>
    <rPh sb="13" eb="15">
      <t>ザンガク</t>
    </rPh>
    <rPh sb="20" eb="21">
      <t>チイ</t>
    </rPh>
    <rPh sb="23" eb="24">
      <t>ホウ</t>
    </rPh>
    <rPh sb="25" eb="27">
      <t>キニュウ</t>
    </rPh>
    <rPh sb="37" eb="42">
      <t>ノウニュウテスウリョウ</t>
    </rPh>
    <rPh sb="43" eb="45">
      <t>コウジョ</t>
    </rPh>
    <rPh sb="47" eb="49">
      <t>バアイ</t>
    </rPh>
    <rPh sb="51" eb="53">
      <t>コウジョ</t>
    </rPh>
    <rPh sb="53" eb="54">
      <t>アト</t>
    </rPh>
    <rPh sb="55" eb="57">
      <t>キンガク</t>
    </rPh>
    <rPh sb="58" eb="59">
      <t>シ</t>
    </rPh>
    <rPh sb="60" eb="62">
      <t>ジッサイ</t>
    </rPh>
    <rPh sb="63" eb="65">
      <t>ノウフ</t>
    </rPh>
    <rPh sb="67" eb="69">
      <t>キンガク</t>
    </rPh>
    <rPh sb="71" eb="73">
      <t>キニュウ</t>
    </rPh>
    <rPh sb="82" eb="84">
      <t>サシオサ</t>
    </rPh>
    <rPh sb="84" eb="86">
      <t>ツウチ</t>
    </rPh>
    <rPh sb="86" eb="87">
      <t>ショ</t>
    </rPh>
    <rPh sb="88" eb="90">
      <t>ドウフウ</t>
    </rPh>
    <rPh sb="91" eb="94">
      <t>ノウフショ</t>
    </rPh>
    <rPh sb="95" eb="97">
      <t>シヨウ</t>
    </rPh>
    <rPh sb="99" eb="102">
      <t>ノウフショ</t>
    </rPh>
    <rPh sb="103" eb="105">
      <t>リメン</t>
    </rPh>
    <rPh sb="106" eb="108">
      <t>キサイ</t>
    </rPh>
    <rPh sb="111" eb="115">
      <t>キンユウキカン</t>
    </rPh>
    <rPh sb="116" eb="118">
      <t>ノウニュウ</t>
    </rPh>
    <rPh sb="122" eb="124">
      <t>バアイ</t>
    </rPh>
    <rPh sb="125" eb="130">
      <t>ノウニュウテスウリョウ</t>
    </rPh>
    <phoneticPr fontId="1"/>
  </si>
  <si>
    <t>【差押滞納残額計算欄】※必要に応じてご使用ください。</t>
    <rPh sb="1" eb="3">
      <t>サシオサ</t>
    </rPh>
    <rPh sb="3" eb="5">
      <t>タイノウ</t>
    </rPh>
    <rPh sb="5" eb="6">
      <t>ザン</t>
    </rPh>
    <rPh sb="6" eb="7">
      <t>ガク</t>
    </rPh>
    <rPh sb="7" eb="9">
      <t>ケイサン</t>
    </rPh>
    <rPh sb="9" eb="10">
      <t>ラン</t>
    </rPh>
    <rPh sb="12" eb="14">
      <t>ヒツヨウ</t>
    </rPh>
    <rPh sb="15" eb="16">
      <t>オウ</t>
    </rPh>
    <rPh sb="19" eb="21">
      <t>シヨウ</t>
    </rPh>
    <phoneticPr fontId="1"/>
  </si>
  <si>
    <t>ｃ＝ａ‐ｂ　差押滞納残額</t>
    <rPh sb="6" eb="8">
      <t>サシオサ</t>
    </rPh>
    <rPh sb="8" eb="12">
      <t>タイノウザンガク</t>
    </rPh>
    <phoneticPr fontId="1"/>
  </si>
  <si>
    <r>
      <t xml:space="preserve">←差押可能額または差押滞納残額のいずれか小さい方を記入してください。なお、納入手数料を控除する場合は、控除後の金額（市に実際に納付する金額）を記入してください。
</t>
    </r>
    <r>
      <rPr>
        <u/>
        <sz val="11"/>
        <color theme="1"/>
        <rFont val="ＭＳ 明朝"/>
        <family val="1"/>
        <charset val="128"/>
      </rPr>
      <t>※差押通知書に同封の納付書を使用し、納付書の裏面に記載された金融機関で納入いただく場合、納入手数料はかかりません。</t>
    </r>
    <rPh sb="1" eb="3">
      <t>サシオサ</t>
    </rPh>
    <rPh sb="3" eb="6">
      <t>カノウガク</t>
    </rPh>
    <rPh sb="9" eb="11">
      <t>サシオサ</t>
    </rPh>
    <rPh sb="11" eb="13">
      <t>タイノウ</t>
    </rPh>
    <rPh sb="13" eb="15">
      <t>ザンガク</t>
    </rPh>
    <rPh sb="20" eb="21">
      <t>チイ</t>
    </rPh>
    <rPh sb="23" eb="24">
      <t>ホウ</t>
    </rPh>
    <rPh sb="25" eb="27">
      <t>キニュウ</t>
    </rPh>
    <rPh sb="37" eb="42">
      <t>ノウニュウテスウリョウ</t>
    </rPh>
    <rPh sb="43" eb="45">
      <t>コウジョ</t>
    </rPh>
    <rPh sb="47" eb="49">
      <t>バアイ</t>
    </rPh>
    <rPh sb="51" eb="53">
      <t>コウジョ</t>
    </rPh>
    <rPh sb="53" eb="54">
      <t>アト</t>
    </rPh>
    <rPh sb="55" eb="57">
      <t>キンガク</t>
    </rPh>
    <rPh sb="58" eb="59">
      <t>シ</t>
    </rPh>
    <rPh sb="60" eb="62">
      <t>ジッサイ</t>
    </rPh>
    <rPh sb="63" eb="65">
      <t>ノウフ</t>
    </rPh>
    <rPh sb="67" eb="69">
      <t>キンガク</t>
    </rPh>
    <rPh sb="71" eb="73">
      <t>キニュウ</t>
    </rPh>
    <phoneticPr fontId="1"/>
  </si>
  <si>
    <r>
      <t>（３）</t>
    </r>
    <r>
      <rPr>
        <sz val="8"/>
        <color theme="1"/>
        <rFont val="ＭＳ 明朝"/>
        <family val="1"/>
        <charset val="128"/>
      </rPr>
      <t>（１）１回目支給分
＋（２）２回目支給分</t>
    </r>
    <r>
      <rPr>
        <sz val="9"/>
        <color theme="1"/>
        <rFont val="ＭＳ 明朝"/>
        <family val="1"/>
        <charset val="128"/>
      </rPr>
      <t xml:space="preserve">
</t>
    </r>
    <r>
      <rPr>
        <sz val="6"/>
        <color theme="1"/>
        <rFont val="ＭＳ 明朝"/>
        <family val="1"/>
        <charset val="128"/>
      </rPr>
      <t>※端数処理後の金額を合計
※④は(１)と同額、⑤は算定式で計算</t>
    </r>
    <rPh sb="7" eb="9">
      <t>カイメ</t>
    </rPh>
    <rPh sb="9" eb="12">
      <t>シキュウブン</t>
    </rPh>
    <rPh sb="18" eb="20">
      <t>カイメ</t>
    </rPh>
    <rPh sb="20" eb="23">
      <t>シキュウブン</t>
    </rPh>
    <rPh sb="25" eb="30">
      <t>ハスウショリゴ</t>
    </rPh>
    <rPh sb="31" eb="33">
      <t>キンガク</t>
    </rPh>
    <rPh sb="34" eb="36">
      <t>ゴウケイ</t>
    </rPh>
    <rPh sb="44" eb="46">
      <t>ドウガク</t>
    </rPh>
    <rPh sb="49" eb="52">
      <t>サンテイシキ</t>
    </rPh>
    <rPh sb="53" eb="55">
      <t>ケイサン</t>
    </rPh>
    <phoneticPr fontId="1"/>
  </si>
  <si>
    <t>ＦＡＸの場合、添付不要です。</t>
    <rPh sb="4" eb="6">
      <t>バアイ</t>
    </rPh>
    <rPh sb="7" eb="9">
      <t>テンプ</t>
    </rPh>
    <rPh sb="9" eb="11">
      <t>フヨウ</t>
    </rPh>
    <phoneticPr fontId="1"/>
  </si>
  <si>
    <t>←処理コードは、差押通知書に同封の給料等差押可能額計算書様式から転記してください。</t>
    <rPh sb="1" eb="3">
      <t>ショリ</t>
    </rPh>
    <rPh sb="8" eb="10">
      <t>サシオサ</t>
    </rPh>
    <rPh sb="10" eb="13">
      <t>ツウチショ</t>
    </rPh>
    <rPh sb="14" eb="16">
      <t>ドウフウ</t>
    </rPh>
    <rPh sb="17" eb="20">
      <t>キュウリョウトウ</t>
    </rPh>
    <rPh sb="20" eb="22">
      <t>サシオサ</t>
    </rPh>
    <rPh sb="22" eb="25">
      <t>カノウガク</t>
    </rPh>
    <rPh sb="25" eb="28">
      <t>ケイサンショ</t>
    </rPh>
    <rPh sb="28" eb="30">
      <t>ヨウシキ</t>
    </rPh>
    <rPh sb="32" eb="34">
      <t>テンキ</t>
    </rPh>
    <phoneticPr fontId="1"/>
  </si>
  <si>
    <r>
      <t>Ｂ　</t>
    </r>
    <r>
      <rPr>
        <sz val="8"/>
        <color theme="1"/>
        <rFont val="ＭＳ 明朝"/>
        <family val="1"/>
        <charset val="128"/>
      </rPr>
      <t xml:space="preserve">国税徴収法第七十六条第一項各号の規定による
　　 </t>
    </r>
    <r>
      <rPr>
        <b/>
        <sz val="11"/>
        <color theme="1"/>
        <rFont val="ＭＳ 明朝"/>
        <family val="1"/>
        <charset val="128"/>
      </rPr>
      <t>差押禁止額の合計（①＋②＋③＋④＋⑤）</t>
    </r>
    <rPh sb="2" eb="7">
      <t>コクゼイチョウシュウホウ</t>
    </rPh>
    <rPh sb="7" eb="8">
      <t>ダイ</t>
    </rPh>
    <rPh sb="8" eb="11">
      <t>ナナジュウロク</t>
    </rPh>
    <rPh sb="11" eb="12">
      <t>ジョウ</t>
    </rPh>
    <rPh sb="12" eb="13">
      <t>ダイ</t>
    </rPh>
    <rPh sb="13" eb="14">
      <t>イチ</t>
    </rPh>
    <rPh sb="14" eb="15">
      <t>コウ</t>
    </rPh>
    <rPh sb="15" eb="17">
      <t>カクゴウ</t>
    </rPh>
    <rPh sb="18" eb="20">
      <t>キテイ</t>
    </rPh>
    <rPh sb="27" eb="29">
      <t>サシオサ</t>
    </rPh>
    <rPh sb="29" eb="31">
      <t>キンシ</t>
    </rPh>
    <rPh sb="31" eb="32">
      <t>ガク</t>
    </rPh>
    <rPh sb="33" eb="35">
      <t>ゴウケイ</t>
    </rPh>
    <phoneticPr fontId="1"/>
  </si>
  <si>
    <t>(内訳)</t>
    <rPh sb="1" eb="2">
      <t>ウチ</t>
    </rPh>
    <rPh sb="2" eb="3">
      <t>ヤク</t>
    </rPh>
    <phoneticPr fontId="1"/>
  </si>
  <si>
    <t>(内訳)</t>
    <rPh sb="1" eb="3">
      <t>ウチワケ</t>
    </rPh>
    <phoneticPr fontId="1"/>
  </si>
  <si>
    <r>
      <t>一月のうちに賞与と給与が別に支払われる場合で、後に支払われる方の差押可能額を計算する場合にのみご利用ください。</t>
    </r>
    <r>
      <rPr>
        <b/>
        <sz val="11"/>
        <color rgb="FFFF0000"/>
        <rFont val="ＭＳ 明朝"/>
        <family val="1"/>
        <charset val="128"/>
      </rPr>
      <t>一月の給与を週ごとに分けて支払う場合などは対象外です。</t>
    </r>
    <rPh sb="0" eb="2">
      <t>ヒトツキ</t>
    </rPh>
    <rPh sb="6" eb="8">
      <t>ショウヨ</t>
    </rPh>
    <rPh sb="9" eb="11">
      <t>キュウヨ</t>
    </rPh>
    <rPh sb="12" eb="13">
      <t>ベツ</t>
    </rPh>
    <rPh sb="14" eb="16">
      <t>シハラ</t>
    </rPh>
    <rPh sb="19" eb="21">
      <t>バアイ</t>
    </rPh>
    <rPh sb="23" eb="24">
      <t>アト</t>
    </rPh>
    <rPh sb="25" eb="27">
      <t>シハラ</t>
    </rPh>
    <rPh sb="30" eb="31">
      <t>ホウ</t>
    </rPh>
    <rPh sb="32" eb="34">
      <t>サシオサ</t>
    </rPh>
    <rPh sb="34" eb="37">
      <t>カノウガク</t>
    </rPh>
    <rPh sb="38" eb="40">
      <t>ケイサン</t>
    </rPh>
    <rPh sb="42" eb="44">
      <t>バアイ</t>
    </rPh>
    <rPh sb="48" eb="50">
      <t>リヨウ</t>
    </rPh>
    <rPh sb="55" eb="56">
      <t>ヒト</t>
    </rPh>
    <rPh sb="56" eb="57">
      <t>ツキ</t>
    </rPh>
    <rPh sb="58" eb="60">
      <t>キュウヨ</t>
    </rPh>
    <rPh sb="61" eb="62">
      <t>シュウ</t>
    </rPh>
    <rPh sb="65" eb="66">
      <t>ワ</t>
    </rPh>
    <rPh sb="68" eb="70">
      <t>シハラ</t>
    </rPh>
    <rPh sb="71" eb="73">
      <t>バアイ</t>
    </rPh>
    <rPh sb="76" eb="79">
      <t>タイショウガイ</t>
    </rPh>
    <phoneticPr fontId="1"/>
  </si>
  <si>
    <t>※黄色セルについては、０円の場合「０」と入力してください。</t>
    <rPh sb="1" eb="3">
      <t>キイロ</t>
    </rPh>
    <rPh sb="12" eb="13">
      <t>エン</t>
    </rPh>
    <rPh sb="14" eb="16">
      <t>バアイ</t>
    </rPh>
    <rPh sb="20" eb="22">
      <t>ニュウリョク</t>
    </rPh>
    <phoneticPr fontId="1"/>
  </si>
  <si>
    <r>
      <t>※差押滞納残額の管理に必要な場合にご活用ください。なお、</t>
    </r>
    <r>
      <rPr>
        <b/>
        <sz val="11"/>
        <color theme="1"/>
        <rFont val="ＭＳ 明朝"/>
        <family val="1"/>
        <charset val="128"/>
      </rPr>
      <t>「給料等の金額」欄が空欄の場合、計算結果が表示されません</t>
    </r>
    <r>
      <rPr>
        <sz val="11"/>
        <color theme="1"/>
        <rFont val="ＭＳ 明朝"/>
        <family val="1"/>
        <charset val="128"/>
      </rPr>
      <t>ので、「給料等の金額」欄を入力の上、ご利用ください。
納付済額の合計と差押滞納残額は自動計算されます。</t>
    </r>
    <rPh sb="1" eb="3">
      <t>サシオサ</t>
    </rPh>
    <rPh sb="3" eb="7">
      <t>タイノウザンガク</t>
    </rPh>
    <rPh sb="8" eb="10">
      <t>カンリ</t>
    </rPh>
    <rPh sb="11" eb="13">
      <t>ヒツヨウ</t>
    </rPh>
    <rPh sb="14" eb="16">
      <t>バアイ</t>
    </rPh>
    <rPh sb="18" eb="20">
      <t>カツヨウ</t>
    </rPh>
    <rPh sb="29" eb="31">
      <t>キュウリョウ</t>
    </rPh>
    <rPh sb="31" eb="32">
      <t>トウ</t>
    </rPh>
    <rPh sb="33" eb="35">
      <t>キンガク</t>
    </rPh>
    <rPh sb="36" eb="37">
      <t>ラン</t>
    </rPh>
    <rPh sb="38" eb="40">
      <t>クウラン</t>
    </rPh>
    <rPh sb="41" eb="43">
      <t>バアイ</t>
    </rPh>
    <rPh sb="44" eb="46">
      <t>ケイサン</t>
    </rPh>
    <rPh sb="46" eb="48">
      <t>ケッカ</t>
    </rPh>
    <rPh sb="49" eb="51">
      <t>ヒョウジ</t>
    </rPh>
    <rPh sb="60" eb="63">
      <t>キュウリョウトウ</t>
    </rPh>
    <rPh sb="64" eb="66">
      <t>キンガク</t>
    </rPh>
    <rPh sb="67" eb="68">
      <t>ラン</t>
    </rPh>
    <rPh sb="69" eb="71">
      <t>ニュウリョク</t>
    </rPh>
    <rPh sb="72" eb="73">
      <t>ウエ</t>
    </rPh>
    <rPh sb="75" eb="77">
      <t>リヨウ</t>
    </rPh>
    <rPh sb="91" eb="93">
      <t>サシオサ</t>
    </rPh>
    <phoneticPr fontId="1"/>
  </si>
  <si>
    <r>
      <t>※差押滞納残額の管理に必要な場合にご活用ください。なお、</t>
    </r>
    <r>
      <rPr>
        <b/>
        <sz val="11"/>
        <color theme="1"/>
        <rFont val="ＭＳ 明朝"/>
        <family val="1"/>
        <charset val="128"/>
      </rPr>
      <t>「給料等の金額」欄が空欄の場合、計算結果が表示されません</t>
    </r>
    <r>
      <rPr>
        <sz val="11"/>
        <color theme="1"/>
        <rFont val="ＭＳ 明朝"/>
        <family val="1"/>
        <charset val="128"/>
      </rPr>
      <t>ので、「給料等の金額」欄を入力の上、ご利用ください。
納付済額の合計と差押滞納残額は自動計算されます。</t>
    </r>
    <rPh sb="1" eb="3">
      <t>サシオサ</t>
    </rPh>
    <rPh sb="3" eb="7">
      <t>タイノウザンガク</t>
    </rPh>
    <rPh sb="8" eb="10">
      <t>カンリ</t>
    </rPh>
    <rPh sb="11" eb="13">
      <t>ヒツヨウ</t>
    </rPh>
    <rPh sb="14" eb="16">
      <t>バアイ</t>
    </rPh>
    <rPh sb="18" eb="20">
      <t>カツヨウ</t>
    </rPh>
    <rPh sb="29" eb="31">
      <t>キュウリョウ</t>
    </rPh>
    <rPh sb="31" eb="32">
      <t>トウ</t>
    </rPh>
    <rPh sb="33" eb="35">
      <t>キンガク</t>
    </rPh>
    <rPh sb="36" eb="37">
      <t>ラン</t>
    </rPh>
    <rPh sb="38" eb="40">
      <t>クウラン</t>
    </rPh>
    <rPh sb="41" eb="43">
      <t>バアイ</t>
    </rPh>
    <rPh sb="44" eb="46">
      <t>ケイサン</t>
    </rPh>
    <rPh sb="46" eb="48">
      <t>ケッカ</t>
    </rPh>
    <rPh sb="49" eb="51">
      <t>ヒョウジ</t>
    </rPh>
    <rPh sb="60" eb="63">
      <t>キュウリョウトウ</t>
    </rPh>
    <rPh sb="64" eb="66">
      <t>キンガク</t>
    </rPh>
    <rPh sb="67" eb="68">
      <t>ラン</t>
    </rPh>
    <rPh sb="69" eb="71">
      <t>ニュウリョク</t>
    </rPh>
    <rPh sb="72" eb="73">
      <t>ウエ</t>
    </rPh>
    <rPh sb="75" eb="77">
      <t>リヨウ</t>
    </rPh>
    <rPh sb="83" eb="86">
      <t>ノウフズ</t>
    </rPh>
    <rPh sb="86" eb="87">
      <t>ガク</t>
    </rPh>
    <rPh sb="88" eb="90">
      <t>ゴウケイ</t>
    </rPh>
    <rPh sb="91" eb="93">
      <t>サシオサ</t>
    </rPh>
    <rPh sb="93" eb="97">
      <t>タイノウザンガク</t>
    </rPh>
    <rPh sb="98" eb="102">
      <t>ジドウケイサン</t>
    </rPh>
    <phoneticPr fontId="1"/>
  </si>
  <si>
    <r>
      <t xml:space="preserve">（１）１回目支給分
</t>
    </r>
    <r>
      <rPr>
        <sz val="6"/>
        <color theme="1"/>
        <rFont val="ＭＳ 明朝"/>
        <family val="1"/>
        <charset val="128"/>
      </rPr>
      <t>※端数処理後の金額を転記</t>
    </r>
    <rPh sb="4" eb="6">
      <t>カイメ</t>
    </rPh>
    <rPh sb="6" eb="9">
      <t>シキュウブン</t>
    </rPh>
    <rPh sb="20" eb="22">
      <t>テンキ</t>
    </rPh>
    <phoneticPr fontId="1"/>
  </si>
  <si>
    <r>
      <rPr>
        <b/>
        <sz val="14"/>
        <color rgb="FFFF0000"/>
        <rFont val="ＭＳ 明朝"/>
        <family val="1"/>
        <charset val="128"/>
      </rPr>
      <t>納付金額</t>
    </r>
    <r>
      <rPr>
        <b/>
        <sz val="11"/>
        <color rgb="FFFF0000"/>
        <rFont val="ＭＳ 明朝"/>
        <family val="1"/>
        <charset val="128"/>
      </rPr>
      <t xml:space="preserve">
</t>
    </r>
    <r>
      <rPr>
        <u/>
        <sz val="9"/>
        <rFont val="ＭＳ 明朝"/>
        <family val="1"/>
        <charset val="128"/>
      </rPr>
      <t>「Ｃ　差押可能額」または、「ｃ　差押滞納残額」のいずれか小さい方となります。</t>
    </r>
    <rPh sb="0" eb="2">
      <t>ノウフ</t>
    </rPh>
    <rPh sb="2" eb="4">
      <t>キンガク</t>
    </rPh>
    <rPh sb="8" eb="10">
      <t>サシオサ</t>
    </rPh>
    <rPh sb="10" eb="13">
      <t>カノウガク</t>
    </rPh>
    <rPh sb="21" eb="23">
      <t>サシオサ</t>
    </rPh>
    <rPh sb="23" eb="27">
      <t>タイノウザンガク</t>
    </rPh>
    <rPh sb="33" eb="34">
      <t>チイ</t>
    </rPh>
    <rPh sb="36" eb="37">
      <t>ホウ</t>
    </rPh>
    <phoneticPr fontId="1"/>
  </si>
  <si>
    <t>【差押滞納残額計算欄】※必要に応じてご使用ください。ＦＡＸの場合、添付不要です。</t>
    <rPh sb="1" eb="3">
      <t>サシオサ</t>
    </rPh>
    <rPh sb="3" eb="5">
      <t>タイノウ</t>
    </rPh>
    <rPh sb="5" eb="6">
      <t>ザン</t>
    </rPh>
    <rPh sb="6" eb="7">
      <t>ガク</t>
    </rPh>
    <rPh sb="7" eb="9">
      <t>ケイサン</t>
    </rPh>
    <rPh sb="9" eb="10">
      <t>ラン</t>
    </rPh>
    <rPh sb="12" eb="14">
      <t>ヒツヨウ</t>
    </rPh>
    <rPh sb="15" eb="16">
      <t>オウ</t>
    </rPh>
    <rPh sb="19" eb="21">
      <t>シヨウ</t>
    </rPh>
    <rPh sb="30" eb="32">
      <t>バアイ</t>
    </rPh>
    <rPh sb="33" eb="35">
      <t>テンプ</t>
    </rPh>
    <rPh sb="35" eb="37">
      <t>フヨウ</t>
    </rPh>
    <phoneticPr fontId="1"/>
  </si>
  <si>
    <t>（１月の内に支払が２回目の場合）</t>
    <phoneticPr fontId="1"/>
  </si>
  <si>
    <r>
      <rPr>
        <b/>
        <sz val="14"/>
        <color rgb="FFFF0000"/>
        <rFont val="ＭＳ 明朝"/>
        <family val="1"/>
        <charset val="128"/>
      </rPr>
      <t>納付金額</t>
    </r>
    <r>
      <rPr>
        <b/>
        <sz val="11"/>
        <color rgb="FFFF0000"/>
        <rFont val="ＭＳ 明朝"/>
        <family val="1"/>
        <charset val="128"/>
      </rPr>
      <t xml:space="preserve">
</t>
    </r>
    <r>
      <rPr>
        <u/>
        <sz val="8"/>
        <rFont val="ＭＳ 明朝"/>
        <family val="1"/>
        <charset val="128"/>
      </rPr>
      <t>「Ｄ　２回目（今回）の差押可能額」または「ｃ　差押滞納残額」のいずれか小さい方となります。</t>
    </r>
    <rPh sb="0" eb="2">
      <t>ノウフ</t>
    </rPh>
    <rPh sb="2" eb="4">
      <t>キンガク</t>
    </rPh>
    <rPh sb="9" eb="11">
      <t>カイメ</t>
    </rPh>
    <rPh sb="12" eb="14">
      <t>コンカイ</t>
    </rPh>
    <rPh sb="16" eb="18">
      <t>サシオサエ</t>
    </rPh>
    <rPh sb="18" eb="21">
      <t>カノウガク</t>
    </rPh>
    <rPh sb="28" eb="30">
      <t>サシオサ</t>
    </rPh>
    <rPh sb="30" eb="34">
      <t>タイノウザンガク</t>
    </rPh>
    <rPh sb="40" eb="41">
      <t>チイ</t>
    </rPh>
    <rPh sb="43" eb="44">
      <t>ホウ</t>
    </rPh>
    <phoneticPr fontId="1"/>
  </si>
  <si>
    <r>
      <rPr>
        <sz val="11"/>
        <color theme="1"/>
        <rFont val="ＭＳ 明朝"/>
        <family val="1"/>
        <charset val="128"/>
      </rPr>
      <t>生計を一にする親族数（本人を除く）</t>
    </r>
    <r>
      <rPr>
        <sz val="8"/>
        <color theme="1"/>
        <rFont val="ＭＳ 明朝"/>
        <family val="1"/>
        <charset val="128"/>
      </rPr>
      <t xml:space="preserve">
※市指定の人数を記載してください。</t>
    </r>
    <rPh sb="0" eb="2">
      <t>セイケイ</t>
    </rPh>
    <rPh sb="3" eb="4">
      <t>イチ</t>
    </rPh>
    <rPh sb="7" eb="10">
      <t>シンゾクスウ</t>
    </rPh>
    <rPh sb="11" eb="13">
      <t>ホンニン</t>
    </rPh>
    <rPh sb="14" eb="15">
      <t>ノゾ</t>
    </rPh>
    <rPh sb="26" eb="28">
      <t>キサイ</t>
    </rPh>
    <phoneticPr fontId="1"/>
  </si>
  <si>
    <t>市差押担当者</t>
    <rPh sb="0" eb="1">
      <t>シ</t>
    </rPh>
    <rPh sb="1" eb="3">
      <t>サシオサ</t>
    </rPh>
    <rPh sb="3" eb="6">
      <t>タントウシャ</t>
    </rPh>
    <phoneticPr fontId="1"/>
  </si>
  <si>
    <t>←生計を一にする親族数は、差押通知書に同封の給料等差押可能額計算書様式から転記してください。本人のみの場合は、０と記載してください。
　市差押担当者は、差押通知書に同封の給料等差押可能額計算書様式から転記してください。</t>
    <rPh sb="1" eb="3">
      <t>セイケイ</t>
    </rPh>
    <rPh sb="4" eb="5">
      <t>イツ</t>
    </rPh>
    <rPh sb="8" eb="10">
      <t>シンゾク</t>
    </rPh>
    <rPh sb="10" eb="11">
      <t>スウ</t>
    </rPh>
    <rPh sb="19" eb="21">
      <t>ドウフウ</t>
    </rPh>
    <rPh sb="22" eb="24">
      <t>キュウリョウ</t>
    </rPh>
    <rPh sb="24" eb="25">
      <t>トウ</t>
    </rPh>
    <rPh sb="25" eb="27">
      <t>サシオサエ</t>
    </rPh>
    <rPh sb="27" eb="30">
      <t>カノウガク</t>
    </rPh>
    <rPh sb="30" eb="33">
      <t>ケイサンショ</t>
    </rPh>
    <rPh sb="33" eb="35">
      <t>ヨウシキ</t>
    </rPh>
    <rPh sb="37" eb="39">
      <t>テンキ</t>
    </rPh>
    <rPh sb="46" eb="48">
      <t>ホンニン</t>
    </rPh>
    <rPh sb="51" eb="53">
      <t>バアイ</t>
    </rPh>
    <rPh sb="57" eb="59">
      <t>キサイ</t>
    </rPh>
    <rPh sb="68" eb="69">
      <t>シ</t>
    </rPh>
    <rPh sb="69" eb="71">
      <t>サシオサ</t>
    </rPh>
    <rPh sb="71" eb="74">
      <t>タントウシャ</t>
    </rPh>
    <phoneticPr fontId="1"/>
  </si>
  <si>
    <r>
      <t xml:space="preserve">生計を一にする親族数（本人を除く）
</t>
    </r>
    <r>
      <rPr>
        <sz val="8"/>
        <color theme="1"/>
        <rFont val="ＭＳ 明朝"/>
        <family val="1"/>
        <charset val="128"/>
      </rPr>
      <t>※市指定の人数を記載してください。</t>
    </r>
    <rPh sb="0" eb="2">
      <t>セイケイ</t>
    </rPh>
    <rPh sb="3" eb="4">
      <t>イチ</t>
    </rPh>
    <rPh sb="7" eb="10">
      <t>シンゾクスウ</t>
    </rPh>
    <rPh sb="11" eb="13">
      <t>ホンニン</t>
    </rPh>
    <rPh sb="14" eb="15">
      <t>ノゾ</t>
    </rPh>
    <phoneticPr fontId="1"/>
  </si>
  <si>
    <t>市差押担当者</t>
    <rPh sb="0" eb="1">
      <t>シ</t>
    </rPh>
    <rPh sb="1" eb="3">
      <t>サシオサ</t>
    </rPh>
    <rPh sb="3" eb="6">
      <t>タントウシャ</t>
    </rPh>
    <phoneticPr fontId="1"/>
  </si>
  <si>
    <r>
      <rPr>
        <b/>
        <sz val="11"/>
        <color theme="1"/>
        <rFont val="ＭＳ 明朝"/>
        <family val="1"/>
        <charset val="128"/>
      </rPr>
      <t>実際に納付する予定の金額を記入してください↑</t>
    </r>
    <r>
      <rPr>
        <sz val="11"/>
        <color theme="1"/>
        <rFont val="ＭＳ 明朝"/>
        <family val="1"/>
        <charset val="128"/>
      </rPr>
      <t xml:space="preserve">
</t>
    </r>
    <r>
      <rPr>
        <sz val="9"/>
        <color theme="1"/>
        <rFont val="ＭＳ 明朝"/>
        <family val="1"/>
        <charset val="128"/>
      </rPr>
      <t>納入手数料を控除する場合は控除後の金額を記入してください</t>
    </r>
    <phoneticPr fontId="1"/>
  </si>
  <si>
    <r>
      <t xml:space="preserve">⑤　体面維持費（５号）
</t>
    </r>
    <r>
      <rPr>
        <b/>
        <sz val="9"/>
        <color theme="1"/>
        <rFont val="ＭＳ 明朝"/>
        <family val="1"/>
        <charset val="128"/>
      </rPr>
      <t>｛Ａ－（①＋②＋③＋④）｝×20／100（上限④×2）</t>
    </r>
    <rPh sb="2" eb="4">
      <t>タイメン</t>
    </rPh>
    <rPh sb="4" eb="7">
      <t>イジヒ</t>
    </rPh>
    <rPh sb="9" eb="10">
      <t>ゴウ</t>
    </rPh>
    <rPh sb="33" eb="35">
      <t>ジョウゲン</t>
    </rPh>
    <phoneticPr fontId="1"/>
  </si>
  <si>
    <r>
      <rPr>
        <b/>
        <sz val="11"/>
        <color theme="1"/>
        <rFont val="ＭＳ 明朝"/>
        <family val="1"/>
        <charset val="128"/>
      </rPr>
      <t>　</t>
    </r>
    <r>
      <rPr>
        <b/>
        <u val="double"/>
        <sz val="11"/>
        <color rgb="FFFF0000"/>
        <rFont val="ＭＳ 明朝"/>
        <family val="1"/>
        <charset val="128"/>
      </rPr>
      <t>左シートの「黄色セル」に入力の上、ＦＡＸ（０９６－３２４－１４７４）での回答をお願いいたします。</t>
    </r>
    <r>
      <rPr>
        <sz val="11"/>
        <color theme="1"/>
        <rFont val="ＭＳ 明朝"/>
        <family val="1"/>
        <charset val="128"/>
      </rPr>
      <t xml:space="preserve">
　なお、確認結果の回答は原則として翌営業日中に行います。</t>
    </r>
    <rPh sb="1" eb="2">
      <t>ヒダリ</t>
    </rPh>
    <rPh sb="7" eb="9">
      <t>キイロ</t>
    </rPh>
    <rPh sb="13" eb="15">
      <t>ニュウリョク</t>
    </rPh>
    <rPh sb="16" eb="17">
      <t>ウエ</t>
    </rPh>
    <rPh sb="37" eb="39">
      <t>カイトウ</t>
    </rPh>
    <rPh sb="41" eb="42">
      <t>ネガ</t>
    </rPh>
    <rPh sb="54" eb="56">
      <t>カクニン</t>
    </rPh>
    <rPh sb="56" eb="58">
      <t>ケッカ</t>
    </rPh>
    <rPh sb="59" eb="61">
      <t>カイトウ</t>
    </rPh>
    <rPh sb="62" eb="64">
      <t>ゲンソク</t>
    </rPh>
    <rPh sb="67" eb="71">
      <t>ヨクエイギョウビ</t>
    </rPh>
    <rPh sb="71" eb="72">
      <t>チュウ</t>
    </rPh>
    <rPh sb="73" eb="74">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</si>
</sst>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円&quot;"/>
    <numFmt numFmtId="177" formatCode="\(&quot;端&quot;&quot;数&quot;&quot;処&quot;&quot;理&quot;&quot;前&quot;\ #,##0&quot;円&quot;\)"/>
    <numFmt numFmtId="178" formatCode="0_ "/>
    <numFmt numFmtId="179" formatCode="0000000000"/>
    <numFmt numFmtId="180" formatCode="0&quot;人&quot;"/>
    <numFmt numFmtId="181" formatCode="0_);[Red]\(0\)"/>
  </numFmts>
  <fonts count="31">
    <font>
      <sz val="11"/>
      <color theme="1"/>
      <name val="Yu Gothic"/>
      <family val="2"/>
      <scheme val="minor"/>
    </font>
    <font>
      <sz val="6"/>
      <name val="Yu Gothic"/>
      <family val="3"/>
      <charset val="128"/>
      <scheme val="minor"/>
    </font>
    <font>
      <sz val="11"/>
      <name val="ＭＳ Ｐゴシック"/>
      <family val="3"/>
      <charset val="128"/>
    </font>
    <font>
      <sz val="11"/>
      <color theme="1"/>
      <name val="ＭＳ 明朝"/>
      <family val="1"/>
      <charset val="128"/>
    </font>
    <font>
      <sz val="11"/>
      <color rgb="FFFF0000"/>
      <name val="ＭＳ 明朝"/>
      <family val="1"/>
      <charset val="128"/>
    </font>
    <font>
      <b/>
      <sz val="11"/>
      <color theme="1"/>
      <name val="ＭＳ 明朝"/>
      <family val="1"/>
      <charset val="128"/>
    </font>
    <font>
      <sz val="10"/>
      <color theme="1"/>
      <name val="ＭＳ 明朝"/>
      <family val="1"/>
      <charset val="128"/>
    </font>
    <font>
      <sz val="8"/>
      <color theme="1"/>
      <name val="ＭＳ 明朝"/>
      <family val="1"/>
      <charset val="128"/>
    </font>
    <font>
      <b/>
      <u/>
      <sz val="11"/>
      <color rgb="FFFF0000"/>
      <name val="ＭＳ 明朝"/>
      <family val="1"/>
      <charset val="128"/>
    </font>
    <font>
      <sz val="10"/>
      <color rgb="FFFF0000"/>
      <name val="ＭＳ 明朝"/>
      <family val="1"/>
      <charset val="128"/>
    </font>
    <font>
      <b/>
      <u/>
      <sz val="10"/>
      <color rgb="FFFF0000"/>
      <name val="ＭＳ 明朝"/>
      <family val="1"/>
      <charset val="128"/>
    </font>
    <font>
      <b/>
      <sz val="11"/>
      <color rgb="FFFF0000"/>
      <name val="ＭＳ 明朝"/>
      <family val="1"/>
      <charset val="128"/>
    </font>
    <font>
      <u/>
      <sz val="9"/>
      <name val="ＭＳ 明朝"/>
      <family val="1"/>
      <charset val="128"/>
    </font>
    <font>
      <b/>
      <sz val="12"/>
      <color theme="1"/>
      <name val="ＭＳ 明朝"/>
      <family val="1"/>
      <charset val="128"/>
    </font>
    <font>
      <sz val="14"/>
      <color theme="1"/>
      <name val="ＭＳ 明朝"/>
      <family val="1"/>
      <charset val="128"/>
    </font>
    <font>
      <sz val="11"/>
      <name val="ＭＳ 明朝"/>
      <family val="1"/>
      <charset val="128"/>
    </font>
    <font>
      <b/>
      <u val="double"/>
      <sz val="11"/>
      <color theme="1"/>
      <name val="ＭＳ 明朝"/>
      <family val="1"/>
      <charset val="128"/>
    </font>
    <font>
      <sz val="8"/>
      <name val="ＭＳ 明朝"/>
      <family val="1"/>
      <charset val="128"/>
    </font>
    <font>
      <sz val="10"/>
      <name val="ＭＳ 明朝"/>
      <family val="1"/>
      <charset val="128"/>
    </font>
    <font>
      <b/>
      <sz val="11"/>
      <name val="ＭＳ 明朝"/>
      <family val="1"/>
      <charset val="128"/>
    </font>
    <font>
      <b/>
      <sz val="10"/>
      <name val="ＭＳ 明朝"/>
      <family val="1"/>
      <charset val="128"/>
    </font>
    <font>
      <u/>
      <sz val="8"/>
      <name val="ＭＳ 明朝"/>
      <family val="1"/>
      <charset val="128"/>
    </font>
    <font>
      <sz val="9"/>
      <color theme="1"/>
      <name val="ＭＳ 明朝"/>
      <family val="1"/>
      <charset val="128"/>
    </font>
    <font>
      <sz val="6"/>
      <color theme="1"/>
      <name val="ＭＳ 明朝"/>
      <family val="1"/>
      <charset val="128"/>
    </font>
    <font>
      <u/>
      <sz val="11"/>
      <color theme="1"/>
      <name val="ＭＳ 明朝"/>
      <family val="1"/>
      <charset val="128"/>
    </font>
    <font>
      <b/>
      <u val="double"/>
      <sz val="11"/>
      <color rgb="FFFF0000"/>
      <name val="ＭＳ 明朝"/>
      <family val="1"/>
      <charset val="128"/>
    </font>
    <font>
      <b/>
      <sz val="9"/>
      <color theme="1"/>
      <name val="ＭＳ 明朝"/>
      <family val="1"/>
      <charset val="128"/>
    </font>
    <font>
      <sz val="16"/>
      <color theme="1"/>
      <name val="ＭＳ 明朝"/>
      <family val="1"/>
      <charset val="128"/>
    </font>
    <font>
      <sz val="18"/>
      <color theme="1"/>
      <name val="ＭＳ 明朝"/>
      <family val="1"/>
      <charset val="128"/>
    </font>
    <font>
      <b/>
      <sz val="14"/>
      <color rgb="FFFF0000"/>
      <name val="ＭＳ 明朝"/>
      <family val="1"/>
      <charset val="128"/>
    </font>
    <font>
      <u/>
      <sz val="11"/>
      <color rgb="FFFF0000"/>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theme="7"/>
        <bgColor indexed="64"/>
      </patternFill>
    </fill>
  </fills>
  <borders count="10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style="double">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auto="1"/>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uble">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dotted">
        <color indexed="64"/>
      </top>
      <bottom/>
      <diagonal/>
    </border>
    <border>
      <left/>
      <right style="thick">
        <color indexed="64"/>
      </right>
      <top style="dotted">
        <color indexed="64"/>
      </top>
      <bottom/>
      <diagonal/>
    </border>
    <border>
      <left style="thick">
        <color indexed="64"/>
      </left>
      <right/>
      <top/>
      <bottom style="dotted">
        <color indexed="64"/>
      </bottom>
      <diagonal/>
    </border>
    <border>
      <left/>
      <right style="thick">
        <color indexed="64"/>
      </right>
      <top/>
      <bottom style="dotted">
        <color indexed="64"/>
      </bottom>
      <diagonal/>
    </border>
    <border>
      <left style="thick">
        <color indexed="64"/>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dotted">
        <color indexed="64"/>
      </top>
      <bottom style="double">
        <color indexed="64"/>
      </bottom>
      <diagonal/>
    </border>
    <border>
      <left/>
      <right style="thick">
        <color indexed="64"/>
      </right>
      <top style="dotted">
        <color indexed="64"/>
      </top>
      <bottom style="double">
        <color indexed="64"/>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top style="double">
        <color indexed="64"/>
      </top>
      <bottom style="thin">
        <color indexed="64"/>
      </bottom>
      <diagonal/>
    </border>
    <border>
      <left/>
      <right style="thick">
        <color indexed="64"/>
      </right>
      <top style="double">
        <color indexed="64"/>
      </top>
      <bottom style="thin">
        <color indexed="64"/>
      </bottom>
      <diagonal/>
    </border>
    <border>
      <left/>
      <right style="thick">
        <color indexed="64"/>
      </right>
      <top style="thin">
        <color indexed="64"/>
      </top>
      <bottom style="thick">
        <color indexed="64"/>
      </bottom>
      <diagonal/>
    </border>
    <border>
      <left/>
      <right/>
      <top style="thick">
        <color indexed="64"/>
      </top>
      <bottom/>
      <diagonal/>
    </border>
  </borders>
  <cellStyleXfs count="3">
    <xf numFmtId="0" fontId="0" fillId="0" borderId="0"/>
    <xf numFmtId="0" fontId="2" fillId="0" borderId="0"/>
    <xf numFmtId="38" fontId="2" fillId="0" borderId="0" applyFont="0" applyFill="0" applyBorder="0" applyAlignment="0" applyProtection="0"/>
  </cellStyleXfs>
  <cellXfs count="282">
    <xf numFmtId="0" fontId="0" fillId="0" borderId="0" xfId="0"/>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Border="1" applyAlignment="1">
      <alignment horizontal="center" vertical="center"/>
    </xf>
    <xf numFmtId="0" fontId="3" fillId="2" borderId="0" xfId="0" applyFont="1" applyFill="1" applyAlignment="1">
      <alignment horizontal="left" vertical="center"/>
    </xf>
    <xf numFmtId="0" fontId="7" fillId="2" borderId="0" xfId="0" applyFont="1" applyFill="1" applyAlignment="1">
      <alignment vertical="center"/>
    </xf>
    <xf numFmtId="0" fontId="5" fillId="3" borderId="15" xfId="0" applyFont="1" applyFill="1" applyBorder="1" applyAlignment="1">
      <alignment vertical="center"/>
    </xf>
    <xf numFmtId="0" fontId="5" fillId="3" borderId="16" xfId="0" applyFont="1" applyFill="1" applyBorder="1" applyAlignment="1">
      <alignment vertical="center"/>
    </xf>
    <xf numFmtId="0" fontId="5" fillId="6" borderId="0" xfId="0" applyFont="1" applyFill="1" applyAlignment="1">
      <alignment vertical="center"/>
    </xf>
    <xf numFmtId="0" fontId="3" fillId="6" borderId="0" xfId="0" applyFont="1" applyFill="1" applyAlignment="1">
      <alignment vertical="center"/>
    </xf>
    <xf numFmtId="0" fontId="16" fillId="6" borderId="0" xfId="0" applyFont="1" applyFill="1" applyBorder="1" applyAlignment="1">
      <alignment vertical="center" wrapText="1"/>
    </xf>
    <xf numFmtId="0" fontId="3" fillId="6" borderId="0" xfId="0" applyFont="1" applyFill="1" applyBorder="1" applyAlignment="1">
      <alignment vertical="center"/>
    </xf>
    <xf numFmtId="0" fontId="3" fillId="6" borderId="0" xfId="0" applyFont="1" applyFill="1" applyBorder="1" applyAlignment="1">
      <alignment vertical="center" wrapText="1"/>
    </xf>
    <xf numFmtId="0" fontId="3" fillId="6" borderId="0" xfId="0" applyFont="1" applyFill="1" applyAlignment="1">
      <alignment vertical="top" wrapText="1"/>
    </xf>
    <xf numFmtId="0" fontId="3" fillId="6" borderId="0" xfId="0" applyFont="1" applyFill="1" applyAlignment="1">
      <alignment vertical="center" wrapText="1"/>
    </xf>
    <xf numFmtId="0" fontId="5" fillId="7" borderId="0" xfId="0" applyFont="1" applyFill="1" applyAlignment="1">
      <alignment vertical="center"/>
    </xf>
    <xf numFmtId="0" fontId="3" fillId="7" borderId="0" xfId="0" applyFont="1" applyFill="1" applyAlignment="1">
      <alignment vertical="center"/>
    </xf>
    <xf numFmtId="0" fontId="16" fillId="7" borderId="0" xfId="0" applyFont="1" applyFill="1" applyBorder="1" applyAlignment="1">
      <alignment vertical="center" wrapText="1"/>
    </xf>
    <xf numFmtId="181" fontId="5" fillId="7" borderId="52" xfId="0" applyNumberFormat="1" applyFont="1" applyFill="1" applyBorder="1" applyAlignment="1">
      <alignment horizontal="center" vertical="center"/>
    </xf>
    <xf numFmtId="0" fontId="16" fillId="6" borderId="47" xfId="0" applyFont="1" applyFill="1" applyBorder="1" applyAlignment="1">
      <alignment horizontal="left" vertical="center" wrapText="1"/>
    </xf>
    <xf numFmtId="0" fontId="16" fillId="6" borderId="30" xfId="0" applyFont="1" applyFill="1" applyBorder="1" applyAlignment="1">
      <alignment horizontal="left" vertical="center" wrapText="1"/>
    </xf>
    <xf numFmtId="0" fontId="16" fillId="6" borderId="48" xfId="0" applyFont="1" applyFill="1" applyBorder="1" applyAlignment="1">
      <alignment horizontal="left" vertical="center" wrapText="1"/>
    </xf>
    <xf numFmtId="0" fontId="16" fillId="6" borderId="49" xfId="0" applyFont="1" applyFill="1" applyBorder="1" applyAlignment="1">
      <alignment horizontal="left" vertical="center" wrapText="1"/>
    </xf>
    <xf numFmtId="0" fontId="16" fillId="6" borderId="0" xfId="0" applyFont="1" applyFill="1" applyBorder="1" applyAlignment="1">
      <alignment horizontal="left" vertical="center" wrapText="1"/>
    </xf>
    <xf numFmtId="0" fontId="16" fillId="6" borderId="50" xfId="0" applyFont="1" applyFill="1" applyBorder="1" applyAlignment="1">
      <alignment horizontal="left" vertical="center" wrapText="1"/>
    </xf>
    <xf numFmtId="0" fontId="16" fillId="6" borderId="51" xfId="0" applyFont="1" applyFill="1" applyBorder="1" applyAlignment="1">
      <alignment horizontal="left" vertical="center" wrapText="1"/>
    </xf>
    <xf numFmtId="0" fontId="16" fillId="6" borderId="52" xfId="0" applyFont="1" applyFill="1" applyBorder="1" applyAlignment="1">
      <alignment horizontal="left" vertical="center" wrapText="1"/>
    </xf>
    <xf numFmtId="0" fontId="16" fillId="6" borderId="53" xfId="0" applyFont="1" applyFill="1" applyBorder="1" applyAlignment="1">
      <alignment horizontal="left" vertical="center" wrapText="1"/>
    </xf>
    <xf numFmtId="0" fontId="3" fillId="6" borderId="0" xfId="0" applyFont="1" applyFill="1" applyBorder="1" applyAlignment="1">
      <alignment horizontal="left" wrapText="1"/>
    </xf>
    <xf numFmtId="0" fontId="3" fillId="6" borderId="0" xfId="0" applyFont="1" applyFill="1" applyBorder="1" applyAlignment="1">
      <alignment horizontal="left" vertical="top" wrapText="1"/>
    </xf>
    <xf numFmtId="178" fontId="3" fillId="4" borderId="94" xfId="0" applyNumberFormat="1" applyFont="1" applyFill="1" applyBorder="1" applyAlignment="1" applyProtection="1">
      <alignment horizontal="center" vertical="center"/>
      <protection locked="0"/>
    </xf>
    <xf numFmtId="178" fontId="3" fillId="4" borderId="95" xfId="0" applyNumberFormat="1" applyFont="1" applyFill="1" applyBorder="1" applyAlignment="1" applyProtection="1">
      <alignment horizontal="center" vertical="center"/>
      <protection locked="0"/>
    </xf>
    <xf numFmtId="178" fontId="3" fillId="4" borderId="96" xfId="0" applyNumberFormat="1" applyFont="1" applyFill="1" applyBorder="1" applyAlignment="1" applyProtection="1">
      <alignment horizontal="center" vertical="center"/>
      <protection locked="0"/>
    </xf>
    <xf numFmtId="0" fontId="3" fillId="4" borderId="94" xfId="0" applyFont="1" applyFill="1" applyBorder="1" applyAlignment="1" applyProtection="1">
      <alignment horizontal="center" vertical="center"/>
      <protection locked="0"/>
    </xf>
    <xf numFmtId="0" fontId="3" fillId="4" borderId="95" xfId="0" applyFont="1" applyFill="1" applyBorder="1" applyAlignment="1" applyProtection="1">
      <alignment horizontal="center" vertical="center"/>
      <protection locked="0"/>
    </xf>
    <xf numFmtId="0" fontId="3" fillId="4" borderId="96" xfId="0" applyFont="1" applyFill="1" applyBorder="1" applyAlignment="1" applyProtection="1">
      <alignment horizontal="center" vertical="center"/>
      <protection locked="0"/>
    </xf>
    <xf numFmtId="0" fontId="28" fillId="2" borderId="0" xfId="0" applyFont="1" applyFill="1" applyAlignment="1">
      <alignment horizontal="center" vertical="center"/>
    </xf>
    <xf numFmtId="0" fontId="3" fillId="2" borderId="0" xfId="0" applyFont="1" applyFill="1" applyAlignment="1">
      <alignment horizontal="center" vertical="center"/>
    </xf>
    <xf numFmtId="0" fontId="3" fillId="3" borderId="1" xfId="0" applyFont="1" applyFill="1" applyBorder="1" applyAlignment="1">
      <alignment horizontal="center" vertical="center" wrapText="1"/>
    </xf>
    <xf numFmtId="179" fontId="3" fillId="4" borderId="1" xfId="0" applyNumberFormat="1" applyFont="1" applyFill="1" applyBorder="1" applyAlignment="1" applyProtection="1">
      <alignment horizontal="center" vertical="center"/>
      <protection locked="0"/>
    </xf>
    <xf numFmtId="0" fontId="3" fillId="3" borderId="83" xfId="0" applyFont="1" applyFill="1" applyBorder="1" applyAlignment="1">
      <alignment horizontal="center" vertical="center"/>
    </xf>
    <xf numFmtId="0" fontId="3" fillId="4" borderId="83" xfId="0" applyFont="1" applyFill="1" applyBorder="1" applyAlignment="1" applyProtection="1">
      <alignment horizontal="center" vertical="center"/>
      <protection locked="0"/>
    </xf>
    <xf numFmtId="0" fontId="3" fillId="4" borderId="86" xfId="0" applyFont="1" applyFill="1" applyBorder="1" applyAlignment="1" applyProtection="1">
      <alignment horizontal="center" vertical="center"/>
      <protection locked="0"/>
    </xf>
    <xf numFmtId="0" fontId="3" fillId="3" borderId="82" xfId="0" applyFont="1" applyFill="1" applyBorder="1" applyAlignment="1">
      <alignment horizontal="center" vertical="center"/>
    </xf>
    <xf numFmtId="0" fontId="3" fillId="4" borderId="84" xfId="0" applyFont="1" applyFill="1" applyBorder="1" applyAlignment="1" applyProtection="1">
      <alignment horizontal="center" vertical="center"/>
      <protection locked="0"/>
    </xf>
    <xf numFmtId="0" fontId="3" fillId="4" borderId="61" xfId="0" applyFont="1" applyFill="1" applyBorder="1" applyAlignment="1" applyProtection="1">
      <alignment horizontal="center" vertical="center"/>
      <protection locked="0"/>
    </xf>
    <xf numFmtId="0" fontId="3" fillId="4" borderId="85" xfId="0" applyFont="1" applyFill="1" applyBorder="1" applyAlignment="1" applyProtection="1">
      <alignment horizontal="center" vertical="center"/>
      <protection locked="0"/>
    </xf>
    <xf numFmtId="0" fontId="3" fillId="3" borderId="87" xfId="0" applyFont="1" applyFill="1" applyBorder="1" applyAlignment="1">
      <alignment horizontal="center" vertical="center"/>
    </xf>
    <xf numFmtId="0" fontId="3" fillId="3" borderId="88" xfId="0" applyFont="1" applyFill="1" applyBorder="1" applyAlignment="1">
      <alignment horizontal="center" vertical="center"/>
    </xf>
    <xf numFmtId="0" fontId="3" fillId="4" borderId="89" xfId="0" applyFont="1" applyFill="1" applyBorder="1" applyAlignment="1" applyProtection="1">
      <alignment horizontal="center" vertical="center"/>
      <protection locked="0"/>
    </xf>
    <xf numFmtId="0" fontId="3" fillId="4" borderId="90" xfId="0" applyFont="1" applyFill="1" applyBorder="1" applyAlignment="1" applyProtection="1">
      <alignment horizontal="center" vertical="center"/>
      <protection locked="0"/>
    </xf>
    <xf numFmtId="0" fontId="3" fillId="4" borderId="91" xfId="0" applyFont="1" applyFill="1" applyBorder="1" applyAlignment="1" applyProtection="1">
      <alignment horizontal="center" vertical="center"/>
      <protection locked="0"/>
    </xf>
    <xf numFmtId="0" fontId="3" fillId="4" borderId="88" xfId="0" applyFont="1" applyFill="1" applyBorder="1" applyAlignment="1" applyProtection="1">
      <alignment horizontal="center" vertical="center"/>
      <protection locked="0"/>
    </xf>
    <xf numFmtId="0" fontId="3" fillId="4" borderId="92" xfId="0" applyFont="1" applyFill="1" applyBorder="1" applyAlignment="1" applyProtection="1">
      <alignment horizontal="center" vertical="center"/>
      <protection locked="0"/>
    </xf>
    <xf numFmtId="0" fontId="3" fillId="3" borderId="1" xfId="0" applyFont="1" applyFill="1" applyBorder="1" applyAlignment="1">
      <alignment horizontal="center" vertical="center"/>
    </xf>
    <xf numFmtId="0" fontId="3" fillId="2" borderId="18" xfId="0" applyFont="1" applyFill="1" applyBorder="1" applyAlignment="1" applyProtection="1">
      <alignment horizontal="center" vertical="center"/>
      <protection locked="0"/>
    </xf>
    <xf numFmtId="0" fontId="3" fillId="2" borderId="36"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176" fontId="3" fillId="5" borderId="35" xfId="0" applyNumberFormat="1" applyFont="1" applyFill="1" applyBorder="1" applyAlignment="1" applyProtection="1">
      <alignment horizontal="right" vertical="center"/>
      <protection locked="0"/>
    </xf>
    <xf numFmtId="176" fontId="3" fillId="5" borderId="36" xfId="0" applyNumberFormat="1" applyFont="1" applyFill="1" applyBorder="1" applyAlignment="1" applyProtection="1">
      <alignment horizontal="right" vertical="center"/>
      <protection locked="0"/>
    </xf>
    <xf numFmtId="176" fontId="3" fillId="5" borderId="18" xfId="0" applyNumberFormat="1" applyFont="1" applyFill="1" applyBorder="1" applyAlignment="1" applyProtection="1">
      <alignment horizontal="right" vertical="center"/>
      <protection locked="0"/>
    </xf>
    <xf numFmtId="176" fontId="5" fillId="2" borderId="79" xfId="0" applyNumberFormat="1" applyFont="1" applyFill="1" applyBorder="1" applyAlignment="1">
      <alignment horizontal="right" vertical="center"/>
    </xf>
    <xf numFmtId="0" fontId="5" fillId="2" borderId="80" xfId="0" applyFont="1" applyFill="1" applyBorder="1" applyAlignment="1">
      <alignment horizontal="right" vertical="center"/>
    </xf>
    <xf numFmtId="0" fontId="5" fillId="2" borderId="81" xfId="0" applyFont="1" applyFill="1" applyBorder="1" applyAlignment="1">
      <alignment horizontal="right" vertical="center"/>
    </xf>
    <xf numFmtId="0" fontId="5" fillId="3" borderId="15" xfId="0" applyFont="1" applyFill="1" applyBorder="1" applyAlignment="1">
      <alignment horizontal="left" vertical="center"/>
    </xf>
    <xf numFmtId="0" fontId="5" fillId="3" borderId="16" xfId="0" applyFont="1" applyFill="1" applyBorder="1" applyAlignment="1">
      <alignment horizontal="left" vertical="center"/>
    </xf>
    <xf numFmtId="0" fontId="3" fillId="2" borderId="103" xfId="0" applyFont="1" applyFill="1" applyBorder="1" applyAlignment="1">
      <alignment horizontal="right" vertical="top" wrapText="1"/>
    </xf>
    <xf numFmtId="0" fontId="3" fillId="2" borderId="103" xfId="0" applyFont="1" applyFill="1" applyBorder="1" applyAlignment="1">
      <alignment horizontal="right" vertical="top"/>
    </xf>
    <xf numFmtId="176" fontId="3" fillId="2" borderId="6" xfId="0" applyNumberFormat="1" applyFont="1" applyFill="1" applyBorder="1" applyAlignment="1">
      <alignment horizontal="right" vertical="center"/>
    </xf>
    <xf numFmtId="176" fontId="3" fillId="2" borderId="7" xfId="0" applyNumberFormat="1" applyFont="1" applyFill="1" applyBorder="1" applyAlignment="1">
      <alignment horizontal="right" vertical="center"/>
    </xf>
    <xf numFmtId="176" fontId="3" fillId="2" borderId="8" xfId="0" applyNumberFormat="1" applyFont="1" applyFill="1" applyBorder="1" applyAlignment="1">
      <alignment horizontal="right" vertical="center"/>
    </xf>
    <xf numFmtId="0" fontId="3" fillId="3" borderId="4" xfId="0" applyFont="1" applyFill="1" applyBorder="1" applyAlignment="1">
      <alignment horizontal="left" vertical="center"/>
    </xf>
    <xf numFmtId="0" fontId="3" fillId="3" borderId="7" xfId="0" applyFont="1" applyFill="1" applyBorder="1" applyAlignment="1">
      <alignment horizontal="left" vertical="center"/>
    </xf>
    <xf numFmtId="0" fontId="3" fillId="3" borderId="8" xfId="0" applyFont="1" applyFill="1" applyBorder="1" applyAlignment="1">
      <alignment horizontal="left" vertical="center"/>
    </xf>
    <xf numFmtId="0" fontId="3" fillId="3" borderId="6" xfId="0" applyFont="1" applyFill="1" applyBorder="1" applyAlignment="1">
      <alignment horizontal="left" vertical="center"/>
    </xf>
    <xf numFmtId="176" fontId="5" fillId="2" borderId="6" xfId="0" applyNumberFormat="1" applyFont="1" applyFill="1" applyBorder="1" applyAlignment="1">
      <alignment horizontal="right" vertical="center"/>
    </xf>
    <xf numFmtId="176" fontId="5" fillId="2" borderId="7" xfId="0" applyNumberFormat="1" applyFont="1" applyFill="1" applyBorder="1" applyAlignment="1">
      <alignment horizontal="right" vertical="center"/>
    </xf>
    <xf numFmtId="176" fontId="5" fillId="2" borderId="8" xfId="0" applyNumberFormat="1" applyFont="1" applyFill="1" applyBorder="1" applyAlignment="1">
      <alignment horizontal="right" vertical="center"/>
    </xf>
    <xf numFmtId="0" fontId="3" fillId="3" borderId="2" xfId="0" applyFont="1" applyFill="1" applyBorder="1" applyAlignment="1">
      <alignment horizontal="center" vertical="center"/>
    </xf>
    <xf numFmtId="0" fontId="3" fillId="3" borderId="5" xfId="0" applyFont="1" applyFill="1" applyBorder="1" applyAlignment="1">
      <alignment horizontal="center" vertical="center"/>
    </xf>
    <xf numFmtId="0" fontId="3" fillId="2" borderId="38" xfId="0" applyFont="1" applyFill="1" applyBorder="1" applyAlignment="1">
      <alignment horizontal="center" vertical="center"/>
    </xf>
    <xf numFmtId="0" fontId="3" fillId="2" borderId="39" xfId="0" applyFont="1" applyFill="1" applyBorder="1" applyAlignment="1">
      <alignment horizontal="center"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42"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6" xfId="0" applyFont="1" applyFill="1" applyBorder="1" applyAlignment="1">
      <alignment horizontal="center" vertical="center"/>
    </xf>
    <xf numFmtId="0" fontId="3" fillId="2" borderId="37" xfId="0" applyFont="1" applyFill="1" applyBorder="1" applyAlignment="1" applyProtection="1">
      <alignment horizontal="center" vertical="center"/>
      <protection locked="0"/>
    </xf>
    <xf numFmtId="176" fontId="3" fillId="5" borderId="37" xfId="0" applyNumberFormat="1" applyFont="1" applyFill="1" applyBorder="1" applyAlignment="1" applyProtection="1">
      <alignment horizontal="right" vertical="center"/>
      <protection locked="0"/>
    </xf>
    <xf numFmtId="0" fontId="3" fillId="6" borderId="0" xfId="0" applyFont="1" applyFill="1" applyAlignment="1">
      <alignment horizontal="left" vertical="top" wrapText="1"/>
    </xf>
    <xf numFmtId="0" fontId="3" fillId="3" borderId="6" xfId="0" applyFont="1" applyFill="1" applyBorder="1" applyAlignment="1">
      <alignment horizontal="center" vertical="center"/>
    </xf>
    <xf numFmtId="0" fontId="3" fillId="3" borderId="7" xfId="0" applyFont="1" applyFill="1" applyBorder="1" applyAlignment="1">
      <alignment horizontal="center" vertical="center"/>
    </xf>
    <xf numFmtId="0" fontId="5" fillId="3" borderId="60" xfId="0" applyFont="1" applyFill="1" applyBorder="1" applyAlignment="1">
      <alignment horizontal="center" vertical="center" wrapText="1"/>
    </xf>
    <xf numFmtId="0" fontId="5" fillId="3" borderId="61" xfId="0" applyFont="1" applyFill="1" applyBorder="1" applyAlignment="1">
      <alignment horizontal="center" vertical="center" wrapText="1"/>
    </xf>
    <xf numFmtId="0" fontId="5" fillId="3" borderId="62" xfId="0" applyFont="1" applyFill="1" applyBorder="1" applyAlignment="1">
      <alignment horizontal="center" vertical="center" wrapText="1"/>
    </xf>
    <xf numFmtId="176" fontId="3" fillId="2" borderId="4" xfId="0" applyNumberFormat="1" applyFont="1" applyFill="1" applyBorder="1" applyAlignment="1">
      <alignment horizontal="center" vertical="center"/>
    </xf>
    <xf numFmtId="176" fontId="3" fillId="2" borderId="12" xfId="0" applyNumberFormat="1" applyFont="1" applyFill="1" applyBorder="1" applyAlignment="1">
      <alignment horizontal="center" vertical="center"/>
    </xf>
    <xf numFmtId="176" fontId="3" fillId="2" borderId="56" xfId="0" applyNumberFormat="1" applyFont="1" applyFill="1" applyBorder="1" applyAlignment="1">
      <alignment horizontal="center" vertical="center"/>
    </xf>
    <xf numFmtId="176" fontId="3" fillId="2" borderId="57" xfId="0" applyNumberFormat="1" applyFont="1" applyFill="1" applyBorder="1" applyAlignment="1">
      <alignment horizontal="center" vertical="center"/>
    </xf>
    <xf numFmtId="176" fontId="3" fillId="2" borderId="69" xfId="0" applyNumberFormat="1" applyFont="1" applyFill="1" applyBorder="1" applyAlignment="1">
      <alignment horizontal="right"/>
    </xf>
    <xf numFmtId="176" fontId="3" fillId="2" borderId="12" xfId="0" applyNumberFormat="1" applyFont="1" applyFill="1" applyBorder="1" applyAlignment="1">
      <alignment horizontal="right"/>
    </xf>
    <xf numFmtId="176" fontId="3" fillId="2" borderId="70" xfId="0" applyNumberFormat="1" applyFont="1" applyFill="1" applyBorder="1" applyAlignment="1">
      <alignment horizontal="right"/>
    </xf>
    <xf numFmtId="177" fontId="17" fillId="4" borderId="63" xfId="0" applyNumberFormat="1" applyFont="1" applyFill="1" applyBorder="1" applyAlignment="1" applyProtection="1">
      <alignment horizontal="right" vertical="center"/>
      <protection locked="0"/>
    </xf>
    <xf numFmtId="177" fontId="17" fillId="4" borderId="0" xfId="0" applyNumberFormat="1" applyFont="1" applyFill="1" applyBorder="1" applyAlignment="1" applyProtection="1">
      <alignment horizontal="right" vertical="center"/>
      <protection locked="0"/>
    </xf>
    <xf numFmtId="177" fontId="17" fillId="4" borderId="64" xfId="0" applyNumberFormat="1" applyFont="1" applyFill="1" applyBorder="1" applyAlignment="1" applyProtection="1">
      <alignment horizontal="right" vertical="center"/>
      <protection locked="0"/>
    </xf>
    <xf numFmtId="176" fontId="3" fillId="5" borderId="6" xfId="0" applyNumberFormat="1" applyFont="1" applyFill="1" applyBorder="1" applyAlignment="1" applyProtection="1">
      <alignment horizontal="right" vertical="center"/>
      <protection locked="0"/>
    </xf>
    <xf numFmtId="176" fontId="3" fillId="5" borderId="7" xfId="0" applyNumberFormat="1" applyFont="1" applyFill="1" applyBorder="1" applyAlignment="1" applyProtection="1">
      <alignment horizontal="right" vertical="center"/>
      <protection locked="0"/>
    </xf>
    <xf numFmtId="176" fontId="3" fillId="5" borderId="8" xfId="0" applyNumberFormat="1" applyFont="1" applyFill="1" applyBorder="1" applyAlignment="1" applyProtection="1">
      <alignment horizontal="right" vertical="center"/>
      <protection locked="0"/>
    </xf>
    <xf numFmtId="0" fontId="11" fillId="3" borderId="31" xfId="0" applyFont="1" applyFill="1" applyBorder="1" applyAlignment="1">
      <alignment horizontal="center" vertical="center" wrapText="1"/>
    </xf>
    <xf numFmtId="0" fontId="11" fillId="3" borderId="32" xfId="0" applyFont="1" applyFill="1" applyBorder="1" applyAlignment="1">
      <alignment horizontal="center" vertical="center"/>
    </xf>
    <xf numFmtId="0" fontId="11" fillId="3" borderId="34" xfId="0" applyFont="1" applyFill="1" applyBorder="1" applyAlignment="1">
      <alignment horizontal="center" vertical="center"/>
    </xf>
    <xf numFmtId="176" fontId="13" fillId="4" borderId="32" xfId="0" applyNumberFormat="1" applyFont="1" applyFill="1" applyBorder="1" applyAlignment="1" applyProtection="1">
      <alignment horizontal="right" vertical="center"/>
      <protection locked="0"/>
    </xf>
    <xf numFmtId="176" fontId="13" fillId="4" borderId="33" xfId="0" applyNumberFormat="1" applyFont="1" applyFill="1" applyBorder="1" applyAlignment="1" applyProtection="1">
      <alignment horizontal="right" vertical="center"/>
      <protection locked="0"/>
    </xf>
    <xf numFmtId="0" fontId="3" fillId="2" borderId="27"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0" xfId="0" applyFont="1" applyFill="1" applyBorder="1" applyAlignment="1">
      <alignment horizontal="left" vertical="center" wrapText="1"/>
    </xf>
    <xf numFmtId="0" fontId="3" fillId="2" borderId="3" xfId="0" applyFont="1" applyFill="1" applyBorder="1" applyAlignment="1">
      <alignment horizontal="left" vertical="center" wrapText="1"/>
    </xf>
    <xf numFmtId="176" fontId="3" fillId="2" borderId="27" xfId="0" applyNumberFormat="1" applyFont="1" applyFill="1" applyBorder="1" applyAlignment="1">
      <alignment horizontal="center" vertical="center"/>
    </xf>
    <xf numFmtId="176" fontId="3" fillId="2" borderId="28" xfId="0" applyNumberFormat="1" applyFont="1" applyFill="1" applyBorder="1" applyAlignment="1">
      <alignment horizontal="center" vertical="center"/>
    </xf>
    <xf numFmtId="176" fontId="3" fillId="2" borderId="2" xfId="0" applyNumberFormat="1" applyFont="1" applyFill="1" applyBorder="1" applyAlignment="1">
      <alignment horizontal="center" vertical="center"/>
    </xf>
    <xf numFmtId="176" fontId="3" fillId="2" borderId="0" xfId="0" applyNumberFormat="1" applyFont="1" applyFill="1" applyBorder="1" applyAlignment="1">
      <alignment horizontal="center" vertical="center"/>
    </xf>
    <xf numFmtId="0" fontId="3" fillId="3" borderId="4" xfId="0" applyFont="1" applyFill="1" applyBorder="1" applyAlignment="1">
      <alignment vertical="center" wrapText="1"/>
    </xf>
    <xf numFmtId="0" fontId="3" fillId="3" borderId="12" xfId="0" applyFont="1" applyFill="1" applyBorder="1" applyAlignment="1">
      <alignment vertical="center" wrapText="1"/>
    </xf>
    <xf numFmtId="0" fontId="3" fillId="3" borderId="9" xfId="0" applyFont="1" applyFill="1" applyBorder="1" applyAlignment="1">
      <alignment vertical="center" wrapText="1"/>
    </xf>
    <xf numFmtId="0" fontId="3" fillId="2" borderId="19" xfId="0" applyFont="1" applyFill="1" applyBorder="1" applyAlignment="1">
      <alignment vertical="center" wrapText="1"/>
    </xf>
    <xf numFmtId="0" fontId="3" fillId="2" borderId="20" xfId="0" applyFont="1" applyFill="1" applyBorder="1" applyAlignment="1">
      <alignment vertical="center" wrapText="1"/>
    </xf>
    <xf numFmtId="0" fontId="3" fillId="2" borderId="21" xfId="0" applyFont="1" applyFill="1" applyBorder="1" applyAlignment="1">
      <alignment vertical="center" wrapText="1"/>
    </xf>
    <xf numFmtId="0" fontId="3" fillId="2" borderId="24" xfId="0" applyFont="1" applyFill="1" applyBorder="1" applyAlignment="1">
      <alignment vertical="center" wrapText="1"/>
    </xf>
    <xf numFmtId="0" fontId="3" fillId="2" borderId="25" xfId="0" applyFont="1" applyFill="1" applyBorder="1" applyAlignment="1">
      <alignment vertical="center" wrapText="1"/>
    </xf>
    <xf numFmtId="0" fontId="3" fillId="2" borderId="26" xfId="0" applyFont="1" applyFill="1" applyBorder="1" applyAlignment="1">
      <alignment vertical="center" wrapText="1"/>
    </xf>
    <xf numFmtId="177" fontId="17" fillId="4" borderId="73" xfId="0" applyNumberFormat="1" applyFont="1" applyFill="1" applyBorder="1" applyAlignment="1" applyProtection="1">
      <alignment horizontal="right" vertical="center"/>
      <protection locked="0"/>
    </xf>
    <xf numFmtId="177" fontId="17" fillId="4" borderId="57" xfId="0" applyNumberFormat="1" applyFont="1" applyFill="1" applyBorder="1" applyAlignment="1" applyProtection="1">
      <alignment horizontal="right" vertical="center"/>
      <protection locked="0"/>
    </xf>
    <xf numFmtId="177" fontId="17" fillId="4" borderId="74" xfId="0" applyNumberFormat="1" applyFont="1" applyFill="1" applyBorder="1" applyAlignment="1" applyProtection="1">
      <alignment horizontal="right" vertical="center"/>
      <protection locked="0"/>
    </xf>
    <xf numFmtId="176" fontId="3" fillId="2" borderId="71" xfId="0" applyNumberFormat="1" applyFont="1" applyFill="1" applyBorder="1" applyAlignment="1">
      <alignment horizontal="right" vertical="center"/>
    </xf>
    <xf numFmtId="176" fontId="3" fillId="2" borderId="28" xfId="0" applyNumberFormat="1" applyFont="1" applyFill="1" applyBorder="1" applyAlignment="1">
      <alignment horizontal="right" vertical="center"/>
    </xf>
    <xf numFmtId="176" fontId="3" fillId="2" borderId="72" xfId="0" applyNumberFormat="1" applyFont="1" applyFill="1" applyBorder="1" applyAlignment="1">
      <alignment horizontal="right"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176" fontId="3" fillId="2" borderId="5" xfId="0" applyNumberFormat="1" applyFont="1" applyFill="1" applyBorder="1" applyAlignment="1">
      <alignment horizontal="center" vertical="center"/>
    </xf>
    <xf numFmtId="176" fontId="3" fillId="2" borderId="13" xfId="0" applyNumberFormat="1" applyFont="1" applyFill="1" applyBorder="1" applyAlignment="1">
      <alignment horizontal="center" vertical="center"/>
    </xf>
    <xf numFmtId="0" fontId="3" fillId="3" borderId="54" xfId="0" applyFont="1" applyFill="1" applyBorder="1" applyAlignment="1">
      <alignment horizontal="center" vertical="center"/>
    </xf>
    <xf numFmtId="0" fontId="3" fillId="3" borderId="55" xfId="0" applyFont="1" applyFill="1" applyBorder="1" applyAlignment="1">
      <alignment horizontal="center" vertical="center"/>
    </xf>
    <xf numFmtId="0" fontId="3" fillId="4" borderId="6"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8" xfId="0" applyFont="1" applyFill="1" applyBorder="1" applyAlignment="1" applyProtection="1">
      <alignment horizontal="center" vertical="center"/>
      <protection locked="0"/>
    </xf>
    <xf numFmtId="180" fontId="3" fillId="4" borderId="6" xfId="0" applyNumberFormat="1" applyFont="1" applyFill="1" applyBorder="1" applyAlignment="1" applyProtection="1">
      <alignment horizontal="center" vertical="center"/>
      <protection locked="0"/>
    </xf>
    <xf numFmtId="180" fontId="3" fillId="4" borderId="7" xfId="0" applyNumberFormat="1" applyFont="1" applyFill="1" applyBorder="1" applyAlignment="1" applyProtection="1">
      <alignment horizontal="center" vertical="center"/>
      <protection locked="0"/>
    </xf>
    <xf numFmtId="180" fontId="3" fillId="4" borderId="8" xfId="0" applyNumberFormat="1" applyFont="1" applyFill="1" applyBorder="1" applyAlignment="1" applyProtection="1">
      <alignment horizontal="center" vertical="center"/>
      <protection locked="0"/>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176" fontId="3" fillId="2" borderId="63" xfId="0" applyNumberFormat="1" applyFont="1" applyFill="1" applyBorder="1" applyAlignment="1">
      <alignment horizontal="right"/>
    </xf>
    <xf numFmtId="176" fontId="3" fillId="2" borderId="0" xfId="0" applyNumberFormat="1" applyFont="1" applyFill="1" applyBorder="1" applyAlignment="1">
      <alignment horizontal="right"/>
    </xf>
    <xf numFmtId="176" fontId="3" fillId="2" borderId="64" xfId="0" applyNumberFormat="1" applyFont="1" applyFill="1" applyBorder="1" applyAlignment="1">
      <alignment horizontal="right"/>
    </xf>
    <xf numFmtId="177" fontId="17" fillId="4" borderId="65" xfId="0" applyNumberFormat="1" applyFont="1" applyFill="1" applyBorder="1" applyAlignment="1" applyProtection="1">
      <alignment horizontal="right" vertical="center"/>
      <protection locked="0"/>
    </xf>
    <xf numFmtId="177" fontId="17" fillId="4" borderId="13" xfId="0" applyNumberFormat="1" applyFont="1" applyFill="1" applyBorder="1" applyAlignment="1" applyProtection="1">
      <alignment horizontal="right" vertical="center"/>
      <protection locked="0"/>
    </xf>
    <xf numFmtId="177" fontId="17" fillId="4" borderId="66" xfId="0" applyNumberFormat="1" applyFont="1" applyFill="1" applyBorder="1" applyAlignment="1" applyProtection="1">
      <alignment horizontal="right" vertical="center"/>
      <protection locked="0"/>
    </xf>
    <xf numFmtId="0" fontId="8" fillId="3" borderId="4" xfId="0" applyFont="1" applyFill="1" applyBorder="1" applyAlignment="1">
      <alignment horizontal="left" vertical="center" wrapText="1"/>
    </xf>
    <xf numFmtId="0" fontId="8" fillId="3" borderId="1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13" xfId="0" applyFont="1" applyFill="1" applyBorder="1" applyAlignment="1">
      <alignment horizontal="left" vertical="center" wrapText="1"/>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176" fontId="3" fillId="2" borderId="67" xfId="0" applyNumberFormat="1" applyFont="1" applyFill="1" applyBorder="1" applyAlignment="1">
      <alignment horizontal="right" vertical="center"/>
    </xf>
    <xf numFmtId="0" fontId="3" fillId="2" borderId="7" xfId="0" applyFont="1" applyFill="1" applyBorder="1" applyAlignment="1">
      <alignment horizontal="right" vertical="center"/>
    </xf>
    <xf numFmtId="0" fontId="3" fillId="2" borderId="68" xfId="0" applyFont="1" applyFill="1" applyBorder="1" applyAlignment="1">
      <alignment horizontal="right" vertical="center"/>
    </xf>
    <xf numFmtId="0" fontId="3" fillId="2" borderId="4"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56" xfId="0" applyFont="1" applyFill="1" applyBorder="1" applyAlignment="1">
      <alignment horizontal="left" vertical="center" wrapText="1"/>
    </xf>
    <xf numFmtId="0" fontId="3" fillId="2" borderId="57" xfId="0" applyFont="1" applyFill="1" applyBorder="1" applyAlignment="1">
      <alignment horizontal="left" vertical="center" wrapText="1"/>
    </xf>
    <xf numFmtId="0" fontId="3" fillId="2" borderId="58" xfId="0" applyFont="1" applyFill="1" applyBorder="1" applyAlignment="1">
      <alignment horizontal="left" vertical="center" wrapText="1"/>
    </xf>
    <xf numFmtId="0" fontId="3" fillId="3" borderId="10" xfId="0" applyFont="1" applyFill="1" applyBorder="1" applyAlignment="1">
      <alignment horizontal="center" vertical="center" textRotation="255" wrapText="1"/>
    </xf>
    <xf numFmtId="0" fontId="3" fillId="3" borderId="59" xfId="0" applyFont="1" applyFill="1" applyBorder="1" applyAlignment="1">
      <alignment horizontal="center" vertical="center" textRotation="255" wrapText="1"/>
    </xf>
    <xf numFmtId="0" fontId="3" fillId="2" borderId="24" xfId="0" applyFont="1" applyFill="1" applyBorder="1" applyAlignment="1">
      <alignment horizontal="center" vertical="center"/>
    </xf>
    <xf numFmtId="0" fontId="3" fillId="2" borderId="25" xfId="0" applyFont="1" applyFill="1" applyBorder="1" applyAlignment="1">
      <alignment horizontal="center" vertical="center"/>
    </xf>
    <xf numFmtId="176" fontId="3" fillId="2" borderId="77" xfId="0" applyNumberFormat="1" applyFont="1" applyFill="1" applyBorder="1" applyAlignment="1">
      <alignment horizontal="right" vertical="center"/>
    </xf>
    <xf numFmtId="176" fontId="3" fillId="2" borderId="25" xfId="0" applyNumberFormat="1" applyFont="1" applyFill="1" applyBorder="1" applyAlignment="1">
      <alignment horizontal="right" vertical="center"/>
    </xf>
    <xf numFmtId="176" fontId="3" fillId="2" borderId="78" xfId="0" applyNumberFormat="1" applyFont="1" applyFill="1" applyBorder="1" applyAlignment="1">
      <alignment horizontal="right" vertical="center"/>
    </xf>
    <xf numFmtId="176" fontId="3" fillId="2" borderId="75" xfId="0" applyNumberFormat="1" applyFont="1" applyFill="1" applyBorder="1" applyAlignment="1">
      <alignment horizontal="right" vertical="center"/>
    </xf>
    <xf numFmtId="176" fontId="3" fillId="2" borderId="20" xfId="0" applyNumberFormat="1" applyFont="1" applyFill="1" applyBorder="1" applyAlignment="1">
      <alignment horizontal="right" vertical="center"/>
    </xf>
    <xf numFmtId="176" fontId="3" fillId="2" borderId="76" xfId="0" applyNumberFormat="1" applyFont="1" applyFill="1" applyBorder="1" applyAlignment="1">
      <alignment horizontal="right" vertical="center"/>
    </xf>
    <xf numFmtId="181" fontId="5" fillId="6" borderId="52" xfId="0" applyNumberFormat="1" applyFont="1" applyFill="1" applyBorder="1" applyAlignment="1">
      <alignment horizontal="center" vertical="center"/>
    </xf>
    <xf numFmtId="0" fontId="15" fillId="3" borderId="10" xfId="0" applyFont="1" applyFill="1" applyBorder="1" applyAlignment="1">
      <alignment horizontal="center" vertical="center" textRotation="255"/>
    </xf>
    <xf numFmtId="0" fontId="15" fillId="3" borderId="59" xfId="0" applyFont="1" applyFill="1" applyBorder="1" applyAlignment="1">
      <alignment horizontal="center" vertical="center" textRotation="255"/>
    </xf>
    <xf numFmtId="0" fontId="22" fillId="3" borderId="83" xfId="0" applyFont="1" applyFill="1" applyBorder="1" applyAlignment="1">
      <alignment horizontal="center" vertical="center" wrapText="1"/>
    </xf>
    <xf numFmtId="0" fontId="22" fillId="3" borderId="86" xfId="0" applyFont="1" applyFill="1" applyBorder="1" applyAlignment="1">
      <alignment horizontal="center" vertical="center" wrapText="1"/>
    </xf>
    <xf numFmtId="176" fontId="3" fillId="2" borderId="68" xfId="0" applyNumberFormat="1" applyFont="1" applyFill="1" applyBorder="1" applyAlignment="1">
      <alignment horizontal="right" vertical="center"/>
    </xf>
    <xf numFmtId="176" fontId="3" fillId="2" borderId="19" xfId="0" applyNumberFormat="1" applyFont="1" applyFill="1" applyBorder="1" applyAlignment="1">
      <alignment horizontal="right" vertical="center"/>
    </xf>
    <xf numFmtId="176" fontId="3" fillId="2" borderId="2" xfId="0" applyNumberFormat="1" applyFont="1" applyFill="1" applyBorder="1" applyAlignment="1">
      <alignment horizontal="right" vertical="center"/>
    </xf>
    <xf numFmtId="176" fontId="3" fillId="2" borderId="0" xfId="0" applyNumberFormat="1" applyFont="1" applyFill="1" applyBorder="1" applyAlignment="1">
      <alignment horizontal="right" vertical="center"/>
    </xf>
    <xf numFmtId="176" fontId="3" fillId="2" borderId="64" xfId="0" applyNumberFormat="1" applyFont="1" applyFill="1" applyBorder="1" applyAlignment="1">
      <alignment horizontal="right" vertical="center"/>
    </xf>
    <xf numFmtId="176" fontId="3" fillId="2" borderId="4" xfId="0" applyNumberFormat="1" applyFont="1" applyFill="1" applyBorder="1" applyAlignment="1">
      <alignment horizontal="right" vertical="center"/>
    </xf>
    <xf numFmtId="176" fontId="3" fillId="2" borderId="12" xfId="0" applyNumberFormat="1" applyFont="1" applyFill="1" applyBorder="1" applyAlignment="1">
      <alignment horizontal="right" vertical="center"/>
    </xf>
    <xf numFmtId="176" fontId="3" fillId="2" borderId="70" xfId="0" applyNumberFormat="1" applyFont="1" applyFill="1" applyBorder="1" applyAlignment="1">
      <alignment horizontal="right" vertical="center"/>
    </xf>
    <xf numFmtId="176" fontId="3" fillId="2" borderId="15" xfId="0" applyNumberFormat="1" applyFont="1" applyFill="1" applyBorder="1" applyAlignment="1">
      <alignment horizontal="right" vertical="center"/>
    </xf>
    <xf numFmtId="176" fontId="3" fillId="2" borderId="16" xfId="0" applyNumberFormat="1" applyFont="1" applyFill="1" applyBorder="1" applyAlignment="1">
      <alignment horizontal="right" vertical="center"/>
    </xf>
    <xf numFmtId="176" fontId="3" fillId="2" borderId="101" xfId="0" applyNumberFormat="1" applyFont="1" applyFill="1" applyBorder="1" applyAlignment="1">
      <alignment horizontal="right" vertical="center"/>
    </xf>
    <xf numFmtId="176" fontId="5" fillId="2" borderId="27" xfId="0" applyNumberFormat="1" applyFont="1" applyFill="1" applyBorder="1" applyAlignment="1">
      <alignment horizontal="center" vertical="center"/>
    </xf>
    <xf numFmtId="176" fontId="5" fillId="2" borderId="28" xfId="0" applyNumberFormat="1" applyFont="1" applyFill="1" applyBorder="1" applyAlignment="1">
      <alignment horizontal="center" vertical="center"/>
    </xf>
    <xf numFmtId="176" fontId="5" fillId="2" borderId="56" xfId="0" applyNumberFormat="1" applyFont="1" applyFill="1" applyBorder="1" applyAlignment="1">
      <alignment horizontal="center" vertical="center"/>
    </xf>
    <xf numFmtId="176" fontId="5" fillId="2" borderId="57" xfId="0" applyNumberFormat="1" applyFont="1" applyFill="1" applyBorder="1" applyAlignment="1">
      <alignment horizontal="center" vertical="center"/>
    </xf>
    <xf numFmtId="176" fontId="5" fillId="2" borderId="5" xfId="0" applyNumberFormat="1" applyFont="1" applyFill="1" applyBorder="1" applyAlignment="1">
      <alignment horizontal="center" vertical="center"/>
    </xf>
    <xf numFmtId="176" fontId="5" fillId="2" borderId="13" xfId="0" applyNumberFormat="1" applyFont="1" applyFill="1" applyBorder="1" applyAlignment="1">
      <alignment horizontal="center" vertical="center"/>
    </xf>
    <xf numFmtId="176" fontId="3" fillId="2" borderId="21" xfId="0" applyNumberFormat="1" applyFont="1" applyFill="1" applyBorder="1" applyAlignment="1">
      <alignment horizontal="right" vertical="center"/>
    </xf>
    <xf numFmtId="176" fontId="3" fillId="2" borderId="100" xfId="0" applyNumberFormat="1" applyFont="1" applyFill="1" applyBorder="1" applyAlignment="1">
      <alignment horizontal="right" vertical="center"/>
    </xf>
    <xf numFmtId="176" fontId="3" fillId="2" borderId="17" xfId="0" applyNumberFormat="1" applyFont="1" applyFill="1" applyBorder="1" applyAlignment="1">
      <alignment horizontal="right" vertical="center"/>
    </xf>
    <xf numFmtId="177" fontId="17" fillId="4" borderId="97" xfId="0" applyNumberFormat="1" applyFont="1" applyFill="1" applyBorder="1" applyAlignment="1" applyProtection="1">
      <alignment horizontal="right" vertical="center"/>
      <protection locked="0"/>
    </xf>
    <xf numFmtId="177" fontId="17" fillId="4" borderId="98" xfId="0" applyNumberFormat="1" applyFont="1" applyFill="1" applyBorder="1" applyAlignment="1" applyProtection="1">
      <alignment horizontal="right" vertical="center"/>
      <protection locked="0"/>
    </xf>
    <xf numFmtId="177" fontId="17" fillId="4" borderId="99" xfId="0" applyNumberFormat="1" applyFont="1" applyFill="1" applyBorder="1" applyAlignment="1" applyProtection="1">
      <alignment horizontal="right" vertical="center"/>
      <protection locked="0"/>
    </xf>
    <xf numFmtId="0" fontId="3" fillId="3" borderId="82" xfId="0" applyFont="1" applyFill="1" applyBorder="1" applyAlignment="1">
      <alignment horizontal="center" vertical="center" wrapText="1"/>
    </xf>
    <xf numFmtId="176" fontId="3" fillId="2" borderId="69" xfId="0" applyNumberFormat="1" applyFont="1" applyFill="1" applyBorder="1" applyAlignment="1">
      <alignment horizontal="right" vertical="center"/>
    </xf>
    <xf numFmtId="176" fontId="3" fillId="2" borderId="9" xfId="0" applyNumberFormat="1" applyFont="1" applyFill="1" applyBorder="1" applyAlignment="1">
      <alignment horizontal="right"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8" fillId="3" borderId="2" xfId="0" applyFont="1" applyFill="1" applyBorder="1" applyAlignment="1">
      <alignment horizontal="left" vertical="center" wrapText="1"/>
    </xf>
    <xf numFmtId="0" fontId="8" fillId="3" borderId="0" xfId="0" applyFont="1" applyFill="1" applyBorder="1" applyAlignment="1">
      <alignment horizontal="left" vertical="center" wrapText="1"/>
    </xf>
    <xf numFmtId="176" fontId="5" fillId="2" borderId="4" xfId="0" applyNumberFormat="1" applyFont="1" applyFill="1" applyBorder="1" applyAlignment="1">
      <alignment horizontal="center" vertical="center"/>
    </xf>
    <xf numFmtId="176" fontId="5" fillId="2" borderId="12" xfId="0" applyNumberFormat="1" applyFont="1" applyFill="1" applyBorder="1" applyAlignment="1">
      <alignment horizontal="center" vertical="center"/>
    </xf>
    <xf numFmtId="176" fontId="5" fillId="2" borderId="2" xfId="0" applyNumberFormat="1" applyFont="1" applyFill="1" applyBorder="1" applyAlignment="1">
      <alignment horizontal="center" vertical="center"/>
    </xf>
    <xf numFmtId="176" fontId="5" fillId="2" borderId="0" xfId="0" applyNumberFormat="1" applyFont="1" applyFill="1" applyBorder="1" applyAlignment="1">
      <alignment horizontal="center" vertical="center"/>
    </xf>
    <xf numFmtId="0" fontId="3" fillId="2" borderId="89" xfId="0" applyFont="1" applyFill="1" applyBorder="1" applyAlignment="1">
      <alignment horizontal="center" vertical="center"/>
    </xf>
    <xf numFmtId="0" fontId="3" fillId="2" borderId="90" xfId="0" applyFont="1" applyFill="1" applyBorder="1" applyAlignment="1">
      <alignment horizontal="center" vertical="center"/>
    </xf>
    <xf numFmtId="0" fontId="3" fillId="2" borderId="91" xfId="0" applyFont="1" applyFill="1" applyBorder="1" applyAlignment="1">
      <alignment horizontal="center" vertical="center"/>
    </xf>
    <xf numFmtId="0" fontId="3" fillId="2" borderId="88" xfId="0" applyFont="1" applyFill="1" applyBorder="1" applyAlignment="1">
      <alignment horizontal="center" vertical="center"/>
    </xf>
    <xf numFmtId="0" fontId="3" fillId="2" borderId="92" xfId="0" applyFont="1" applyFill="1" applyBorder="1" applyAlignment="1">
      <alignment horizontal="center" vertical="center"/>
    </xf>
    <xf numFmtId="0" fontId="27" fillId="2" borderId="0" xfId="0" applyFont="1" applyFill="1" applyAlignment="1">
      <alignment horizontal="center" vertical="center" wrapText="1"/>
    </xf>
    <xf numFmtId="0" fontId="14" fillId="2" borderId="0" xfId="0" applyFont="1" applyFill="1" applyAlignment="1">
      <alignment horizontal="center" vertical="center"/>
    </xf>
    <xf numFmtId="0" fontId="3" fillId="2" borderId="84" xfId="0" applyFont="1" applyFill="1" applyBorder="1" applyAlignment="1">
      <alignment horizontal="center" vertical="center"/>
    </xf>
    <xf numFmtId="0" fontId="3" fillId="2" borderId="61" xfId="0" applyFont="1" applyFill="1" applyBorder="1" applyAlignment="1">
      <alignment horizontal="center" vertical="center"/>
    </xf>
    <xf numFmtId="0" fontId="3" fillId="2" borderId="85" xfId="0" applyFont="1" applyFill="1" applyBorder="1" applyAlignment="1">
      <alignment horizontal="center" vertical="center"/>
    </xf>
    <xf numFmtId="0" fontId="3" fillId="2" borderId="83" xfId="0" applyFont="1" applyFill="1" applyBorder="1" applyAlignment="1">
      <alignment horizontal="center" vertical="center"/>
    </xf>
    <xf numFmtId="0" fontId="3" fillId="2" borderId="86" xfId="0" applyFont="1" applyFill="1" applyBorder="1" applyAlignment="1">
      <alignment horizontal="center" vertical="center"/>
    </xf>
    <xf numFmtId="0" fontId="30" fillId="2" borderId="0" xfId="0" applyFont="1" applyFill="1" applyAlignment="1">
      <alignment horizontal="center" vertical="center"/>
    </xf>
    <xf numFmtId="0" fontId="3" fillId="2" borderId="5"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19" fillId="3" borderId="60" xfId="0" applyFont="1" applyFill="1" applyBorder="1" applyAlignment="1">
      <alignment horizontal="center" vertical="center" wrapText="1"/>
    </xf>
    <xf numFmtId="0" fontId="19" fillId="3" borderId="61" xfId="0" applyFont="1" applyFill="1" applyBorder="1" applyAlignment="1">
      <alignment horizontal="center" vertical="center"/>
    </xf>
    <xf numFmtId="0" fontId="19" fillId="3" borderId="62" xfId="0" applyFont="1" applyFill="1" applyBorder="1" applyAlignment="1">
      <alignment horizontal="center" vertical="center"/>
    </xf>
    <xf numFmtId="0" fontId="3" fillId="2" borderId="8" xfId="0" applyFont="1" applyFill="1" applyBorder="1" applyAlignment="1">
      <alignment horizontal="center" vertical="center"/>
    </xf>
    <xf numFmtId="179" fontId="3" fillId="2" borderId="1" xfId="0" applyNumberFormat="1" applyFont="1" applyFill="1" applyBorder="1" applyAlignment="1">
      <alignment horizontal="center" vertical="center"/>
    </xf>
    <xf numFmtId="0" fontId="3" fillId="3" borderId="4" xfId="0" applyFont="1" applyFill="1" applyBorder="1" applyAlignment="1">
      <alignment horizontal="left" vertical="center" wrapText="1"/>
    </xf>
    <xf numFmtId="0" fontId="3" fillId="3" borderId="7" xfId="0" applyFont="1" applyFill="1" applyBorder="1" applyAlignment="1">
      <alignment horizontal="left" vertical="center" wrapText="1"/>
    </xf>
    <xf numFmtId="0" fontId="3" fillId="3" borderId="68"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180" fontId="3" fillId="2" borderId="6" xfId="0" applyNumberFormat="1" applyFont="1" applyFill="1" applyBorder="1" applyAlignment="1">
      <alignment horizontal="center" vertical="center"/>
    </xf>
    <xf numFmtId="180" fontId="3" fillId="2" borderId="7" xfId="0" applyNumberFormat="1" applyFont="1" applyFill="1" applyBorder="1" applyAlignment="1">
      <alignment horizontal="center" vertical="center"/>
    </xf>
    <xf numFmtId="180" fontId="3" fillId="2" borderId="8"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3" fillId="6" borderId="0" xfId="0" applyFont="1" applyFill="1" applyAlignment="1">
      <alignment horizontal="left" vertical="center" wrapText="1"/>
    </xf>
    <xf numFmtId="0" fontId="3" fillId="6" borderId="47" xfId="0" applyFont="1" applyFill="1" applyBorder="1" applyAlignment="1">
      <alignment horizontal="left" vertical="center" wrapText="1"/>
    </xf>
    <xf numFmtId="0" fontId="3" fillId="6" borderId="30" xfId="0" applyFont="1" applyFill="1" applyBorder="1" applyAlignment="1">
      <alignment horizontal="left" vertical="center" wrapText="1"/>
    </xf>
    <xf numFmtId="0" fontId="3" fillId="6" borderId="48" xfId="0" applyFont="1" applyFill="1" applyBorder="1" applyAlignment="1">
      <alignment horizontal="left" vertical="center" wrapText="1"/>
    </xf>
    <xf numFmtId="0" fontId="3" fillId="6" borderId="49" xfId="0" applyFont="1" applyFill="1" applyBorder="1" applyAlignment="1">
      <alignment horizontal="left" vertical="center" wrapText="1"/>
    </xf>
    <xf numFmtId="0" fontId="3" fillId="6" borderId="0"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51" xfId="0" applyFont="1" applyFill="1" applyBorder="1" applyAlignment="1">
      <alignment horizontal="left" vertical="center" wrapText="1"/>
    </xf>
    <xf numFmtId="0" fontId="3" fillId="6" borderId="52" xfId="0" applyFont="1" applyFill="1" applyBorder="1" applyAlignment="1">
      <alignment horizontal="left" vertical="center" wrapText="1"/>
    </xf>
    <xf numFmtId="0" fontId="3" fillId="6" borderId="53" xfId="0" applyFont="1" applyFill="1" applyBorder="1" applyAlignment="1">
      <alignment horizontal="left" vertical="center" wrapText="1"/>
    </xf>
    <xf numFmtId="0" fontId="19" fillId="3" borderId="6" xfId="0" applyFont="1" applyFill="1" applyBorder="1" applyAlignment="1">
      <alignment horizontal="left" vertical="center" wrapText="1"/>
    </xf>
    <xf numFmtId="0" fontId="19" fillId="3" borderId="7" xfId="0" applyFont="1" applyFill="1" applyBorder="1" applyAlignment="1">
      <alignment horizontal="left" vertical="center" wrapText="1"/>
    </xf>
    <xf numFmtId="176" fontId="5" fillId="2" borderId="93" xfId="0" applyNumberFormat="1" applyFont="1" applyFill="1" applyBorder="1" applyAlignment="1">
      <alignment horizontal="right" vertical="center"/>
    </xf>
    <xf numFmtId="176" fontId="5" fillId="2" borderId="90" xfId="0" applyNumberFormat="1" applyFont="1" applyFill="1" applyBorder="1" applyAlignment="1">
      <alignment horizontal="right" vertical="center"/>
    </xf>
    <xf numFmtId="176" fontId="5" fillId="2" borderId="102" xfId="0" applyNumberFormat="1" applyFont="1" applyFill="1" applyBorder="1" applyAlignment="1">
      <alignment horizontal="right" vertical="center"/>
    </xf>
    <xf numFmtId="0" fontId="7" fillId="2" borderId="3"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15" fillId="3" borderId="6" xfId="0" applyFont="1" applyFill="1" applyBorder="1" applyAlignment="1">
      <alignment vertical="center" wrapText="1"/>
    </xf>
    <xf numFmtId="0" fontId="15" fillId="3" borderId="7" xfId="0" applyFont="1" applyFill="1" applyBorder="1" applyAlignment="1">
      <alignment vertical="center" wrapText="1"/>
    </xf>
    <xf numFmtId="0" fontId="15" fillId="2" borderId="22" xfId="0" applyFont="1" applyFill="1" applyBorder="1" applyAlignment="1">
      <alignment vertical="center" wrapText="1"/>
    </xf>
    <xf numFmtId="0" fontId="15" fillId="2" borderId="23" xfId="0" applyFont="1" applyFill="1" applyBorder="1" applyAlignment="1">
      <alignment vertical="center" wrapText="1"/>
    </xf>
    <xf numFmtId="0" fontId="15" fillId="2" borderId="19" xfId="0" applyFont="1" applyFill="1" applyBorder="1" applyAlignment="1">
      <alignment vertical="center" wrapText="1"/>
    </xf>
    <xf numFmtId="0" fontId="15" fillId="2" borderId="20" xfId="0" applyFont="1" applyFill="1" applyBorder="1" applyAlignment="1">
      <alignment vertical="center" wrapText="1"/>
    </xf>
    <xf numFmtId="0" fontId="15" fillId="2" borderId="19" xfId="0" applyFont="1" applyFill="1" applyBorder="1" applyAlignment="1">
      <alignment horizontal="left" vertical="center" wrapText="1"/>
    </xf>
    <xf numFmtId="0" fontId="15" fillId="2" borderId="20" xfId="0" applyFont="1" applyFill="1" applyBorder="1" applyAlignment="1">
      <alignment horizontal="left" vertical="center" wrapText="1"/>
    </xf>
  </cellXfs>
  <cellStyles count="3">
    <cellStyle name="桁区切り 2" xfId="2" xr:uid="{4F6206BF-57F5-4479-A316-F9E9C7B65648}"/>
    <cellStyle name="標準" xfId="0" builtinId="0"/>
    <cellStyle name="標準 2" xfId="1" xr:uid="{4D6F4764-F1EC-41DF-AF8B-7420F14CE5BF}"/>
  </cellStyles>
  <dxfs count="8">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27</xdr:col>
      <xdr:colOff>82550</xdr:colOff>
      <xdr:row>3</xdr:row>
      <xdr:rowOff>234950</xdr:rowOff>
    </xdr:from>
    <xdr:to>
      <xdr:col>27</xdr:col>
      <xdr:colOff>177800</xdr:colOff>
      <xdr:row>10</xdr:row>
      <xdr:rowOff>69850</xdr:rowOff>
    </xdr:to>
    <xdr:sp macro="" textlink="">
      <xdr:nvSpPr>
        <xdr:cNvPr id="5" name="右中かっこ 4">
          <a:extLst>
            <a:ext uri="{FF2B5EF4-FFF2-40B4-BE49-F238E27FC236}">
              <a16:creationId xmlns:a16="http://schemas.microsoft.com/office/drawing/2014/main" id="{EAF9FD28-E133-4BDD-84A1-DA2259AF613A}"/>
            </a:ext>
          </a:extLst>
        </xdr:cNvPr>
        <xdr:cNvSpPr/>
      </xdr:nvSpPr>
      <xdr:spPr>
        <a:xfrm>
          <a:off x="6254750" y="609600"/>
          <a:ext cx="95250" cy="1460500"/>
        </a:xfrm>
        <a:prstGeom prst="rightBrace">
          <a:avLst>
            <a:gd name="adj1" fmla="val 60057"/>
            <a:gd name="adj2" fmla="val 50441"/>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57"/>
  <sheetViews>
    <sheetView tabSelected="1" view="pageBreakPreview" zoomScaleNormal="100" zoomScaleSheetLayoutView="100" workbookViewId="0">
      <pane ySplit="1" topLeftCell="A2" activePane="bottomLeft" state="frozen"/>
      <selection pane="bottomLeft" activeCell="M9" sqref="M9:O9"/>
    </sheetView>
  </sheetViews>
  <sheetFormatPr defaultColWidth="3" defaultRowHeight="19.05" customHeight="1"/>
  <cols>
    <col min="1" max="27" width="3" style="1"/>
    <col min="28" max="32" width="3" style="9"/>
    <col min="33" max="33" width="3" style="9" customWidth="1"/>
    <col min="34" max="35" width="3" style="9"/>
    <col min="36" max="36" width="2.8984375" style="9" customWidth="1"/>
    <col min="37" max="54" width="3" style="9"/>
    <col min="55" max="16384" width="3" style="1"/>
  </cols>
  <sheetData>
    <row r="1" spans="1:54" ht="19.95" customHeight="1" thickBot="1">
      <c r="A1" s="15" t="s">
        <v>55</v>
      </c>
      <c r="B1" s="15"/>
      <c r="C1" s="15"/>
      <c r="D1" s="15"/>
      <c r="E1" s="18">
        <f>COUNTIF(E4:E5,"")+COUNTIF(T4:T5,"")+COUNTIF(E8,"")+COUNTIF(T8:T9,"")+COUNTIF(V17,"")+COUNTIF(V20,"")+COUNTIF(V22,"")+COUNTIF(V24,"")+COUNTIF(V29,"")+COUNTIF(A12,"")+COUNTIF(G12,"")+COUNTIF(S12,"")+COUNTIF(M9,"")</f>
        <v>16</v>
      </c>
      <c r="F1" s="18"/>
      <c r="G1" s="15" t="s">
        <v>56</v>
      </c>
      <c r="H1" s="15"/>
      <c r="I1" s="16" t="s">
        <v>68</v>
      </c>
      <c r="J1" s="16"/>
      <c r="K1" s="16"/>
      <c r="L1" s="16"/>
      <c r="M1" s="16"/>
      <c r="N1" s="16"/>
      <c r="O1" s="16"/>
      <c r="P1" s="16"/>
      <c r="Q1" s="16"/>
      <c r="R1" s="16"/>
      <c r="S1" s="16"/>
      <c r="T1" s="16"/>
      <c r="U1" s="16"/>
      <c r="V1" s="16"/>
      <c r="W1" s="16"/>
      <c r="X1" s="16"/>
      <c r="Y1" s="16"/>
      <c r="Z1" s="17"/>
      <c r="AA1" s="16"/>
    </row>
    <row r="2" spans="1:54" ht="34.950000000000003" customHeight="1" thickTop="1">
      <c r="A2" s="36" t="s">
        <v>26</v>
      </c>
      <c r="B2" s="36"/>
      <c r="C2" s="36"/>
      <c r="D2" s="36"/>
      <c r="E2" s="36"/>
      <c r="F2" s="36"/>
      <c r="G2" s="36"/>
      <c r="H2" s="36"/>
      <c r="I2" s="36"/>
      <c r="J2" s="36"/>
      <c r="K2" s="36"/>
      <c r="L2" s="36"/>
      <c r="M2" s="36"/>
      <c r="N2" s="36"/>
      <c r="O2" s="36"/>
      <c r="P2" s="36"/>
      <c r="Q2" s="36"/>
      <c r="R2" s="36"/>
      <c r="S2" s="36"/>
      <c r="T2" s="36"/>
      <c r="U2" s="36"/>
      <c r="V2" s="36"/>
      <c r="W2" s="36"/>
      <c r="X2" s="36"/>
      <c r="Y2" s="36"/>
      <c r="Z2" s="36"/>
      <c r="AA2" s="36"/>
      <c r="AC2" s="19" t="s">
        <v>83</v>
      </c>
      <c r="AD2" s="20"/>
      <c r="AE2" s="20"/>
      <c r="AF2" s="20"/>
      <c r="AG2" s="20"/>
      <c r="AH2" s="20"/>
      <c r="AI2" s="20"/>
      <c r="AJ2" s="20"/>
      <c r="AK2" s="20"/>
      <c r="AL2" s="20"/>
      <c r="AM2" s="20"/>
      <c r="AN2" s="20"/>
      <c r="AO2" s="20"/>
      <c r="AP2" s="20"/>
      <c r="AQ2" s="20"/>
      <c r="AR2" s="20"/>
      <c r="AS2" s="20"/>
      <c r="AT2" s="20"/>
      <c r="AU2" s="20"/>
      <c r="AV2" s="20"/>
      <c r="AW2" s="20"/>
      <c r="AX2" s="20"/>
      <c r="AY2" s="21"/>
      <c r="AZ2" s="11"/>
      <c r="BA2" s="11"/>
      <c r="BB2" s="10"/>
    </row>
    <row r="3" spans="1:54" ht="23.55" customHeight="1" thickBot="1">
      <c r="A3" s="1" t="s">
        <v>5</v>
      </c>
      <c r="AB3" s="10"/>
      <c r="AC3" s="22"/>
      <c r="AD3" s="23"/>
      <c r="AE3" s="23"/>
      <c r="AF3" s="23"/>
      <c r="AG3" s="23"/>
      <c r="AH3" s="23"/>
      <c r="AI3" s="23"/>
      <c r="AJ3" s="23"/>
      <c r="AK3" s="23"/>
      <c r="AL3" s="23"/>
      <c r="AM3" s="23"/>
      <c r="AN3" s="23"/>
      <c r="AO3" s="23"/>
      <c r="AP3" s="23"/>
      <c r="AQ3" s="23"/>
      <c r="AR3" s="23"/>
      <c r="AS3" s="23"/>
      <c r="AT3" s="23"/>
      <c r="AU3" s="23"/>
      <c r="AV3" s="23"/>
      <c r="AW3" s="23"/>
      <c r="AX3" s="23"/>
      <c r="AY3" s="24"/>
      <c r="AZ3" s="10"/>
      <c r="BA3" s="10"/>
      <c r="BB3" s="10"/>
    </row>
    <row r="4" spans="1:54" ht="24.45" customHeight="1" thickTop="1" thickBot="1">
      <c r="A4" s="43" t="s">
        <v>0</v>
      </c>
      <c r="B4" s="40"/>
      <c r="C4" s="40"/>
      <c r="D4" s="40"/>
      <c r="E4" s="44"/>
      <c r="F4" s="45"/>
      <c r="G4" s="45"/>
      <c r="H4" s="45"/>
      <c r="I4" s="45"/>
      <c r="J4" s="45"/>
      <c r="K4" s="45"/>
      <c r="L4" s="45"/>
      <c r="M4" s="45"/>
      <c r="N4" s="45"/>
      <c r="O4" s="46"/>
      <c r="P4" s="40" t="s">
        <v>1</v>
      </c>
      <c r="Q4" s="40"/>
      <c r="R4" s="40"/>
      <c r="S4" s="40"/>
      <c r="T4" s="41"/>
      <c r="U4" s="41"/>
      <c r="V4" s="41"/>
      <c r="W4" s="41"/>
      <c r="X4" s="41"/>
      <c r="Y4" s="41"/>
      <c r="Z4" s="41"/>
      <c r="AA4" s="42"/>
      <c r="AB4" s="10"/>
      <c r="AC4" s="25"/>
      <c r="AD4" s="26"/>
      <c r="AE4" s="26"/>
      <c r="AF4" s="26"/>
      <c r="AG4" s="26"/>
      <c r="AH4" s="26"/>
      <c r="AI4" s="26"/>
      <c r="AJ4" s="26"/>
      <c r="AK4" s="26"/>
      <c r="AL4" s="26"/>
      <c r="AM4" s="26"/>
      <c r="AN4" s="26"/>
      <c r="AO4" s="26"/>
      <c r="AP4" s="26"/>
      <c r="AQ4" s="26"/>
      <c r="AR4" s="26"/>
      <c r="AS4" s="26"/>
      <c r="AT4" s="26"/>
      <c r="AU4" s="26"/>
      <c r="AV4" s="26"/>
      <c r="AW4" s="26"/>
      <c r="AX4" s="26"/>
      <c r="AY4" s="27"/>
      <c r="AZ4" s="10"/>
      <c r="BA4" s="10"/>
      <c r="BB4" s="10"/>
    </row>
    <row r="5" spans="1:54" ht="24.45" customHeight="1" thickTop="1" thickBot="1">
      <c r="A5" s="47" t="s">
        <v>2</v>
      </c>
      <c r="B5" s="48"/>
      <c r="C5" s="48"/>
      <c r="D5" s="48"/>
      <c r="E5" s="49"/>
      <c r="F5" s="50"/>
      <c r="G5" s="50"/>
      <c r="H5" s="50"/>
      <c r="I5" s="50"/>
      <c r="J5" s="50"/>
      <c r="K5" s="50"/>
      <c r="L5" s="50"/>
      <c r="M5" s="50"/>
      <c r="N5" s="50"/>
      <c r="O5" s="51"/>
      <c r="P5" s="48" t="s">
        <v>3</v>
      </c>
      <c r="Q5" s="48"/>
      <c r="R5" s="48"/>
      <c r="S5" s="48"/>
      <c r="T5" s="52"/>
      <c r="U5" s="52"/>
      <c r="V5" s="52"/>
      <c r="W5" s="52"/>
      <c r="X5" s="52"/>
      <c r="Y5" s="52"/>
      <c r="Z5" s="52"/>
      <c r="AA5" s="53"/>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row>
    <row r="6" spans="1:54" ht="10.050000000000001" customHeight="1" thickTop="1">
      <c r="A6" s="3"/>
      <c r="B6" s="3"/>
      <c r="C6" s="3"/>
      <c r="D6" s="3"/>
      <c r="E6" s="3"/>
      <c r="F6" s="3"/>
      <c r="G6" s="3"/>
      <c r="H6" s="3"/>
      <c r="I6" s="3"/>
      <c r="J6" s="3"/>
      <c r="K6" s="3"/>
      <c r="L6" s="3"/>
      <c r="M6" s="3"/>
      <c r="N6" s="3"/>
      <c r="O6" s="3"/>
      <c r="P6" s="3"/>
      <c r="Q6" s="3"/>
      <c r="R6" s="3"/>
      <c r="S6" s="3"/>
      <c r="T6" s="3"/>
      <c r="U6" s="3"/>
      <c r="V6" s="3"/>
      <c r="W6" s="3"/>
      <c r="X6" s="3"/>
      <c r="Y6" s="3"/>
      <c r="Z6" s="3"/>
      <c r="AA6" s="3"/>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row>
    <row r="7" spans="1:54" ht="23.55" customHeight="1">
      <c r="A7" s="1" t="s">
        <v>6</v>
      </c>
      <c r="AB7" s="10"/>
      <c r="AC7" s="28" t="s">
        <v>63</v>
      </c>
      <c r="AD7" s="28"/>
      <c r="AE7" s="28"/>
      <c r="AF7" s="28"/>
      <c r="AG7" s="28"/>
      <c r="AH7" s="28"/>
      <c r="AI7" s="28"/>
      <c r="AJ7" s="28"/>
      <c r="AK7" s="28"/>
      <c r="AL7" s="28"/>
      <c r="AM7" s="28"/>
      <c r="AN7" s="28"/>
      <c r="AO7" s="28"/>
      <c r="AP7" s="28"/>
      <c r="AQ7" s="28"/>
      <c r="AR7" s="28"/>
      <c r="AS7" s="28"/>
      <c r="AT7" s="28"/>
      <c r="AU7" s="28"/>
      <c r="AV7" s="28"/>
      <c r="AW7" s="28"/>
      <c r="AX7" s="28"/>
      <c r="AY7" s="28"/>
      <c r="AZ7" s="10"/>
      <c r="BA7" s="10"/>
      <c r="BB7" s="10"/>
    </row>
    <row r="8" spans="1:54" ht="24.45" customHeight="1">
      <c r="A8" s="54" t="s">
        <v>4</v>
      </c>
      <c r="B8" s="54"/>
      <c r="C8" s="54"/>
      <c r="D8" s="54"/>
      <c r="E8" s="146"/>
      <c r="F8" s="147"/>
      <c r="G8" s="147"/>
      <c r="H8" s="147"/>
      <c r="I8" s="147"/>
      <c r="J8" s="147"/>
      <c r="K8" s="147"/>
      <c r="L8" s="147"/>
      <c r="M8" s="147"/>
      <c r="N8" s="147"/>
      <c r="O8" s="148"/>
      <c r="P8" s="38" t="s">
        <v>44</v>
      </c>
      <c r="Q8" s="38"/>
      <c r="R8" s="38"/>
      <c r="S8" s="38"/>
      <c r="T8" s="39"/>
      <c r="U8" s="39"/>
      <c r="V8" s="39"/>
      <c r="W8" s="39"/>
      <c r="X8" s="39"/>
      <c r="Y8" s="39"/>
      <c r="Z8" s="39"/>
      <c r="AA8" s="39"/>
      <c r="AB8" s="10"/>
      <c r="AC8" s="28"/>
      <c r="AD8" s="28"/>
      <c r="AE8" s="28"/>
      <c r="AF8" s="28"/>
      <c r="AG8" s="28"/>
      <c r="AH8" s="28"/>
      <c r="AI8" s="28"/>
      <c r="AJ8" s="28"/>
      <c r="AK8" s="28"/>
      <c r="AL8" s="28"/>
      <c r="AM8" s="28"/>
      <c r="AN8" s="28"/>
      <c r="AO8" s="28"/>
      <c r="AP8" s="28"/>
      <c r="AQ8" s="28"/>
      <c r="AR8" s="28"/>
      <c r="AS8" s="28"/>
      <c r="AT8" s="28"/>
      <c r="AU8" s="28"/>
      <c r="AV8" s="28"/>
      <c r="AW8" s="28"/>
      <c r="AX8" s="28"/>
      <c r="AY8" s="28"/>
      <c r="AZ8" s="10"/>
      <c r="BA8" s="10"/>
      <c r="BB8" s="10"/>
    </row>
    <row r="9" spans="1:54" ht="24.45" customHeight="1">
      <c r="A9" s="152" t="s">
        <v>76</v>
      </c>
      <c r="B9" s="153"/>
      <c r="C9" s="153"/>
      <c r="D9" s="153"/>
      <c r="E9" s="153"/>
      <c r="F9" s="153"/>
      <c r="G9" s="153"/>
      <c r="H9" s="153"/>
      <c r="I9" s="153"/>
      <c r="J9" s="153"/>
      <c r="K9" s="153"/>
      <c r="L9" s="154"/>
      <c r="M9" s="149"/>
      <c r="N9" s="150"/>
      <c r="O9" s="151"/>
      <c r="P9" s="92" t="s">
        <v>77</v>
      </c>
      <c r="Q9" s="93"/>
      <c r="R9" s="93"/>
      <c r="S9" s="155"/>
      <c r="T9" s="146"/>
      <c r="U9" s="147"/>
      <c r="V9" s="147"/>
      <c r="W9" s="147"/>
      <c r="X9" s="147"/>
      <c r="Y9" s="147"/>
      <c r="Z9" s="147"/>
      <c r="AA9" s="148"/>
      <c r="AC9" s="29" t="s">
        <v>78</v>
      </c>
      <c r="AD9" s="29"/>
      <c r="AE9" s="29"/>
      <c r="AF9" s="29"/>
      <c r="AG9" s="29"/>
      <c r="AH9" s="29"/>
      <c r="AI9" s="29"/>
      <c r="AJ9" s="29"/>
      <c r="AK9" s="29"/>
      <c r="AL9" s="29"/>
      <c r="AM9" s="29"/>
      <c r="AN9" s="29"/>
      <c r="AO9" s="29"/>
      <c r="AP9" s="29"/>
      <c r="AQ9" s="29"/>
      <c r="AR9" s="29"/>
      <c r="AS9" s="29"/>
      <c r="AT9" s="29"/>
      <c r="AU9" s="29"/>
      <c r="AV9" s="29"/>
      <c r="AW9" s="29"/>
      <c r="AX9" s="29"/>
      <c r="AY9" s="29"/>
      <c r="AZ9" s="12"/>
      <c r="BA9" s="12"/>
      <c r="BB9" s="12"/>
    </row>
    <row r="10" spans="1:54" ht="10.050000000000001" customHeight="1">
      <c r="A10" s="37"/>
      <c r="B10" s="37"/>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12"/>
      <c r="BA10" s="12"/>
      <c r="BB10" s="12"/>
    </row>
    <row r="11" spans="1:54" ht="23.55" customHeight="1" thickBot="1">
      <c r="A11" s="4" t="s">
        <v>9</v>
      </c>
      <c r="B11" s="2"/>
      <c r="AC11" s="29"/>
      <c r="AD11" s="29"/>
      <c r="AE11" s="29"/>
      <c r="AF11" s="29"/>
      <c r="AG11" s="29"/>
      <c r="AH11" s="29"/>
      <c r="AI11" s="29"/>
      <c r="AJ11" s="29"/>
      <c r="AK11" s="29"/>
      <c r="AL11" s="29"/>
      <c r="AM11" s="29"/>
      <c r="AN11" s="29"/>
      <c r="AO11" s="29"/>
      <c r="AP11" s="29"/>
      <c r="AQ11" s="29"/>
      <c r="AR11" s="29"/>
      <c r="AS11" s="29"/>
      <c r="AT11" s="29"/>
      <c r="AU11" s="29"/>
      <c r="AV11" s="29"/>
      <c r="AW11" s="29"/>
      <c r="AX11" s="29"/>
      <c r="AY11" s="29"/>
    </row>
    <row r="12" spans="1:54" ht="24.45" customHeight="1" thickTop="1" thickBot="1">
      <c r="A12" s="30"/>
      <c r="B12" s="31"/>
      <c r="C12" s="31"/>
      <c r="D12" s="31"/>
      <c r="E12" s="32"/>
      <c r="F12" s="1" t="s">
        <v>7</v>
      </c>
      <c r="G12" s="30"/>
      <c r="H12" s="31"/>
      <c r="I12" s="31"/>
      <c r="J12" s="31"/>
      <c r="K12" s="32"/>
      <c r="L12" s="1" t="s">
        <v>8</v>
      </c>
      <c r="N12" s="1" t="s">
        <v>31</v>
      </c>
      <c r="S12" s="33"/>
      <c r="T12" s="34"/>
      <c r="U12" s="34"/>
      <c r="V12" s="34"/>
      <c r="W12" s="35"/>
      <c r="AC12" s="91" t="s">
        <v>46</v>
      </c>
      <c r="AD12" s="91"/>
      <c r="AE12" s="91"/>
      <c r="AF12" s="91"/>
      <c r="AG12" s="91"/>
      <c r="AH12" s="91"/>
      <c r="AI12" s="91"/>
      <c r="AJ12" s="91"/>
      <c r="AK12" s="91"/>
      <c r="AL12" s="91"/>
      <c r="AM12" s="91"/>
      <c r="AN12" s="91"/>
      <c r="AO12" s="91"/>
      <c r="AP12" s="91"/>
      <c r="AQ12" s="91"/>
      <c r="AR12" s="91"/>
      <c r="AS12" s="91"/>
      <c r="AT12" s="91"/>
      <c r="AU12" s="91"/>
      <c r="AV12" s="91"/>
      <c r="AW12" s="91"/>
      <c r="AX12" s="91"/>
      <c r="AY12" s="91"/>
    </row>
    <row r="13" spans="1:54" ht="11.55" customHeight="1" thickTop="1">
      <c r="A13" s="2"/>
      <c r="B13" s="2"/>
      <c r="N13" s="5" t="s">
        <v>50</v>
      </c>
      <c r="AC13" s="91"/>
      <c r="AD13" s="91"/>
      <c r="AE13" s="91"/>
      <c r="AF13" s="91"/>
      <c r="AG13" s="91"/>
      <c r="AH13" s="91"/>
      <c r="AI13" s="91"/>
      <c r="AJ13" s="91"/>
      <c r="AK13" s="91"/>
      <c r="AL13" s="91"/>
      <c r="AM13" s="91"/>
      <c r="AN13" s="91"/>
      <c r="AO13" s="91"/>
      <c r="AP13" s="91"/>
      <c r="AQ13" s="91"/>
      <c r="AR13" s="91"/>
      <c r="AS13" s="91"/>
      <c r="AT13" s="91"/>
      <c r="AU13" s="91"/>
      <c r="AV13" s="91"/>
      <c r="AW13" s="91"/>
      <c r="AX13" s="91"/>
      <c r="AY13" s="91"/>
      <c r="AZ13" s="13"/>
      <c r="BA13" s="13"/>
      <c r="BB13" s="13"/>
    </row>
    <row r="14" spans="1:54" ht="23.55" customHeight="1" thickBot="1">
      <c r="A14" s="1" t="s">
        <v>30</v>
      </c>
      <c r="AC14" s="91"/>
      <c r="AD14" s="91"/>
      <c r="AE14" s="91"/>
      <c r="AF14" s="91"/>
      <c r="AG14" s="91"/>
      <c r="AH14" s="91"/>
      <c r="AI14" s="91"/>
      <c r="AJ14" s="91"/>
      <c r="AK14" s="91"/>
      <c r="AL14" s="91"/>
      <c r="AM14" s="91"/>
      <c r="AN14" s="91"/>
      <c r="AO14" s="91"/>
      <c r="AP14" s="91"/>
      <c r="AQ14" s="91"/>
      <c r="AR14" s="91"/>
      <c r="AS14" s="91"/>
      <c r="AT14" s="91"/>
      <c r="AU14" s="91"/>
      <c r="AV14" s="91"/>
      <c r="AW14" s="91"/>
      <c r="AX14" s="91"/>
      <c r="AY14" s="91"/>
      <c r="AZ14" s="13"/>
      <c r="BA14" s="13"/>
      <c r="BB14" s="13"/>
    </row>
    <row r="15" spans="1:54" ht="19.05" customHeight="1" thickTop="1">
      <c r="A15" s="144"/>
      <c r="B15" s="145"/>
      <c r="C15" s="145"/>
      <c r="D15" s="145"/>
      <c r="E15" s="145"/>
      <c r="F15" s="145"/>
      <c r="G15" s="145"/>
      <c r="H15" s="145"/>
      <c r="I15" s="145"/>
      <c r="J15" s="145"/>
      <c r="K15" s="145"/>
      <c r="L15" s="145"/>
      <c r="M15" s="145"/>
      <c r="N15" s="145"/>
      <c r="O15" s="145"/>
      <c r="P15" s="92" t="s">
        <v>40</v>
      </c>
      <c r="Q15" s="93"/>
      <c r="R15" s="93"/>
      <c r="S15" s="93"/>
      <c r="T15" s="93"/>
      <c r="U15" s="93"/>
      <c r="V15" s="94" t="s">
        <v>45</v>
      </c>
      <c r="W15" s="95"/>
      <c r="X15" s="95"/>
      <c r="Y15" s="95"/>
      <c r="Z15" s="95"/>
      <c r="AA15" s="96"/>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13"/>
      <c r="BA15" s="13"/>
      <c r="BB15" s="13"/>
    </row>
    <row r="16" spans="1:54" ht="16.95" customHeight="1">
      <c r="A16" s="162" t="s">
        <v>41</v>
      </c>
      <c r="B16" s="163"/>
      <c r="C16" s="163"/>
      <c r="D16" s="163"/>
      <c r="E16" s="163"/>
      <c r="F16" s="163"/>
      <c r="G16" s="163"/>
      <c r="H16" s="163"/>
      <c r="I16" s="163"/>
      <c r="J16" s="163"/>
      <c r="K16" s="163"/>
      <c r="L16" s="163"/>
      <c r="M16" s="163"/>
      <c r="N16" s="163"/>
      <c r="O16" s="163"/>
      <c r="P16" s="97" t="s">
        <v>38</v>
      </c>
      <c r="Q16" s="98"/>
      <c r="R16" s="98"/>
      <c r="S16" s="98"/>
      <c r="T16" s="98"/>
      <c r="U16" s="98"/>
      <c r="V16" s="156">
        <f>IF(V17="",0,ROUNDDOWN(V17,-3))</f>
        <v>0</v>
      </c>
      <c r="W16" s="157"/>
      <c r="X16" s="157"/>
      <c r="Y16" s="157"/>
      <c r="Z16" s="157"/>
      <c r="AA16" s="158"/>
    </row>
    <row r="17" spans="1:54" ht="16.95" customHeight="1">
      <c r="A17" s="164"/>
      <c r="B17" s="165"/>
      <c r="C17" s="165"/>
      <c r="D17" s="165"/>
      <c r="E17" s="165"/>
      <c r="F17" s="165"/>
      <c r="G17" s="165"/>
      <c r="H17" s="165"/>
      <c r="I17" s="165"/>
      <c r="J17" s="165"/>
      <c r="K17" s="165"/>
      <c r="L17" s="165"/>
      <c r="M17" s="165"/>
      <c r="N17" s="165"/>
      <c r="O17" s="165"/>
      <c r="P17" s="142"/>
      <c r="Q17" s="143"/>
      <c r="R17" s="143"/>
      <c r="S17" s="143"/>
      <c r="T17" s="143"/>
      <c r="U17" s="143"/>
      <c r="V17" s="159"/>
      <c r="W17" s="160"/>
      <c r="X17" s="160"/>
      <c r="Y17" s="160"/>
      <c r="Z17" s="160"/>
      <c r="AA17" s="161"/>
      <c r="AC17" s="91" t="s">
        <v>51</v>
      </c>
      <c r="AD17" s="91"/>
      <c r="AE17" s="91"/>
      <c r="AF17" s="91"/>
      <c r="AG17" s="91"/>
      <c r="AH17" s="91"/>
      <c r="AI17" s="91"/>
      <c r="AJ17" s="91"/>
      <c r="AK17" s="91"/>
      <c r="AL17" s="91"/>
      <c r="AM17" s="91"/>
      <c r="AN17" s="91"/>
      <c r="AO17" s="91"/>
      <c r="AP17" s="91"/>
      <c r="AQ17" s="91"/>
      <c r="AR17" s="91"/>
      <c r="AS17" s="91"/>
      <c r="AT17" s="91"/>
      <c r="AU17" s="91"/>
      <c r="AV17" s="91"/>
      <c r="AW17" s="91"/>
      <c r="AX17" s="91"/>
      <c r="AY17" s="91"/>
      <c r="AZ17" s="13"/>
      <c r="BA17" s="13"/>
      <c r="BB17" s="13"/>
    </row>
    <row r="18" spans="1:54" ht="34.049999999999997" customHeight="1">
      <c r="A18" s="125" t="s">
        <v>64</v>
      </c>
      <c r="B18" s="126"/>
      <c r="C18" s="126"/>
      <c r="D18" s="126"/>
      <c r="E18" s="126"/>
      <c r="F18" s="126"/>
      <c r="G18" s="126"/>
      <c r="H18" s="126"/>
      <c r="I18" s="126"/>
      <c r="J18" s="126"/>
      <c r="K18" s="126"/>
      <c r="L18" s="126"/>
      <c r="M18" s="126"/>
      <c r="N18" s="126"/>
      <c r="O18" s="127"/>
      <c r="P18" s="166" t="s">
        <v>10</v>
      </c>
      <c r="Q18" s="167"/>
      <c r="R18" s="167"/>
      <c r="S18" s="167"/>
      <c r="T18" s="167"/>
      <c r="U18" s="167"/>
      <c r="V18" s="168" t="str">
        <f>IF(V17="","",SUM(V19,V21,V23,V25,V26))</f>
        <v/>
      </c>
      <c r="W18" s="169"/>
      <c r="X18" s="169"/>
      <c r="Y18" s="169"/>
      <c r="Z18" s="169"/>
      <c r="AA18" s="170"/>
      <c r="AC18" s="91"/>
      <c r="AD18" s="91"/>
      <c r="AE18" s="91"/>
      <c r="AF18" s="91"/>
      <c r="AG18" s="91"/>
      <c r="AH18" s="91"/>
      <c r="AI18" s="91"/>
      <c r="AJ18" s="91"/>
      <c r="AK18" s="91"/>
      <c r="AL18" s="91"/>
      <c r="AM18" s="91"/>
      <c r="AN18" s="91"/>
      <c r="AO18" s="91"/>
      <c r="AP18" s="91"/>
      <c r="AQ18" s="91"/>
      <c r="AR18" s="91"/>
      <c r="AS18" s="91"/>
      <c r="AT18" s="91"/>
      <c r="AU18" s="91"/>
      <c r="AV18" s="91"/>
      <c r="AW18" s="91"/>
      <c r="AX18" s="91"/>
      <c r="AY18" s="91"/>
      <c r="AZ18" s="13"/>
      <c r="BA18" s="13"/>
      <c r="BB18" s="13"/>
    </row>
    <row r="19" spans="1:54" ht="16.95" customHeight="1">
      <c r="A19" s="177" t="s">
        <v>66</v>
      </c>
      <c r="B19" s="171" t="s">
        <v>11</v>
      </c>
      <c r="C19" s="172"/>
      <c r="D19" s="172"/>
      <c r="E19" s="172"/>
      <c r="F19" s="172"/>
      <c r="G19" s="172"/>
      <c r="H19" s="172"/>
      <c r="I19" s="172"/>
      <c r="J19" s="172"/>
      <c r="K19" s="172"/>
      <c r="L19" s="172"/>
      <c r="M19" s="172"/>
      <c r="N19" s="172"/>
      <c r="O19" s="173"/>
      <c r="P19" s="97" t="s">
        <v>39</v>
      </c>
      <c r="Q19" s="98"/>
      <c r="R19" s="98"/>
      <c r="S19" s="98"/>
      <c r="T19" s="98"/>
      <c r="U19" s="98"/>
      <c r="V19" s="101">
        <f>IF(V20="",0,ROUNDUP(V20,-3))</f>
        <v>0</v>
      </c>
      <c r="W19" s="102"/>
      <c r="X19" s="102"/>
      <c r="Y19" s="102"/>
      <c r="Z19" s="102"/>
      <c r="AA19" s="103"/>
    </row>
    <row r="20" spans="1:54" ht="16.95" customHeight="1">
      <c r="A20" s="177"/>
      <c r="B20" s="174"/>
      <c r="C20" s="175"/>
      <c r="D20" s="175"/>
      <c r="E20" s="175"/>
      <c r="F20" s="175"/>
      <c r="G20" s="175"/>
      <c r="H20" s="175"/>
      <c r="I20" s="175"/>
      <c r="J20" s="175"/>
      <c r="K20" s="175"/>
      <c r="L20" s="175"/>
      <c r="M20" s="175"/>
      <c r="N20" s="175"/>
      <c r="O20" s="176"/>
      <c r="P20" s="99"/>
      <c r="Q20" s="100"/>
      <c r="R20" s="100"/>
      <c r="S20" s="100"/>
      <c r="T20" s="100"/>
      <c r="U20" s="100"/>
      <c r="V20" s="104"/>
      <c r="W20" s="105"/>
      <c r="X20" s="105"/>
      <c r="Y20" s="105"/>
      <c r="Z20" s="105"/>
      <c r="AA20" s="106"/>
      <c r="AC20" s="91" t="s">
        <v>51</v>
      </c>
      <c r="AD20" s="91"/>
      <c r="AE20" s="91"/>
      <c r="AF20" s="91"/>
      <c r="AG20" s="91"/>
      <c r="AH20" s="91"/>
      <c r="AI20" s="91"/>
      <c r="AJ20" s="91"/>
      <c r="AK20" s="91"/>
      <c r="AL20" s="91"/>
      <c r="AM20" s="91"/>
      <c r="AN20" s="91"/>
      <c r="AO20" s="91"/>
      <c r="AP20" s="91"/>
      <c r="AQ20" s="91"/>
      <c r="AR20" s="91"/>
      <c r="AS20" s="91"/>
      <c r="AT20" s="91"/>
      <c r="AU20" s="91"/>
      <c r="AV20" s="91"/>
      <c r="AW20" s="91"/>
      <c r="AX20" s="91"/>
      <c r="AY20" s="91"/>
      <c r="AZ20" s="14"/>
      <c r="BA20" s="14"/>
      <c r="BB20" s="14"/>
    </row>
    <row r="21" spans="1:54" ht="16.95" customHeight="1">
      <c r="A21" s="177"/>
      <c r="B21" s="115" t="s">
        <v>12</v>
      </c>
      <c r="C21" s="116"/>
      <c r="D21" s="116"/>
      <c r="E21" s="116"/>
      <c r="F21" s="116"/>
      <c r="G21" s="116"/>
      <c r="H21" s="116"/>
      <c r="I21" s="116"/>
      <c r="J21" s="116"/>
      <c r="K21" s="116"/>
      <c r="L21" s="116"/>
      <c r="M21" s="116"/>
      <c r="N21" s="116"/>
      <c r="O21" s="117"/>
      <c r="P21" s="121" t="s">
        <v>39</v>
      </c>
      <c r="Q21" s="122"/>
      <c r="R21" s="122"/>
      <c r="S21" s="122"/>
      <c r="T21" s="122"/>
      <c r="U21" s="122"/>
      <c r="V21" s="137">
        <f>IF(V22="",0,ROUNDUP(V22,-3))</f>
        <v>0</v>
      </c>
      <c r="W21" s="138"/>
      <c r="X21" s="138"/>
      <c r="Y21" s="138"/>
      <c r="Z21" s="138"/>
      <c r="AA21" s="139"/>
      <c r="AC21" s="91"/>
      <c r="AD21" s="91"/>
      <c r="AE21" s="91"/>
      <c r="AF21" s="91"/>
      <c r="AG21" s="91"/>
      <c r="AH21" s="91"/>
      <c r="AI21" s="91"/>
      <c r="AJ21" s="91"/>
      <c r="AK21" s="91"/>
      <c r="AL21" s="91"/>
      <c r="AM21" s="91"/>
      <c r="AN21" s="91"/>
      <c r="AO21" s="91"/>
      <c r="AP21" s="91"/>
      <c r="AQ21" s="91"/>
      <c r="AR21" s="91"/>
      <c r="AS21" s="91"/>
      <c r="AT21" s="91"/>
      <c r="AU21" s="91"/>
      <c r="AV21" s="91"/>
      <c r="AW21" s="91"/>
      <c r="AX21" s="91"/>
      <c r="AY21" s="91"/>
      <c r="AZ21" s="14"/>
      <c r="BA21" s="14"/>
      <c r="BB21" s="14"/>
    </row>
    <row r="22" spans="1:54" ht="16.95" customHeight="1">
      <c r="A22" s="177"/>
      <c r="B22" s="174"/>
      <c r="C22" s="175"/>
      <c r="D22" s="175"/>
      <c r="E22" s="175"/>
      <c r="F22" s="175"/>
      <c r="G22" s="175"/>
      <c r="H22" s="175"/>
      <c r="I22" s="175"/>
      <c r="J22" s="175"/>
      <c r="K22" s="175"/>
      <c r="L22" s="175"/>
      <c r="M22" s="175"/>
      <c r="N22" s="175"/>
      <c r="O22" s="176"/>
      <c r="P22" s="99"/>
      <c r="Q22" s="100"/>
      <c r="R22" s="100"/>
      <c r="S22" s="100"/>
      <c r="T22" s="100"/>
      <c r="U22" s="100"/>
      <c r="V22" s="134"/>
      <c r="W22" s="135"/>
      <c r="X22" s="135"/>
      <c r="Y22" s="135"/>
      <c r="Z22" s="135"/>
      <c r="AA22" s="136"/>
      <c r="AC22" s="91" t="s">
        <v>51</v>
      </c>
      <c r="AD22" s="91"/>
      <c r="AE22" s="91"/>
      <c r="AF22" s="91"/>
      <c r="AG22" s="91"/>
      <c r="AH22" s="91"/>
      <c r="AI22" s="91"/>
      <c r="AJ22" s="91"/>
      <c r="AK22" s="91"/>
      <c r="AL22" s="91"/>
      <c r="AM22" s="91"/>
      <c r="AN22" s="91"/>
      <c r="AO22" s="91"/>
      <c r="AP22" s="91"/>
      <c r="AQ22" s="91"/>
      <c r="AR22" s="91"/>
      <c r="AS22" s="91"/>
      <c r="AT22" s="91"/>
      <c r="AU22" s="91"/>
      <c r="AV22" s="91"/>
      <c r="AW22" s="91"/>
      <c r="AX22" s="91"/>
      <c r="AY22" s="91"/>
      <c r="AZ22" s="14"/>
      <c r="BA22" s="14"/>
      <c r="BB22" s="14"/>
    </row>
    <row r="23" spans="1:54" ht="16.95" customHeight="1">
      <c r="A23" s="177"/>
      <c r="B23" s="115" t="s">
        <v>19</v>
      </c>
      <c r="C23" s="116"/>
      <c r="D23" s="116"/>
      <c r="E23" s="116"/>
      <c r="F23" s="116"/>
      <c r="G23" s="116"/>
      <c r="H23" s="116"/>
      <c r="I23" s="116"/>
      <c r="J23" s="116"/>
      <c r="K23" s="116"/>
      <c r="L23" s="116"/>
      <c r="M23" s="116"/>
      <c r="N23" s="116"/>
      <c r="O23" s="117"/>
      <c r="P23" s="121" t="s">
        <v>39</v>
      </c>
      <c r="Q23" s="122"/>
      <c r="R23" s="122"/>
      <c r="S23" s="122"/>
      <c r="T23" s="122"/>
      <c r="U23" s="122"/>
      <c r="V23" s="137">
        <f>IF(V24="",0,ROUNDUP(V24,-3))</f>
        <v>0</v>
      </c>
      <c r="W23" s="138"/>
      <c r="X23" s="138"/>
      <c r="Y23" s="138"/>
      <c r="Z23" s="138"/>
      <c r="AA23" s="139"/>
      <c r="AC23" s="91"/>
      <c r="AD23" s="91"/>
      <c r="AE23" s="91"/>
      <c r="AF23" s="91"/>
      <c r="AG23" s="91"/>
      <c r="AH23" s="91"/>
      <c r="AI23" s="91"/>
      <c r="AJ23" s="91"/>
      <c r="AK23" s="91"/>
      <c r="AL23" s="91"/>
      <c r="AM23" s="91"/>
      <c r="AN23" s="91"/>
      <c r="AO23" s="91"/>
      <c r="AP23" s="91"/>
      <c r="AQ23" s="91"/>
      <c r="AR23" s="91"/>
      <c r="AS23" s="91"/>
      <c r="AT23" s="91"/>
      <c r="AU23" s="91"/>
      <c r="AV23" s="91"/>
      <c r="AW23" s="91"/>
      <c r="AX23" s="91"/>
      <c r="AY23" s="91"/>
      <c r="AZ23" s="14"/>
      <c r="BA23" s="14"/>
      <c r="BB23" s="14"/>
    </row>
    <row r="24" spans="1:54" ht="16.95" customHeight="1">
      <c r="A24" s="177"/>
      <c r="B24" s="118"/>
      <c r="C24" s="119"/>
      <c r="D24" s="119"/>
      <c r="E24" s="119"/>
      <c r="F24" s="119"/>
      <c r="G24" s="119"/>
      <c r="H24" s="119"/>
      <c r="I24" s="119"/>
      <c r="J24" s="119"/>
      <c r="K24" s="119"/>
      <c r="L24" s="119"/>
      <c r="M24" s="119"/>
      <c r="N24" s="119"/>
      <c r="O24" s="120"/>
      <c r="P24" s="123"/>
      <c r="Q24" s="124"/>
      <c r="R24" s="124"/>
      <c r="S24" s="124"/>
      <c r="T24" s="124"/>
      <c r="U24" s="124"/>
      <c r="V24" s="104"/>
      <c r="W24" s="105"/>
      <c r="X24" s="105"/>
      <c r="Y24" s="105"/>
      <c r="Z24" s="105"/>
      <c r="AA24" s="106"/>
      <c r="AC24" s="91" t="s">
        <v>51</v>
      </c>
      <c r="AD24" s="91"/>
      <c r="AE24" s="91"/>
      <c r="AF24" s="91"/>
      <c r="AG24" s="91"/>
      <c r="AH24" s="91"/>
      <c r="AI24" s="91"/>
      <c r="AJ24" s="91"/>
      <c r="AK24" s="91"/>
      <c r="AL24" s="91"/>
      <c r="AM24" s="91"/>
      <c r="AN24" s="91"/>
      <c r="AO24" s="91"/>
      <c r="AP24" s="91"/>
      <c r="AQ24" s="91"/>
      <c r="AR24" s="91"/>
      <c r="AS24" s="91"/>
      <c r="AT24" s="91"/>
      <c r="AU24" s="91"/>
      <c r="AV24" s="91"/>
      <c r="AW24" s="91"/>
      <c r="AX24" s="91"/>
      <c r="AY24" s="91"/>
      <c r="AZ24" s="14"/>
      <c r="BA24" s="14"/>
      <c r="BB24" s="14"/>
    </row>
    <row r="25" spans="1:54" ht="34.049999999999997" customHeight="1">
      <c r="A25" s="177"/>
      <c r="B25" s="128" t="s">
        <v>49</v>
      </c>
      <c r="C25" s="129"/>
      <c r="D25" s="129"/>
      <c r="E25" s="129"/>
      <c r="F25" s="129"/>
      <c r="G25" s="129"/>
      <c r="H25" s="129"/>
      <c r="I25" s="129"/>
      <c r="J25" s="129"/>
      <c r="K25" s="129"/>
      <c r="L25" s="129"/>
      <c r="M25" s="129"/>
      <c r="N25" s="129"/>
      <c r="O25" s="130"/>
      <c r="P25" s="140" t="s">
        <v>10</v>
      </c>
      <c r="Q25" s="141"/>
      <c r="R25" s="141"/>
      <c r="S25" s="141"/>
      <c r="T25" s="141"/>
      <c r="U25" s="141"/>
      <c r="V25" s="184">
        <f>100000+45000*M9</f>
        <v>100000</v>
      </c>
      <c r="W25" s="185"/>
      <c r="X25" s="185"/>
      <c r="Y25" s="185"/>
      <c r="Z25" s="185"/>
      <c r="AA25" s="186"/>
      <c r="AC25" s="91"/>
      <c r="AD25" s="91"/>
      <c r="AE25" s="91"/>
      <c r="AF25" s="91"/>
      <c r="AG25" s="91"/>
      <c r="AH25" s="91"/>
      <c r="AI25" s="91"/>
      <c r="AJ25" s="91"/>
      <c r="AK25" s="91"/>
      <c r="AL25" s="91"/>
      <c r="AM25" s="91"/>
      <c r="AN25" s="91"/>
      <c r="AO25" s="91"/>
      <c r="AP25" s="91"/>
      <c r="AQ25" s="91"/>
      <c r="AR25" s="91"/>
      <c r="AS25" s="91"/>
      <c r="AT25" s="91"/>
      <c r="AU25" s="91"/>
      <c r="AV25" s="91"/>
      <c r="AW25" s="91"/>
      <c r="AX25" s="91"/>
      <c r="AY25" s="91"/>
      <c r="AZ25" s="14"/>
      <c r="BA25" s="14"/>
      <c r="BB25" s="14"/>
    </row>
    <row r="26" spans="1:54" ht="34.049999999999997" customHeight="1" thickBot="1">
      <c r="A26" s="178"/>
      <c r="B26" s="131" t="s">
        <v>82</v>
      </c>
      <c r="C26" s="132"/>
      <c r="D26" s="132"/>
      <c r="E26" s="132"/>
      <c r="F26" s="132"/>
      <c r="G26" s="132"/>
      <c r="H26" s="132"/>
      <c r="I26" s="132"/>
      <c r="J26" s="132"/>
      <c r="K26" s="132"/>
      <c r="L26" s="132"/>
      <c r="M26" s="132"/>
      <c r="N26" s="132"/>
      <c r="O26" s="133"/>
      <c r="P26" s="179" t="s">
        <v>42</v>
      </c>
      <c r="Q26" s="180"/>
      <c r="R26" s="180"/>
      <c r="S26" s="180"/>
      <c r="T26" s="180"/>
      <c r="U26" s="180"/>
      <c r="V26" s="181" t="str">
        <f>IF(V17="","",IF(V25*2&gt;(ROUNDUP((V16-V19-V21-V23-V25)*0.2,-3)),ROUNDUP((V16-V19-V21-V23-V25)*0.2,-3),V25*2))</f>
        <v/>
      </c>
      <c r="W26" s="182"/>
      <c r="X26" s="182"/>
      <c r="Y26" s="182"/>
      <c r="Z26" s="182"/>
      <c r="AA26" s="183"/>
    </row>
    <row r="27" spans="1:54" ht="34.049999999999997" customHeight="1" thickTop="1" thickBot="1">
      <c r="A27" s="64" t="s">
        <v>27</v>
      </c>
      <c r="B27" s="65"/>
      <c r="C27" s="65"/>
      <c r="D27" s="65"/>
      <c r="E27" s="65"/>
      <c r="F27" s="65"/>
      <c r="G27" s="65"/>
      <c r="H27" s="65"/>
      <c r="I27" s="65"/>
      <c r="J27" s="65"/>
      <c r="K27" s="65"/>
      <c r="L27" s="65"/>
      <c r="M27" s="65"/>
      <c r="N27" s="65"/>
      <c r="O27" s="65"/>
      <c r="P27" s="65"/>
      <c r="Q27" s="65"/>
      <c r="R27" s="65"/>
      <c r="S27" s="65"/>
      <c r="T27" s="65"/>
      <c r="U27" s="65"/>
      <c r="V27" s="61" t="str">
        <f>IF(V17="","",IF(V16-V18&gt;0,V16-V18,0))</f>
        <v/>
      </c>
      <c r="W27" s="62"/>
      <c r="X27" s="62"/>
      <c r="Y27" s="62"/>
      <c r="Z27" s="62"/>
      <c r="AA27" s="63"/>
    </row>
    <row r="28" spans="1:54" ht="33" customHeight="1" thickTop="1" thickBot="1"/>
    <row r="29" spans="1:54" ht="39" customHeight="1" thickTop="1" thickBot="1">
      <c r="A29" s="110" t="s">
        <v>72</v>
      </c>
      <c r="B29" s="111"/>
      <c r="C29" s="111"/>
      <c r="D29" s="111"/>
      <c r="E29" s="111"/>
      <c r="F29" s="111"/>
      <c r="G29" s="111"/>
      <c r="H29" s="111"/>
      <c r="I29" s="111"/>
      <c r="J29" s="111"/>
      <c r="K29" s="111"/>
      <c r="L29" s="111"/>
      <c r="M29" s="111"/>
      <c r="N29" s="111"/>
      <c r="O29" s="111"/>
      <c r="P29" s="111"/>
      <c r="Q29" s="111"/>
      <c r="R29" s="111"/>
      <c r="S29" s="111"/>
      <c r="T29" s="111"/>
      <c r="U29" s="112"/>
      <c r="V29" s="113"/>
      <c r="W29" s="113"/>
      <c r="X29" s="113"/>
      <c r="Y29" s="113"/>
      <c r="Z29" s="113"/>
      <c r="AA29" s="114"/>
      <c r="AC29" s="91" t="s">
        <v>57</v>
      </c>
      <c r="AD29" s="91"/>
      <c r="AE29" s="91"/>
      <c r="AF29" s="91"/>
      <c r="AG29" s="91"/>
      <c r="AH29" s="91"/>
      <c r="AI29" s="91"/>
      <c r="AJ29" s="91"/>
      <c r="AK29" s="91"/>
      <c r="AL29" s="91"/>
      <c r="AM29" s="91"/>
      <c r="AN29" s="91"/>
      <c r="AO29" s="91"/>
      <c r="AP29" s="91"/>
      <c r="AQ29" s="91"/>
      <c r="AR29" s="91"/>
      <c r="AS29" s="91"/>
      <c r="AT29" s="91"/>
      <c r="AU29" s="91"/>
      <c r="AV29" s="91"/>
      <c r="AW29" s="91"/>
      <c r="AX29" s="91"/>
      <c r="AY29" s="91"/>
      <c r="AZ29" s="13"/>
      <c r="BA29" s="13"/>
      <c r="BB29" s="13"/>
    </row>
    <row r="30" spans="1:54" ht="66" customHeight="1" thickTop="1">
      <c r="M30" s="66" t="s">
        <v>81</v>
      </c>
      <c r="N30" s="67"/>
      <c r="O30" s="67"/>
      <c r="P30" s="67"/>
      <c r="Q30" s="67"/>
      <c r="R30" s="67"/>
      <c r="S30" s="67"/>
      <c r="T30" s="67"/>
      <c r="U30" s="67"/>
      <c r="V30" s="67"/>
      <c r="W30" s="67"/>
      <c r="X30" s="67"/>
      <c r="Y30" s="67"/>
      <c r="Z30" s="67"/>
      <c r="AA30" s="67"/>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13"/>
      <c r="BA30" s="13"/>
      <c r="BB30" s="13"/>
    </row>
    <row r="31" spans="1:54" ht="19.05" customHeight="1">
      <c r="A31" s="1" t="s">
        <v>73</v>
      </c>
    </row>
    <row r="32" spans="1:54" ht="19.05" customHeight="1">
      <c r="A32" s="74" t="s">
        <v>48</v>
      </c>
      <c r="B32" s="72"/>
      <c r="C32" s="72"/>
      <c r="D32" s="72"/>
      <c r="E32" s="72"/>
      <c r="F32" s="72"/>
      <c r="G32" s="72"/>
      <c r="H32" s="72"/>
      <c r="I32" s="72"/>
      <c r="J32" s="72"/>
      <c r="K32" s="72"/>
      <c r="L32" s="72"/>
      <c r="M32" s="72"/>
      <c r="N32" s="72"/>
      <c r="O32" s="72"/>
      <c r="P32" s="72"/>
      <c r="Q32" s="72"/>
      <c r="R32" s="72"/>
      <c r="S32" s="72"/>
      <c r="T32" s="72"/>
      <c r="U32" s="73"/>
      <c r="V32" s="107"/>
      <c r="W32" s="108"/>
      <c r="X32" s="108"/>
      <c r="Y32" s="108"/>
      <c r="Z32" s="108"/>
      <c r="AA32" s="109"/>
      <c r="AC32" s="91" t="s">
        <v>69</v>
      </c>
      <c r="AD32" s="91"/>
      <c r="AE32" s="91"/>
      <c r="AF32" s="91"/>
      <c r="AG32" s="91"/>
      <c r="AH32" s="91"/>
      <c r="AI32" s="91"/>
      <c r="AJ32" s="91"/>
      <c r="AK32" s="91"/>
      <c r="AL32" s="91"/>
      <c r="AM32" s="91"/>
      <c r="AN32" s="91"/>
      <c r="AO32" s="91"/>
      <c r="AP32" s="91"/>
      <c r="AQ32" s="91"/>
      <c r="AR32" s="91"/>
      <c r="AS32" s="91"/>
      <c r="AT32" s="91"/>
      <c r="AU32" s="91"/>
      <c r="AV32" s="91"/>
      <c r="AW32" s="91"/>
      <c r="AX32" s="91"/>
      <c r="AY32" s="91"/>
      <c r="AZ32" s="14"/>
      <c r="BA32" s="14"/>
      <c r="BB32" s="14"/>
    </row>
    <row r="33" spans="1:54" ht="19.05" customHeight="1">
      <c r="A33" s="71" t="s">
        <v>54</v>
      </c>
      <c r="B33" s="72"/>
      <c r="C33" s="72"/>
      <c r="D33" s="72"/>
      <c r="E33" s="72"/>
      <c r="F33" s="72"/>
      <c r="G33" s="72"/>
      <c r="H33" s="72"/>
      <c r="I33" s="72"/>
      <c r="J33" s="72"/>
      <c r="K33" s="72"/>
      <c r="L33" s="72"/>
      <c r="M33" s="72"/>
      <c r="N33" s="72"/>
      <c r="O33" s="72"/>
      <c r="P33" s="72"/>
      <c r="Q33" s="72"/>
      <c r="R33" s="72"/>
      <c r="S33" s="72"/>
      <c r="T33" s="72"/>
      <c r="U33" s="73"/>
      <c r="V33" s="68" t="str">
        <f>IF(V17="","",SUM(E34:K40,O34:U40))</f>
        <v/>
      </c>
      <c r="W33" s="69"/>
      <c r="X33" s="69"/>
      <c r="Y33" s="69"/>
      <c r="Z33" s="69"/>
      <c r="AA33" s="70"/>
      <c r="AC33" s="91"/>
      <c r="AD33" s="91"/>
      <c r="AE33" s="91"/>
      <c r="AF33" s="91"/>
      <c r="AG33" s="91"/>
      <c r="AH33" s="91"/>
      <c r="AI33" s="91"/>
      <c r="AJ33" s="91"/>
      <c r="AK33" s="91"/>
      <c r="AL33" s="91"/>
      <c r="AM33" s="91"/>
      <c r="AN33" s="91"/>
      <c r="AO33" s="91"/>
      <c r="AP33" s="91"/>
      <c r="AQ33" s="91"/>
      <c r="AR33" s="91"/>
      <c r="AS33" s="91"/>
      <c r="AT33" s="91"/>
      <c r="AU33" s="91"/>
      <c r="AV33" s="91"/>
      <c r="AW33" s="91"/>
      <c r="AX33" s="91"/>
      <c r="AY33" s="91"/>
      <c r="AZ33" s="14"/>
      <c r="BA33" s="14"/>
      <c r="BB33" s="14"/>
    </row>
    <row r="34" spans="1:54" ht="19.05" customHeight="1">
      <c r="A34" s="78"/>
      <c r="B34" s="57" t="s">
        <v>13</v>
      </c>
      <c r="C34" s="57"/>
      <c r="D34" s="57"/>
      <c r="E34" s="58"/>
      <c r="F34" s="58"/>
      <c r="G34" s="58"/>
      <c r="H34" s="58"/>
      <c r="I34" s="58"/>
      <c r="J34" s="58"/>
      <c r="K34" s="58"/>
      <c r="L34" s="57" t="s">
        <v>20</v>
      </c>
      <c r="M34" s="57"/>
      <c r="N34" s="57"/>
      <c r="O34" s="58"/>
      <c r="P34" s="58"/>
      <c r="Q34" s="58"/>
      <c r="R34" s="58"/>
      <c r="S34" s="58"/>
      <c r="T34" s="58"/>
      <c r="U34" s="58"/>
      <c r="V34" s="80"/>
      <c r="W34" s="81"/>
      <c r="X34" s="81"/>
      <c r="Y34" s="81"/>
      <c r="Z34" s="81"/>
      <c r="AA34" s="82"/>
      <c r="AC34" s="91"/>
      <c r="AD34" s="91"/>
      <c r="AE34" s="91"/>
      <c r="AF34" s="91"/>
      <c r="AG34" s="91"/>
      <c r="AH34" s="91"/>
      <c r="AI34" s="91"/>
      <c r="AJ34" s="91"/>
      <c r="AK34" s="91"/>
      <c r="AL34" s="91"/>
      <c r="AM34" s="91"/>
      <c r="AN34" s="91"/>
      <c r="AO34" s="91"/>
      <c r="AP34" s="91"/>
      <c r="AQ34" s="91"/>
      <c r="AR34" s="91"/>
      <c r="AS34" s="91"/>
      <c r="AT34" s="91"/>
      <c r="AU34" s="91"/>
      <c r="AV34" s="91"/>
      <c r="AW34" s="91"/>
      <c r="AX34" s="91"/>
      <c r="AY34" s="91"/>
    </row>
    <row r="35" spans="1:54" ht="19.05" customHeight="1">
      <c r="A35" s="78"/>
      <c r="B35" s="55" t="s">
        <v>14</v>
      </c>
      <c r="C35" s="55"/>
      <c r="D35" s="55"/>
      <c r="E35" s="60"/>
      <c r="F35" s="60"/>
      <c r="G35" s="60"/>
      <c r="H35" s="60"/>
      <c r="I35" s="60"/>
      <c r="J35" s="60"/>
      <c r="K35" s="60"/>
      <c r="L35" s="55" t="s">
        <v>21</v>
      </c>
      <c r="M35" s="55"/>
      <c r="N35" s="55"/>
      <c r="O35" s="60"/>
      <c r="P35" s="60"/>
      <c r="Q35" s="60"/>
      <c r="R35" s="60"/>
      <c r="S35" s="60"/>
      <c r="T35" s="60"/>
      <c r="U35" s="60"/>
      <c r="V35" s="83"/>
      <c r="W35" s="84"/>
      <c r="X35" s="84"/>
      <c r="Y35" s="84"/>
      <c r="Z35" s="84"/>
      <c r="AA35" s="85"/>
      <c r="AC35" s="91"/>
      <c r="AD35" s="91"/>
      <c r="AE35" s="91"/>
      <c r="AF35" s="91"/>
      <c r="AG35" s="91"/>
      <c r="AH35" s="91"/>
      <c r="AI35" s="91"/>
      <c r="AJ35" s="91"/>
      <c r="AK35" s="91"/>
      <c r="AL35" s="91"/>
      <c r="AM35" s="91"/>
      <c r="AN35" s="91"/>
      <c r="AO35" s="91"/>
      <c r="AP35" s="91"/>
      <c r="AQ35" s="91"/>
      <c r="AR35" s="91"/>
      <c r="AS35" s="91"/>
      <c r="AT35" s="91"/>
      <c r="AU35" s="91"/>
      <c r="AV35" s="91"/>
      <c r="AW35" s="91"/>
      <c r="AX35" s="91"/>
      <c r="AY35" s="91"/>
    </row>
    <row r="36" spans="1:54" ht="19.05" customHeight="1">
      <c r="A36" s="78"/>
      <c r="B36" s="55" t="s">
        <v>15</v>
      </c>
      <c r="C36" s="55"/>
      <c r="D36" s="55"/>
      <c r="E36" s="60"/>
      <c r="F36" s="60"/>
      <c r="G36" s="60"/>
      <c r="H36" s="60"/>
      <c r="I36" s="60"/>
      <c r="J36" s="60"/>
      <c r="K36" s="60"/>
      <c r="L36" s="55" t="s">
        <v>22</v>
      </c>
      <c r="M36" s="55"/>
      <c r="N36" s="55"/>
      <c r="O36" s="60"/>
      <c r="P36" s="60"/>
      <c r="Q36" s="60"/>
      <c r="R36" s="60"/>
      <c r="S36" s="60"/>
      <c r="T36" s="60"/>
      <c r="U36" s="60"/>
      <c r="V36" s="83"/>
      <c r="W36" s="84"/>
      <c r="X36" s="84"/>
      <c r="Y36" s="84"/>
      <c r="Z36" s="84"/>
      <c r="AA36" s="85"/>
    </row>
    <row r="37" spans="1:54" ht="19.05" customHeight="1">
      <c r="A37" s="78"/>
      <c r="B37" s="55" t="s">
        <v>16</v>
      </c>
      <c r="C37" s="55"/>
      <c r="D37" s="55"/>
      <c r="E37" s="60"/>
      <c r="F37" s="60"/>
      <c r="G37" s="60"/>
      <c r="H37" s="60"/>
      <c r="I37" s="60"/>
      <c r="J37" s="60"/>
      <c r="K37" s="60"/>
      <c r="L37" s="55" t="s">
        <v>23</v>
      </c>
      <c r="M37" s="55"/>
      <c r="N37" s="55"/>
      <c r="O37" s="60"/>
      <c r="P37" s="60"/>
      <c r="Q37" s="60"/>
      <c r="R37" s="60"/>
      <c r="S37" s="60"/>
      <c r="T37" s="60"/>
      <c r="U37" s="60"/>
      <c r="V37" s="83"/>
      <c r="W37" s="84"/>
      <c r="X37" s="84"/>
      <c r="Y37" s="84"/>
      <c r="Z37" s="84"/>
      <c r="AA37" s="85"/>
    </row>
    <row r="38" spans="1:54" ht="19.05" customHeight="1">
      <c r="A38" s="78"/>
      <c r="B38" s="55" t="s">
        <v>17</v>
      </c>
      <c r="C38" s="55"/>
      <c r="D38" s="55"/>
      <c r="E38" s="60"/>
      <c r="F38" s="60"/>
      <c r="G38" s="60"/>
      <c r="H38" s="60"/>
      <c r="I38" s="60"/>
      <c r="J38" s="60"/>
      <c r="K38" s="60"/>
      <c r="L38" s="55" t="s">
        <v>24</v>
      </c>
      <c r="M38" s="55"/>
      <c r="N38" s="55"/>
      <c r="O38" s="60"/>
      <c r="P38" s="60"/>
      <c r="Q38" s="60"/>
      <c r="R38" s="60"/>
      <c r="S38" s="60"/>
      <c r="T38" s="60"/>
      <c r="U38" s="60"/>
      <c r="V38" s="83"/>
      <c r="W38" s="84"/>
      <c r="X38" s="84"/>
      <c r="Y38" s="84"/>
      <c r="Z38" s="84"/>
      <c r="AA38" s="85"/>
    </row>
    <row r="39" spans="1:54" ht="19.05" customHeight="1">
      <c r="A39" s="78"/>
      <c r="B39" s="89" t="s">
        <v>18</v>
      </c>
      <c r="C39" s="89"/>
      <c r="D39" s="89"/>
      <c r="E39" s="90"/>
      <c r="F39" s="90"/>
      <c r="G39" s="90"/>
      <c r="H39" s="90"/>
      <c r="I39" s="90"/>
      <c r="J39" s="90"/>
      <c r="K39" s="90"/>
      <c r="L39" s="89" t="s">
        <v>25</v>
      </c>
      <c r="M39" s="89"/>
      <c r="N39" s="89"/>
      <c r="O39" s="90"/>
      <c r="P39" s="90"/>
      <c r="Q39" s="90"/>
      <c r="R39" s="90"/>
      <c r="S39" s="90"/>
      <c r="T39" s="90"/>
      <c r="U39" s="90"/>
      <c r="V39" s="83"/>
      <c r="W39" s="84"/>
      <c r="X39" s="84"/>
      <c r="Y39" s="84"/>
      <c r="Z39" s="84"/>
      <c r="AA39" s="85"/>
    </row>
    <row r="40" spans="1:54" ht="19.05" customHeight="1">
      <c r="A40" s="79"/>
      <c r="B40" s="56" t="s">
        <v>28</v>
      </c>
      <c r="C40" s="56"/>
      <c r="D40" s="56"/>
      <c r="E40" s="59"/>
      <c r="F40" s="59"/>
      <c r="G40" s="59"/>
      <c r="H40" s="59"/>
      <c r="I40" s="59"/>
      <c r="J40" s="59"/>
      <c r="K40" s="59"/>
      <c r="L40" s="56" t="s">
        <v>29</v>
      </c>
      <c r="M40" s="56"/>
      <c r="N40" s="56"/>
      <c r="O40" s="59"/>
      <c r="P40" s="59"/>
      <c r="Q40" s="59"/>
      <c r="R40" s="59"/>
      <c r="S40" s="59"/>
      <c r="T40" s="59"/>
      <c r="U40" s="59"/>
      <c r="V40" s="86"/>
      <c r="W40" s="87"/>
      <c r="X40" s="87"/>
      <c r="Y40" s="87"/>
      <c r="Z40" s="87"/>
      <c r="AA40" s="88"/>
    </row>
    <row r="41" spans="1:54" ht="19.05" customHeight="1">
      <c r="A41" s="74" t="s">
        <v>59</v>
      </c>
      <c r="B41" s="72"/>
      <c r="C41" s="72"/>
      <c r="D41" s="72"/>
      <c r="E41" s="72"/>
      <c r="F41" s="72"/>
      <c r="G41" s="72"/>
      <c r="H41" s="72"/>
      <c r="I41" s="72"/>
      <c r="J41" s="72"/>
      <c r="K41" s="72"/>
      <c r="L41" s="72"/>
      <c r="M41" s="72"/>
      <c r="N41" s="72"/>
      <c r="O41" s="72"/>
      <c r="P41" s="72"/>
      <c r="Q41" s="72"/>
      <c r="R41" s="72"/>
      <c r="S41" s="72"/>
      <c r="T41" s="72"/>
      <c r="U41" s="73"/>
      <c r="V41" s="75" t="str">
        <f>IF(V17="","",V32-V33)</f>
        <v/>
      </c>
      <c r="W41" s="76"/>
      <c r="X41" s="76"/>
      <c r="Y41" s="76"/>
      <c r="Z41" s="76"/>
      <c r="AA41" s="77"/>
    </row>
    <row r="42" spans="1:54" s="9" customFormat="1" ht="19.05" customHeight="1"/>
    <row r="43" spans="1:54" s="9" customFormat="1" ht="19.05" customHeight="1"/>
    <row r="44" spans="1:54" s="9" customFormat="1" ht="19.05" customHeight="1"/>
    <row r="45" spans="1:54" s="9" customFormat="1" ht="19.05" customHeight="1"/>
    <row r="46" spans="1:54" s="9" customFormat="1" ht="19.05" customHeight="1"/>
    <row r="47" spans="1:54" s="9" customFormat="1" ht="19.05" customHeight="1"/>
    <row r="48" spans="1:54" s="9" customFormat="1" ht="19.05" customHeight="1"/>
    <row r="49" s="9" customFormat="1" ht="19.05" customHeight="1"/>
    <row r="50" s="9" customFormat="1" ht="19.05" customHeight="1"/>
    <row r="51" s="9" customFormat="1" ht="19.05" customHeight="1"/>
    <row r="52" s="9" customFormat="1" ht="19.05" customHeight="1"/>
    <row r="53" s="9" customFormat="1" ht="19.05" customHeight="1"/>
    <row r="54" s="9" customFormat="1" ht="19.05" customHeight="1"/>
    <row r="55" s="9" customFormat="1" ht="19.05" customHeight="1"/>
    <row r="56" s="9" customFormat="1" ht="19.05" customHeight="1"/>
    <row r="57" s="9" customFormat="1" ht="19.05" customHeight="1"/>
  </sheetData>
  <sheetProtection sheet="1" selectLockedCells="1"/>
  <mergeCells count="102">
    <mergeCell ref="A15:O15"/>
    <mergeCell ref="A12:E12"/>
    <mergeCell ref="E8:O8"/>
    <mergeCell ref="M9:O9"/>
    <mergeCell ref="A9:L9"/>
    <mergeCell ref="P9:S9"/>
    <mergeCell ref="T9:AA9"/>
    <mergeCell ref="AC22:AY23"/>
    <mergeCell ref="AC24:AY25"/>
    <mergeCell ref="V16:AA16"/>
    <mergeCell ref="V17:AA17"/>
    <mergeCell ref="A16:O17"/>
    <mergeCell ref="P18:U18"/>
    <mergeCell ref="V18:AA18"/>
    <mergeCell ref="B19:O20"/>
    <mergeCell ref="A19:A26"/>
    <mergeCell ref="B21:O22"/>
    <mergeCell ref="P26:U26"/>
    <mergeCell ref="V26:AA26"/>
    <mergeCell ref="V25:AA25"/>
    <mergeCell ref="P21:U22"/>
    <mergeCell ref="V21:AA21"/>
    <mergeCell ref="AC29:AY30"/>
    <mergeCell ref="AC32:AY35"/>
    <mergeCell ref="AC12:AY15"/>
    <mergeCell ref="AC17:AY18"/>
    <mergeCell ref="AC20:AY21"/>
    <mergeCell ref="P15:U15"/>
    <mergeCell ref="V15:AA15"/>
    <mergeCell ref="P19:U20"/>
    <mergeCell ref="V19:AA19"/>
    <mergeCell ref="V20:AA20"/>
    <mergeCell ref="V32:AA32"/>
    <mergeCell ref="A32:U32"/>
    <mergeCell ref="A29:U29"/>
    <mergeCell ref="V29:AA29"/>
    <mergeCell ref="B23:O24"/>
    <mergeCell ref="P23:U24"/>
    <mergeCell ref="V24:AA24"/>
    <mergeCell ref="A18:O18"/>
    <mergeCell ref="B25:O25"/>
    <mergeCell ref="B26:O26"/>
    <mergeCell ref="V22:AA22"/>
    <mergeCell ref="V23:AA23"/>
    <mergeCell ref="P25:U25"/>
    <mergeCell ref="P16:U17"/>
    <mergeCell ref="A41:U41"/>
    <mergeCell ref="V41:AA41"/>
    <mergeCell ref="A34:A40"/>
    <mergeCell ref="O34:U34"/>
    <mergeCell ref="O35:U35"/>
    <mergeCell ref="O36:U36"/>
    <mergeCell ref="O37:U37"/>
    <mergeCell ref="O38:U38"/>
    <mergeCell ref="O40:U40"/>
    <mergeCell ref="L34:N34"/>
    <mergeCell ref="L35:N35"/>
    <mergeCell ref="E36:K36"/>
    <mergeCell ref="B37:D37"/>
    <mergeCell ref="B36:D36"/>
    <mergeCell ref="E37:K37"/>
    <mergeCell ref="B38:D38"/>
    <mergeCell ref="E38:K38"/>
    <mergeCell ref="V34:AA40"/>
    <mergeCell ref="B39:D39"/>
    <mergeCell ref="E39:K39"/>
    <mergeCell ref="L39:N39"/>
    <mergeCell ref="O39:U39"/>
    <mergeCell ref="L36:N36"/>
    <mergeCell ref="L37:N37"/>
    <mergeCell ref="L38:N38"/>
    <mergeCell ref="L40:N40"/>
    <mergeCell ref="B34:D34"/>
    <mergeCell ref="E34:K34"/>
    <mergeCell ref="B35:D35"/>
    <mergeCell ref="B40:D40"/>
    <mergeCell ref="E40:K40"/>
    <mergeCell ref="E35:K35"/>
    <mergeCell ref="V27:AA27"/>
    <mergeCell ref="A27:U27"/>
    <mergeCell ref="M30:AA30"/>
    <mergeCell ref="V33:AA33"/>
    <mergeCell ref="A33:U33"/>
    <mergeCell ref="E1:F1"/>
    <mergeCell ref="AC2:AY4"/>
    <mergeCell ref="AC7:AY8"/>
    <mergeCell ref="AC9:AY11"/>
    <mergeCell ref="G12:K12"/>
    <mergeCell ref="S12:W12"/>
    <mergeCell ref="A2:AA2"/>
    <mergeCell ref="A10:B10"/>
    <mergeCell ref="P8:S8"/>
    <mergeCell ref="T8:AA8"/>
    <mergeCell ref="P4:S4"/>
    <mergeCell ref="T4:AA4"/>
    <mergeCell ref="A4:D4"/>
    <mergeCell ref="E4:O4"/>
    <mergeCell ref="A5:D5"/>
    <mergeCell ref="P5:S5"/>
    <mergeCell ref="E5:O5"/>
    <mergeCell ref="T5:AA5"/>
    <mergeCell ref="A8:D8"/>
  </mergeCells>
  <phoneticPr fontId="1"/>
  <conditionalFormatting sqref="V16:AA16">
    <cfRule type="expression" dxfId="7" priority="4">
      <formula>$V$17=""</formula>
    </cfRule>
  </conditionalFormatting>
  <conditionalFormatting sqref="V19:AA19">
    <cfRule type="expression" dxfId="6" priority="3">
      <formula>$V$20=""</formula>
    </cfRule>
  </conditionalFormatting>
  <conditionalFormatting sqref="V21:AA21">
    <cfRule type="expression" dxfId="5" priority="2">
      <formula>$V$22=""</formula>
    </cfRule>
  </conditionalFormatting>
  <conditionalFormatting sqref="V23:AA23">
    <cfRule type="expression" dxfId="4" priority="1">
      <formula>$V$24=""</formula>
    </cfRule>
  </conditionalFormatting>
  <dataValidations count="2">
    <dataValidation type="list" allowBlank="1" showInputMessage="1" showErrorMessage="1" sqref="S12:W12" xr:uid="{FBC68FF6-DF9D-4090-B4E8-655A66B9810E}">
      <formula1>"給与,賞与,給与及び賞与"</formula1>
    </dataValidation>
    <dataValidation type="whole" operator="greaterThanOrEqual" allowBlank="1" showInputMessage="1" showErrorMessage="1" sqref="M9 M9:O9" xr:uid="{E34CE9E1-BE01-4B70-B8D5-5B4AD1F7842E}">
      <formula1>0</formula1>
    </dataValidation>
  </dataValidations>
  <printOptions horizontalCentered="1"/>
  <pageMargins left="0.59055118110236227" right="0.59055118110236227" top="0.78740157480314965" bottom="0.19685039370078741" header="0.31496062992125984" footer="0.31496062992125984"/>
  <pageSetup paperSize="9" orientation="portrait" cellComments="asDisplayed" r:id="rId1"/>
  <rowBreaks count="2" manualBreakCount="2">
    <brk id="30" max="16383" man="1"/>
    <brk id="41"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7E482E-BA62-4622-9E53-11FB0A5E7BDF}">
  <dimension ref="A1:BB73"/>
  <sheetViews>
    <sheetView view="pageBreakPreview" zoomScaleNormal="100" zoomScaleSheetLayoutView="100" workbookViewId="0">
      <selection activeCell="A13" sqref="A13:E13"/>
    </sheetView>
  </sheetViews>
  <sheetFormatPr defaultColWidth="3" defaultRowHeight="19.05" customHeight="1"/>
  <cols>
    <col min="1" max="13" width="3" style="1"/>
    <col min="14" max="22" width="3" style="1" customWidth="1"/>
    <col min="23" max="27" width="3" style="1"/>
    <col min="28" max="54" width="3" style="9"/>
    <col min="55" max="16384" width="3" style="1"/>
  </cols>
  <sheetData>
    <row r="1" spans="1:51" ht="19.95" customHeight="1" thickBot="1">
      <c r="A1" s="15" t="s">
        <v>55</v>
      </c>
      <c r="B1" s="15"/>
      <c r="C1" s="15"/>
      <c r="D1" s="15"/>
      <c r="E1" s="18">
        <f>COUNTIF(A13,"")+COUNTIF(G13,"")+COUNTIF(S13,"")+COUNTIF(V18,"")+COUNTIF(V21,"")+COUNTIF(V23,"")+COUNTIF(V25,"")+COUNTIF(V39,"")</f>
        <v>8</v>
      </c>
      <c r="F1" s="18"/>
      <c r="G1" s="15" t="s">
        <v>56</v>
      </c>
      <c r="H1" s="15"/>
      <c r="I1" s="16" t="s">
        <v>68</v>
      </c>
      <c r="J1" s="16"/>
      <c r="K1" s="16"/>
      <c r="L1" s="16"/>
      <c r="M1" s="16"/>
      <c r="N1" s="16"/>
      <c r="O1" s="16"/>
      <c r="P1" s="16"/>
      <c r="Q1" s="16"/>
      <c r="R1" s="16"/>
      <c r="S1" s="16"/>
      <c r="T1" s="16"/>
      <c r="U1" s="16"/>
      <c r="V1" s="16"/>
      <c r="W1" s="16"/>
      <c r="X1" s="16"/>
      <c r="Y1" s="16"/>
      <c r="Z1" s="16"/>
      <c r="AA1" s="16"/>
    </row>
    <row r="2" spans="1:51" ht="21" customHeight="1" thickTop="1" thickBot="1">
      <c r="A2" s="231" t="s">
        <v>26</v>
      </c>
      <c r="B2" s="232"/>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C2" s="8"/>
      <c r="AD2" s="8"/>
      <c r="AE2" s="8"/>
      <c r="AF2" s="8"/>
      <c r="AG2" s="187"/>
      <c r="AH2" s="187"/>
      <c r="AI2" s="8"/>
      <c r="AJ2" s="8"/>
    </row>
    <row r="3" spans="1:51" ht="15" customHeight="1" thickTop="1">
      <c r="A3" s="238" t="s">
        <v>74</v>
      </c>
      <c r="B3" s="238"/>
      <c r="C3" s="238"/>
      <c r="D3" s="238"/>
      <c r="E3" s="238"/>
      <c r="F3" s="238"/>
      <c r="G3" s="238"/>
      <c r="H3" s="238"/>
      <c r="I3" s="238"/>
      <c r="J3" s="238"/>
      <c r="K3" s="238"/>
      <c r="L3" s="238"/>
      <c r="M3" s="238"/>
      <c r="N3" s="238"/>
      <c r="O3" s="238"/>
      <c r="P3" s="238"/>
      <c r="Q3" s="238"/>
      <c r="R3" s="238"/>
      <c r="S3" s="238"/>
      <c r="T3" s="238"/>
      <c r="U3" s="238"/>
      <c r="V3" s="238"/>
      <c r="W3" s="238"/>
      <c r="X3" s="238"/>
      <c r="Y3" s="238"/>
      <c r="Z3" s="238"/>
      <c r="AA3" s="238"/>
      <c r="AC3" s="257" t="s">
        <v>67</v>
      </c>
      <c r="AD3" s="258"/>
      <c r="AE3" s="258"/>
      <c r="AF3" s="258"/>
      <c r="AG3" s="258"/>
      <c r="AH3" s="258"/>
      <c r="AI3" s="258"/>
      <c r="AJ3" s="258"/>
      <c r="AK3" s="258"/>
      <c r="AL3" s="258"/>
      <c r="AM3" s="258"/>
      <c r="AN3" s="258"/>
      <c r="AO3" s="258"/>
      <c r="AP3" s="258"/>
      <c r="AQ3" s="258"/>
      <c r="AR3" s="258"/>
      <c r="AS3" s="258"/>
      <c r="AT3" s="258"/>
      <c r="AU3" s="258"/>
      <c r="AV3" s="258"/>
      <c r="AW3" s="258"/>
      <c r="AX3" s="258"/>
      <c r="AY3" s="259"/>
    </row>
    <row r="4" spans="1:51" ht="19.05" customHeight="1" thickBot="1">
      <c r="A4" s="1" t="s">
        <v>5</v>
      </c>
      <c r="AC4" s="260"/>
      <c r="AD4" s="261"/>
      <c r="AE4" s="261"/>
      <c r="AF4" s="261"/>
      <c r="AG4" s="261"/>
      <c r="AH4" s="261"/>
      <c r="AI4" s="261"/>
      <c r="AJ4" s="261"/>
      <c r="AK4" s="261"/>
      <c r="AL4" s="261"/>
      <c r="AM4" s="261"/>
      <c r="AN4" s="261"/>
      <c r="AO4" s="261"/>
      <c r="AP4" s="261"/>
      <c r="AQ4" s="261"/>
      <c r="AR4" s="261"/>
      <c r="AS4" s="261"/>
      <c r="AT4" s="261"/>
      <c r="AU4" s="261"/>
      <c r="AV4" s="261"/>
      <c r="AW4" s="261"/>
      <c r="AX4" s="261"/>
      <c r="AY4" s="262"/>
    </row>
    <row r="5" spans="1:51" ht="19.05" customHeight="1" thickTop="1" thickBot="1">
      <c r="A5" s="43" t="s">
        <v>0</v>
      </c>
      <c r="B5" s="40"/>
      <c r="C5" s="40"/>
      <c r="D5" s="40"/>
      <c r="E5" s="233" t="str">
        <f>IF(基本様式!E4="","",基本様式!E4)</f>
        <v/>
      </c>
      <c r="F5" s="234"/>
      <c r="G5" s="234"/>
      <c r="H5" s="234"/>
      <c r="I5" s="234"/>
      <c r="J5" s="234"/>
      <c r="K5" s="234"/>
      <c r="L5" s="234"/>
      <c r="M5" s="234"/>
      <c r="N5" s="234"/>
      <c r="O5" s="235"/>
      <c r="P5" s="40" t="s">
        <v>1</v>
      </c>
      <c r="Q5" s="40"/>
      <c r="R5" s="40"/>
      <c r="S5" s="40"/>
      <c r="T5" s="236" t="str">
        <f>IF(基本様式!T4="","",基本様式!T4)</f>
        <v/>
      </c>
      <c r="U5" s="236"/>
      <c r="V5" s="236"/>
      <c r="W5" s="236"/>
      <c r="X5" s="236"/>
      <c r="Y5" s="236"/>
      <c r="Z5" s="236"/>
      <c r="AA5" s="237"/>
      <c r="AC5" s="263"/>
      <c r="AD5" s="264"/>
      <c r="AE5" s="264"/>
      <c r="AF5" s="264"/>
      <c r="AG5" s="264"/>
      <c r="AH5" s="264"/>
      <c r="AI5" s="264"/>
      <c r="AJ5" s="264"/>
      <c r="AK5" s="264"/>
      <c r="AL5" s="264"/>
      <c r="AM5" s="264"/>
      <c r="AN5" s="264"/>
      <c r="AO5" s="264"/>
      <c r="AP5" s="264"/>
      <c r="AQ5" s="264"/>
      <c r="AR5" s="264"/>
      <c r="AS5" s="264"/>
      <c r="AT5" s="264"/>
      <c r="AU5" s="264"/>
      <c r="AV5" s="264"/>
      <c r="AW5" s="264"/>
      <c r="AX5" s="264"/>
      <c r="AY5" s="265"/>
    </row>
    <row r="6" spans="1:51" ht="19.05" customHeight="1" thickTop="1" thickBot="1">
      <c r="A6" s="47" t="s">
        <v>2</v>
      </c>
      <c r="B6" s="48"/>
      <c r="C6" s="48"/>
      <c r="D6" s="48"/>
      <c r="E6" s="226" t="str">
        <f>IF(基本様式!E5="","",基本様式!E5)</f>
        <v/>
      </c>
      <c r="F6" s="227"/>
      <c r="G6" s="227"/>
      <c r="H6" s="227"/>
      <c r="I6" s="227"/>
      <c r="J6" s="227"/>
      <c r="K6" s="227"/>
      <c r="L6" s="227"/>
      <c r="M6" s="227"/>
      <c r="N6" s="227"/>
      <c r="O6" s="228"/>
      <c r="P6" s="48" t="s">
        <v>3</v>
      </c>
      <c r="Q6" s="48"/>
      <c r="R6" s="48"/>
      <c r="S6" s="48"/>
      <c r="T6" s="229" t="str">
        <f>IF(基本様式!T5="","",基本様式!T5)</f>
        <v/>
      </c>
      <c r="U6" s="229"/>
      <c r="V6" s="229"/>
      <c r="W6" s="229"/>
      <c r="X6" s="229"/>
      <c r="Y6" s="229"/>
      <c r="Z6" s="229"/>
      <c r="AA6" s="230"/>
    </row>
    <row r="7" spans="1:51" ht="13.95" customHeight="1" thickTop="1">
      <c r="A7" s="3"/>
      <c r="B7" s="3"/>
      <c r="C7" s="3"/>
      <c r="D7" s="3"/>
      <c r="E7" s="3"/>
      <c r="F7" s="3"/>
      <c r="G7" s="3"/>
      <c r="H7" s="3"/>
      <c r="I7" s="3"/>
      <c r="J7" s="3"/>
      <c r="K7" s="3"/>
      <c r="L7" s="3"/>
      <c r="M7" s="3"/>
      <c r="N7" s="3"/>
      <c r="O7" s="3"/>
      <c r="P7" s="3"/>
      <c r="Q7" s="3"/>
      <c r="R7" s="3"/>
      <c r="S7" s="3"/>
      <c r="T7" s="3"/>
      <c r="U7" s="3"/>
      <c r="V7" s="3"/>
      <c r="W7" s="3"/>
      <c r="X7" s="3"/>
      <c r="Y7" s="3"/>
      <c r="Z7" s="3"/>
      <c r="AA7" s="3"/>
      <c r="AC7" s="91" t="s">
        <v>47</v>
      </c>
      <c r="AD7" s="91"/>
      <c r="AE7" s="91"/>
      <c r="AF7" s="91"/>
      <c r="AG7" s="91"/>
      <c r="AH7" s="91"/>
      <c r="AI7" s="91"/>
      <c r="AJ7" s="91"/>
      <c r="AK7" s="91"/>
      <c r="AL7" s="91"/>
      <c r="AM7" s="91"/>
      <c r="AN7" s="91"/>
      <c r="AO7" s="91"/>
      <c r="AP7" s="91"/>
      <c r="AQ7" s="91"/>
      <c r="AR7" s="91"/>
      <c r="AS7" s="91"/>
      <c r="AT7" s="91"/>
      <c r="AU7" s="91"/>
      <c r="AV7" s="91"/>
      <c r="AW7" s="91"/>
      <c r="AX7" s="91"/>
      <c r="AY7" s="91"/>
    </row>
    <row r="8" spans="1:51" ht="19.05" customHeight="1">
      <c r="A8" s="1" t="s">
        <v>6</v>
      </c>
      <c r="AC8" s="91"/>
      <c r="AD8" s="91"/>
      <c r="AE8" s="91"/>
      <c r="AF8" s="91"/>
      <c r="AG8" s="91"/>
      <c r="AH8" s="91"/>
      <c r="AI8" s="91"/>
      <c r="AJ8" s="91"/>
      <c r="AK8" s="91"/>
      <c r="AL8" s="91"/>
      <c r="AM8" s="91"/>
      <c r="AN8" s="91"/>
      <c r="AO8" s="91"/>
      <c r="AP8" s="91"/>
      <c r="AQ8" s="91"/>
      <c r="AR8" s="91"/>
      <c r="AS8" s="91"/>
      <c r="AT8" s="91"/>
      <c r="AU8" s="91"/>
      <c r="AV8" s="91"/>
      <c r="AW8" s="91"/>
      <c r="AX8" s="91"/>
      <c r="AY8" s="91"/>
    </row>
    <row r="9" spans="1:51" ht="19.05" customHeight="1">
      <c r="A9" s="54" t="s">
        <v>4</v>
      </c>
      <c r="B9" s="54"/>
      <c r="C9" s="54"/>
      <c r="D9" s="54"/>
      <c r="E9" s="166" t="str">
        <f>IF(基本様式!E8="","",基本様式!E8)</f>
        <v/>
      </c>
      <c r="F9" s="167"/>
      <c r="G9" s="167"/>
      <c r="H9" s="167"/>
      <c r="I9" s="167"/>
      <c r="J9" s="167"/>
      <c r="K9" s="167"/>
      <c r="L9" s="167"/>
      <c r="M9" s="167"/>
      <c r="N9" s="167"/>
      <c r="O9" s="245"/>
      <c r="P9" s="38" t="s">
        <v>44</v>
      </c>
      <c r="Q9" s="38"/>
      <c r="R9" s="38"/>
      <c r="S9" s="38"/>
      <c r="T9" s="246" t="str">
        <f>IF(基本様式!T8="","",基本様式!T8)</f>
        <v/>
      </c>
      <c r="U9" s="246"/>
      <c r="V9" s="246"/>
      <c r="W9" s="246"/>
      <c r="X9" s="246"/>
      <c r="Y9" s="246"/>
      <c r="Z9" s="246"/>
      <c r="AA9" s="246"/>
      <c r="AC9" s="91"/>
      <c r="AD9" s="91"/>
      <c r="AE9" s="91"/>
      <c r="AF9" s="91"/>
      <c r="AG9" s="91"/>
      <c r="AH9" s="91"/>
      <c r="AI9" s="91"/>
      <c r="AJ9" s="91"/>
      <c r="AK9" s="91"/>
      <c r="AL9" s="91"/>
      <c r="AM9" s="91"/>
      <c r="AN9" s="91"/>
      <c r="AO9" s="91"/>
      <c r="AP9" s="91"/>
      <c r="AQ9" s="91"/>
      <c r="AR9" s="91"/>
      <c r="AS9" s="91"/>
      <c r="AT9" s="91"/>
      <c r="AU9" s="91"/>
      <c r="AV9" s="91"/>
      <c r="AW9" s="91"/>
      <c r="AX9" s="91"/>
      <c r="AY9" s="91"/>
    </row>
    <row r="10" spans="1:51" ht="22.2" customHeight="1">
      <c r="A10" s="250" t="s">
        <v>79</v>
      </c>
      <c r="B10" s="251"/>
      <c r="C10" s="251"/>
      <c r="D10" s="251"/>
      <c r="E10" s="251"/>
      <c r="F10" s="251"/>
      <c r="G10" s="251"/>
      <c r="H10" s="251"/>
      <c r="I10" s="251"/>
      <c r="J10" s="251"/>
      <c r="K10" s="251"/>
      <c r="L10" s="251"/>
      <c r="M10" s="252" t="str">
        <f>IF(基本様式!M9="","",基本様式!M9)</f>
        <v/>
      </c>
      <c r="N10" s="253"/>
      <c r="O10" s="254"/>
      <c r="P10" s="38" t="s">
        <v>80</v>
      </c>
      <c r="Q10" s="38"/>
      <c r="R10" s="38"/>
      <c r="S10" s="38"/>
      <c r="T10" s="255" t="str">
        <f>IF(基本様式!T10="","",基本様式!T10)</f>
        <v/>
      </c>
      <c r="U10" s="255"/>
      <c r="V10" s="255"/>
      <c r="W10" s="255"/>
      <c r="X10" s="255"/>
      <c r="Y10" s="255"/>
      <c r="Z10" s="255"/>
      <c r="AA10" s="255"/>
    </row>
    <row r="11" spans="1:51" ht="13.95" customHeight="1">
      <c r="A11" s="37"/>
      <c r="B11" s="37"/>
    </row>
    <row r="12" spans="1:51" ht="19.05" customHeight="1" thickBot="1">
      <c r="A12" s="4" t="s">
        <v>9</v>
      </c>
      <c r="B12" s="2"/>
    </row>
    <row r="13" spans="1:51" ht="19.05" customHeight="1" thickTop="1" thickBot="1">
      <c r="A13" s="30"/>
      <c r="B13" s="31"/>
      <c r="C13" s="31"/>
      <c r="D13" s="31"/>
      <c r="E13" s="32"/>
      <c r="F13" s="1" t="s">
        <v>7</v>
      </c>
      <c r="G13" s="30"/>
      <c r="H13" s="31"/>
      <c r="I13" s="31"/>
      <c r="J13" s="31"/>
      <c r="K13" s="32"/>
      <c r="L13" s="1" t="s">
        <v>8</v>
      </c>
      <c r="N13" s="1" t="s">
        <v>31</v>
      </c>
      <c r="S13" s="33"/>
      <c r="T13" s="34"/>
      <c r="U13" s="34"/>
      <c r="V13" s="34"/>
      <c r="W13" s="35"/>
    </row>
    <row r="14" spans="1:51" ht="13.95" customHeight="1" thickTop="1">
      <c r="A14" s="2"/>
      <c r="B14" s="2"/>
      <c r="N14" s="5"/>
    </row>
    <row r="15" spans="1:51" ht="19.05" customHeight="1" thickBot="1">
      <c r="A15" s="1" t="s">
        <v>30</v>
      </c>
      <c r="V15" s="271"/>
      <c r="W15" s="272"/>
      <c r="X15" s="272"/>
      <c r="Y15" s="272"/>
      <c r="Z15" s="272"/>
      <c r="AA15" s="273"/>
    </row>
    <row r="16" spans="1:51" ht="19.05" customHeight="1" thickTop="1">
      <c r="A16" s="144"/>
      <c r="B16" s="145"/>
      <c r="C16" s="145"/>
      <c r="D16" s="145"/>
      <c r="E16" s="145"/>
      <c r="F16" s="145"/>
      <c r="G16" s="145"/>
      <c r="H16" s="145"/>
      <c r="I16" s="145"/>
      <c r="J16" s="145"/>
      <c r="K16" s="145"/>
      <c r="L16" s="145"/>
      <c r="M16" s="145"/>
      <c r="N16" s="145"/>
      <c r="O16" s="145"/>
      <c r="P16" s="92" t="s">
        <v>40</v>
      </c>
      <c r="Q16" s="93"/>
      <c r="R16" s="93"/>
      <c r="S16" s="93"/>
      <c r="T16" s="93"/>
      <c r="U16" s="93"/>
      <c r="V16" s="242" t="s">
        <v>52</v>
      </c>
      <c r="W16" s="243"/>
      <c r="X16" s="243"/>
      <c r="Y16" s="243"/>
      <c r="Z16" s="243"/>
      <c r="AA16" s="244"/>
    </row>
    <row r="17" spans="1:51" ht="12" customHeight="1">
      <c r="A17" s="162" t="s">
        <v>36</v>
      </c>
      <c r="B17" s="163"/>
      <c r="C17" s="163"/>
      <c r="D17" s="163"/>
      <c r="E17" s="163"/>
      <c r="F17" s="163"/>
      <c r="G17" s="163"/>
      <c r="H17" s="163"/>
      <c r="I17" s="163"/>
      <c r="J17" s="163"/>
      <c r="K17" s="163"/>
      <c r="L17" s="163"/>
      <c r="M17" s="163"/>
      <c r="N17" s="163"/>
      <c r="O17" s="163"/>
      <c r="P17" s="222" t="s">
        <v>38</v>
      </c>
      <c r="Q17" s="223"/>
      <c r="R17" s="223"/>
      <c r="S17" s="223"/>
      <c r="T17" s="223"/>
      <c r="U17" s="223"/>
      <c r="V17" s="156" t="str">
        <f>IF(V18="","",ROUNDDOWN(V18,-3))</f>
        <v/>
      </c>
      <c r="W17" s="157"/>
      <c r="X17" s="157"/>
      <c r="Y17" s="157"/>
      <c r="Z17" s="157"/>
      <c r="AA17" s="158"/>
    </row>
    <row r="18" spans="1:51" ht="13.05" customHeight="1">
      <c r="A18" s="220"/>
      <c r="B18" s="221"/>
      <c r="C18" s="221"/>
      <c r="D18" s="221"/>
      <c r="E18" s="221"/>
      <c r="F18" s="221"/>
      <c r="G18" s="221"/>
      <c r="H18" s="221"/>
      <c r="I18" s="221"/>
      <c r="J18" s="221"/>
      <c r="K18" s="221"/>
      <c r="L18" s="221"/>
      <c r="M18" s="221"/>
      <c r="N18" s="221"/>
      <c r="O18" s="221"/>
      <c r="P18" s="224"/>
      <c r="Q18" s="225"/>
      <c r="R18" s="225"/>
      <c r="S18" s="225"/>
      <c r="T18" s="225"/>
      <c r="U18" s="225"/>
      <c r="V18" s="104"/>
      <c r="W18" s="105"/>
      <c r="X18" s="105"/>
      <c r="Y18" s="105"/>
      <c r="Z18" s="105"/>
      <c r="AA18" s="106"/>
      <c r="AC18" s="256" t="s">
        <v>51</v>
      </c>
      <c r="AD18" s="256"/>
      <c r="AE18" s="256"/>
      <c r="AF18" s="256"/>
      <c r="AG18" s="256"/>
      <c r="AH18" s="256"/>
      <c r="AI18" s="256"/>
      <c r="AJ18" s="256"/>
      <c r="AK18" s="256"/>
      <c r="AL18" s="256"/>
      <c r="AM18" s="256"/>
      <c r="AN18" s="256"/>
      <c r="AO18" s="256"/>
      <c r="AP18" s="256"/>
      <c r="AQ18" s="256"/>
      <c r="AR18" s="256"/>
      <c r="AS18" s="256"/>
      <c r="AT18" s="256"/>
      <c r="AU18" s="256"/>
      <c r="AV18" s="256"/>
      <c r="AW18" s="256"/>
      <c r="AX18" s="256"/>
      <c r="AY18" s="256"/>
    </row>
    <row r="19" spans="1:51" ht="19.05" customHeight="1">
      <c r="A19" s="247" t="s">
        <v>43</v>
      </c>
      <c r="B19" s="248"/>
      <c r="C19" s="248"/>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9"/>
      <c r="AC19" s="256"/>
      <c r="AD19" s="256"/>
      <c r="AE19" s="256"/>
      <c r="AF19" s="256"/>
      <c r="AG19" s="256"/>
      <c r="AH19" s="256"/>
      <c r="AI19" s="256"/>
      <c r="AJ19" s="256"/>
      <c r="AK19" s="256"/>
      <c r="AL19" s="256"/>
      <c r="AM19" s="256"/>
      <c r="AN19" s="256"/>
      <c r="AO19" s="256"/>
      <c r="AP19" s="256"/>
      <c r="AQ19" s="256"/>
      <c r="AR19" s="256"/>
      <c r="AS19" s="256"/>
      <c r="AT19" s="256"/>
      <c r="AU19" s="256"/>
      <c r="AV19" s="256"/>
      <c r="AW19" s="256"/>
      <c r="AX19" s="256"/>
      <c r="AY19" s="256"/>
    </row>
    <row r="20" spans="1:51" ht="12" customHeight="1">
      <c r="A20" s="218"/>
      <c r="B20" s="118" t="s">
        <v>11</v>
      </c>
      <c r="C20" s="119"/>
      <c r="D20" s="119"/>
      <c r="E20" s="119"/>
      <c r="F20" s="119"/>
      <c r="G20" s="119"/>
      <c r="H20" s="119"/>
      <c r="I20" s="119"/>
      <c r="J20" s="119"/>
      <c r="K20" s="119"/>
      <c r="L20" s="119"/>
      <c r="M20" s="119"/>
      <c r="N20" s="119"/>
      <c r="O20" s="120"/>
      <c r="P20" s="224" t="s">
        <v>39</v>
      </c>
      <c r="Q20" s="225"/>
      <c r="R20" s="225"/>
      <c r="S20" s="225"/>
      <c r="T20" s="225"/>
      <c r="U20" s="225"/>
      <c r="V20" s="156" t="str">
        <f>IF(V21="","",ROUNDUP(V21,-3))</f>
        <v/>
      </c>
      <c r="W20" s="157"/>
      <c r="X20" s="157"/>
      <c r="Y20" s="157"/>
      <c r="Z20" s="157"/>
      <c r="AA20" s="158"/>
    </row>
    <row r="21" spans="1:51" ht="13.05" customHeight="1">
      <c r="A21" s="218"/>
      <c r="B21" s="174"/>
      <c r="C21" s="175"/>
      <c r="D21" s="175"/>
      <c r="E21" s="175"/>
      <c r="F21" s="175"/>
      <c r="G21" s="175"/>
      <c r="H21" s="175"/>
      <c r="I21" s="175"/>
      <c r="J21" s="175"/>
      <c r="K21" s="175"/>
      <c r="L21" s="175"/>
      <c r="M21" s="175"/>
      <c r="N21" s="175"/>
      <c r="O21" s="176"/>
      <c r="P21" s="205"/>
      <c r="Q21" s="206"/>
      <c r="R21" s="206"/>
      <c r="S21" s="206"/>
      <c r="T21" s="206"/>
      <c r="U21" s="206"/>
      <c r="V21" s="104"/>
      <c r="W21" s="105"/>
      <c r="X21" s="105"/>
      <c r="Y21" s="105"/>
      <c r="Z21" s="105"/>
      <c r="AA21" s="106"/>
      <c r="AC21" s="256" t="s">
        <v>51</v>
      </c>
      <c r="AD21" s="256"/>
      <c r="AE21" s="256"/>
      <c r="AF21" s="256"/>
      <c r="AG21" s="256"/>
      <c r="AH21" s="256"/>
      <c r="AI21" s="256"/>
      <c r="AJ21" s="256"/>
      <c r="AK21" s="256"/>
      <c r="AL21" s="256"/>
      <c r="AM21" s="256"/>
      <c r="AN21" s="256"/>
      <c r="AO21" s="256"/>
      <c r="AP21" s="256"/>
      <c r="AQ21" s="256"/>
      <c r="AR21" s="256"/>
      <c r="AS21" s="256"/>
      <c r="AT21" s="256"/>
      <c r="AU21" s="256"/>
      <c r="AV21" s="256"/>
      <c r="AW21" s="256"/>
      <c r="AX21" s="256"/>
      <c r="AY21" s="256"/>
    </row>
    <row r="22" spans="1:51" ht="12" customHeight="1">
      <c r="A22" s="218"/>
      <c r="B22" s="115" t="s">
        <v>12</v>
      </c>
      <c r="C22" s="116"/>
      <c r="D22" s="116"/>
      <c r="E22" s="116"/>
      <c r="F22" s="116"/>
      <c r="G22" s="116"/>
      <c r="H22" s="116"/>
      <c r="I22" s="116"/>
      <c r="J22" s="116"/>
      <c r="K22" s="116"/>
      <c r="L22" s="116"/>
      <c r="M22" s="116"/>
      <c r="N22" s="116"/>
      <c r="O22" s="117"/>
      <c r="P22" s="203" t="s">
        <v>39</v>
      </c>
      <c r="Q22" s="204"/>
      <c r="R22" s="204"/>
      <c r="S22" s="204"/>
      <c r="T22" s="204"/>
      <c r="U22" s="204"/>
      <c r="V22" s="137" t="str">
        <f>IF(V23="","",ROUNDUP(V23,-3))</f>
        <v/>
      </c>
      <c r="W22" s="138"/>
      <c r="X22" s="138"/>
      <c r="Y22" s="138"/>
      <c r="Z22" s="138"/>
      <c r="AA22" s="139"/>
      <c r="AC22" s="256"/>
      <c r="AD22" s="256"/>
      <c r="AE22" s="256"/>
      <c r="AF22" s="256"/>
      <c r="AG22" s="256"/>
      <c r="AH22" s="256"/>
      <c r="AI22" s="256"/>
      <c r="AJ22" s="256"/>
      <c r="AK22" s="256"/>
      <c r="AL22" s="256"/>
      <c r="AM22" s="256"/>
      <c r="AN22" s="256"/>
      <c r="AO22" s="256"/>
      <c r="AP22" s="256"/>
      <c r="AQ22" s="256"/>
      <c r="AR22" s="256"/>
      <c r="AS22" s="256"/>
      <c r="AT22" s="256"/>
      <c r="AU22" s="256"/>
      <c r="AV22" s="256"/>
      <c r="AW22" s="256"/>
      <c r="AX22" s="256"/>
      <c r="AY22" s="256"/>
    </row>
    <row r="23" spans="1:51" ht="13.05" customHeight="1">
      <c r="A23" s="218"/>
      <c r="B23" s="174"/>
      <c r="C23" s="175"/>
      <c r="D23" s="175"/>
      <c r="E23" s="175"/>
      <c r="F23" s="175"/>
      <c r="G23" s="175"/>
      <c r="H23" s="175"/>
      <c r="I23" s="175"/>
      <c r="J23" s="175"/>
      <c r="K23" s="175"/>
      <c r="L23" s="175"/>
      <c r="M23" s="175"/>
      <c r="N23" s="175"/>
      <c r="O23" s="176"/>
      <c r="P23" s="205"/>
      <c r="Q23" s="206"/>
      <c r="R23" s="206"/>
      <c r="S23" s="206"/>
      <c r="T23" s="206"/>
      <c r="U23" s="206"/>
      <c r="V23" s="134"/>
      <c r="W23" s="135"/>
      <c r="X23" s="135"/>
      <c r="Y23" s="135"/>
      <c r="Z23" s="135"/>
      <c r="AA23" s="136"/>
      <c r="AC23" s="256" t="s">
        <v>51</v>
      </c>
      <c r="AD23" s="256"/>
      <c r="AE23" s="256"/>
      <c r="AF23" s="256"/>
      <c r="AG23" s="256"/>
      <c r="AH23" s="256"/>
      <c r="AI23" s="256"/>
      <c r="AJ23" s="256"/>
      <c r="AK23" s="256"/>
      <c r="AL23" s="256"/>
      <c r="AM23" s="256"/>
      <c r="AN23" s="256"/>
      <c r="AO23" s="256"/>
      <c r="AP23" s="256"/>
      <c r="AQ23" s="256"/>
      <c r="AR23" s="256"/>
      <c r="AS23" s="256"/>
      <c r="AT23" s="256"/>
      <c r="AU23" s="256"/>
      <c r="AV23" s="256"/>
      <c r="AW23" s="256"/>
      <c r="AX23" s="256"/>
      <c r="AY23" s="256"/>
    </row>
    <row r="24" spans="1:51" ht="12" customHeight="1">
      <c r="A24" s="218"/>
      <c r="B24" s="115" t="s">
        <v>19</v>
      </c>
      <c r="C24" s="116"/>
      <c r="D24" s="116"/>
      <c r="E24" s="116"/>
      <c r="F24" s="116"/>
      <c r="G24" s="116"/>
      <c r="H24" s="116"/>
      <c r="I24" s="116"/>
      <c r="J24" s="116"/>
      <c r="K24" s="116"/>
      <c r="L24" s="116"/>
      <c r="M24" s="116"/>
      <c r="N24" s="116"/>
      <c r="O24" s="117"/>
      <c r="P24" s="203" t="s">
        <v>39</v>
      </c>
      <c r="Q24" s="204"/>
      <c r="R24" s="204"/>
      <c r="S24" s="204"/>
      <c r="T24" s="204"/>
      <c r="U24" s="204"/>
      <c r="V24" s="137" t="str">
        <f>IF(V25="","",ROUNDUP(V25,-3))</f>
        <v/>
      </c>
      <c r="W24" s="138"/>
      <c r="X24" s="138"/>
      <c r="Y24" s="138"/>
      <c r="Z24" s="138"/>
      <c r="AA24" s="139"/>
      <c r="AC24" s="256"/>
      <c r="AD24" s="256"/>
      <c r="AE24" s="256"/>
      <c r="AF24" s="256"/>
      <c r="AG24" s="256"/>
      <c r="AH24" s="256"/>
      <c r="AI24" s="256"/>
      <c r="AJ24" s="256"/>
      <c r="AK24" s="256"/>
      <c r="AL24" s="256"/>
      <c r="AM24" s="256"/>
      <c r="AN24" s="256"/>
      <c r="AO24" s="256"/>
      <c r="AP24" s="256"/>
      <c r="AQ24" s="256"/>
      <c r="AR24" s="256"/>
      <c r="AS24" s="256"/>
      <c r="AT24" s="256"/>
      <c r="AU24" s="256"/>
      <c r="AV24" s="256"/>
      <c r="AW24" s="256"/>
      <c r="AX24" s="256"/>
      <c r="AY24" s="256"/>
    </row>
    <row r="25" spans="1:51" ht="13.05" customHeight="1" thickBot="1">
      <c r="A25" s="219"/>
      <c r="B25" s="239"/>
      <c r="C25" s="240"/>
      <c r="D25" s="240"/>
      <c r="E25" s="240"/>
      <c r="F25" s="240"/>
      <c r="G25" s="240"/>
      <c r="H25" s="240"/>
      <c r="I25" s="240"/>
      <c r="J25" s="240"/>
      <c r="K25" s="240"/>
      <c r="L25" s="240"/>
      <c r="M25" s="240"/>
      <c r="N25" s="240"/>
      <c r="O25" s="241"/>
      <c r="P25" s="207"/>
      <c r="Q25" s="208"/>
      <c r="R25" s="208"/>
      <c r="S25" s="208"/>
      <c r="T25" s="208"/>
      <c r="U25" s="208"/>
      <c r="V25" s="212"/>
      <c r="W25" s="213"/>
      <c r="X25" s="213"/>
      <c r="Y25" s="213"/>
      <c r="Z25" s="213"/>
      <c r="AA25" s="214"/>
      <c r="AC25" s="256" t="s">
        <v>51</v>
      </c>
      <c r="AD25" s="256"/>
      <c r="AE25" s="256"/>
      <c r="AF25" s="256"/>
      <c r="AG25" s="256"/>
      <c r="AH25" s="256"/>
      <c r="AI25" s="256"/>
      <c r="AJ25" s="256"/>
      <c r="AK25" s="256"/>
      <c r="AL25" s="256"/>
      <c r="AM25" s="256"/>
      <c r="AN25" s="256"/>
      <c r="AO25" s="256"/>
      <c r="AP25" s="256"/>
      <c r="AQ25" s="256"/>
      <c r="AR25" s="256"/>
      <c r="AS25" s="256"/>
      <c r="AT25" s="256"/>
      <c r="AU25" s="256"/>
      <c r="AV25" s="256"/>
      <c r="AW25" s="256"/>
      <c r="AX25" s="256"/>
      <c r="AY25" s="256"/>
    </row>
    <row r="26" spans="1:51" ht="13.05" customHeight="1" thickTop="1">
      <c r="AC26" s="256"/>
      <c r="AD26" s="256"/>
      <c r="AE26" s="256"/>
      <c r="AF26" s="256"/>
      <c r="AG26" s="256"/>
      <c r="AH26" s="256"/>
      <c r="AI26" s="256"/>
      <c r="AJ26" s="256"/>
      <c r="AK26" s="256"/>
      <c r="AL26" s="256"/>
      <c r="AM26" s="256"/>
      <c r="AN26" s="256"/>
      <c r="AO26" s="256"/>
      <c r="AP26" s="256"/>
      <c r="AQ26" s="256"/>
      <c r="AR26" s="256"/>
      <c r="AS26" s="256"/>
      <c r="AT26" s="256"/>
      <c r="AU26" s="256"/>
      <c r="AV26" s="256"/>
      <c r="AW26" s="256"/>
      <c r="AX26" s="256"/>
      <c r="AY26" s="256"/>
    </row>
    <row r="27" spans="1:51" ht="19.05" customHeight="1" thickBot="1">
      <c r="A27" s="1" t="s">
        <v>37</v>
      </c>
    </row>
    <row r="28" spans="1:51" ht="37.950000000000003" customHeight="1" thickTop="1">
      <c r="A28" s="144"/>
      <c r="B28" s="145"/>
      <c r="C28" s="145"/>
      <c r="D28" s="145"/>
      <c r="E28" s="145"/>
      <c r="F28" s="145"/>
      <c r="G28" s="145"/>
      <c r="H28" s="145"/>
      <c r="I28" s="145"/>
      <c r="J28" s="145"/>
      <c r="K28" s="145"/>
      <c r="L28" s="145"/>
      <c r="M28" s="145"/>
      <c r="N28" s="145"/>
      <c r="O28" s="145"/>
      <c r="P28" s="215" t="s">
        <v>71</v>
      </c>
      <c r="Q28" s="40"/>
      <c r="R28" s="40"/>
      <c r="S28" s="40"/>
      <c r="T28" s="40"/>
      <c r="U28" s="40"/>
      <c r="V28" s="190" t="s">
        <v>61</v>
      </c>
      <c r="W28" s="190"/>
      <c r="X28" s="190"/>
      <c r="Y28" s="190"/>
      <c r="Z28" s="190"/>
      <c r="AA28" s="191"/>
    </row>
    <row r="29" spans="1:51" ht="19.05" customHeight="1">
      <c r="A29" s="274" t="s">
        <v>32</v>
      </c>
      <c r="B29" s="275"/>
      <c r="C29" s="275"/>
      <c r="D29" s="275"/>
      <c r="E29" s="275"/>
      <c r="F29" s="275"/>
      <c r="G29" s="275"/>
      <c r="H29" s="275"/>
      <c r="I29" s="275"/>
      <c r="J29" s="275"/>
      <c r="K29" s="275"/>
      <c r="L29" s="275"/>
      <c r="M29" s="275"/>
      <c r="N29" s="275"/>
      <c r="O29" s="275"/>
      <c r="P29" s="168" t="str">
        <f>IF(基本様式!V17="","",基本様式!V16)</f>
        <v/>
      </c>
      <c r="Q29" s="69"/>
      <c r="R29" s="69"/>
      <c r="S29" s="69"/>
      <c r="T29" s="69"/>
      <c r="U29" s="70"/>
      <c r="V29" s="68" t="str">
        <f>IF(V18="",P29,P29+V17)</f>
        <v/>
      </c>
      <c r="W29" s="69"/>
      <c r="X29" s="69"/>
      <c r="Y29" s="69"/>
      <c r="Z29" s="69"/>
      <c r="AA29" s="192"/>
    </row>
    <row r="30" spans="1:51" ht="25.05" customHeight="1">
      <c r="A30" s="125" t="s">
        <v>64</v>
      </c>
      <c r="B30" s="126"/>
      <c r="C30" s="126"/>
      <c r="D30" s="126"/>
      <c r="E30" s="126"/>
      <c r="F30" s="126"/>
      <c r="G30" s="126"/>
      <c r="H30" s="126"/>
      <c r="I30" s="126"/>
      <c r="J30" s="126"/>
      <c r="K30" s="126"/>
      <c r="L30" s="126"/>
      <c r="M30" s="126"/>
      <c r="N30" s="126"/>
      <c r="O30" s="126"/>
      <c r="P30" s="168" t="str">
        <f>IF(基本様式!V17="","",P31+P32+P33+P34+P35)</f>
        <v/>
      </c>
      <c r="Q30" s="69"/>
      <c r="R30" s="69"/>
      <c r="S30" s="69"/>
      <c r="T30" s="69"/>
      <c r="U30" s="70"/>
      <c r="V30" s="68" t="str">
        <f>IF(V18="","",V31+V32+V33+V34+V35)</f>
        <v/>
      </c>
      <c r="W30" s="69"/>
      <c r="X30" s="69"/>
      <c r="Y30" s="69"/>
      <c r="Z30" s="69"/>
      <c r="AA30" s="192"/>
    </row>
    <row r="31" spans="1:51" ht="19.05" customHeight="1">
      <c r="A31" s="188" t="s">
        <v>65</v>
      </c>
      <c r="B31" s="276" t="s">
        <v>33</v>
      </c>
      <c r="C31" s="277"/>
      <c r="D31" s="277"/>
      <c r="E31" s="277"/>
      <c r="F31" s="277"/>
      <c r="G31" s="277"/>
      <c r="H31" s="277"/>
      <c r="I31" s="277"/>
      <c r="J31" s="277"/>
      <c r="K31" s="277"/>
      <c r="L31" s="277"/>
      <c r="M31" s="277"/>
      <c r="N31" s="277"/>
      <c r="O31" s="277"/>
      <c r="P31" s="216" t="str">
        <f>IF(基本様式!V17="","",IF(基本様式!V19="",0,基本様式!V19))</f>
        <v/>
      </c>
      <c r="Q31" s="198"/>
      <c r="R31" s="198"/>
      <c r="S31" s="198"/>
      <c r="T31" s="198"/>
      <c r="U31" s="217"/>
      <c r="V31" s="197" t="str">
        <f>IF(V20="",P31,P31+V20)</f>
        <v/>
      </c>
      <c r="W31" s="198"/>
      <c r="X31" s="198"/>
      <c r="Y31" s="198"/>
      <c r="Z31" s="198"/>
      <c r="AA31" s="199"/>
    </row>
    <row r="32" spans="1:51" ht="19.05" customHeight="1">
      <c r="A32" s="188"/>
      <c r="B32" s="278" t="s">
        <v>34</v>
      </c>
      <c r="C32" s="279"/>
      <c r="D32" s="279"/>
      <c r="E32" s="279"/>
      <c r="F32" s="279"/>
      <c r="G32" s="279"/>
      <c r="H32" s="279"/>
      <c r="I32" s="279"/>
      <c r="J32" s="279"/>
      <c r="K32" s="279"/>
      <c r="L32" s="279"/>
      <c r="M32" s="279"/>
      <c r="N32" s="279"/>
      <c r="O32" s="279"/>
      <c r="P32" s="184" t="str">
        <f>IF(基本様式!V17="","",IF(基本様式!V21="",0,基本様式!V21))</f>
        <v/>
      </c>
      <c r="Q32" s="185"/>
      <c r="R32" s="185"/>
      <c r="S32" s="185"/>
      <c r="T32" s="185"/>
      <c r="U32" s="209"/>
      <c r="V32" s="193" t="str">
        <f>IF(V22="",P32,P32+V22)</f>
        <v/>
      </c>
      <c r="W32" s="185"/>
      <c r="X32" s="185"/>
      <c r="Y32" s="185"/>
      <c r="Z32" s="185"/>
      <c r="AA32" s="186"/>
    </row>
    <row r="33" spans="1:51" ht="19.05" customHeight="1">
      <c r="A33" s="188"/>
      <c r="B33" s="280" t="s">
        <v>35</v>
      </c>
      <c r="C33" s="281"/>
      <c r="D33" s="281"/>
      <c r="E33" s="281"/>
      <c r="F33" s="281"/>
      <c r="G33" s="281"/>
      <c r="H33" s="281"/>
      <c r="I33" s="281"/>
      <c r="J33" s="281"/>
      <c r="K33" s="281"/>
      <c r="L33" s="281"/>
      <c r="M33" s="281"/>
      <c r="N33" s="281"/>
      <c r="O33" s="281"/>
      <c r="P33" s="184" t="str">
        <f>IF(基本様式!V17="","",IF(基本様式!V23="",0,基本様式!V23))</f>
        <v/>
      </c>
      <c r="Q33" s="185"/>
      <c r="R33" s="185"/>
      <c r="S33" s="185"/>
      <c r="T33" s="185"/>
      <c r="U33" s="209"/>
      <c r="V33" s="193" t="str">
        <f>IF(V24="",P33,P33+V24)</f>
        <v/>
      </c>
      <c r="W33" s="185"/>
      <c r="X33" s="185"/>
      <c r="Y33" s="185"/>
      <c r="Z33" s="185"/>
      <c r="AA33" s="186"/>
    </row>
    <row r="34" spans="1:51" ht="27.45" customHeight="1">
      <c r="A34" s="188"/>
      <c r="B34" s="128" t="s">
        <v>49</v>
      </c>
      <c r="C34" s="129"/>
      <c r="D34" s="129"/>
      <c r="E34" s="129"/>
      <c r="F34" s="129"/>
      <c r="G34" s="129"/>
      <c r="H34" s="129"/>
      <c r="I34" s="129"/>
      <c r="J34" s="129"/>
      <c r="K34" s="129"/>
      <c r="L34" s="129"/>
      <c r="M34" s="129"/>
      <c r="N34" s="129"/>
      <c r="O34" s="129"/>
      <c r="P34" s="184">
        <f>基本様式!V25</f>
        <v>100000</v>
      </c>
      <c r="Q34" s="185"/>
      <c r="R34" s="185"/>
      <c r="S34" s="185"/>
      <c r="T34" s="185"/>
      <c r="U34" s="209"/>
      <c r="V34" s="193">
        <f>基本様式!V25</f>
        <v>100000</v>
      </c>
      <c r="W34" s="185"/>
      <c r="X34" s="185"/>
      <c r="Y34" s="185"/>
      <c r="Z34" s="185"/>
      <c r="AA34" s="186"/>
    </row>
    <row r="35" spans="1:51" ht="27.45" customHeight="1" thickBot="1">
      <c r="A35" s="189"/>
      <c r="B35" s="131" t="s">
        <v>82</v>
      </c>
      <c r="C35" s="132"/>
      <c r="D35" s="132"/>
      <c r="E35" s="132"/>
      <c r="F35" s="132"/>
      <c r="G35" s="132"/>
      <c r="H35" s="132"/>
      <c r="I35" s="132"/>
      <c r="J35" s="132"/>
      <c r="K35" s="132"/>
      <c r="L35" s="132"/>
      <c r="M35" s="132"/>
      <c r="N35" s="132"/>
      <c r="O35" s="132"/>
      <c r="P35" s="184" t="str">
        <f>基本様式!V26</f>
        <v/>
      </c>
      <c r="Q35" s="185"/>
      <c r="R35" s="185"/>
      <c r="S35" s="185"/>
      <c r="T35" s="185"/>
      <c r="U35" s="209"/>
      <c r="V35" s="194" t="str">
        <f>IF(V18="","",IF(V34*2&gt;ROUNDUP((V29-(V31+V32+V33+V34))*0.2,-3),ROUNDUP((V29-(V31+V32+V33+V34))*0.2,-3),V34*2))</f>
        <v/>
      </c>
      <c r="W35" s="195"/>
      <c r="X35" s="195"/>
      <c r="Y35" s="195"/>
      <c r="Z35" s="195"/>
      <c r="AA35" s="196"/>
    </row>
    <row r="36" spans="1:51" ht="19.05" customHeight="1" thickTop="1">
      <c r="A36" s="6" t="s">
        <v>27</v>
      </c>
      <c r="B36" s="7"/>
      <c r="C36" s="7"/>
      <c r="D36" s="7"/>
      <c r="E36" s="7"/>
      <c r="F36" s="7"/>
      <c r="G36" s="7"/>
      <c r="H36" s="7"/>
      <c r="I36" s="7"/>
      <c r="J36" s="7"/>
      <c r="K36" s="7"/>
      <c r="L36" s="7"/>
      <c r="M36" s="7"/>
      <c r="N36" s="7"/>
      <c r="O36" s="7"/>
      <c r="P36" s="210" t="str">
        <f>基本様式!V27</f>
        <v/>
      </c>
      <c r="Q36" s="201"/>
      <c r="R36" s="201"/>
      <c r="S36" s="201"/>
      <c r="T36" s="201"/>
      <c r="U36" s="211"/>
      <c r="V36" s="200" t="str">
        <f>IF(V18="","",IF(V29-V30&gt;0,V29-V30,0))</f>
        <v/>
      </c>
      <c r="W36" s="201"/>
      <c r="X36" s="201"/>
      <c r="Y36" s="201"/>
      <c r="Z36" s="201"/>
      <c r="AA36" s="202"/>
    </row>
    <row r="37" spans="1:51" ht="28.05" customHeight="1" thickBot="1">
      <c r="A37" s="266" t="s">
        <v>53</v>
      </c>
      <c r="B37" s="267"/>
      <c r="C37" s="267"/>
      <c r="D37" s="267"/>
      <c r="E37" s="267"/>
      <c r="F37" s="267"/>
      <c r="G37" s="267"/>
      <c r="H37" s="267"/>
      <c r="I37" s="267"/>
      <c r="J37" s="267"/>
      <c r="K37" s="267"/>
      <c r="L37" s="267"/>
      <c r="M37" s="267"/>
      <c r="N37" s="267"/>
      <c r="O37" s="267"/>
      <c r="P37" s="268" t="str">
        <f>IF(V18="","",V36-P36)</f>
        <v/>
      </c>
      <c r="Q37" s="269"/>
      <c r="R37" s="269"/>
      <c r="S37" s="269"/>
      <c r="T37" s="269"/>
      <c r="U37" s="269"/>
      <c r="V37" s="269"/>
      <c r="W37" s="269"/>
      <c r="X37" s="269"/>
      <c r="Y37" s="269"/>
      <c r="Z37" s="269"/>
      <c r="AA37" s="270"/>
    </row>
    <row r="38" spans="1:51" ht="19.05" customHeight="1" thickTop="1" thickBot="1"/>
    <row r="39" spans="1:51" ht="29.55" customHeight="1" thickTop="1" thickBot="1">
      <c r="A39" s="110" t="s">
        <v>75</v>
      </c>
      <c r="B39" s="111"/>
      <c r="C39" s="111"/>
      <c r="D39" s="111"/>
      <c r="E39" s="111"/>
      <c r="F39" s="111"/>
      <c r="G39" s="111"/>
      <c r="H39" s="111"/>
      <c r="I39" s="111"/>
      <c r="J39" s="111"/>
      <c r="K39" s="111"/>
      <c r="L39" s="111"/>
      <c r="M39" s="111"/>
      <c r="N39" s="111"/>
      <c r="O39" s="111"/>
      <c r="P39" s="111"/>
      <c r="Q39" s="111"/>
      <c r="R39" s="111"/>
      <c r="S39" s="111"/>
      <c r="T39" s="111"/>
      <c r="U39" s="112"/>
      <c r="V39" s="113"/>
      <c r="W39" s="113"/>
      <c r="X39" s="113"/>
      <c r="Y39" s="113"/>
      <c r="Z39" s="113"/>
      <c r="AA39" s="114"/>
      <c r="AC39" s="91" t="s">
        <v>60</v>
      </c>
      <c r="AD39" s="91"/>
      <c r="AE39" s="91"/>
      <c r="AF39" s="91"/>
      <c r="AG39" s="91"/>
      <c r="AH39" s="91"/>
      <c r="AI39" s="91"/>
      <c r="AJ39" s="91"/>
      <c r="AK39" s="91"/>
      <c r="AL39" s="91"/>
      <c r="AM39" s="91"/>
      <c r="AN39" s="91"/>
      <c r="AO39" s="91"/>
      <c r="AP39" s="91"/>
      <c r="AQ39" s="91"/>
      <c r="AR39" s="91"/>
      <c r="AS39" s="91"/>
      <c r="AT39" s="91"/>
      <c r="AU39" s="91"/>
      <c r="AV39" s="91"/>
      <c r="AW39" s="91"/>
      <c r="AX39" s="91"/>
      <c r="AY39" s="91"/>
    </row>
    <row r="40" spans="1:51" ht="41.55" customHeight="1" thickTop="1">
      <c r="M40" s="66" t="s">
        <v>81</v>
      </c>
      <c r="N40" s="67"/>
      <c r="O40" s="67"/>
      <c r="P40" s="67"/>
      <c r="Q40" s="67"/>
      <c r="R40" s="67"/>
      <c r="S40" s="67"/>
      <c r="T40" s="67"/>
      <c r="U40" s="67"/>
      <c r="V40" s="67"/>
      <c r="W40" s="67"/>
      <c r="X40" s="67"/>
      <c r="Y40" s="67"/>
      <c r="Z40" s="67"/>
      <c r="AA40" s="67"/>
      <c r="AC40" s="91"/>
      <c r="AD40" s="91"/>
      <c r="AE40" s="91"/>
      <c r="AF40" s="91"/>
      <c r="AG40" s="91"/>
      <c r="AH40" s="91"/>
      <c r="AI40" s="91"/>
      <c r="AJ40" s="91"/>
      <c r="AK40" s="91"/>
      <c r="AL40" s="91"/>
      <c r="AM40" s="91"/>
      <c r="AN40" s="91"/>
      <c r="AO40" s="91"/>
      <c r="AP40" s="91"/>
      <c r="AQ40" s="91"/>
      <c r="AR40" s="91"/>
      <c r="AS40" s="91"/>
      <c r="AT40" s="91"/>
      <c r="AU40" s="91"/>
      <c r="AV40" s="91"/>
      <c r="AW40" s="91"/>
      <c r="AX40" s="91"/>
      <c r="AY40" s="91"/>
    </row>
    <row r="41" spans="1:51" ht="19.05" customHeight="1">
      <c r="A41" s="1" t="s">
        <v>58</v>
      </c>
      <c r="Q41" s="1" t="s">
        <v>62</v>
      </c>
    </row>
    <row r="42" spans="1:51" ht="19.05" customHeight="1">
      <c r="A42" s="74" t="s">
        <v>48</v>
      </c>
      <c r="B42" s="72"/>
      <c r="C42" s="72"/>
      <c r="D42" s="72"/>
      <c r="E42" s="72"/>
      <c r="F42" s="72"/>
      <c r="G42" s="72"/>
      <c r="H42" s="72"/>
      <c r="I42" s="72"/>
      <c r="J42" s="72"/>
      <c r="K42" s="72"/>
      <c r="L42" s="72"/>
      <c r="M42" s="72"/>
      <c r="N42" s="72"/>
      <c r="O42" s="72"/>
      <c r="P42" s="72"/>
      <c r="Q42" s="72"/>
      <c r="R42" s="72"/>
      <c r="S42" s="72"/>
      <c r="T42" s="72"/>
      <c r="U42" s="73"/>
      <c r="V42" s="107"/>
      <c r="W42" s="108"/>
      <c r="X42" s="108"/>
      <c r="Y42" s="108"/>
      <c r="Z42" s="108"/>
      <c r="AA42" s="109"/>
      <c r="AC42" s="256" t="s">
        <v>70</v>
      </c>
      <c r="AD42" s="256"/>
      <c r="AE42" s="256"/>
      <c r="AF42" s="256"/>
      <c r="AG42" s="256"/>
      <c r="AH42" s="256"/>
      <c r="AI42" s="256"/>
      <c r="AJ42" s="256"/>
      <c r="AK42" s="256"/>
      <c r="AL42" s="256"/>
      <c r="AM42" s="256"/>
      <c r="AN42" s="256"/>
      <c r="AO42" s="256"/>
      <c r="AP42" s="256"/>
      <c r="AQ42" s="256"/>
      <c r="AR42" s="256"/>
      <c r="AS42" s="256"/>
      <c r="AT42" s="256"/>
      <c r="AU42" s="256"/>
      <c r="AV42" s="256"/>
      <c r="AW42" s="256"/>
      <c r="AX42" s="256"/>
      <c r="AY42" s="256"/>
    </row>
    <row r="43" spans="1:51" ht="19.05" customHeight="1">
      <c r="A43" s="71" t="s">
        <v>54</v>
      </c>
      <c r="B43" s="72"/>
      <c r="C43" s="72"/>
      <c r="D43" s="72"/>
      <c r="E43" s="72"/>
      <c r="F43" s="72"/>
      <c r="G43" s="72"/>
      <c r="H43" s="72"/>
      <c r="I43" s="72"/>
      <c r="J43" s="72"/>
      <c r="K43" s="72"/>
      <c r="L43" s="72"/>
      <c r="M43" s="72"/>
      <c r="N43" s="72"/>
      <c r="O43" s="72"/>
      <c r="P43" s="72"/>
      <c r="Q43" s="72"/>
      <c r="R43" s="72"/>
      <c r="S43" s="72"/>
      <c r="T43" s="72"/>
      <c r="U43" s="73"/>
      <c r="V43" s="68" t="str">
        <f>IF(V18="","",SUM(E44:K50,O44:U50))</f>
        <v/>
      </c>
      <c r="W43" s="69"/>
      <c r="X43" s="69"/>
      <c r="Y43" s="69"/>
      <c r="Z43" s="69"/>
      <c r="AA43" s="70"/>
      <c r="AC43" s="256"/>
      <c r="AD43" s="256"/>
      <c r="AE43" s="256"/>
      <c r="AF43" s="256"/>
      <c r="AG43" s="256"/>
      <c r="AH43" s="256"/>
      <c r="AI43" s="256"/>
      <c r="AJ43" s="256"/>
      <c r="AK43" s="256"/>
      <c r="AL43" s="256"/>
      <c r="AM43" s="256"/>
      <c r="AN43" s="256"/>
      <c r="AO43" s="256"/>
      <c r="AP43" s="256"/>
      <c r="AQ43" s="256"/>
      <c r="AR43" s="256"/>
      <c r="AS43" s="256"/>
      <c r="AT43" s="256"/>
      <c r="AU43" s="256"/>
      <c r="AV43" s="256"/>
      <c r="AW43" s="256"/>
      <c r="AX43" s="256"/>
      <c r="AY43" s="256"/>
    </row>
    <row r="44" spans="1:51" ht="19.05" customHeight="1">
      <c r="A44" s="78"/>
      <c r="B44" s="57" t="s">
        <v>13</v>
      </c>
      <c r="C44" s="57"/>
      <c r="D44" s="57"/>
      <c r="E44" s="58"/>
      <c r="F44" s="58"/>
      <c r="G44" s="58"/>
      <c r="H44" s="58"/>
      <c r="I44" s="58"/>
      <c r="J44" s="58"/>
      <c r="K44" s="58"/>
      <c r="L44" s="57" t="s">
        <v>20</v>
      </c>
      <c r="M44" s="57"/>
      <c r="N44" s="57"/>
      <c r="O44" s="58"/>
      <c r="P44" s="58"/>
      <c r="Q44" s="58"/>
      <c r="R44" s="58"/>
      <c r="S44" s="58"/>
      <c r="T44" s="58"/>
      <c r="U44" s="58"/>
      <c r="V44" s="80"/>
      <c r="W44" s="81"/>
      <c r="X44" s="81"/>
      <c r="Y44" s="81"/>
      <c r="Z44" s="81"/>
      <c r="AA44" s="82"/>
    </row>
    <row r="45" spans="1:51" ht="19.05" customHeight="1">
      <c r="A45" s="78"/>
      <c r="B45" s="55" t="s">
        <v>14</v>
      </c>
      <c r="C45" s="55"/>
      <c r="D45" s="55"/>
      <c r="E45" s="60"/>
      <c r="F45" s="60"/>
      <c r="G45" s="60"/>
      <c r="H45" s="60"/>
      <c r="I45" s="60"/>
      <c r="J45" s="60"/>
      <c r="K45" s="60"/>
      <c r="L45" s="55" t="s">
        <v>21</v>
      </c>
      <c r="M45" s="55"/>
      <c r="N45" s="55"/>
      <c r="O45" s="60"/>
      <c r="P45" s="60"/>
      <c r="Q45" s="60"/>
      <c r="R45" s="60"/>
      <c r="S45" s="60"/>
      <c r="T45" s="60"/>
      <c r="U45" s="60"/>
      <c r="V45" s="83"/>
      <c r="W45" s="84"/>
      <c r="X45" s="84"/>
      <c r="Y45" s="84"/>
      <c r="Z45" s="84"/>
      <c r="AA45" s="85"/>
    </row>
    <row r="46" spans="1:51" ht="19.05" customHeight="1">
      <c r="A46" s="78"/>
      <c r="B46" s="55" t="s">
        <v>15</v>
      </c>
      <c r="C46" s="55"/>
      <c r="D46" s="55"/>
      <c r="E46" s="60"/>
      <c r="F46" s="60"/>
      <c r="G46" s="60"/>
      <c r="H46" s="60"/>
      <c r="I46" s="60"/>
      <c r="J46" s="60"/>
      <c r="K46" s="60"/>
      <c r="L46" s="55" t="s">
        <v>22</v>
      </c>
      <c r="M46" s="55"/>
      <c r="N46" s="55"/>
      <c r="O46" s="60"/>
      <c r="P46" s="60"/>
      <c r="Q46" s="60"/>
      <c r="R46" s="60"/>
      <c r="S46" s="60"/>
      <c r="T46" s="60"/>
      <c r="U46" s="60"/>
      <c r="V46" s="83"/>
      <c r="W46" s="84"/>
      <c r="X46" s="84"/>
      <c r="Y46" s="84"/>
      <c r="Z46" s="84"/>
      <c r="AA46" s="85"/>
    </row>
    <row r="47" spans="1:51" ht="19.05" customHeight="1">
      <c r="A47" s="78"/>
      <c r="B47" s="55" t="s">
        <v>16</v>
      </c>
      <c r="C47" s="55"/>
      <c r="D47" s="55"/>
      <c r="E47" s="60"/>
      <c r="F47" s="60"/>
      <c r="G47" s="60"/>
      <c r="H47" s="60"/>
      <c r="I47" s="60"/>
      <c r="J47" s="60"/>
      <c r="K47" s="60"/>
      <c r="L47" s="55" t="s">
        <v>23</v>
      </c>
      <c r="M47" s="55"/>
      <c r="N47" s="55"/>
      <c r="O47" s="60"/>
      <c r="P47" s="60"/>
      <c r="Q47" s="60"/>
      <c r="R47" s="60"/>
      <c r="S47" s="60"/>
      <c r="T47" s="60"/>
      <c r="U47" s="60"/>
      <c r="V47" s="83"/>
      <c r="W47" s="84"/>
      <c r="X47" s="84"/>
      <c r="Y47" s="84"/>
      <c r="Z47" s="84"/>
      <c r="AA47" s="85"/>
    </row>
    <row r="48" spans="1:51" ht="19.05" customHeight="1">
      <c r="A48" s="78"/>
      <c r="B48" s="55" t="s">
        <v>17</v>
      </c>
      <c r="C48" s="55"/>
      <c r="D48" s="55"/>
      <c r="E48" s="60"/>
      <c r="F48" s="60"/>
      <c r="G48" s="60"/>
      <c r="H48" s="60"/>
      <c r="I48" s="60"/>
      <c r="J48" s="60"/>
      <c r="K48" s="60"/>
      <c r="L48" s="55" t="s">
        <v>24</v>
      </c>
      <c r="M48" s="55"/>
      <c r="N48" s="55"/>
      <c r="O48" s="60"/>
      <c r="P48" s="60"/>
      <c r="Q48" s="60"/>
      <c r="R48" s="60"/>
      <c r="S48" s="60"/>
      <c r="T48" s="60"/>
      <c r="U48" s="60"/>
      <c r="V48" s="83"/>
      <c r="W48" s="84"/>
      <c r="X48" s="84"/>
      <c r="Y48" s="84"/>
      <c r="Z48" s="84"/>
      <c r="AA48" s="85"/>
    </row>
    <row r="49" spans="1:27" ht="19.05" customHeight="1">
      <c r="A49" s="78"/>
      <c r="B49" s="89" t="s">
        <v>18</v>
      </c>
      <c r="C49" s="89"/>
      <c r="D49" s="89"/>
      <c r="E49" s="90"/>
      <c r="F49" s="90"/>
      <c r="G49" s="90"/>
      <c r="H49" s="90"/>
      <c r="I49" s="90"/>
      <c r="J49" s="90"/>
      <c r="K49" s="90"/>
      <c r="L49" s="89" t="s">
        <v>25</v>
      </c>
      <c r="M49" s="89"/>
      <c r="N49" s="89"/>
      <c r="O49" s="90"/>
      <c r="P49" s="90"/>
      <c r="Q49" s="90"/>
      <c r="R49" s="90"/>
      <c r="S49" s="90"/>
      <c r="T49" s="90"/>
      <c r="U49" s="90"/>
      <c r="V49" s="83"/>
      <c r="W49" s="84"/>
      <c r="X49" s="84"/>
      <c r="Y49" s="84"/>
      <c r="Z49" s="84"/>
      <c r="AA49" s="85"/>
    </row>
    <row r="50" spans="1:27" ht="19.05" customHeight="1">
      <c r="A50" s="79"/>
      <c r="B50" s="56" t="s">
        <v>28</v>
      </c>
      <c r="C50" s="56"/>
      <c r="D50" s="56"/>
      <c r="E50" s="59"/>
      <c r="F50" s="59"/>
      <c r="G50" s="59"/>
      <c r="H50" s="59"/>
      <c r="I50" s="59"/>
      <c r="J50" s="59"/>
      <c r="K50" s="59"/>
      <c r="L50" s="56" t="s">
        <v>29</v>
      </c>
      <c r="M50" s="56"/>
      <c r="N50" s="56"/>
      <c r="O50" s="59"/>
      <c r="P50" s="59"/>
      <c r="Q50" s="59"/>
      <c r="R50" s="59"/>
      <c r="S50" s="59"/>
      <c r="T50" s="59"/>
      <c r="U50" s="59"/>
      <c r="V50" s="86"/>
      <c r="W50" s="87"/>
      <c r="X50" s="87"/>
      <c r="Y50" s="87"/>
      <c r="Z50" s="87"/>
      <c r="AA50" s="88"/>
    </row>
    <row r="51" spans="1:27" ht="19.05" customHeight="1">
      <c r="A51" s="74" t="s">
        <v>59</v>
      </c>
      <c r="B51" s="72"/>
      <c r="C51" s="72"/>
      <c r="D51" s="72"/>
      <c r="E51" s="72"/>
      <c r="F51" s="72"/>
      <c r="G51" s="72"/>
      <c r="H51" s="72"/>
      <c r="I51" s="72"/>
      <c r="J51" s="72"/>
      <c r="K51" s="72"/>
      <c r="L51" s="72"/>
      <c r="M51" s="72"/>
      <c r="N51" s="72"/>
      <c r="O51" s="72"/>
      <c r="P51" s="72"/>
      <c r="Q51" s="72"/>
      <c r="R51" s="72"/>
      <c r="S51" s="72"/>
      <c r="T51" s="72"/>
      <c r="U51" s="73"/>
      <c r="V51" s="75" t="str">
        <f>IF(V18="","",V42-V43)</f>
        <v/>
      </c>
      <c r="W51" s="76"/>
      <c r="X51" s="76"/>
      <c r="Y51" s="76"/>
      <c r="Z51" s="76"/>
      <c r="AA51" s="77"/>
    </row>
    <row r="52" spans="1:27" s="9" customFormat="1" ht="19.05" customHeight="1"/>
    <row r="53" spans="1:27" s="9" customFormat="1" ht="19.05" customHeight="1"/>
    <row r="54" spans="1:27" s="9" customFormat="1" ht="19.05" customHeight="1"/>
    <row r="55" spans="1:27" s="9" customFormat="1" ht="19.05" customHeight="1"/>
    <row r="56" spans="1:27" s="9" customFormat="1" ht="19.05" customHeight="1"/>
    <row r="57" spans="1:27" s="9" customFormat="1" ht="19.05" customHeight="1"/>
    <row r="58" spans="1:27" s="9" customFormat="1" ht="19.05" customHeight="1"/>
    <row r="59" spans="1:27" s="9" customFormat="1" ht="19.05" customHeight="1"/>
    <row r="60" spans="1:27" s="9" customFormat="1" ht="19.05" customHeight="1"/>
    <row r="61" spans="1:27" s="9" customFormat="1" ht="19.05" customHeight="1"/>
    <row r="62" spans="1:27" s="9" customFormat="1" ht="19.05" customHeight="1"/>
    <row r="63" spans="1:27" s="9" customFormat="1" ht="19.05" customHeight="1"/>
    <row r="64" spans="1:27" s="9" customFormat="1" ht="19.05" customHeight="1"/>
    <row r="65" s="9" customFormat="1" ht="19.05" customHeight="1"/>
    <row r="66" s="9" customFormat="1" ht="19.05" customHeight="1"/>
    <row r="67" s="9" customFormat="1" ht="19.05" customHeight="1"/>
    <row r="68" s="9" customFormat="1" ht="19.05" customHeight="1"/>
    <row r="69" s="9" customFormat="1" ht="19.05" customHeight="1"/>
    <row r="70" s="9" customFormat="1" ht="19.05" customHeight="1"/>
    <row r="71" s="9" customFormat="1" ht="19.05" customHeight="1"/>
    <row r="72" s="9" customFormat="1" ht="19.05" customHeight="1"/>
    <row r="73" s="9" customFormat="1" ht="19.05" customHeight="1"/>
  </sheetData>
  <sheetProtection sheet="1" selectLockedCells="1"/>
  <mergeCells count="122">
    <mergeCell ref="A10:L10"/>
    <mergeCell ref="M10:O10"/>
    <mergeCell ref="P10:S10"/>
    <mergeCell ref="T10:AA10"/>
    <mergeCell ref="AC42:AY43"/>
    <mergeCell ref="AC3:AY5"/>
    <mergeCell ref="AC7:AY9"/>
    <mergeCell ref="AC18:AY19"/>
    <mergeCell ref="AC21:AY22"/>
    <mergeCell ref="A37:O37"/>
    <mergeCell ref="P37:AA37"/>
    <mergeCell ref="V15:AA15"/>
    <mergeCell ref="AC39:AY40"/>
    <mergeCell ref="AC23:AY24"/>
    <mergeCell ref="AC25:AY26"/>
    <mergeCell ref="A29:O29"/>
    <mergeCell ref="A30:O30"/>
    <mergeCell ref="B31:O31"/>
    <mergeCell ref="B32:O32"/>
    <mergeCell ref="B33:O33"/>
    <mergeCell ref="V18:AA18"/>
    <mergeCell ref="V21:AA21"/>
    <mergeCell ref="A39:U39"/>
    <mergeCell ref="A6:D6"/>
    <mergeCell ref="E6:O6"/>
    <mergeCell ref="P6:S6"/>
    <mergeCell ref="T6:AA6"/>
    <mergeCell ref="A2:AA2"/>
    <mergeCell ref="A5:D5"/>
    <mergeCell ref="E5:O5"/>
    <mergeCell ref="P5:S5"/>
    <mergeCell ref="T5:AA5"/>
    <mergeCell ref="A3:AA3"/>
    <mergeCell ref="V17:AA17"/>
    <mergeCell ref="B24:O25"/>
    <mergeCell ref="P20:U21"/>
    <mergeCell ref="A16:O16"/>
    <mergeCell ref="P16:U16"/>
    <mergeCell ref="V16:AA16"/>
    <mergeCell ref="A9:D9"/>
    <mergeCell ref="E9:O9"/>
    <mergeCell ref="P9:S9"/>
    <mergeCell ref="T9:AA9"/>
    <mergeCell ref="A11:B11"/>
    <mergeCell ref="A13:E13"/>
    <mergeCell ref="A19:AA19"/>
    <mergeCell ref="G13:K13"/>
    <mergeCell ref="A20:A25"/>
    <mergeCell ref="B20:O21"/>
    <mergeCell ref="A17:O18"/>
    <mergeCell ref="P17:U18"/>
    <mergeCell ref="V20:AA20"/>
    <mergeCell ref="P33:U33"/>
    <mergeCell ref="B34:O34"/>
    <mergeCell ref="B35:O35"/>
    <mergeCell ref="V23:AA23"/>
    <mergeCell ref="S13:W13"/>
    <mergeCell ref="V36:AA36"/>
    <mergeCell ref="P22:U23"/>
    <mergeCell ref="P24:U25"/>
    <mergeCell ref="B22:O23"/>
    <mergeCell ref="P35:U35"/>
    <mergeCell ref="P36:U36"/>
    <mergeCell ref="V25:AA25"/>
    <mergeCell ref="P34:U34"/>
    <mergeCell ref="V30:AA30"/>
    <mergeCell ref="V24:AA24"/>
    <mergeCell ref="P28:U28"/>
    <mergeCell ref="A28:O28"/>
    <mergeCell ref="P29:U29"/>
    <mergeCell ref="P30:U30"/>
    <mergeCell ref="P31:U31"/>
    <mergeCell ref="P32:U32"/>
    <mergeCell ref="V33:AA33"/>
    <mergeCell ref="V32:AA32"/>
    <mergeCell ref="V22:AA22"/>
    <mergeCell ref="A42:U42"/>
    <mergeCell ref="V42:AA42"/>
    <mergeCell ref="A43:U43"/>
    <mergeCell ref="V43:AA43"/>
    <mergeCell ref="A44:A50"/>
    <mergeCell ref="B44:D44"/>
    <mergeCell ref="E44:K44"/>
    <mergeCell ref="L44:N44"/>
    <mergeCell ref="O44:U44"/>
    <mergeCell ref="V44:AA50"/>
    <mergeCell ref="B48:D48"/>
    <mergeCell ref="E48:K48"/>
    <mergeCell ref="L48:N48"/>
    <mergeCell ref="O48:U48"/>
    <mergeCell ref="B45:D45"/>
    <mergeCell ref="E45:K45"/>
    <mergeCell ref="L45:N45"/>
    <mergeCell ref="O45:U45"/>
    <mergeCell ref="B46:D46"/>
    <mergeCell ref="E46:K46"/>
    <mergeCell ref="L46:N46"/>
    <mergeCell ref="O46:U46"/>
    <mergeCell ref="V39:AA39"/>
    <mergeCell ref="M40:AA40"/>
    <mergeCell ref="E1:F1"/>
    <mergeCell ref="AG2:AH2"/>
    <mergeCell ref="A31:A35"/>
    <mergeCell ref="A51:U51"/>
    <mergeCell ref="V51:AA51"/>
    <mergeCell ref="V28:AA28"/>
    <mergeCell ref="V29:AA29"/>
    <mergeCell ref="B49:D49"/>
    <mergeCell ref="E49:K49"/>
    <mergeCell ref="L49:N49"/>
    <mergeCell ref="O49:U49"/>
    <mergeCell ref="B50:D50"/>
    <mergeCell ref="E50:K50"/>
    <mergeCell ref="L50:N50"/>
    <mergeCell ref="O50:U50"/>
    <mergeCell ref="B47:D47"/>
    <mergeCell ref="E47:K47"/>
    <mergeCell ref="L47:N47"/>
    <mergeCell ref="O47:U47"/>
    <mergeCell ref="V34:AA34"/>
    <mergeCell ref="V35:AA35"/>
    <mergeCell ref="V31:AA31"/>
  </mergeCells>
  <phoneticPr fontId="1"/>
  <conditionalFormatting sqref="V17:AA17">
    <cfRule type="expression" dxfId="3" priority="4">
      <formula>$V$18=""</formula>
    </cfRule>
  </conditionalFormatting>
  <conditionalFormatting sqref="V20:AA20">
    <cfRule type="expression" dxfId="2" priority="3">
      <formula>$V$21=""</formula>
    </cfRule>
  </conditionalFormatting>
  <conditionalFormatting sqref="V22:AA22">
    <cfRule type="expression" dxfId="1" priority="2">
      <formula>$V$23=""</formula>
    </cfRule>
  </conditionalFormatting>
  <conditionalFormatting sqref="V24:AA24">
    <cfRule type="expression" dxfId="0" priority="1">
      <formula>$V$25=""</formula>
    </cfRule>
  </conditionalFormatting>
  <dataValidations count="1">
    <dataValidation type="list" allowBlank="1" showInputMessage="1" showErrorMessage="1" sqref="S13:W13" xr:uid="{5346FF1A-27A6-4A4D-956E-C588DCEC9E51}">
      <formula1>"給与,賞与"</formula1>
    </dataValidation>
  </dataValidations>
  <printOptions horizontalCentered="1"/>
  <pageMargins left="0.59055118110236227" right="0.59055118110236227" top="0.59055118110236227" bottom="0.19685039370078741" header="0.31496062992125984" footer="0.31496062992125984"/>
  <pageSetup paperSize="9" scale="99" orientation="portrait" r:id="rId1"/>
  <rowBreaks count="1" manualBreakCount="1">
    <brk id="40"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基本様式</vt:lpstr>
      <vt:lpstr>１月の内に支払が２回目となる場合の様式</vt:lpstr>
      <vt:lpstr>'１月の内に支払が２回目となる場合の様式'!Print_Area</vt:lpstr>
      <vt:lpstr>基本様式!Print_Area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堤　香純</dc:creator>
  <cp:lastModifiedBy>緒方　拓也</cp:lastModifiedBy>
  <cp:lastPrinted>2023-05-31T23:38:59Z</cp:lastPrinted>
  <dcterms:created xsi:type="dcterms:W3CDTF">2015-06-05T18:19:34Z</dcterms:created>
  <dcterms:modified xsi:type="dcterms:W3CDTF">2024-12-27T00:58:09Z</dcterms:modified>
</cp:coreProperties>
</file>