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2023年度\00-指導課共用\20-電子申請関係\熊本市電子申請サービス構築\ホームページ\電子申請用（手数料表）\"/>
    </mc:Choice>
  </mc:AlternateContent>
  <xr:revisionPtr revIDLastSave="0" documentId="13_ncr:1_{BC2306F2-8969-4E17-A99D-D4E4617CF07B}" xr6:coauthVersionLast="47" xr6:coauthVersionMax="47" xr10:uidLastSave="{00000000-0000-0000-0000-000000000000}"/>
  <bookViews>
    <workbookView xWindow="-110" yWindow="-110" windowWidth="19420" windowHeight="11020" tabRatio="855" xr2:uid="{00000000-000D-0000-FFFF-FFFF00000000}"/>
  </bookViews>
  <sheets>
    <sheet name="参考様式 " sheetId="11" r:id="rId1"/>
  </sheets>
  <definedNames>
    <definedName name="_xlnm.Print_Area" localSheetId="0">'参考様式 '!$A$1:$P$46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11" l="1"/>
  <c r="F41" i="11"/>
  <c r="F42" i="11"/>
  <c r="F43" i="11"/>
  <c r="F44" i="11"/>
  <c r="F45" i="11"/>
  <c r="F40" i="11"/>
  <c r="N37" i="11"/>
  <c r="N16" i="11"/>
  <c r="N35" i="11"/>
  <c r="N36" i="11"/>
  <c r="J34" i="11"/>
  <c r="N34" i="11" s="1"/>
  <c r="J33" i="11"/>
  <c r="N33" i="11" s="1"/>
  <c r="J32" i="11"/>
  <c r="F32" i="11"/>
  <c r="J31" i="11"/>
  <c r="F31" i="11"/>
  <c r="J30" i="11"/>
  <c r="F30" i="11"/>
  <c r="J29" i="11"/>
  <c r="F29" i="11"/>
  <c r="J28" i="11"/>
  <c r="F28" i="11"/>
  <c r="J27" i="11"/>
  <c r="N27" i="11" s="1"/>
  <c r="J26" i="11"/>
  <c r="F26" i="11"/>
  <c r="J25" i="11"/>
  <c r="F25" i="11"/>
  <c r="J24" i="11"/>
  <c r="F24" i="11"/>
  <c r="J23" i="11"/>
  <c r="F23" i="11"/>
  <c r="J22" i="11"/>
  <c r="F22" i="11"/>
  <c r="J21" i="11"/>
  <c r="F21" i="11"/>
  <c r="J20" i="11"/>
  <c r="F20" i="11"/>
  <c r="J19" i="11"/>
  <c r="F19" i="11"/>
  <c r="J18" i="11"/>
  <c r="F18" i="11"/>
  <c r="J17" i="11"/>
  <c r="F17" i="11"/>
  <c r="J15" i="11"/>
  <c r="N15" i="11" s="1"/>
  <c r="J14" i="11"/>
  <c r="N14" i="11" s="1"/>
  <c r="J13" i="11"/>
  <c r="F13" i="11"/>
  <c r="J12" i="11"/>
  <c r="F12" i="11"/>
  <c r="J11" i="11"/>
  <c r="F11" i="11"/>
  <c r="J10" i="11"/>
  <c r="F10" i="11"/>
  <c r="J9" i="11"/>
  <c r="F9" i="11"/>
  <c r="J8" i="11"/>
  <c r="F8" i="11"/>
  <c r="J7" i="11"/>
  <c r="F7" i="11"/>
  <c r="N7" i="11" s="1"/>
  <c r="J6" i="11"/>
  <c r="F6" i="11"/>
  <c r="J5" i="11"/>
  <c r="F5" i="11"/>
  <c r="N6" i="11" l="1"/>
  <c r="N10" i="11"/>
  <c r="N5" i="11"/>
  <c r="N9" i="11"/>
  <c r="N30" i="11"/>
  <c r="N12" i="11"/>
  <c r="N31" i="11"/>
  <c r="N11" i="11"/>
  <c r="N28" i="11"/>
  <c r="N32" i="11"/>
  <c r="N20" i="11"/>
  <c r="N8" i="11"/>
  <c r="N43" i="11" s="1"/>
  <c r="N18" i="11"/>
  <c r="N22" i="11"/>
  <c r="N26" i="11"/>
  <c r="N13" i="11"/>
  <c r="N19" i="11"/>
  <c r="N23" i="11"/>
  <c r="N24" i="11"/>
  <c r="N29" i="11"/>
  <c r="N17" i="11"/>
  <c r="N21" i="11"/>
  <c r="N2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和田　浩一</author>
  </authors>
  <commentList>
    <comment ref="K4" authorId="0" shapeId="0" xr:uid="{9D91F25B-0F10-4E14-9AD4-FC780B8C3B99}">
      <text>
        <r>
          <rPr>
            <sz val="8"/>
            <color indexed="81"/>
            <rFont val="MS P ゴシック"/>
            <family val="3"/>
            <charset val="128"/>
          </rPr>
          <t xml:space="preserve">該当する欄（青い箇所）に申請件数を入力してください。
</t>
        </r>
      </text>
    </comment>
  </commentList>
</comments>
</file>

<file path=xl/sharedStrings.xml><?xml version="1.0" encoding="utf-8"?>
<sst xmlns="http://schemas.openxmlformats.org/spreadsheetml/2006/main" count="68" uniqueCount="52">
  <si>
    <t>小計</t>
    <rPh sb="0" eb="2">
      <t>ショウケイ</t>
    </rPh>
    <phoneticPr fontId="1"/>
  </si>
  <si>
    <t>件</t>
    <rPh sb="0" eb="1">
      <t>ケン</t>
    </rPh>
    <phoneticPr fontId="1"/>
  </si>
  <si>
    <t>変更許可</t>
    <rPh sb="0" eb="2">
      <t>ヘンコウ</t>
    </rPh>
    <rPh sb="2" eb="4">
      <t>キョカ</t>
    </rPh>
    <phoneticPr fontId="2"/>
  </si>
  <si>
    <t>設置完成検査</t>
    <rPh sb="0" eb="2">
      <t>セッチ</t>
    </rPh>
    <rPh sb="2" eb="4">
      <t>カンセイ</t>
    </rPh>
    <rPh sb="4" eb="6">
      <t>ケンサ</t>
    </rPh>
    <phoneticPr fontId="2"/>
  </si>
  <si>
    <t>変更完成検査</t>
    <rPh sb="0" eb="2">
      <t>ヘンコウ</t>
    </rPh>
    <rPh sb="2" eb="4">
      <t>カンセイ</t>
    </rPh>
    <rPh sb="4" eb="6">
      <t>ケンサ</t>
    </rPh>
    <phoneticPr fontId="2"/>
  </si>
  <si>
    <t>保安検査</t>
    <rPh sb="0" eb="2">
      <t>ホアン</t>
    </rPh>
    <rPh sb="2" eb="4">
      <t>ケンサ</t>
    </rPh>
    <phoneticPr fontId="2"/>
  </si>
  <si>
    <t>第一種貯蔵所</t>
    <phoneticPr fontId="1"/>
  </si>
  <si>
    <t>1,000万㎥以上</t>
    <rPh sb="5" eb="6">
      <t>マン</t>
    </rPh>
    <rPh sb="7" eb="9">
      <t>イジョウ</t>
    </rPh>
    <phoneticPr fontId="2"/>
  </si>
  <si>
    <t>3000ｔ以上　</t>
  </si>
  <si>
    <t>1000㎥以上（10ｔ以上）</t>
    <rPh sb="5" eb="7">
      <t>イジョウ</t>
    </rPh>
    <rPh sb="11" eb="13">
      <t>イジョウ</t>
    </rPh>
    <phoneticPr fontId="2"/>
  </si>
  <si>
    <t>300㎥未満（3ｔ未満）</t>
    <rPh sb="4" eb="6">
      <t>ミマン</t>
    </rPh>
    <rPh sb="9" eb="11">
      <t>ミマン</t>
    </rPh>
    <phoneticPr fontId="2"/>
  </si>
  <si>
    <t>100万㎥以上　1000万㎥未満</t>
    <phoneticPr fontId="2"/>
  </si>
  <si>
    <t>50万㎥以上　100万㎥未満</t>
    <phoneticPr fontId="2"/>
  </si>
  <si>
    <t>10万㎥以上　50万㎥未満</t>
    <phoneticPr fontId="2"/>
  </si>
  <si>
    <t>1000㎥以上　5000㎥未満</t>
    <phoneticPr fontId="2"/>
  </si>
  <si>
    <t>200㎥以上　1000㎥未満</t>
    <phoneticPr fontId="2"/>
  </si>
  <si>
    <t>100㎥以上　200㎥未満　</t>
    <phoneticPr fontId="1"/>
  </si>
  <si>
    <t>処理容積／冷凍能力</t>
    <rPh sb="0" eb="2">
      <t>ショリ</t>
    </rPh>
    <rPh sb="2" eb="4">
      <t>ヨウセキ</t>
    </rPh>
    <rPh sb="5" eb="7">
      <t>レイトウ</t>
    </rPh>
    <rPh sb="7" eb="9">
      <t>ノウリョク</t>
    </rPh>
    <phoneticPr fontId="2"/>
  </si>
  <si>
    <t>300㎥以上1000㎥未満</t>
    <rPh sb="4" eb="6">
      <t>イジョウ</t>
    </rPh>
    <rPh sb="11" eb="13">
      <t>ミマン</t>
    </rPh>
    <phoneticPr fontId="2"/>
  </si>
  <si>
    <t>（3ｔ以上10ｔ未満）</t>
    <phoneticPr fontId="1"/>
  </si>
  <si>
    <t>容器
検査</t>
    <rPh sb="0" eb="2">
      <t>ヨウキ</t>
    </rPh>
    <rPh sb="3" eb="5">
      <t>ケンサ</t>
    </rPh>
    <phoneticPr fontId="1"/>
  </si>
  <si>
    <t>登録・更新</t>
    <phoneticPr fontId="1"/>
  </si>
  <si>
    <t>輸入
検査</t>
    <phoneticPr fontId="1"/>
  </si>
  <si>
    <t>設置許可</t>
    <phoneticPr fontId="2"/>
  </si>
  <si>
    <t>刻印及び圧力の変更</t>
    <phoneticPr fontId="1"/>
  </si>
  <si>
    <t>高圧ガス及び容器の容積</t>
    <phoneticPr fontId="1"/>
  </si>
  <si>
    <t>単価</t>
    <rPh sb="0" eb="2">
      <t>タンカ</t>
    </rPh>
    <phoneticPr fontId="1"/>
  </si>
  <si>
    <t>0㎥を超え　100㎥未満</t>
    <rPh sb="3" eb="4">
      <t>コ</t>
    </rPh>
    <rPh sb="10" eb="12">
      <t>ミマン</t>
    </rPh>
    <phoneticPr fontId="2"/>
  </si>
  <si>
    <t>0tを超え　20ｔ未満</t>
    <rPh sb="3" eb="4">
      <t>コ</t>
    </rPh>
    <rPh sb="9" eb="11">
      <t>ミマン</t>
    </rPh>
    <phoneticPr fontId="2"/>
  </si>
  <si>
    <t>1000ｔ以上　3000ｔ未満</t>
    <phoneticPr fontId="1"/>
  </si>
  <si>
    <t>300ｔ以上　1000ｔ未満</t>
    <phoneticPr fontId="1"/>
  </si>
  <si>
    <t>100ｔ以上　300ｔ未満</t>
    <phoneticPr fontId="1"/>
  </si>
  <si>
    <t>20ｔ以上　100ｔ未満</t>
    <phoneticPr fontId="1"/>
  </si>
  <si>
    <t>その他（冷凍能力の減少）</t>
    <rPh sb="2" eb="3">
      <t>タ</t>
    </rPh>
    <phoneticPr fontId="2"/>
  </si>
  <si>
    <t>移動式のみ</t>
    <rPh sb="0" eb="2">
      <t>イドウ</t>
    </rPh>
    <rPh sb="2" eb="3">
      <t>シキ</t>
    </rPh>
    <phoneticPr fontId="2"/>
  </si>
  <si>
    <t>冷凍</t>
    <rPh sb="0" eb="2">
      <t>レイトウ</t>
    </rPh>
    <phoneticPr fontId="2"/>
  </si>
  <si>
    <t>定置式（移動式含む）</t>
    <rPh sb="0" eb="2">
      <t>テイチ</t>
    </rPh>
    <rPh sb="2" eb="3">
      <t>シキ</t>
    </rPh>
    <rPh sb="4" eb="6">
      <t>イドウ</t>
    </rPh>
    <rPh sb="6" eb="7">
      <t>シキ</t>
    </rPh>
    <rPh sb="7" eb="8">
      <t>フク</t>
    </rPh>
    <phoneticPr fontId="2"/>
  </si>
  <si>
    <t>件</t>
    <rPh sb="0" eb="1">
      <t>ケン</t>
    </rPh>
    <phoneticPr fontId="1"/>
  </si>
  <si>
    <t>円</t>
    <rPh sb="0" eb="1">
      <t>エン</t>
    </rPh>
    <phoneticPr fontId="1"/>
  </si>
  <si>
    <t>液化石油ガス法の完成検査適合施設　※</t>
    <rPh sb="0" eb="4">
      <t>エキカセキユ</t>
    </rPh>
    <rPh sb="6" eb="7">
      <t>ホウ</t>
    </rPh>
    <rPh sb="8" eb="12">
      <t>カンセイケンサ</t>
    </rPh>
    <rPh sb="12" eb="14">
      <t>テキゴウ</t>
    </rPh>
    <rPh sb="14" eb="16">
      <t>シセツ</t>
    </rPh>
    <phoneticPr fontId="1"/>
  </si>
  <si>
    <t>※対象施設は、貯蔵施設又は特定供給設備のみ（液化石油ガス法第37条の3第1項）、充てん設備は対象外（第37条の4第4項）</t>
    <rPh sb="1" eb="3">
      <t>タイショウ</t>
    </rPh>
    <rPh sb="3" eb="5">
      <t>シセツ</t>
    </rPh>
    <rPh sb="11" eb="12">
      <t>マタ</t>
    </rPh>
    <phoneticPr fontId="1"/>
  </si>
  <si>
    <t>①貯蔵容器が増加する場合</t>
    <phoneticPr fontId="1"/>
  </si>
  <si>
    <t>①以外の変更</t>
    <rPh sb="1" eb="3">
      <t>イガイ</t>
    </rPh>
    <rPh sb="4" eb="6">
      <t>ヘンコウ</t>
    </rPh>
    <phoneticPr fontId="1"/>
  </si>
  <si>
    <t>その他（処理容積の減少又は増減がない場合）</t>
    <rPh sb="2" eb="3">
      <t>タ</t>
    </rPh>
    <rPh sb="6" eb="8">
      <t>ヨウセキ</t>
    </rPh>
    <rPh sb="11" eb="12">
      <t>マタ</t>
    </rPh>
    <rPh sb="13" eb="15">
      <t>ゾウゲン</t>
    </rPh>
    <rPh sb="18" eb="20">
      <t>バアイ</t>
    </rPh>
    <phoneticPr fontId="2"/>
  </si>
  <si>
    <t>5000㎥以上　25000㎥未満</t>
    <phoneticPr fontId="2"/>
  </si>
  <si>
    <t>25000㎥以上　10万㎥未満</t>
    <phoneticPr fontId="2"/>
  </si>
  <si>
    <t>1000万㎥以上</t>
    <rPh sb="4" eb="5">
      <t>マン</t>
    </rPh>
    <rPh sb="6" eb="8">
      <t>イジョウ</t>
    </rPh>
    <phoneticPr fontId="2"/>
  </si>
  <si>
    <t>参考様式</t>
    <rPh sb="0" eb="2">
      <t>サンコウ</t>
    </rPh>
    <phoneticPr fontId="1"/>
  </si>
  <si>
    <t>高圧ガス保安法　手数料表</t>
    <rPh sb="11" eb="12">
      <t>ヒョウ</t>
    </rPh>
    <phoneticPr fontId="1"/>
  </si>
  <si>
    <t>合計手数料</t>
    <rPh sb="0" eb="2">
      <t>ゴウケイ</t>
    </rPh>
    <rPh sb="2" eb="5">
      <t>テスウリョウ</t>
    </rPh>
    <phoneticPr fontId="1"/>
  </si>
  <si>
    <t>申請件数</t>
    <rPh sb="0" eb="2">
      <t>シンセイ</t>
    </rPh>
    <rPh sb="2" eb="4">
      <t>ケンスウ</t>
    </rPh>
    <phoneticPr fontId="1"/>
  </si>
  <si>
    <t>手数料金額　</t>
    <rPh sb="0" eb="3">
      <t>テスウリョウ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</si>
</sst>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80">
    <xf numFmtId="0" fontId="0" fillId="0" borderId="0" xfId="0"/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176" fontId="7" fillId="0" borderId="0" xfId="1" applyNumberFormat="1" applyFont="1" applyAlignment="1">
      <alignment vertical="center" textRotation="255" shrinkToFit="1"/>
    </xf>
    <xf numFmtId="176" fontId="7" fillId="0" borderId="0" xfId="1" applyNumberFormat="1" applyFont="1" applyAlignment="1">
      <alignment vertical="center" wrapText="1"/>
    </xf>
    <xf numFmtId="176" fontId="4" fillId="0" borderId="0" xfId="1" applyNumberFormat="1" applyFont="1" applyAlignment="1">
      <alignment horizontal="center" vertical="center"/>
    </xf>
    <xf numFmtId="176" fontId="7" fillId="0" borderId="0" xfId="1" applyNumberFormat="1" applyFont="1">
      <alignment vertical="center"/>
    </xf>
    <xf numFmtId="176" fontId="8" fillId="0" borderId="0" xfId="1" applyNumberFormat="1" applyFont="1">
      <alignment vertical="center"/>
    </xf>
    <xf numFmtId="176" fontId="4" fillId="0" borderId="1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horizontal="right" vertical="center"/>
    </xf>
    <xf numFmtId="176" fontId="4" fillId="2" borderId="1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3" borderId="1" xfId="1" applyNumberFormat="1" applyFont="1" applyFill="1" applyBorder="1" applyAlignment="1">
      <alignment horizontal="right" vertical="center"/>
    </xf>
    <xf numFmtId="176" fontId="4" fillId="0" borderId="1" xfId="1" applyNumberFormat="1" applyFont="1" applyBorder="1">
      <alignment vertical="center"/>
    </xf>
    <xf numFmtId="176" fontId="4" fillId="2" borderId="1" xfId="1" applyNumberFormat="1" applyFont="1" applyFill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176" fontId="6" fillId="0" borderId="0" xfId="1" applyNumberFormat="1" applyFont="1">
      <alignment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 textRotation="255" shrinkToFit="1"/>
    </xf>
    <xf numFmtId="176" fontId="4" fillId="0" borderId="0" xfId="1" applyNumberFormat="1" applyFont="1" applyAlignment="1">
      <alignment vertical="center" wrapText="1"/>
    </xf>
    <xf numFmtId="176" fontId="5" fillId="0" borderId="0" xfId="1" applyNumberFormat="1" applyFont="1" applyAlignment="1">
      <alignment horizontal="left" vertical="center"/>
    </xf>
    <xf numFmtId="176" fontId="4" fillId="0" borderId="1" xfId="1" applyNumberFormat="1" applyFont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8" fillId="0" borderId="1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7" xfId="1" applyNumberFormat="1" applyFont="1" applyBorder="1" applyAlignment="1">
      <alignment vertical="center" wrapText="1"/>
    </xf>
    <xf numFmtId="176" fontId="4" fillId="0" borderId="7" xfId="1" applyNumberFormat="1" applyFont="1" applyBorder="1" applyAlignment="1">
      <alignment vertical="center"/>
    </xf>
    <xf numFmtId="176" fontId="4" fillId="0" borderId="6" xfId="1" applyNumberFormat="1" applyFont="1" applyBorder="1">
      <alignment vertical="center"/>
    </xf>
    <xf numFmtId="176" fontId="4" fillId="0" borderId="5" xfId="1" applyNumberFormat="1" applyFont="1" applyBorder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0" xfId="1" applyNumberFormat="1" applyFont="1">
      <alignment vertical="center"/>
    </xf>
    <xf numFmtId="176" fontId="8" fillId="4" borderId="1" xfId="1" applyNumberFormat="1" applyFont="1" applyFill="1" applyBorder="1" applyAlignment="1">
      <alignment horizontal="right" vertical="center"/>
    </xf>
    <xf numFmtId="176" fontId="8" fillId="2" borderId="1" xfId="1" applyNumberFormat="1" applyFont="1" applyFill="1" applyBorder="1" applyAlignment="1">
      <alignment horizontal="right" vertical="center"/>
    </xf>
    <xf numFmtId="176" fontId="8" fillId="4" borderId="1" xfId="1" applyNumberFormat="1" applyFont="1" applyFill="1" applyBorder="1">
      <alignment vertical="center"/>
    </xf>
    <xf numFmtId="176" fontId="8" fillId="2" borderId="1" xfId="1" applyNumberFormat="1" applyFont="1" applyFill="1" applyBorder="1">
      <alignment vertical="center"/>
    </xf>
    <xf numFmtId="176" fontId="8" fillId="4" borderId="1" xfId="1" applyNumberFormat="1" applyFont="1" applyFill="1" applyBorder="1" applyAlignment="1">
      <alignment vertical="center"/>
    </xf>
    <xf numFmtId="176" fontId="8" fillId="0" borderId="3" xfId="1" applyNumberFormat="1" applyFont="1" applyBorder="1">
      <alignment vertical="center"/>
    </xf>
    <xf numFmtId="176" fontId="8" fillId="3" borderId="1" xfId="1" applyNumberFormat="1" applyFont="1" applyFill="1" applyBorder="1" applyAlignment="1">
      <alignment horizontal="right" vertical="center"/>
    </xf>
    <xf numFmtId="176" fontId="9" fillId="0" borderId="0" xfId="1" applyNumberFormat="1" applyFont="1" applyAlignment="1">
      <alignment horizontal="center" vertical="center"/>
    </xf>
    <xf numFmtId="176" fontId="8" fillId="4" borderId="5" xfId="1" applyNumberFormat="1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176" fontId="4" fillId="0" borderId="9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wrapText="1"/>
    </xf>
    <xf numFmtId="176" fontId="5" fillId="0" borderId="0" xfId="1" applyNumberFormat="1" applyFont="1" applyAlignment="1">
      <alignment horizontal="center" vertical="center"/>
    </xf>
    <xf numFmtId="177" fontId="8" fillId="0" borderId="0" xfId="0" applyNumberFormat="1" applyFont="1" applyFill="1" applyAlignment="1">
      <alignment horizontal="right" vertical="center"/>
    </xf>
    <xf numFmtId="176" fontId="4" fillId="0" borderId="0" xfId="1" applyNumberFormat="1" applyFont="1" applyAlignment="1">
      <alignment horizontal="left" vertical="center" wrapText="1"/>
    </xf>
    <xf numFmtId="176" fontId="4" fillId="0" borderId="0" xfId="1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1" applyNumberFormat="1" applyFont="1" applyAlignment="1">
      <alignment horizontal="left" vertical="center"/>
    </xf>
    <xf numFmtId="176" fontId="4" fillId="0" borderId="9" xfId="1" applyNumberFormat="1" applyFont="1" applyBorder="1" applyAlignment="1">
      <alignment horizontal="center" vertical="center" textRotation="255" shrinkToFit="1"/>
    </xf>
    <xf numFmtId="176" fontId="4" fillId="0" borderId="10" xfId="1" applyNumberFormat="1" applyFont="1" applyBorder="1" applyAlignment="1">
      <alignment horizontal="center" vertical="center" textRotation="255" shrinkToFit="1"/>
    </xf>
    <xf numFmtId="176" fontId="4" fillId="0" borderId="8" xfId="1" applyNumberFormat="1" applyFont="1" applyBorder="1" applyAlignment="1">
      <alignment horizontal="center" vertical="center" textRotation="255" shrinkToFit="1"/>
    </xf>
    <xf numFmtId="176" fontId="4" fillId="0" borderId="5" xfId="1" applyNumberFormat="1" applyFont="1" applyBorder="1" applyAlignment="1">
      <alignment horizontal="left" vertical="center"/>
    </xf>
    <xf numFmtId="176" fontId="4" fillId="0" borderId="6" xfId="1" applyNumberFormat="1" applyFont="1" applyBorder="1" applyAlignment="1">
      <alignment horizontal="left" vertical="center"/>
    </xf>
    <xf numFmtId="176" fontId="4" fillId="0" borderId="7" xfId="1" applyNumberFormat="1" applyFont="1" applyBorder="1" applyAlignment="1">
      <alignment horizontal="left" vertical="center"/>
    </xf>
    <xf numFmtId="176" fontId="4" fillId="0" borderId="2" xfId="1" applyNumberFormat="1" applyFont="1" applyBorder="1" applyAlignment="1">
      <alignment horizontal="center" vertical="center" textRotation="255"/>
    </xf>
    <xf numFmtId="176" fontId="4" fillId="0" borderId="3" xfId="1" applyNumberFormat="1" applyFont="1" applyBorder="1" applyAlignment="1">
      <alignment horizontal="center" vertical="center" textRotation="255"/>
    </xf>
    <xf numFmtId="176" fontId="4" fillId="0" borderId="4" xfId="1" applyNumberFormat="1" applyFont="1" applyBorder="1" applyAlignment="1">
      <alignment horizontal="center" vertical="center" textRotation="255"/>
    </xf>
    <xf numFmtId="176" fontId="4" fillId="0" borderId="2" xfId="1" applyNumberFormat="1" applyFont="1" applyBorder="1" applyAlignment="1">
      <alignment horizontal="center" vertical="center" wrapText="1"/>
    </xf>
    <xf numFmtId="176" fontId="4" fillId="0" borderId="3" xfId="1" applyNumberFormat="1" applyFont="1" applyBorder="1" applyAlignment="1">
      <alignment horizontal="center" vertical="center" wrapText="1"/>
    </xf>
    <xf numFmtId="176" fontId="4" fillId="0" borderId="4" xfId="1" applyNumberFormat="1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8" fillId="5" borderId="1" xfId="0" applyNumberFormat="1" applyFont="1" applyFill="1" applyBorder="1" applyAlignment="1">
      <alignment vertical="center"/>
    </xf>
  </cellXfs>
  <cellStyles count="2">
    <cellStyle name="標準" xfId="0" builtinId="0"/>
    <cellStyle name="標準 3" xfId="1" xr:uid="{91645B46-7088-417B-B286-FD20054FAB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E31D-90BC-4855-8CC5-0F3B07819E03}">
  <sheetPr>
    <pageSetUpPr fitToPage="1"/>
  </sheetPr>
  <dimension ref="B1:V59"/>
  <sheetViews>
    <sheetView tabSelected="1" view="pageBreakPreview" topLeftCell="B30" zoomScale="115" zoomScaleNormal="100" zoomScaleSheetLayoutView="115" workbookViewId="0">
      <selection activeCell="I44" sqref="I44"/>
    </sheetView>
  </sheetViews>
  <sheetFormatPr defaultRowHeight="12" customHeight="1"/>
  <cols>
    <col min="1" max="1" width="1.58203125" style="5" customWidth="1"/>
    <col min="2" max="2" width="4.6640625" style="5" bestFit="1" customWidth="1"/>
    <col min="3" max="3" width="23.08203125" style="5" customWidth="1"/>
    <col min="4" max="4" width="11.58203125" style="5" customWidth="1"/>
    <col min="5" max="5" width="3.08203125" style="38" customWidth="1"/>
    <col min="6" max="6" width="11.58203125" style="5" customWidth="1"/>
    <col min="7" max="7" width="3.08203125" style="38" customWidth="1"/>
    <col min="8" max="8" width="11.58203125" style="5" customWidth="1"/>
    <col min="9" max="9" width="3.08203125" style="38" bestFit="1" customWidth="1"/>
    <col min="10" max="10" width="11.58203125" style="5" customWidth="1"/>
    <col min="11" max="11" width="3.08203125" style="38" bestFit="1" customWidth="1"/>
    <col min="12" max="12" width="11.58203125" style="5" customWidth="1"/>
    <col min="13" max="13" width="3.08203125" style="46" bestFit="1" customWidth="1"/>
    <col min="14" max="14" width="9.08203125" style="5" bestFit="1" customWidth="1"/>
    <col min="15" max="15" width="3.08203125" style="28" bestFit="1" customWidth="1"/>
    <col min="16" max="16" width="1.58203125" style="5" customWidth="1"/>
    <col min="17" max="255" width="8.6640625" style="5"/>
    <col min="256" max="256" width="3" style="5" customWidth="1"/>
    <col min="257" max="257" width="1.58203125" style="5" customWidth="1"/>
    <col min="258" max="258" width="26.08203125" style="5" customWidth="1"/>
    <col min="259" max="263" width="12" style="5" customWidth="1"/>
    <col min="264" max="264" width="0.6640625" style="5" customWidth="1"/>
    <col min="265" max="265" width="3.6640625" style="5" customWidth="1"/>
    <col min="266" max="266" width="14.58203125" style="5" customWidth="1"/>
    <col min="267" max="267" width="15.1640625" style="5" customWidth="1"/>
    <col min="268" max="268" width="7.9140625" style="5" customWidth="1"/>
    <col min="269" max="511" width="8.6640625" style="5"/>
    <col min="512" max="512" width="3" style="5" customWidth="1"/>
    <col min="513" max="513" width="1.58203125" style="5" customWidth="1"/>
    <col min="514" max="514" width="26.08203125" style="5" customWidth="1"/>
    <col min="515" max="519" width="12" style="5" customWidth="1"/>
    <col min="520" max="520" width="0.6640625" style="5" customWidth="1"/>
    <col min="521" max="521" width="3.6640625" style="5" customWidth="1"/>
    <col min="522" max="522" width="14.58203125" style="5" customWidth="1"/>
    <col min="523" max="523" width="15.1640625" style="5" customWidth="1"/>
    <col min="524" max="524" width="7.9140625" style="5" customWidth="1"/>
    <col min="525" max="767" width="8.6640625" style="5"/>
    <col min="768" max="768" width="3" style="5" customWidth="1"/>
    <col min="769" max="769" width="1.58203125" style="5" customWidth="1"/>
    <col min="770" max="770" width="26.08203125" style="5" customWidth="1"/>
    <col min="771" max="775" width="12" style="5" customWidth="1"/>
    <col min="776" max="776" width="0.6640625" style="5" customWidth="1"/>
    <col min="777" max="777" width="3.6640625" style="5" customWidth="1"/>
    <col min="778" max="778" width="14.58203125" style="5" customWidth="1"/>
    <col min="779" max="779" width="15.1640625" style="5" customWidth="1"/>
    <col min="780" max="780" width="7.9140625" style="5" customWidth="1"/>
    <col min="781" max="1023" width="8.6640625" style="5"/>
    <col min="1024" max="1024" width="3" style="5" customWidth="1"/>
    <col min="1025" max="1025" width="1.58203125" style="5" customWidth="1"/>
    <col min="1026" max="1026" width="26.08203125" style="5" customWidth="1"/>
    <col min="1027" max="1031" width="12" style="5" customWidth="1"/>
    <col min="1032" max="1032" width="0.6640625" style="5" customWidth="1"/>
    <col min="1033" max="1033" width="3.6640625" style="5" customWidth="1"/>
    <col min="1034" max="1034" width="14.58203125" style="5" customWidth="1"/>
    <col min="1035" max="1035" width="15.1640625" style="5" customWidth="1"/>
    <col min="1036" max="1036" width="7.9140625" style="5" customWidth="1"/>
    <col min="1037" max="1279" width="8.6640625" style="5"/>
    <col min="1280" max="1280" width="3" style="5" customWidth="1"/>
    <col min="1281" max="1281" width="1.58203125" style="5" customWidth="1"/>
    <col min="1282" max="1282" width="26.08203125" style="5" customWidth="1"/>
    <col min="1283" max="1287" width="12" style="5" customWidth="1"/>
    <col min="1288" max="1288" width="0.6640625" style="5" customWidth="1"/>
    <col min="1289" max="1289" width="3.6640625" style="5" customWidth="1"/>
    <col min="1290" max="1290" width="14.58203125" style="5" customWidth="1"/>
    <col min="1291" max="1291" width="15.1640625" style="5" customWidth="1"/>
    <col min="1292" max="1292" width="7.9140625" style="5" customWidth="1"/>
    <col min="1293" max="1535" width="8.6640625" style="5"/>
    <col min="1536" max="1536" width="3" style="5" customWidth="1"/>
    <col min="1537" max="1537" width="1.58203125" style="5" customWidth="1"/>
    <col min="1538" max="1538" width="26.08203125" style="5" customWidth="1"/>
    <col min="1539" max="1543" width="12" style="5" customWidth="1"/>
    <col min="1544" max="1544" width="0.6640625" style="5" customWidth="1"/>
    <col min="1545" max="1545" width="3.6640625" style="5" customWidth="1"/>
    <col min="1546" max="1546" width="14.58203125" style="5" customWidth="1"/>
    <col min="1547" max="1547" width="15.1640625" style="5" customWidth="1"/>
    <col min="1548" max="1548" width="7.9140625" style="5" customWidth="1"/>
    <col min="1549" max="1791" width="8.6640625" style="5"/>
    <col min="1792" max="1792" width="3" style="5" customWidth="1"/>
    <col min="1793" max="1793" width="1.58203125" style="5" customWidth="1"/>
    <col min="1794" max="1794" width="26.08203125" style="5" customWidth="1"/>
    <col min="1795" max="1799" width="12" style="5" customWidth="1"/>
    <col min="1800" max="1800" width="0.6640625" style="5" customWidth="1"/>
    <col min="1801" max="1801" width="3.6640625" style="5" customWidth="1"/>
    <col min="1802" max="1802" width="14.58203125" style="5" customWidth="1"/>
    <col min="1803" max="1803" width="15.1640625" style="5" customWidth="1"/>
    <col min="1804" max="1804" width="7.9140625" style="5" customWidth="1"/>
    <col min="1805" max="2047" width="8.6640625" style="5"/>
    <col min="2048" max="2048" width="3" style="5" customWidth="1"/>
    <col min="2049" max="2049" width="1.58203125" style="5" customWidth="1"/>
    <col min="2050" max="2050" width="26.08203125" style="5" customWidth="1"/>
    <col min="2051" max="2055" width="12" style="5" customWidth="1"/>
    <col min="2056" max="2056" width="0.6640625" style="5" customWidth="1"/>
    <col min="2057" max="2057" width="3.6640625" style="5" customWidth="1"/>
    <col min="2058" max="2058" width="14.58203125" style="5" customWidth="1"/>
    <col min="2059" max="2059" width="15.1640625" style="5" customWidth="1"/>
    <col min="2060" max="2060" width="7.9140625" style="5" customWidth="1"/>
    <col min="2061" max="2303" width="8.6640625" style="5"/>
    <col min="2304" max="2304" width="3" style="5" customWidth="1"/>
    <col min="2305" max="2305" width="1.58203125" style="5" customWidth="1"/>
    <col min="2306" max="2306" width="26.08203125" style="5" customWidth="1"/>
    <col min="2307" max="2311" width="12" style="5" customWidth="1"/>
    <col min="2312" max="2312" width="0.6640625" style="5" customWidth="1"/>
    <col min="2313" max="2313" width="3.6640625" style="5" customWidth="1"/>
    <col min="2314" max="2314" width="14.58203125" style="5" customWidth="1"/>
    <col min="2315" max="2315" width="15.1640625" style="5" customWidth="1"/>
    <col min="2316" max="2316" width="7.9140625" style="5" customWidth="1"/>
    <col min="2317" max="2559" width="8.6640625" style="5"/>
    <col min="2560" max="2560" width="3" style="5" customWidth="1"/>
    <col min="2561" max="2561" width="1.58203125" style="5" customWidth="1"/>
    <col min="2562" max="2562" width="26.08203125" style="5" customWidth="1"/>
    <col min="2563" max="2567" width="12" style="5" customWidth="1"/>
    <col min="2568" max="2568" width="0.6640625" style="5" customWidth="1"/>
    <col min="2569" max="2569" width="3.6640625" style="5" customWidth="1"/>
    <col min="2570" max="2570" width="14.58203125" style="5" customWidth="1"/>
    <col min="2571" max="2571" width="15.1640625" style="5" customWidth="1"/>
    <col min="2572" max="2572" width="7.9140625" style="5" customWidth="1"/>
    <col min="2573" max="2815" width="8.6640625" style="5"/>
    <col min="2816" max="2816" width="3" style="5" customWidth="1"/>
    <col min="2817" max="2817" width="1.58203125" style="5" customWidth="1"/>
    <col min="2818" max="2818" width="26.08203125" style="5" customWidth="1"/>
    <col min="2819" max="2823" width="12" style="5" customWidth="1"/>
    <col min="2824" max="2824" width="0.6640625" style="5" customWidth="1"/>
    <col min="2825" max="2825" width="3.6640625" style="5" customWidth="1"/>
    <col min="2826" max="2826" width="14.58203125" style="5" customWidth="1"/>
    <col min="2827" max="2827" width="15.1640625" style="5" customWidth="1"/>
    <col min="2828" max="2828" width="7.9140625" style="5" customWidth="1"/>
    <col min="2829" max="3071" width="8.6640625" style="5"/>
    <col min="3072" max="3072" width="3" style="5" customWidth="1"/>
    <col min="3073" max="3073" width="1.58203125" style="5" customWidth="1"/>
    <col min="3074" max="3074" width="26.08203125" style="5" customWidth="1"/>
    <col min="3075" max="3079" width="12" style="5" customWidth="1"/>
    <col min="3080" max="3080" width="0.6640625" style="5" customWidth="1"/>
    <col min="3081" max="3081" width="3.6640625" style="5" customWidth="1"/>
    <col min="3082" max="3082" width="14.58203125" style="5" customWidth="1"/>
    <col min="3083" max="3083" width="15.1640625" style="5" customWidth="1"/>
    <col min="3084" max="3084" width="7.9140625" style="5" customWidth="1"/>
    <col min="3085" max="3327" width="8.6640625" style="5"/>
    <col min="3328" max="3328" width="3" style="5" customWidth="1"/>
    <col min="3329" max="3329" width="1.58203125" style="5" customWidth="1"/>
    <col min="3330" max="3330" width="26.08203125" style="5" customWidth="1"/>
    <col min="3331" max="3335" width="12" style="5" customWidth="1"/>
    <col min="3336" max="3336" width="0.6640625" style="5" customWidth="1"/>
    <col min="3337" max="3337" width="3.6640625" style="5" customWidth="1"/>
    <col min="3338" max="3338" width="14.58203125" style="5" customWidth="1"/>
    <col min="3339" max="3339" width="15.1640625" style="5" customWidth="1"/>
    <col min="3340" max="3340" width="7.9140625" style="5" customWidth="1"/>
    <col min="3341" max="3583" width="8.6640625" style="5"/>
    <col min="3584" max="3584" width="3" style="5" customWidth="1"/>
    <col min="3585" max="3585" width="1.58203125" style="5" customWidth="1"/>
    <col min="3586" max="3586" width="26.08203125" style="5" customWidth="1"/>
    <col min="3587" max="3591" width="12" style="5" customWidth="1"/>
    <col min="3592" max="3592" width="0.6640625" style="5" customWidth="1"/>
    <col min="3593" max="3593" width="3.6640625" style="5" customWidth="1"/>
    <col min="3594" max="3594" width="14.58203125" style="5" customWidth="1"/>
    <col min="3595" max="3595" width="15.1640625" style="5" customWidth="1"/>
    <col min="3596" max="3596" width="7.9140625" style="5" customWidth="1"/>
    <col min="3597" max="3839" width="8.6640625" style="5"/>
    <col min="3840" max="3840" width="3" style="5" customWidth="1"/>
    <col min="3841" max="3841" width="1.58203125" style="5" customWidth="1"/>
    <col min="3842" max="3842" width="26.08203125" style="5" customWidth="1"/>
    <col min="3843" max="3847" width="12" style="5" customWidth="1"/>
    <col min="3848" max="3848" width="0.6640625" style="5" customWidth="1"/>
    <col min="3849" max="3849" width="3.6640625" style="5" customWidth="1"/>
    <col min="3850" max="3850" width="14.58203125" style="5" customWidth="1"/>
    <col min="3851" max="3851" width="15.1640625" style="5" customWidth="1"/>
    <col min="3852" max="3852" width="7.9140625" style="5" customWidth="1"/>
    <col min="3853" max="4095" width="8.6640625" style="5"/>
    <col min="4096" max="4096" width="3" style="5" customWidth="1"/>
    <col min="4097" max="4097" width="1.58203125" style="5" customWidth="1"/>
    <col min="4098" max="4098" width="26.08203125" style="5" customWidth="1"/>
    <col min="4099" max="4103" width="12" style="5" customWidth="1"/>
    <col min="4104" max="4104" width="0.6640625" style="5" customWidth="1"/>
    <col min="4105" max="4105" width="3.6640625" style="5" customWidth="1"/>
    <col min="4106" max="4106" width="14.58203125" style="5" customWidth="1"/>
    <col min="4107" max="4107" width="15.1640625" style="5" customWidth="1"/>
    <col min="4108" max="4108" width="7.9140625" style="5" customWidth="1"/>
    <col min="4109" max="4351" width="8.6640625" style="5"/>
    <col min="4352" max="4352" width="3" style="5" customWidth="1"/>
    <col min="4353" max="4353" width="1.58203125" style="5" customWidth="1"/>
    <col min="4354" max="4354" width="26.08203125" style="5" customWidth="1"/>
    <col min="4355" max="4359" width="12" style="5" customWidth="1"/>
    <col min="4360" max="4360" width="0.6640625" style="5" customWidth="1"/>
    <col min="4361" max="4361" width="3.6640625" style="5" customWidth="1"/>
    <col min="4362" max="4362" width="14.58203125" style="5" customWidth="1"/>
    <col min="4363" max="4363" width="15.1640625" style="5" customWidth="1"/>
    <col min="4364" max="4364" width="7.9140625" style="5" customWidth="1"/>
    <col min="4365" max="4607" width="8.6640625" style="5"/>
    <col min="4608" max="4608" width="3" style="5" customWidth="1"/>
    <col min="4609" max="4609" width="1.58203125" style="5" customWidth="1"/>
    <col min="4610" max="4610" width="26.08203125" style="5" customWidth="1"/>
    <col min="4611" max="4615" width="12" style="5" customWidth="1"/>
    <col min="4616" max="4616" width="0.6640625" style="5" customWidth="1"/>
    <col min="4617" max="4617" width="3.6640625" style="5" customWidth="1"/>
    <col min="4618" max="4618" width="14.58203125" style="5" customWidth="1"/>
    <col min="4619" max="4619" width="15.1640625" style="5" customWidth="1"/>
    <col min="4620" max="4620" width="7.9140625" style="5" customWidth="1"/>
    <col min="4621" max="4863" width="8.6640625" style="5"/>
    <col min="4864" max="4864" width="3" style="5" customWidth="1"/>
    <col min="4865" max="4865" width="1.58203125" style="5" customWidth="1"/>
    <col min="4866" max="4866" width="26.08203125" style="5" customWidth="1"/>
    <col min="4867" max="4871" width="12" style="5" customWidth="1"/>
    <col min="4872" max="4872" width="0.6640625" style="5" customWidth="1"/>
    <col min="4873" max="4873" width="3.6640625" style="5" customWidth="1"/>
    <col min="4874" max="4874" width="14.58203125" style="5" customWidth="1"/>
    <col min="4875" max="4875" width="15.1640625" style="5" customWidth="1"/>
    <col min="4876" max="4876" width="7.9140625" style="5" customWidth="1"/>
    <col min="4877" max="5119" width="8.6640625" style="5"/>
    <col min="5120" max="5120" width="3" style="5" customWidth="1"/>
    <col min="5121" max="5121" width="1.58203125" style="5" customWidth="1"/>
    <col min="5122" max="5122" width="26.08203125" style="5" customWidth="1"/>
    <col min="5123" max="5127" width="12" style="5" customWidth="1"/>
    <col min="5128" max="5128" width="0.6640625" style="5" customWidth="1"/>
    <col min="5129" max="5129" width="3.6640625" style="5" customWidth="1"/>
    <col min="5130" max="5130" width="14.58203125" style="5" customWidth="1"/>
    <col min="5131" max="5131" width="15.1640625" style="5" customWidth="1"/>
    <col min="5132" max="5132" width="7.9140625" style="5" customWidth="1"/>
    <col min="5133" max="5375" width="8.6640625" style="5"/>
    <col min="5376" max="5376" width="3" style="5" customWidth="1"/>
    <col min="5377" max="5377" width="1.58203125" style="5" customWidth="1"/>
    <col min="5378" max="5378" width="26.08203125" style="5" customWidth="1"/>
    <col min="5379" max="5383" width="12" style="5" customWidth="1"/>
    <col min="5384" max="5384" width="0.6640625" style="5" customWidth="1"/>
    <col min="5385" max="5385" width="3.6640625" style="5" customWidth="1"/>
    <col min="5386" max="5386" width="14.58203125" style="5" customWidth="1"/>
    <col min="5387" max="5387" width="15.1640625" style="5" customWidth="1"/>
    <col min="5388" max="5388" width="7.9140625" style="5" customWidth="1"/>
    <col min="5389" max="5631" width="8.6640625" style="5"/>
    <col min="5632" max="5632" width="3" style="5" customWidth="1"/>
    <col min="5633" max="5633" width="1.58203125" style="5" customWidth="1"/>
    <col min="5634" max="5634" width="26.08203125" style="5" customWidth="1"/>
    <col min="5635" max="5639" width="12" style="5" customWidth="1"/>
    <col min="5640" max="5640" width="0.6640625" style="5" customWidth="1"/>
    <col min="5641" max="5641" width="3.6640625" style="5" customWidth="1"/>
    <col min="5642" max="5642" width="14.58203125" style="5" customWidth="1"/>
    <col min="5643" max="5643" width="15.1640625" style="5" customWidth="1"/>
    <col min="5644" max="5644" width="7.9140625" style="5" customWidth="1"/>
    <col min="5645" max="5887" width="8.6640625" style="5"/>
    <col min="5888" max="5888" width="3" style="5" customWidth="1"/>
    <col min="5889" max="5889" width="1.58203125" style="5" customWidth="1"/>
    <col min="5890" max="5890" width="26.08203125" style="5" customWidth="1"/>
    <col min="5891" max="5895" width="12" style="5" customWidth="1"/>
    <col min="5896" max="5896" width="0.6640625" style="5" customWidth="1"/>
    <col min="5897" max="5897" width="3.6640625" style="5" customWidth="1"/>
    <col min="5898" max="5898" width="14.58203125" style="5" customWidth="1"/>
    <col min="5899" max="5899" width="15.1640625" style="5" customWidth="1"/>
    <col min="5900" max="5900" width="7.9140625" style="5" customWidth="1"/>
    <col min="5901" max="6143" width="8.6640625" style="5"/>
    <col min="6144" max="6144" width="3" style="5" customWidth="1"/>
    <col min="6145" max="6145" width="1.58203125" style="5" customWidth="1"/>
    <col min="6146" max="6146" width="26.08203125" style="5" customWidth="1"/>
    <col min="6147" max="6151" width="12" style="5" customWidth="1"/>
    <col min="6152" max="6152" width="0.6640625" style="5" customWidth="1"/>
    <col min="6153" max="6153" width="3.6640625" style="5" customWidth="1"/>
    <col min="6154" max="6154" width="14.58203125" style="5" customWidth="1"/>
    <col min="6155" max="6155" width="15.1640625" style="5" customWidth="1"/>
    <col min="6156" max="6156" width="7.9140625" style="5" customWidth="1"/>
    <col min="6157" max="6399" width="8.6640625" style="5"/>
    <col min="6400" max="6400" width="3" style="5" customWidth="1"/>
    <col min="6401" max="6401" width="1.58203125" style="5" customWidth="1"/>
    <col min="6402" max="6402" width="26.08203125" style="5" customWidth="1"/>
    <col min="6403" max="6407" width="12" style="5" customWidth="1"/>
    <col min="6408" max="6408" width="0.6640625" style="5" customWidth="1"/>
    <col min="6409" max="6409" width="3.6640625" style="5" customWidth="1"/>
    <col min="6410" max="6410" width="14.58203125" style="5" customWidth="1"/>
    <col min="6411" max="6411" width="15.1640625" style="5" customWidth="1"/>
    <col min="6412" max="6412" width="7.9140625" style="5" customWidth="1"/>
    <col min="6413" max="6655" width="8.6640625" style="5"/>
    <col min="6656" max="6656" width="3" style="5" customWidth="1"/>
    <col min="6657" max="6657" width="1.58203125" style="5" customWidth="1"/>
    <col min="6658" max="6658" width="26.08203125" style="5" customWidth="1"/>
    <col min="6659" max="6663" width="12" style="5" customWidth="1"/>
    <col min="6664" max="6664" width="0.6640625" style="5" customWidth="1"/>
    <col min="6665" max="6665" width="3.6640625" style="5" customWidth="1"/>
    <col min="6666" max="6666" width="14.58203125" style="5" customWidth="1"/>
    <col min="6667" max="6667" width="15.1640625" style="5" customWidth="1"/>
    <col min="6668" max="6668" width="7.9140625" style="5" customWidth="1"/>
    <col min="6669" max="6911" width="8.6640625" style="5"/>
    <col min="6912" max="6912" width="3" style="5" customWidth="1"/>
    <col min="6913" max="6913" width="1.58203125" style="5" customWidth="1"/>
    <col min="6914" max="6914" width="26.08203125" style="5" customWidth="1"/>
    <col min="6915" max="6919" width="12" style="5" customWidth="1"/>
    <col min="6920" max="6920" width="0.6640625" style="5" customWidth="1"/>
    <col min="6921" max="6921" width="3.6640625" style="5" customWidth="1"/>
    <col min="6922" max="6922" width="14.58203125" style="5" customWidth="1"/>
    <col min="6923" max="6923" width="15.1640625" style="5" customWidth="1"/>
    <col min="6924" max="6924" width="7.9140625" style="5" customWidth="1"/>
    <col min="6925" max="7167" width="8.6640625" style="5"/>
    <col min="7168" max="7168" width="3" style="5" customWidth="1"/>
    <col min="7169" max="7169" width="1.58203125" style="5" customWidth="1"/>
    <col min="7170" max="7170" width="26.08203125" style="5" customWidth="1"/>
    <col min="7171" max="7175" width="12" style="5" customWidth="1"/>
    <col min="7176" max="7176" width="0.6640625" style="5" customWidth="1"/>
    <col min="7177" max="7177" width="3.6640625" style="5" customWidth="1"/>
    <col min="7178" max="7178" width="14.58203125" style="5" customWidth="1"/>
    <col min="7179" max="7179" width="15.1640625" style="5" customWidth="1"/>
    <col min="7180" max="7180" width="7.9140625" style="5" customWidth="1"/>
    <col min="7181" max="7423" width="8.6640625" style="5"/>
    <col min="7424" max="7424" width="3" style="5" customWidth="1"/>
    <col min="7425" max="7425" width="1.58203125" style="5" customWidth="1"/>
    <col min="7426" max="7426" width="26.08203125" style="5" customWidth="1"/>
    <col min="7427" max="7431" width="12" style="5" customWidth="1"/>
    <col min="7432" max="7432" width="0.6640625" style="5" customWidth="1"/>
    <col min="7433" max="7433" width="3.6640625" style="5" customWidth="1"/>
    <col min="7434" max="7434" width="14.58203125" style="5" customWidth="1"/>
    <col min="7435" max="7435" width="15.1640625" style="5" customWidth="1"/>
    <col min="7436" max="7436" width="7.9140625" style="5" customWidth="1"/>
    <col min="7437" max="7679" width="8.6640625" style="5"/>
    <col min="7680" max="7680" width="3" style="5" customWidth="1"/>
    <col min="7681" max="7681" width="1.58203125" style="5" customWidth="1"/>
    <col min="7682" max="7682" width="26.08203125" style="5" customWidth="1"/>
    <col min="7683" max="7687" width="12" style="5" customWidth="1"/>
    <col min="7688" max="7688" width="0.6640625" style="5" customWidth="1"/>
    <col min="7689" max="7689" width="3.6640625" style="5" customWidth="1"/>
    <col min="7690" max="7690" width="14.58203125" style="5" customWidth="1"/>
    <col min="7691" max="7691" width="15.1640625" style="5" customWidth="1"/>
    <col min="7692" max="7692" width="7.9140625" style="5" customWidth="1"/>
    <col min="7693" max="7935" width="8.6640625" style="5"/>
    <col min="7936" max="7936" width="3" style="5" customWidth="1"/>
    <col min="7937" max="7937" width="1.58203125" style="5" customWidth="1"/>
    <col min="7938" max="7938" width="26.08203125" style="5" customWidth="1"/>
    <col min="7939" max="7943" width="12" style="5" customWidth="1"/>
    <col min="7944" max="7944" width="0.6640625" style="5" customWidth="1"/>
    <col min="7945" max="7945" width="3.6640625" style="5" customWidth="1"/>
    <col min="7946" max="7946" width="14.58203125" style="5" customWidth="1"/>
    <col min="7947" max="7947" width="15.1640625" style="5" customWidth="1"/>
    <col min="7948" max="7948" width="7.9140625" style="5" customWidth="1"/>
    <col min="7949" max="8191" width="8.6640625" style="5"/>
    <col min="8192" max="8192" width="3" style="5" customWidth="1"/>
    <col min="8193" max="8193" width="1.58203125" style="5" customWidth="1"/>
    <col min="8194" max="8194" width="26.08203125" style="5" customWidth="1"/>
    <col min="8195" max="8199" width="12" style="5" customWidth="1"/>
    <col min="8200" max="8200" width="0.6640625" style="5" customWidth="1"/>
    <col min="8201" max="8201" width="3.6640625" style="5" customWidth="1"/>
    <col min="8202" max="8202" width="14.58203125" style="5" customWidth="1"/>
    <col min="8203" max="8203" width="15.1640625" style="5" customWidth="1"/>
    <col min="8204" max="8204" width="7.9140625" style="5" customWidth="1"/>
    <col min="8205" max="8447" width="8.6640625" style="5"/>
    <col min="8448" max="8448" width="3" style="5" customWidth="1"/>
    <col min="8449" max="8449" width="1.58203125" style="5" customWidth="1"/>
    <col min="8450" max="8450" width="26.08203125" style="5" customWidth="1"/>
    <col min="8451" max="8455" width="12" style="5" customWidth="1"/>
    <col min="8456" max="8456" width="0.6640625" style="5" customWidth="1"/>
    <col min="8457" max="8457" width="3.6640625" style="5" customWidth="1"/>
    <col min="8458" max="8458" width="14.58203125" style="5" customWidth="1"/>
    <col min="8459" max="8459" width="15.1640625" style="5" customWidth="1"/>
    <col min="8460" max="8460" width="7.9140625" style="5" customWidth="1"/>
    <col min="8461" max="8703" width="8.6640625" style="5"/>
    <col min="8704" max="8704" width="3" style="5" customWidth="1"/>
    <col min="8705" max="8705" width="1.58203125" style="5" customWidth="1"/>
    <col min="8706" max="8706" width="26.08203125" style="5" customWidth="1"/>
    <col min="8707" max="8711" width="12" style="5" customWidth="1"/>
    <col min="8712" max="8712" width="0.6640625" style="5" customWidth="1"/>
    <col min="8713" max="8713" width="3.6640625" style="5" customWidth="1"/>
    <col min="8714" max="8714" width="14.58203125" style="5" customWidth="1"/>
    <col min="8715" max="8715" width="15.1640625" style="5" customWidth="1"/>
    <col min="8716" max="8716" width="7.9140625" style="5" customWidth="1"/>
    <col min="8717" max="8959" width="8.6640625" style="5"/>
    <col min="8960" max="8960" width="3" style="5" customWidth="1"/>
    <col min="8961" max="8961" width="1.58203125" style="5" customWidth="1"/>
    <col min="8962" max="8962" width="26.08203125" style="5" customWidth="1"/>
    <col min="8963" max="8967" width="12" style="5" customWidth="1"/>
    <col min="8968" max="8968" width="0.6640625" style="5" customWidth="1"/>
    <col min="8969" max="8969" width="3.6640625" style="5" customWidth="1"/>
    <col min="8970" max="8970" width="14.58203125" style="5" customWidth="1"/>
    <col min="8971" max="8971" width="15.1640625" style="5" customWidth="1"/>
    <col min="8972" max="8972" width="7.9140625" style="5" customWidth="1"/>
    <col min="8973" max="9215" width="8.6640625" style="5"/>
    <col min="9216" max="9216" width="3" style="5" customWidth="1"/>
    <col min="9217" max="9217" width="1.58203125" style="5" customWidth="1"/>
    <col min="9218" max="9218" width="26.08203125" style="5" customWidth="1"/>
    <col min="9219" max="9223" width="12" style="5" customWidth="1"/>
    <col min="9224" max="9224" width="0.6640625" style="5" customWidth="1"/>
    <col min="9225" max="9225" width="3.6640625" style="5" customWidth="1"/>
    <col min="9226" max="9226" width="14.58203125" style="5" customWidth="1"/>
    <col min="9227" max="9227" width="15.1640625" style="5" customWidth="1"/>
    <col min="9228" max="9228" width="7.9140625" style="5" customWidth="1"/>
    <col min="9229" max="9471" width="8.6640625" style="5"/>
    <col min="9472" max="9472" width="3" style="5" customWidth="1"/>
    <col min="9473" max="9473" width="1.58203125" style="5" customWidth="1"/>
    <col min="9474" max="9474" width="26.08203125" style="5" customWidth="1"/>
    <col min="9475" max="9479" width="12" style="5" customWidth="1"/>
    <col min="9480" max="9480" width="0.6640625" style="5" customWidth="1"/>
    <col min="9481" max="9481" width="3.6640625" style="5" customWidth="1"/>
    <col min="9482" max="9482" width="14.58203125" style="5" customWidth="1"/>
    <col min="9483" max="9483" width="15.1640625" style="5" customWidth="1"/>
    <col min="9484" max="9484" width="7.9140625" style="5" customWidth="1"/>
    <col min="9485" max="9727" width="8.6640625" style="5"/>
    <col min="9728" max="9728" width="3" style="5" customWidth="1"/>
    <col min="9729" max="9729" width="1.58203125" style="5" customWidth="1"/>
    <col min="9730" max="9730" width="26.08203125" style="5" customWidth="1"/>
    <col min="9731" max="9735" width="12" style="5" customWidth="1"/>
    <col min="9736" max="9736" width="0.6640625" style="5" customWidth="1"/>
    <col min="9737" max="9737" width="3.6640625" style="5" customWidth="1"/>
    <col min="9738" max="9738" width="14.58203125" style="5" customWidth="1"/>
    <col min="9739" max="9739" width="15.1640625" style="5" customWidth="1"/>
    <col min="9740" max="9740" width="7.9140625" style="5" customWidth="1"/>
    <col min="9741" max="9983" width="8.6640625" style="5"/>
    <col min="9984" max="9984" width="3" style="5" customWidth="1"/>
    <col min="9985" max="9985" width="1.58203125" style="5" customWidth="1"/>
    <col min="9986" max="9986" width="26.08203125" style="5" customWidth="1"/>
    <col min="9987" max="9991" width="12" style="5" customWidth="1"/>
    <col min="9992" max="9992" width="0.6640625" style="5" customWidth="1"/>
    <col min="9993" max="9993" width="3.6640625" style="5" customWidth="1"/>
    <col min="9994" max="9994" width="14.58203125" style="5" customWidth="1"/>
    <col min="9995" max="9995" width="15.1640625" style="5" customWidth="1"/>
    <col min="9996" max="9996" width="7.9140625" style="5" customWidth="1"/>
    <col min="9997" max="10239" width="8.6640625" style="5"/>
    <col min="10240" max="10240" width="3" style="5" customWidth="1"/>
    <col min="10241" max="10241" width="1.58203125" style="5" customWidth="1"/>
    <col min="10242" max="10242" width="26.08203125" style="5" customWidth="1"/>
    <col min="10243" max="10247" width="12" style="5" customWidth="1"/>
    <col min="10248" max="10248" width="0.6640625" style="5" customWidth="1"/>
    <col min="10249" max="10249" width="3.6640625" style="5" customWidth="1"/>
    <col min="10250" max="10250" width="14.58203125" style="5" customWidth="1"/>
    <col min="10251" max="10251" width="15.1640625" style="5" customWidth="1"/>
    <col min="10252" max="10252" width="7.9140625" style="5" customWidth="1"/>
    <col min="10253" max="10495" width="8.6640625" style="5"/>
    <col min="10496" max="10496" width="3" style="5" customWidth="1"/>
    <col min="10497" max="10497" width="1.58203125" style="5" customWidth="1"/>
    <col min="10498" max="10498" width="26.08203125" style="5" customWidth="1"/>
    <col min="10499" max="10503" width="12" style="5" customWidth="1"/>
    <col min="10504" max="10504" width="0.6640625" style="5" customWidth="1"/>
    <col min="10505" max="10505" width="3.6640625" style="5" customWidth="1"/>
    <col min="10506" max="10506" width="14.58203125" style="5" customWidth="1"/>
    <col min="10507" max="10507" width="15.1640625" style="5" customWidth="1"/>
    <col min="10508" max="10508" width="7.9140625" style="5" customWidth="1"/>
    <col min="10509" max="10751" width="8.6640625" style="5"/>
    <col min="10752" max="10752" width="3" style="5" customWidth="1"/>
    <col min="10753" max="10753" width="1.58203125" style="5" customWidth="1"/>
    <col min="10754" max="10754" width="26.08203125" style="5" customWidth="1"/>
    <col min="10755" max="10759" width="12" style="5" customWidth="1"/>
    <col min="10760" max="10760" width="0.6640625" style="5" customWidth="1"/>
    <col min="10761" max="10761" width="3.6640625" style="5" customWidth="1"/>
    <col min="10762" max="10762" width="14.58203125" style="5" customWidth="1"/>
    <col min="10763" max="10763" width="15.1640625" style="5" customWidth="1"/>
    <col min="10764" max="10764" width="7.9140625" style="5" customWidth="1"/>
    <col min="10765" max="11007" width="8.6640625" style="5"/>
    <col min="11008" max="11008" width="3" style="5" customWidth="1"/>
    <col min="11009" max="11009" width="1.58203125" style="5" customWidth="1"/>
    <col min="11010" max="11010" width="26.08203125" style="5" customWidth="1"/>
    <col min="11011" max="11015" width="12" style="5" customWidth="1"/>
    <col min="11016" max="11016" width="0.6640625" style="5" customWidth="1"/>
    <col min="11017" max="11017" width="3.6640625" style="5" customWidth="1"/>
    <col min="11018" max="11018" width="14.58203125" style="5" customWidth="1"/>
    <col min="11019" max="11019" width="15.1640625" style="5" customWidth="1"/>
    <col min="11020" max="11020" width="7.9140625" style="5" customWidth="1"/>
    <col min="11021" max="11263" width="8.6640625" style="5"/>
    <col min="11264" max="11264" width="3" style="5" customWidth="1"/>
    <col min="11265" max="11265" width="1.58203125" style="5" customWidth="1"/>
    <col min="11266" max="11266" width="26.08203125" style="5" customWidth="1"/>
    <col min="11267" max="11271" width="12" style="5" customWidth="1"/>
    <col min="11272" max="11272" width="0.6640625" style="5" customWidth="1"/>
    <col min="11273" max="11273" width="3.6640625" style="5" customWidth="1"/>
    <col min="11274" max="11274" width="14.58203125" style="5" customWidth="1"/>
    <col min="11275" max="11275" width="15.1640625" style="5" customWidth="1"/>
    <col min="11276" max="11276" width="7.9140625" style="5" customWidth="1"/>
    <col min="11277" max="11519" width="8.6640625" style="5"/>
    <col min="11520" max="11520" width="3" style="5" customWidth="1"/>
    <col min="11521" max="11521" width="1.58203125" style="5" customWidth="1"/>
    <col min="11522" max="11522" width="26.08203125" style="5" customWidth="1"/>
    <col min="11523" max="11527" width="12" style="5" customWidth="1"/>
    <col min="11528" max="11528" width="0.6640625" style="5" customWidth="1"/>
    <col min="11529" max="11529" width="3.6640625" style="5" customWidth="1"/>
    <col min="11530" max="11530" width="14.58203125" style="5" customWidth="1"/>
    <col min="11531" max="11531" width="15.1640625" style="5" customWidth="1"/>
    <col min="11532" max="11532" width="7.9140625" style="5" customWidth="1"/>
    <col min="11533" max="11775" width="8.6640625" style="5"/>
    <col min="11776" max="11776" width="3" style="5" customWidth="1"/>
    <col min="11777" max="11777" width="1.58203125" style="5" customWidth="1"/>
    <col min="11778" max="11778" width="26.08203125" style="5" customWidth="1"/>
    <col min="11779" max="11783" width="12" style="5" customWidth="1"/>
    <col min="11784" max="11784" width="0.6640625" style="5" customWidth="1"/>
    <col min="11785" max="11785" width="3.6640625" style="5" customWidth="1"/>
    <col min="11786" max="11786" width="14.58203125" style="5" customWidth="1"/>
    <col min="11787" max="11787" width="15.1640625" style="5" customWidth="1"/>
    <col min="11788" max="11788" width="7.9140625" style="5" customWidth="1"/>
    <col min="11789" max="12031" width="8.6640625" style="5"/>
    <col min="12032" max="12032" width="3" style="5" customWidth="1"/>
    <col min="12033" max="12033" width="1.58203125" style="5" customWidth="1"/>
    <col min="12034" max="12034" width="26.08203125" style="5" customWidth="1"/>
    <col min="12035" max="12039" width="12" style="5" customWidth="1"/>
    <col min="12040" max="12040" width="0.6640625" style="5" customWidth="1"/>
    <col min="12041" max="12041" width="3.6640625" style="5" customWidth="1"/>
    <col min="12042" max="12042" width="14.58203125" style="5" customWidth="1"/>
    <col min="12043" max="12043" width="15.1640625" style="5" customWidth="1"/>
    <col min="12044" max="12044" width="7.9140625" style="5" customWidth="1"/>
    <col min="12045" max="12287" width="8.6640625" style="5"/>
    <col min="12288" max="12288" width="3" style="5" customWidth="1"/>
    <col min="12289" max="12289" width="1.58203125" style="5" customWidth="1"/>
    <col min="12290" max="12290" width="26.08203125" style="5" customWidth="1"/>
    <col min="12291" max="12295" width="12" style="5" customWidth="1"/>
    <col min="12296" max="12296" width="0.6640625" style="5" customWidth="1"/>
    <col min="12297" max="12297" width="3.6640625" style="5" customWidth="1"/>
    <col min="12298" max="12298" width="14.58203125" style="5" customWidth="1"/>
    <col min="12299" max="12299" width="15.1640625" style="5" customWidth="1"/>
    <col min="12300" max="12300" width="7.9140625" style="5" customWidth="1"/>
    <col min="12301" max="12543" width="8.6640625" style="5"/>
    <col min="12544" max="12544" width="3" style="5" customWidth="1"/>
    <col min="12545" max="12545" width="1.58203125" style="5" customWidth="1"/>
    <col min="12546" max="12546" width="26.08203125" style="5" customWidth="1"/>
    <col min="12547" max="12551" width="12" style="5" customWidth="1"/>
    <col min="12552" max="12552" width="0.6640625" style="5" customWidth="1"/>
    <col min="12553" max="12553" width="3.6640625" style="5" customWidth="1"/>
    <col min="12554" max="12554" width="14.58203125" style="5" customWidth="1"/>
    <col min="12555" max="12555" width="15.1640625" style="5" customWidth="1"/>
    <col min="12556" max="12556" width="7.9140625" style="5" customWidth="1"/>
    <col min="12557" max="12799" width="8.6640625" style="5"/>
    <col min="12800" max="12800" width="3" style="5" customWidth="1"/>
    <col min="12801" max="12801" width="1.58203125" style="5" customWidth="1"/>
    <col min="12802" max="12802" width="26.08203125" style="5" customWidth="1"/>
    <col min="12803" max="12807" width="12" style="5" customWidth="1"/>
    <col min="12808" max="12808" width="0.6640625" style="5" customWidth="1"/>
    <col min="12809" max="12809" width="3.6640625" style="5" customWidth="1"/>
    <col min="12810" max="12810" width="14.58203125" style="5" customWidth="1"/>
    <col min="12811" max="12811" width="15.1640625" style="5" customWidth="1"/>
    <col min="12812" max="12812" width="7.9140625" style="5" customWidth="1"/>
    <col min="12813" max="13055" width="8.6640625" style="5"/>
    <col min="13056" max="13056" width="3" style="5" customWidth="1"/>
    <col min="13057" max="13057" width="1.58203125" style="5" customWidth="1"/>
    <col min="13058" max="13058" width="26.08203125" style="5" customWidth="1"/>
    <col min="13059" max="13063" width="12" style="5" customWidth="1"/>
    <col min="13064" max="13064" width="0.6640625" style="5" customWidth="1"/>
    <col min="13065" max="13065" width="3.6640625" style="5" customWidth="1"/>
    <col min="13066" max="13066" width="14.58203125" style="5" customWidth="1"/>
    <col min="13067" max="13067" width="15.1640625" style="5" customWidth="1"/>
    <col min="13068" max="13068" width="7.9140625" style="5" customWidth="1"/>
    <col min="13069" max="13311" width="8.6640625" style="5"/>
    <col min="13312" max="13312" width="3" style="5" customWidth="1"/>
    <col min="13313" max="13313" width="1.58203125" style="5" customWidth="1"/>
    <col min="13314" max="13314" width="26.08203125" style="5" customWidth="1"/>
    <col min="13315" max="13319" width="12" style="5" customWidth="1"/>
    <col min="13320" max="13320" width="0.6640625" style="5" customWidth="1"/>
    <col min="13321" max="13321" width="3.6640625" style="5" customWidth="1"/>
    <col min="13322" max="13322" width="14.58203125" style="5" customWidth="1"/>
    <col min="13323" max="13323" width="15.1640625" style="5" customWidth="1"/>
    <col min="13324" max="13324" width="7.9140625" style="5" customWidth="1"/>
    <col min="13325" max="13567" width="8.6640625" style="5"/>
    <col min="13568" max="13568" width="3" style="5" customWidth="1"/>
    <col min="13569" max="13569" width="1.58203125" style="5" customWidth="1"/>
    <col min="13570" max="13570" width="26.08203125" style="5" customWidth="1"/>
    <col min="13571" max="13575" width="12" style="5" customWidth="1"/>
    <col min="13576" max="13576" width="0.6640625" style="5" customWidth="1"/>
    <col min="13577" max="13577" width="3.6640625" style="5" customWidth="1"/>
    <col min="13578" max="13578" width="14.58203125" style="5" customWidth="1"/>
    <col min="13579" max="13579" width="15.1640625" style="5" customWidth="1"/>
    <col min="13580" max="13580" width="7.9140625" style="5" customWidth="1"/>
    <col min="13581" max="13823" width="8.6640625" style="5"/>
    <col min="13824" max="13824" width="3" style="5" customWidth="1"/>
    <col min="13825" max="13825" width="1.58203125" style="5" customWidth="1"/>
    <col min="13826" max="13826" width="26.08203125" style="5" customWidth="1"/>
    <col min="13827" max="13831" width="12" style="5" customWidth="1"/>
    <col min="13832" max="13832" width="0.6640625" style="5" customWidth="1"/>
    <col min="13833" max="13833" width="3.6640625" style="5" customWidth="1"/>
    <col min="13834" max="13834" width="14.58203125" style="5" customWidth="1"/>
    <col min="13835" max="13835" width="15.1640625" style="5" customWidth="1"/>
    <col min="13836" max="13836" width="7.9140625" style="5" customWidth="1"/>
    <col min="13837" max="14079" width="8.6640625" style="5"/>
    <col min="14080" max="14080" width="3" style="5" customWidth="1"/>
    <col min="14081" max="14081" width="1.58203125" style="5" customWidth="1"/>
    <col min="14082" max="14082" width="26.08203125" style="5" customWidth="1"/>
    <col min="14083" max="14087" width="12" style="5" customWidth="1"/>
    <col min="14088" max="14088" width="0.6640625" style="5" customWidth="1"/>
    <col min="14089" max="14089" width="3.6640625" style="5" customWidth="1"/>
    <col min="14090" max="14090" width="14.58203125" style="5" customWidth="1"/>
    <col min="14091" max="14091" width="15.1640625" style="5" customWidth="1"/>
    <col min="14092" max="14092" width="7.9140625" style="5" customWidth="1"/>
    <col min="14093" max="14335" width="8.6640625" style="5"/>
    <col min="14336" max="14336" width="3" style="5" customWidth="1"/>
    <col min="14337" max="14337" width="1.58203125" style="5" customWidth="1"/>
    <col min="14338" max="14338" width="26.08203125" style="5" customWidth="1"/>
    <col min="14339" max="14343" width="12" style="5" customWidth="1"/>
    <col min="14344" max="14344" width="0.6640625" style="5" customWidth="1"/>
    <col min="14345" max="14345" width="3.6640625" style="5" customWidth="1"/>
    <col min="14346" max="14346" width="14.58203125" style="5" customWidth="1"/>
    <col min="14347" max="14347" width="15.1640625" style="5" customWidth="1"/>
    <col min="14348" max="14348" width="7.9140625" style="5" customWidth="1"/>
    <col min="14349" max="14591" width="8.6640625" style="5"/>
    <col min="14592" max="14592" width="3" style="5" customWidth="1"/>
    <col min="14593" max="14593" width="1.58203125" style="5" customWidth="1"/>
    <col min="14594" max="14594" width="26.08203125" style="5" customWidth="1"/>
    <col min="14595" max="14599" width="12" style="5" customWidth="1"/>
    <col min="14600" max="14600" width="0.6640625" style="5" customWidth="1"/>
    <col min="14601" max="14601" width="3.6640625" style="5" customWidth="1"/>
    <col min="14602" max="14602" width="14.58203125" style="5" customWidth="1"/>
    <col min="14603" max="14603" width="15.1640625" style="5" customWidth="1"/>
    <col min="14604" max="14604" width="7.9140625" style="5" customWidth="1"/>
    <col min="14605" max="14847" width="8.6640625" style="5"/>
    <col min="14848" max="14848" width="3" style="5" customWidth="1"/>
    <col min="14849" max="14849" width="1.58203125" style="5" customWidth="1"/>
    <col min="14850" max="14850" width="26.08203125" style="5" customWidth="1"/>
    <col min="14851" max="14855" width="12" style="5" customWidth="1"/>
    <col min="14856" max="14856" width="0.6640625" style="5" customWidth="1"/>
    <col min="14857" max="14857" width="3.6640625" style="5" customWidth="1"/>
    <col min="14858" max="14858" width="14.58203125" style="5" customWidth="1"/>
    <col min="14859" max="14859" width="15.1640625" style="5" customWidth="1"/>
    <col min="14860" max="14860" width="7.9140625" style="5" customWidth="1"/>
    <col min="14861" max="15103" width="8.6640625" style="5"/>
    <col min="15104" max="15104" width="3" style="5" customWidth="1"/>
    <col min="15105" max="15105" width="1.58203125" style="5" customWidth="1"/>
    <col min="15106" max="15106" width="26.08203125" style="5" customWidth="1"/>
    <col min="15107" max="15111" width="12" style="5" customWidth="1"/>
    <col min="15112" max="15112" width="0.6640625" style="5" customWidth="1"/>
    <col min="15113" max="15113" width="3.6640625" style="5" customWidth="1"/>
    <col min="15114" max="15114" width="14.58203125" style="5" customWidth="1"/>
    <col min="15115" max="15115" width="15.1640625" style="5" customWidth="1"/>
    <col min="15116" max="15116" width="7.9140625" style="5" customWidth="1"/>
    <col min="15117" max="15359" width="8.6640625" style="5"/>
    <col min="15360" max="15360" width="3" style="5" customWidth="1"/>
    <col min="15361" max="15361" width="1.58203125" style="5" customWidth="1"/>
    <col min="15362" max="15362" width="26.08203125" style="5" customWidth="1"/>
    <col min="15363" max="15367" width="12" style="5" customWidth="1"/>
    <col min="15368" max="15368" width="0.6640625" style="5" customWidth="1"/>
    <col min="15369" max="15369" width="3.6640625" style="5" customWidth="1"/>
    <col min="15370" max="15370" width="14.58203125" style="5" customWidth="1"/>
    <col min="15371" max="15371" width="15.1640625" style="5" customWidth="1"/>
    <col min="15372" max="15372" width="7.9140625" style="5" customWidth="1"/>
    <col min="15373" max="15615" width="8.6640625" style="5"/>
    <col min="15616" max="15616" width="3" style="5" customWidth="1"/>
    <col min="15617" max="15617" width="1.58203125" style="5" customWidth="1"/>
    <col min="15618" max="15618" width="26.08203125" style="5" customWidth="1"/>
    <col min="15619" max="15623" width="12" style="5" customWidth="1"/>
    <col min="15624" max="15624" width="0.6640625" style="5" customWidth="1"/>
    <col min="15625" max="15625" width="3.6640625" style="5" customWidth="1"/>
    <col min="15626" max="15626" width="14.58203125" style="5" customWidth="1"/>
    <col min="15627" max="15627" width="15.1640625" style="5" customWidth="1"/>
    <col min="15628" max="15628" width="7.9140625" style="5" customWidth="1"/>
    <col min="15629" max="15871" width="8.6640625" style="5"/>
    <col min="15872" max="15872" width="3" style="5" customWidth="1"/>
    <col min="15873" max="15873" width="1.58203125" style="5" customWidth="1"/>
    <col min="15874" max="15874" width="26.08203125" style="5" customWidth="1"/>
    <col min="15875" max="15879" width="12" style="5" customWidth="1"/>
    <col min="15880" max="15880" width="0.6640625" style="5" customWidth="1"/>
    <col min="15881" max="15881" width="3.6640625" style="5" customWidth="1"/>
    <col min="15882" max="15882" width="14.58203125" style="5" customWidth="1"/>
    <col min="15883" max="15883" width="15.1640625" style="5" customWidth="1"/>
    <col min="15884" max="15884" width="7.9140625" style="5" customWidth="1"/>
    <col min="15885" max="16127" width="8.6640625" style="5"/>
    <col min="16128" max="16128" width="3" style="5" customWidth="1"/>
    <col min="16129" max="16129" width="1.58203125" style="5" customWidth="1"/>
    <col min="16130" max="16130" width="26.08203125" style="5" customWidth="1"/>
    <col min="16131" max="16135" width="12" style="5" customWidth="1"/>
    <col min="16136" max="16136" width="0.6640625" style="5" customWidth="1"/>
    <col min="16137" max="16137" width="3.6640625" style="5" customWidth="1"/>
    <col min="16138" max="16138" width="14.58203125" style="5" customWidth="1"/>
    <col min="16139" max="16139" width="15.1640625" style="5" customWidth="1"/>
    <col min="16140" max="16140" width="7.9140625" style="5" customWidth="1"/>
    <col min="16141" max="16384" width="8.6640625" style="5"/>
  </cols>
  <sheetData>
    <row r="1" spans="2:22" ht="12" customHeight="1">
      <c r="B1" s="63" t="s">
        <v>47</v>
      </c>
      <c r="C1" s="63"/>
      <c r="D1" s="4"/>
      <c r="E1" s="37"/>
      <c r="F1" s="4"/>
      <c r="G1" s="37"/>
      <c r="H1" s="4"/>
      <c r="I1" s="37"/>
      <c r="J1" s="4"/>
      <c r="K1" s="37"/>
      <c r="L1" s="4"/>
      <c r="N1" s="26"/>
    </row>
    <row r="2" spans="2:22" ht="20" customHeight="1">
      <c r="B2" s="58" t="s">
        <v>48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2:22" ht="12" customHeight="1">
      <c r="B3" s="4"/>
      <c r="C3" s="4"/>
      <c r="H3" s="4"/>
      <c r="I3" s="37"/>
      <c r="L3" s="4"/>
      <c r="N3" s="4"/>
    </row>
    <row r="4" spans="2:22" s="35" customFormat="1" ht="12" customHeight="1">
      <c r="B4" s="64" t="s">
        <v>36</v>
      </c>
      <c r="C4" s="50" t="s">
        <v>17</v>
      </c>
      <c r="D4" s="50" t="s">
        <v>23</v>
      </c>
      <c r="E4" s="51" t="s">
        <v>1</v>
      </c>
      <c r="F4" s="50" t="s">
        <v>3</v>
      </c>
      <c r="G4" s="51" t="s">
        <v>1</v>
      </c>
      <c r="H4" s="50" t="s">
        <v>2</v>
      </c>
      <c r="I4" s="51" t="s">
        <v>1</v>
      </c>
      <c r="J4" s="50" t="s">
        <v>4</v>
      </c>
      <c r="K4" s="51" t="s">
        <v>1</v>
      </c>
      <c r="L4" s="50" t="s">
        <v>5</v>
      </c>
      <c r="M4" s="52" t="s">
        <v>1</v>
      </c>
      <c r="N4" s="50" t="s">
        <v>0</v>
      </c>
      <c r="Q4" s="22"/>
      <c r="R4" s="22"/>
      <c r="S4" s="22"/>
    </row>
    <row r="5" spans="2:22" s="6" customFormat="1" ht="12" customHeight="1">
      <c r="B5" s="65"/>
      <c r="C5" s="12" t="s">
        <v>46</v>
      </c>
      <c r="D5" s="13">
        <v>560000</v>
      </c>
      <c r="E5" s="39"/>
      <c r="F5" s="12">
        <f>D5*3/4</f>
        <v>420000</v>
      </c>
      <c r="G5" s="43"/>
      <c r="H5" s="13">
        <v>370000</v>
      </c>
      <c r="I5" s="39"/>
      <c r="J5" s="12">
        <f>H5*3/4</f>
        <v>277500</v>
      </c>
      <c r="K5" s="43"/>
      <c r="L5" s="13">
        <v>610000</v>
      </c>
      <c r="M5" s="47"/>
      <c r="N5" s="36">
        <f>D5*E5+F5*G5+H5*I5+J5*K5+L5*M5</f>
        <v>0</v>
      </c>
      <c r="O5" s="9"/>
      <c r="Q5" s="11"/>
      <c r="R5" s="11"/>
      <c r="S5" s="11"/>
    </row>
    <row r="6" spans="2:22" s="6" customFormat="1" ht="12" customHeight="1">
      <c r="B6" s="65"/>
      <c r="C6" s="12" t="s">
        <v>11</v>
      </c>
      <c r="D6" s="13">
        <v>340000</v>
      </c>
      <c r="E6" s="39"/>
      <c r="F6" s="12">
        <f t="shared" ref="F6:F32" si="0">D6*3/4</f>
        <v>255000</v>
      </c>
      <c r="G6" s="43"/>
      <c r="H6" s="13">
        <v>220000</v>
      </c>
      <c r="I6" s="39"/>
      <c r="J6" s="12">
        <f t="shared" ref="J6:J34" si="1">H6*3/4</f>
        <v>165000</v>
      </c>
      <c r="K6" s="43"/>
      <c r="L6" s="13">
        <v>370000</v>
      </c>
      <c r="M6" s="47"/>
      <c r="N6" s="36">
        <f t="shared" ref="N6:N36" si="2">D6*E6+F6*G6+H6*I6+J6*K6+L6*M6</f>
        <v>0</v>
      </c>
      <c r="O6" s="9"/>
      <c r="R6" s="2">
        <v>1</v>
      </c>
      <c r="S6" s="11"/>
    </row>
    <row r="7" spans="2:22" s="6" customFormat="1" ht="12" customHeight="1">
      <c r="B7" s="65"/>
      <c r="C7" s="12" t="s">
        <v>12</v>
      </c>
      <c r="D7" s="13">
        <v>220000</v>
      </c>
      <c r="E7" s="39"/>
      <c r="F7" s="12">
        <f t="shared" si="0"/>
        <v>165000</v>
      </c>
      <c r="G7" s="43"/>
      <c r="H7" s="13">
        <v>150000</v>
      </c>
      <c r="I7" s="39"/>
      <c r="J7" s="12">
        <f t="shared" si="1"/>
        <v>112500</v>
      </c>
      <c r="K7" s="43"/>
      <c r="L7" s="13">
        <v>250000</v>
      </c>
      <c r="M7" s="47"/>
      <c r="N7" s="36">
        <f t="shared" si="2"/>
        <v>0</v>
      </c>
      <c r="O7" s="9"/>
      <c r="R7" s="2">
        <v>2</v>
      </c>
      <c r="S7" s="11"/>
    </row>
    <row r="8" spans="2:22" s="6" customFormat="1" ht="12" customHeight="1">
      <c r="B8" s="65"/>
      <c r="C8" s="12" t="s">
        <v>13</v>
      </c>
      <c r="D8" s="13">
        <v>140000</v>
      </c>
      <c r="E8" s="39"/>
      <c r="F8" s="12">
        <f t="shared" si="0"/>
        <v>105000</v>
      </c>
      <c r="G8" s="43"/>
      <c r="H8" s="13">
        <v>93000</v>
      </c>
      <c r="I8" s="39"/>
      <c r="J8" s="12">
        <f t="shared" si="1"/>
        <v>69750</v>
      </c>
      <c r="K8" s="43"/>
      <c r="L8" s="13">
        <v>150000</v>
      </c>
      <c r="M8" s="47"/>
      <c r="N8" s="36">
        <f t="shared" si="2"/>
        <v>0</v>
      </c>
      <c r="O8" s="9"/>
      <c r="R8" s="2">
        <v>3</v>
      </c>
      <c r="S8" s="11"/>
    </row>
    <row r="9" spans="2:22" s="6" customFormat="1" ht="12" customHeight="1">
      <c r="B9" s="65"/>
      <c r="C9" s="12" t="s">
        <v>45</v>
      </c>
      <c r="D9" s="13">
        <v>110000</v>
      </c>
      <c r="E9" s="39"/>
      <c r="F9" s="12">
        <f>D9*3/4</f>
        <v>82500</v>
      </c>
      <c r="G9" s="43"/>
      <c r="H9" s="13">
        <v>69000</v>
      </c>
      <c r="I9" s="39"/>
      <c r="J9" s="12">
        <f t="shared" si="1"/>
        <v>51750</v>
      </c>
      <c r="K9" s="43"/>
      <c r="L9" s="13">
        <v>120000</v>
      </c>
      <c r="M9" s="47"/>
      <c r="N9" s="36">
        <f t="shared" si="2"/>
        <v>0</v>
      </c>
      <c r="O9" s="9"/>
      <c r="R9" s="2">
        <v>4</v>
      </c>
      <c r="S9" s="11"/>
    </row>
    <row r="10" spans="2:22" s="6" customFormat="1" ht="12" customHeight="1">
      <c r="B10" s="65"/>
      <c r="C10" s="12" t="s">
        <v>44</v>
      </c>
      <c r="D10" s="13">
        <v>86000</v>
      </c>
      <c r="E10" s="39"/>
      <c r="F10" s="12">
        <f t="shared" si="0"/>
        <v>64500</v>
      </c>
      <c r="G10" s="43"/>
      <c r="H10" s="13">
        <v>61000</v>
      </c>
      <c r="I10" s="39"/>
      <c r="J10" s="12">
        <f t="shared" si="1"/>
        <v>45750</v>
      </c>
      <c r="K10" s="43"/>
      <c r="L10" s="13">
        <v>95000</v>
      </c>
      <c r="M10" s="47"/>
      <c r="N10" s="36">
        <f t="shared" si="2"/>
        <v>0</v>
      </c>
      <c r="O10" s="9"/>
      <c r="R10" s="2">
        <v>5</v>
      </c>
      <c r="S10" s="11"/>
    </row>
    <row r="11" spans="2:22" s="6" customFormat="1" ht="12" customHeight="1">
      <c r="B11" s="65"/>
      <c r="C11" s="12" t="s">
        <v>14</v>
      </c>
      <c r="D11" s="13">
        <v>68000</v>
      </c>
      <c r="E11" s="39"/>
      <c r="F11" s="12">
        <f t="shared" si="0"/>
        <v>51000</v>
      </c>
      <c r="G11" s="43"/>
      <c r="H11" s="13">
        <v>57000</v>
      </c>
      <c r="I11" s="39"/>
      <c r="J11" s="12">
        <f t="shared" si="1"/>
        <v>42750</v>
      </c>
      <c r="K11" s="43"/>
      <c r="L11" s="13">
        <v>75000</v>
      </c>
      <c r="M11" s="47"/>
      <c r="N11" s="36">
        <f t="shared" si="2"/>
        <v>0</v>
      </c>
      <c r="O11" s="9"/>
      <c r="R11" s="2">
        <v>6</v>
      </c>
    </row>
    <row r="12" spans="2:22" s="6" customFormat="1" ht="12" customHeight="1">
      <c r="B12" s="65"/>
      <c r="C12" s="12" t="s">
        <v>15</v>
      </c>
      <c r="D12" s="13">
        <v>54000</v>
      </c>
      <c r="E12" s="39"/>
      <c r="F12" s="12">
        <f t="shared" si="0"/>
        <v>40500</v>
      </c>
      <c r="G12" s="43"/>
      <c r="H12" s="13">
        <v>39000</v>
      </c>
      <c r="I12" s="39"/>
      <c r="J12" s="12">
        <f t="shared" si="1"/>
        <v>29250</v>
      </c>
      <c r="K12" s="43"/>
      <c r="L12" s="13">
        <v>60000</v>
      </c>
      <c r="M12" s="47"/>
      <c r="N12" s="36">
        <f t="shared" si="2"/>
        <v>0</v>
      </c>
      <c r="O12" s="9"/>
      <c r="R12" s="2">
        <v>7</v>
      </c>
      <c r="S12" s="25"/>
      <c r="T12" s="25"/>
      <c r="U12" s="25"/>
      <c r="V12" s="25"/>
    </row>
    <row r="13" spans="2:22" s="6" customFormat="1" ht="12" customHeight="1">
      <c r="B13" s="65"/>
      <c r="C13" s="12" t="s">
        <v>16</v>
      </c>
      <c r="D13" s="13">
        <v>31000</v>
      </c>
      <c r="E13" s="39"/>
      <c r="F13" s="12">
        <f t="shared" si="0"/>
        <v>23250</v>
      </c>
      <c r="G13" s="43"/>
      <c r="H13" s="13">
        <v>26000</v>
      </c>
      <c r="I13" s="39"/>
      <c r="J13" s="12">
        <f t="shared" si="1"/>
        <v>19500</v>
      </c>
      <c r="K13" s="43"/>
      <c r="L13" s="13">
        <v>33000</v>
      </c>
      <c r="M13" s="47"/>
      <c r="N13" s="36">
        <f t="shared" si="2"/>
        <v>0</v>
      </c>
      <c r="O13" s="9"/>
      <c r="R13" s="2">
        <v>8</v>
      </c>
      <c r="S13" s="25"/>
      <c r="T13" s="25"/>
      <c r="U13" s="25"/>
      <c r="V13" s="25"/>
    </row>
    <row r="14" spans="2:22" s="6" customFormat="1" ht="12" customHeight="1">
      <c r="B14" s="65"/>
      <c r="C14" s="12" t="s">
        <v>27</v>
      </c>
      <c r="D14" s="14"/>
      <c r="E14" s="40"/>
      <c r="F14" s="14"/>
      <c r="G14" s="40"/>
      <c r="H14" s="13">
        <v>26000</v>
      </c>
      <c r="I14" s="39"/>
      <c r="J14" s="12">
        <f t="shared" si="1"/>
        <v>19500</v>
      </c>
      <c r="K14" s="43"/>
      <c r="L14" s="14"/>
      <c r="M14" s="48"/>
      <c r="N14" s="36">
        <f t="shared" si="2"/>
        <v>0</v>
      </c>
      <c r="O14" s="9"/>
      <c r="R14" s="2">
        <v>9</v>
      </c>
    </row>
    <row r="15" spans="2:22" s="6" customFormat="1" ht="12" customHeight="1">
      <c r="B15" s="65"/>
      <c r="C15" s="67" t="s">
        <v>43</v>
      </c>
      <c r="D15" s="68"/>
      <c r="E15" s="68"/>
      <c r="F15" s="68"/>
      <c r="G15" s="69"/>
      <c r="H15" s="13">
        <v>16000</v>
      </c>
      <c r="I15" s="39"/>
      <c r="J15" s="12">
        <f t="shared" si="1"/>
        <v>12000</v>
      </c>
      <c r="K15" s="43"/>
      <c r="L15" s="14"/>
      <c r="M15" s="48"/>
      <c r="N15" s="36">
        <f t="shared" si="2"/>
        <v>0</v>
      </c>
      <c r="O15" s="9"/>
      <c r="R15" s="2">
        <v>10</v>
      </c>
    </row>
    <row r="16" spans="2:22" s="6" customFormat="1" ht="12" customHeight="1">
      <c r="B16" s="66"/>
      <c r="C16" s="67" t="s">
        <v>39</v>
      </c>
      <c r="D16" s="68"/>
      <c r="E16" s="69"/>
      <c r="F16" s="15">
        <v>6100</v>
      </c>
      <c r="G16" s="39"/>
      <c r="H16" s="16"/>
      <c r="I16" s="45"/>
      <c r="J16" s="15">
        <v>6100</v>
      </c>
      <c r="K16" s="43"/>
      <c r="L16" s="14"/>
      <c r="M16" s="48"/>
      <c r="N16" s="36">
        <f t="shared" si="2"/>
        <v>0</v>
      </c>
      <c r="O16" s="9"/>
      <c r="R16" s="2">
        <v>11</v>
      </c>
    </row>
    <row r="17" spans="2:18" s="6" customFormat="1" ht="12" customHeight="1">
      <c r="B17" s="70" t="s">
        <v>34</v>
      </c>
      <c r="C17" s="12" t="s">
        <v>7</v>
      </c>
      <c r="D17" s="17">
        <v>91000</v>
      </c>
      <c r="E17" s="41"/>
      <c r="F17" s="12">
        <f t="shared" si="0"/>
        <v>68250</v>
      </c>
      <c r="G17" s="43"/>
      <c r="H17" s="17">
        <v>65000</v>
      </c>
      <c r="I17" s="41"/>
      <c r="J17" s="12">
        <f t="shared" si="1"/>
        <v>48750</v>
      </c>
      <c r="K17" s="43"/>
      <c r="L17" s="17">
        <v>95000</v>
      </c>
      <c r="M17" s="47"/>
      <c r="N17" s="36">
        <f t="shared" si="2"/>
        <v>0</v>
      </c>
      <c r="O17" s="9"/>
      <c r="R17" s="2">
        <v>12</v>
      </c>
    </row>
    <row r="18" spans="2:18" s="6" customFormat="1" ht="12" customHeight="1">
      <c r="B18" s="71"/>
      <c r="C18" s="12" t="s">
        <v>11</v>
      </c>
      <c r="D18" s="17">
        <v>75000</v>
      </c>
      <c r="E18" s="41"/>
      <c r="F18" s="12">
        <f t="shared" si="0"/>
        <v>56250</v>
      </c>
      <c r="G18" s="43"/>
      <c r="H18" s="17">
        <v>53000</v>
      </c>
      <c r="I18" s="41"/>
      <c r="J18" s="12">
        <f t="shared" si="1"/>
        <v>39750</v>
      </c>
      <c r="K18" s="43"/>
      <c r="L18" s="17">
        <v>80000</v>
      </c>
      <c r="M18" s="47"/>
      <c r="N18" s="36">
        <f t="shared" si="2"/>
        <v>0</v>
      </c>
      <c r="O18" s="9"/>
    </row>
    <row r="19" spans="2:18" s="6" customFormat="1" ht="12" customHeight="1">
      <c r="B19" s="71"/>
      <c r="C19" s="12" t="s">
        <v>12</v>
      </c>
      <c r="D19" s="17">
        <v>60000</v>
      </c>
      <c r="E19" s="41"/>
      <c r="F19" s="12">
        <f t="shared" si="0"/>
        <v>45000</v>
      </c>
      <c r="G19" s="43"/>
      <c r="H19" s="17">
        <v>44000</v>
      </c>
      <c r="I19" s="41"/>
      <c r="J19" s="12">
        <f t="shared" si="1"/>
        <v>33000</v>
      </c>
      <c r="K19" s="43"/>
      <c r="L19" s="17">
        <v>64000</v>
      </c>
      <c r="M19" s="47"/>
      <c r="N19" s="36">
        <f t="shared" si="2"/>
        <v>0</v>
      </c>
      <c r="O19" s="9"/>
    </row>
    <row r="20" spans="2:18" s="6" customFormat="1" ht="12" customHeight="1">
      <c r="B20" s="71"/>
      <c r="C20" s="12" t="s">
        <v>13</v>
      </c>
      <c r="D20" s="17">
        <v>44000</v>
      </c>
      <c r="E20" s="41"/>
      <c r="F20" s="12">
        <f t="shared" si="0"/>
        <v>33000</v>
      </c>
      <c r="G20" s="43"/>
      <c r="H20" s="17">
        <v>31000</v>
      </c>
      <c r="I20" s="41"/>
      <c r="J20" s="12">
        <f t="shared" si="1"/>
        <v>23250</v>
      </c>
      <c r="K20" s="43"/>
      <c r="L20" s="17">
        <v>47000</v>
      </c>
      <c r="M20" s="47"/>
      <c r="N20" s="36">
        <f t="shared" si="2"/>
        <v>0</v>
      </c>
      <c r="O20" s="9"/>
    </row>
    <row r="21" spans="2:18" s="6" customFormat="1" ht="12" customHeight="1">
      <c r="B21" s="71"/>
      <c r="C21" s="12" t="s">
        <v>45</v>
      </c>
      <c r="D21" s="17">
        <v>27000</v>
      </c>
      <c r="E21" s="41"/>
      <c r="F21" s="12">
        <f t="shared" si="0"/>
        <v>20250</v>
      </c>
      <c r="G21" s="43"/>
      <c r="H21" s="17">
        <v>18000</v>
      </c>
      <c r="I21" s="41"/>
      <c r="J21" s="12">
        <f t="shared" si="1"/>
        <v>13500</v>
      </c>
      <c r="K21" s="43"/>
      <c r="L21" s="17">
        <v>31000</v>
      </c>
      <c r="M21" s="47"/>
      <c r="N21" s="36">
        <f t="shared" si="2"/>
        <v>0</v>
      </c>
      <c r="O21" s="9"/>
    </row>
    <row r="22" spans="2:18" s="6" customFormat="1" ht="12" customHeight="1">
      <c r="B22" s="71"/>
      <c r="C22" s="12" t="s">
        <v>44</v>
      </c>
      <c r="D22" s="17">
        <v>21000</v>
      </c>
      <c r="E22" s="41"/>
      <c r="F22" s="12">
        <f t="shared" si="0"/>
        <v>15750</v>
      </c>
      <c r="G22" s="43"/>
      <c r="H22" s="17">
        <v>14000</v>
      </c>
      <c r="I22" s="41"/>
      <c r="J22" s="12">
        <f t="shared" si="1"/>
        <v>10500</v>
      </c>
      <c r="K22" s="43"/>
      <c r="L22" s="17">
        <v>22000</v>
      </c>
      <c r="M22" s="47"/>
      <c r="N22" s="36">
        <f t="shared" si="2"/>
        <v>0</v>
      </c>
      <c r="O22" s="9"/>
    </row>
    <row r="23" spans="2:18" s="6" customFormat="1" ht="12" customHeight="1">
      <c r="B23" s="71"/>
      <c r="C23" s="12" t="s">
        <v>14</v>
      </c>
      <c r="D23" s="17">
        <v>16000</v>
      </c>
      <c r="E23" s="41"/>
      <c r="F23" s="12">
        <f t="shared" si="0"/>
        <v>12000</v>
      </c>
      <c r="G23" s="43"/>
      <c r="H23" s="17">
        <v>12000</v>
      </c>
      <c r="I23" s="41"/>
      <c r="J23" s="12">
        <f t="shared" si="1"/>
        <v>9000</v>
      </c>
      <c r="K23" s="43"/>
      <c r="L23" s="17">
        <v>20000</v>
      </c>
      <c r="M23" s="47"/>
      <c r="N23" s="36">
        <f t="shared" si="2"/>
        <v>0</v>
      </c>
      <c r="O23" s="9"/>
    </row>
    <row r="24" spans="2:18" s="6" customFormat="1" ht="12" customHeight="1">
      <c r="B24" s="71"/>
      <c r="C24" s="12" t="s">
        <v>15</v>
      </c>
      <c r="D24" s="17">
        <v>13000</v>
      </c>
      <c r="E24" s="41"/>
      <c r="F24" s="12">
        <f t="shared" si="0"/>
        <v>9750</v>
      </c>
      <c r="G24" s="43"/>
      <c r="H24" s="17">
        <v>9200</v>
      </c>
      <c r="I24" s="41"/>
      <c r="J24" s="12">
        <f t="shared" si="1"/>
        <v>6900</v>
      </c>
      <c r="K24" s="43"/>
      <c r="L24" s="17">
        <v>15000</v>
      </c>
      <c r="M24" s="47"/>
      <c r="N24" s="36">
        <f t="shared" si="2"/>
        <v>0</v>
      </c>
      <c r="O24" s="9"/>
    </row>
    <row r="25" spans="2:18" s="6" customFormat="1" ht="12" customHeight="1">
      <c r="B25" s="71"/>
      <c r="C25" s="12" t="s">
        <v>16</v>
      </c>
      <c r="D25" s="17">
        <v>11000</v>
      </c>
      <c r="E25" s="41"/>
      <c r="F25" s="12">
        <f t="shared" si="0"/>
        <v>8250</v>
      </c>
      <c r="G25" s="43"/>
      <c r="H25" s="17">
        <v>8200</v>
      </c>
      <c r="I25" s="41"/>
      <c r="J25" s="12">
        <f t="shared" si="1"/>
        <v>6150</v>
      </c>
      <c r="K25" s="43"/>
      <c r="L25" s="17">
        <v>12000</v>
      </c>
      <c r="M25" s="47"/>
      <c r="N25" s="36">
        <f t="shared" si="2"/>
        <v>0</v>
      </c>
      <c r="O25" s="9"/>
    </row>
    <row r="26" spans="2:18" s="6" customFormat="1" ht="12" customHeight="1">
      <c r="B26" s="71"/>
      <c r="C26" s="12" t="s">
        <v>27</v>
      </c>
      <c r="D26" s="17">
        <v>7400</v>
      </c>
      <c r="E26" s="41"/>
      <c r="F26" s="12">
        <f t="shared" si="0"/>
        <v>5550</v>
      </c>
      <c r="G26" s="43"/>
      <c r="H26" s="17">
        <v>5100</v>
      </c>
      <c r="I26" s="41"/>
      <c r="J26" s="12">
        <f t="shared" si="1"/>
        <v>3825</v>
      </c>
      <c r="K26" s="43"/>
      <c r="L26" s="17">
        <v>7700</v>
      </c>
      <c r="M26" s="47"/>
      <c r="N26" s="36">
        <f t="shared" si="2"/>
        <v>0</v>
      </c>
      <c r="O26" s="9"/>
    </row>
    <row r="27" spans="2:18" s="6" customFormat="1" ht="12" customHeight="1">
      <c r="B27" s="72"/>
      <c r="C27" s="67" t="s">
        <v>43</v>
      </c>
      <c r="D27" s="68"/>
      <c r="E27" s="68"/>
      <c r="F27" s="68"/>
      <c r="G27" s="69"/>
      <c r="H27" s="17">
        <v>3200</v>
      </c>
      <c r="I27" s="41"/>
      <c r="J27" s="12">
        <f t="shared" si="1"/>
        <v>2400</v>
      </c>
      <c r="K27" s="43"/>
      <c r="L27" s="18"/>
      <c r="M27" s="48"/>
      <c r="N27" s="36">
        <f t="shared" si="2"/>
        <v>0</v>
      </c>
      <c r="O27" s="9"/>
    </row>
    <row r="28" spans="2:18" s="6" customFormat="1" ht="12" customHeight="1">
      <c r="B28" s="73" t="s">
        <v>35</v>
      </c>
      <c r="C28" s="12" t="s">
        <v>8</v>
      </c>
      <c r="D28" s="13">
        <v>110000</v>
      </c>
      <c r="E28" s="39"/>
      <c r="F28" s="12">
        <f t="shared" si="0"/>
        <v>82500</v>
      </c>
      <c r="G28" s="43"/>
      <c r="H28" s="17">
        <v>69000</v>
      </c>
      <c r="I28" s="41"/>
      <c r="J28" s="12">
        <f t="shared" si="1"/>
        <v>51750</v>
      </c>
      <c r="K28" s="43"/>
      <c r="L28" s="13">
        <v>120000</v>
      </c>
      <c r="M28" s="47"/>
      <c r="N28" s="36">
        <f t="shared" si="2"/>
        <v>0</v>
      </c>
      <c r="O28" s="9"/>
    </row>
    <row r="29" spans="2:18" s="6" customFormat="1" ht="12" customHeight="1">
      <c r="B29" s="74"/>
      <c r="C29" s="12" t="s">
        <v>29</v>
      </c>
      <c r="D29" s="17">
        <v>87000</v>
      </c>
      <c r="E29" s="41"/>
      <c r="F29" s="12">
        <f t="shared" si="0"/>
        <v>65250</v>
      </c>
      <c r="G29" s="43"/>
      <c r="H29" s="17">
        <v>62000</v>
      </c>
      <c r="I29" s="41"/>
      <c r="J29" s="12">
        <f t="shared" si="1"/>
        <v>46500</v>
      </c>
      <c r="K29" s="43"/>
      <c r="L29" s="17">
        <v>95000</v>
      </c>
      <c r="M29" s="47"/>
      <c r="N29" s="36">
        <f t="shared" si="2"/>
        <v>0</v>
      </c>
      <c r="O29" s="9"/>
    </row>
    <row r="30" spans="2:18" s="6" customFormat="1" ht="12" customHeight="1">
      <c r="B30" s="74"/>
      <c r="C30" s="12" t="s">
        <v>30</v>
      </c>
      <c r="D30" s="17">
        <v>68000</v>
      </c>
      <c r="E30" s="41"/>
      <c r="F30" s="12">
        <f t="shared" si="0"/>
        <v>51000</v>
      </c>
      <c r="G30" s="43"/>
      <c r="H30" s="17">
        <v>55000</v>
      </c>
      <c r="I30" s="41"/>
      <c r="J30" s="12">
        <f t="shared" si="1"/>
        <v>41250</v>
      </c>
      <c r="K30" s="43"/>
      <c r="L30" s="17">
        <v>76000</v>
      </c>
      <c r="M30" s="47"/>
      <c r="N30" s="36">
        <f t="shared" si="2"/>
        <v>0</v>
      </c>
      <c r="O30" s="9"/>
    </row>
    <row r="31" spans="2:18" s="6" customFormat="1" ht="12" customHeight="1">
      <c r="B31" s="74"/>
      <c r="C31" s="12" t="s">
        <v>31</v>
      </c>
      <c r="D31" s="17">
        <v>54000</v>
      </c>
      <c r="E31" s="41"/>
      <c r="F31" s="12">
        <f t="shared" si="0"/>
        <v>40500</v>
      </c>
      <c r="G31" s="43"/>
      <c r="H31" s="17">
        <v>38000</v>
      </c>
      <c r="I31" s="41"/>
      <c r="J31" s="12">
        <f t="shared" si="1"/>
        <v>28500</v>
      </c>
      <c r="K31" s="43"/>
      <c r="L31" s="17">
        <v>60000</v>
      </c>
      <c r="M31" s="47"/>
      <c r="N31" s="36">
        <f t="shared" si="2"/>
        <v>0</v>
      </c>
      <c r="O31" s="9"/>
    </row>
    <row r="32" spans="2:18" s="6" customFormat="1" ht="12" customHeight="1">
      <c r="B32" s="74"/>
      <c r="C32" s="12" t="s">
        <v>32</v>
      </c>
      <c r="D32" s="17">
        <v>36000</v>
      </c>
      <c r="E32" s="41"/>
      <c r="F32" s="12">
        <f t="shared" si="0"/>
        <v>27000</v>
      </c>
      <c r="G32" s="43"/>
      <c r="H32" s="17">
        <v>30000</v>
      </c>
      <c r="I32" s="41"/>
      <c r="J32" s="12">
        <f t="shared" si="1"/>
        <v>22500</v>
      </c>
      <c r="K32" s="43"/>
      <c r="L32" s="17">
        <v>42000</v>
      </c>
      <c r="M32" s="47"/>
      <c r="N32" s="36">
        <f t="shared" si="2"/>
        <v>0</v>
      </c>
      <c r="O32" s="9"/>
    </row>
    <row r="33" spans="2:18" s="6" customFormat="1" ht="12" customHeight="1">
      <c r="B33" s="74"/>
      <c r="C33" s="12" t="s">
        <v>28</v>
      </c>
      <c r="D33" s="18"/>
      <c r="E33" s="42"/>
      <c r="F33" s="18"/>
      <c r="G33" s="42"/>
      <c r="H33" s="17">
        <v>30000</v>
      </c>
      <c r="I33" s="41"/>
      <c r="J33" s="12">
        <f t="shared" si="1"/>
        <v>22500</v>
      </c>
      <c r="K33" s="43"/>
      <c r="L33" s="18"/>
      <c r="M33" s="48"/>
      <c r="N33" s="36">
        <f t="shared" si="2"/>
        <v>0</v>
      </c>
      <c r="O33" s="9"/>
    </row>
    <row r="34" spans="2:18" s="6" customFormat="1" ht="12" customHeight="1">
      <c r="B34" s="75"/>
      <c r="C34" s="34" t="s">
        <v>33</v>
      </c>
      <c r="D34" s="14"/>
      <c r="E34" s="40"/>
      <c r="F34" s="14"/>
      <c r="G34" s="40"/>
      <c r="H34" s="17">
        <v>16000</v>
      </c>
      <c r="I34" s="41"/>
      <c r="J34" s="12">
        <f t="shared" si="1"/>
        <v>12000</v>
      </c>
      <c r="K34" s="43"/>
      <c r="L34" s="18"/>
      <c r="M34" s="48"/>
      <c r="N34" s="36">
        <f t="shared" si="2"/>
        <v>0</v>
      </c>
      <c r="O34" s="9"/>
    </row>
    <row r="35" spans="2:18" s="6" customFormat="1" ht="12" customHeight="1">
      <c r="B35" s="55" t="s">
        <v>6</v>
      </c>
      <c r="C35" s="56"/>
      <c r="D35" s="17">
        <v>25000</v>
      </c>
      <c r="E35" s="41"/>
      <c r="F35" s="17">
        <v>18750</v>
      </c>
      <c r="G35" s="41"/>
      <c r="H35" s="18"/>
      <c r="I35" s="42"/>
      <c r="J35" s="18"/>
      <c r="K35" s="42"/>
      <c r="L35" s="18"/>
      <c r="M35" s="48"/>
      <c r="N35" s="36">
        <f t="shared" si="2"/>
        <v>0</v>
      </c>
      <c r="O35" s="9"/>
    </row>
    <row r="36" spans="2:18" s="6" customFormat="1" ht="12" customHeight="1">
      <c r="B36" s="19"/>
      <c r="C36" s="17" t="s">
        <v>41</v>
      </c>
      <c r="D36" s="18"/>
      <c r="E36" s="42"/>
      <c r="F36" s="18"/>
      <c r="G36" s="42"/>
      <c r="H36" s="17">
        <v>14000</v>
      </c>
      <c r="I36" s="41"/>
      <c r="J36" s="17">
        <v>10500</v>
      </c>
      <c r="K36" s="43"/>
      <c r="L36" s="18"/>
      <c r="M36" s="48"/>
      <c r="N36" s="36">
        <f t="shared" si="2"/>
        <v>0</v>
      </c>
      <c r="O36" s="9"/>
    </row>
    <row r="37" spans="2:18" s="6" customFormat="1" ht="12" customHeight="1">
      <c r="B37" s="20"/>
      <c r="C37" s="17" t="s">
        <v>42</v>
      </c>
      <c r="D37" s="18"/>
      <c r="E37" s="42"/>
      <c r="F37" s="18"/>
      <c r="G37" s="42"/>
      <c r="H37" s="17">
        <v>11000</v>
      </c>
      <c r="I37" s="41"/>
      <c r="J37" s="17">
        <v>8250</v>
      </c>
      <c r="K37" s="43"/>
      <c r="L37" s="18"/>
      <c r="M37" s="48"/>
      <c r="N37" s="36">
        <f>D37*E37+F37*G37+H37*I37+J37*K37+L37*M37</f>
        <v>0</v>
      </c>
      <c r="O37" s="9"/>
    </row>
    <row r="38" spans="2:18" s="6" customFormat="1" ht="12" customHeight="1">
      <c r="C38" s="33"/>
      <c r="E38" s="11"/>
      <c r="G38" s="11"/>
      <c r="I38" s="11"/>
      <c r="K38" s="11"/>
      <c r="M38" s="49"/>
      <c r="O38" s="9"/>
    </row>
    <row r="39" spans="2:18" s="6" customFormat="1" ht="12" customHeight="1">
      <c r="B39" s="57" t="s">
        <v>22</v>
      </c>
      <c r="C39" s="9" t="s">
        <v>25</v>
      </c>
      <c r="D39" s="27" t="s">
        <v>26</v>
      </c>
      <c r="E39" s="52" t="s">
        <v>1</v>
      </c>
      <c r="F39" s="27" t="s">
        <v>0</v>
      </c>
      <c r="G39" s="11"/>
      <c r="H39" s="60" t="s">
        <v>40</v>
      </c>
      <c r="I39" s="61"/>
      <c r="J39" s="61"/>
      <c r="K39" s="61"/>
      <c r="L39" s="61"/>
      <c r="M39" s="61"/>
      <c r="N39" s="61"/>
    </row>
    <row r="40" spans="2:18" s="6" customFormat="1" ht="12" customHeight="1">
      <c r="B40" s="57"/>
      <c r="C40" s="30" t="s">
        <v>9</v>
      </c>
      <c r="D40" s="21">
        <v>27000</v>
      </c>
      <c r="E40" s="41"/>
      <c r="F40" s="29">
        <f>D40*E40</f>
        <v>0</v>
      </c>
      <c r="G40" s="44"/>
      <c r="H40" s="61"/>
      <c r="I40" s="61"/>
      <c r="J40" s="61"/>
      <c r="K40" s="61"/>
      <c r="L40" s="61"/>
      <c r="M40" s="61"/>
      <c r="N40" s="61"/>
    </row>
    <row r="41" spans="2:18" s="6" customFormat="1" ht="12" customHeight="1">
      <c r="B41" s="57"/>
      <c r="C41" s="31" t="s">
        <v>18</v>
      </c>
      <c r="D41" s="12">
        <v>21000</v>
      </c>
      <c r="E41" s="43"/>
      <c r="F41" s="29">
        <f t="shared" ref="F41:F45" si="3">D41*E41</f>
        <v>0</v>
      </c>
      <c r="G41" s="44"/>
    </row>
    <row r="42" spans="2:18" s="6" customFormat="1" ht="12" customHeight="1">
      <c r="B42" s="57"/>
      <c r="C42" s="32" t="s">
        <v>19</v>
      </c>
      <c r="D42" s="23">
        <v>21000</v>
      </c>
      <c r="E42" s="43"/>
      <c r="F42" s="29">
        <f t="shared" si="3"/>
        <v>0</v>
      </c>
      <c r="G42" s="44"/>
      <c r="H42" s="1"/>
      <c r="I42" s="3"/>
      <c r="J42" s="1"/>
      <c r="K42" s="3"/>
      <c r="L42" s="3" t="s">
        <v>50</v>
      </c>
      <c r="M42" s="3"/>
      <c r="N42" s="3" t="s">
        <v>51</v>
      </c>
      <c r="O42" s="3"/>
    </row>
    <row r="43" spans="2:18" s="6" customFormat="1" ht="12" customHeight="1">
      <c r="B43" s="57"/>
      <c r="C43" s="30" t="s">
        <v>10</v>
      </c>
      <c r="D43" s="21">
        <v>13000</v>
      </c>
      <c r="E43" s="41"/>
      <c r="F43" s="29">
        <f t="shared" si="3"/>
        <v>0</v>
      </c>
      <c r="G43" s="44"/>
      <c r="H43" s="59" t="s">
        <v>49</v>
      </c>
      <c r="I43" s="59"/>
      <c r="J43" s="59"/>
      <c r="K43" s="3"/>
      <c r="L43" s="79">
        <f>SUM(E5:E15,E17:E37,E40:E45,G5:G36,I5:I37,K5:K37,M5:M32)</f>
        <v>0</v>
      </c>
      <c r="M43" s="3" t="s">
        <v>37</v>
      </c>
      <c r="N43" s="79">
        <f>SUM(N5:N37,F40:F45)</f>
        <v>0</v>
      </c>
      <c r="O43" s="3" t="s">
        <v>38</v>
      </c>
      <c r="P43" s="24"/>
      <c r="Q43" s="25"/>
      <c r="R43" s="9"/>
    </row>
    <row r="44" spans="2:18" s="6" customFormat="1" ht="12" customHeight="1">
      <c r="B44" s="57" t="s">
        <v>20</v>
      </c>
      <c r="C44" s="17" t="s">
        <v>21</v>
      </c>
      <c r="D44" s="21">
        <v>16000</v>
      </c>
      <c r="E44" s="41"/>
      <c r="F44" s="29">
        <f t="shared" si="3"/>
        <v>0</v>
      </c>
      <c r="G44" s="44"/>
      <c r="H44" s="53"/>
      <c r="I44" s="54"/>
      <c r="J44" s="2"/>
      <c r="K44" s="3"/>
      <c r="L44" s="77"/>
      <c r="M44" s="76"/>
      <c r="N44" s="77"/>
      <c r="O44" s="3"/>
      <c r="P44" s="24"/>
      <c r="Q44" s="25"/>
    </row>
    <row r="45" spans="2:18" s="6" customFormat="1" ht="12" customHeight="1">
      <c r="B45" s="56"/>
      <c r="C45" s="17" t="s">
        <v>24</v>
      </c>
      <c r="D45" s="21">
        <v>1400</v>
      </c>
      <c r="E45" s="41"/>
      <c r="F45" s="29">
        <f t="shared" si="3"/>
        <v>0</v>
      </c>
      <c r="G45" s="44"/>
      <c r="H45" s="62"/>
      <c r="I45" s="62"/>
      <c r="J45" s="62"/>
      <c r="K45" s="3"/>
      <c r="L45" s="78"/>
      <c r="M45" s="76"/>
      <c r="N45" s="78"/>
      <c r="O45" s="3"/>
      <c r="P45" s="24"/>
      <c r="Q45" s="25"/>
    </row>
    <row r="46" spans="2:18" s="6" customFormat="1" ht="12" customHeight="1">
      <c r="E46" s="11"/>
      <c r="G46" s="11"/>
      <c r="I46" s="11"/>
      <c r="K46" s="11"/>
      <c r="M46" s="49"/>
      <c r="O46" s="9"/>
      <c r="P46" s="24"/>
      <c r="Q46" s="25"/>
    </row>
    <row r="47" spans="2:18" ht="12" customHeight="1">
      <c r="P47" s="7"/>
      <c r="Q47" s="8"/>
    </row>
    <row r="48" spans="2:18" ht="12" customHeight="1">
      <c r="P48" s="7"/>
      <c r="Q48" s="8"/>
    </row>
    <row r="49" spans="3:17" ht="12" customHeight="1">
      <c r="P49" s="7"/>
      <c r="Q49" s="8"/>
    </row>
    <row r="50" spans="3:17" ht="12" customHeight="1">
      <c r="P50" s="7"/>
      <c r="Q50" s="8"/>
    </row>
    <row r="51" spans="3:17" ht="12" customHeight="1">
      <c r="P51" s="7"/>
      <c r="Q51" s="8"/>
    </row>
    <row r="52" spans="3:17" ht="12" customHeight="1">
      <c r="P52" s="7"/>
      <c r="Q52" s="8"/>
    </row>
    <row r="53" spans="3:17" ht="12" customHeight="1">
      <c r="P53" s="7"/>
      <c r="Q53" s="8"/>
    </row>
    <row r="54" spans="3:17" ht="12" customHeight="1">
      <c r="C54" s="10"/>
      <c r="P54" s="7"/>
      <c r="Q54" s="8"/>
    </row>
    <row r="55" spans="3:17" ht="12" customHeight="1">
      <c r="C55" s="10"/>
      <c r="P55" s="7"/>
      <c r="Q55" s="8"/>
    </row>
    <row r="56" spans="3:17" ht="12" customHeight="1">
      <c r="C56" s="10"/>
      <c r="P56" s="7"/>
      <c r="Q56" s="8"/>
    </row>
    <row r="57" spans="3:17" ht="12" customHeight="1">
      <c r="C57" s="10"/>
    </row>
    <row r="58" spans="3:17" ht="12" customHeight="1">
      <c r="C58" s="10"/>
    </row>
    <row r="59" spans="3:17" ht="12" customHeight="1">
      <c r="C59" s="10"/>
    </row>
  </sheetData>
  <mergeCells count="14">
    <mergeCell ref="B1:C1"/>
    <mergeCell ref="B4:B16"/>
    <mergeCell ref="C16:E16"/>
    <mergeCell ref="B17:B27"/>
    <mergeCell ref="B28:B34"/>
    <mergeCell ref="C15:G15"/>
    <mergeCell ref="C27:G27"/>
    <mergeCell ref="B35:C35"/>
    <mergeCell ref="B44:B45"/>
    <mergeCell ref="B2:N2"/>
    <mergeCell ref="B39:B43"/>
    <mergeCell ref="H43:J43"/>
    <mergeCell ref="H39:N40"/>
    <mergeCell ref="H45:J45"/>
  </mergeCells>
  <phoneticPr fontId="1"/>
  <pageMargins left="0.39370078740157483" right="0.39370078740157483" top="0.39370078740157483" bottom="0.39370078740157483" header="0.31496062992125984" footer="0.31496062992125984"/>
  <pageSetup paperSize="9" scale="9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 </vt:lpstr>
      <vt:lpstr>'参考様式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柿添　範充</dc:creator>
  <cp:lastModifiedBy>和田　浩一</cp:lastModifiedBy>
  <cp:lastPrinted>2023-10-04T01:35:57Z</cp:lastPrinted>
  <dcterms:created xsi:type="dcterms:W3CDTF">2015-06-05T18:19:34Z</dcterms:created>
  <dcterms:modified xsi:type="dcterms:W3CDTF">2023-11-06T10:01:06Z</dcterms:modified>
</cp:coreProperties>
</file>