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2年度\02 感染症班（2022年度）\02 感染症発生動向調査（事務・定点）2022～2023\2-0-3　★週報・月報（報告・還元）\2-0-3-3 ★報告用紙送付（定点医療機関へ）\2023(R5)年　メール報告用\"/>
    </mc:Choice>
  </mc:AlternateContent>
  <xr:revisionPtr revIDLastSave="0" documentId="13_ncr:1_{5127FFDA-2A79-4AF5-8473-8DEF826520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ＳＴＤ定点 (原本)" sheetId="2" r:id="rId1"/>
    <sheet name="１月" sheetId="39" r:id="rId2"/>
    <sheet name="２月" sheetId="38" r:id="rId3"/>
    <sheet name="３月" sheetId="37" r:id="rId4"/>
    <sheet name="4月 " sheetId="44" r:id="rId5"/>
    <sheet name="5月 " sheetId="45" r:id="rId6"/>
    <sheet name="6月 " sheetId="46" r:id="rId7"/>
    <sheet name="7月  " sheetId="49" r:id="rId8"/>
    <sheet name="8月 " sheetId="48" r:id="rId9"/>
    <sheet name="9月 " sheetId="47" r:id="rId10"/>
    <sheet name="10月" sheetId="42" r:id="rId11"/>
    <sheet name="11月" sheetId="41" r:id="rId12"/>
    <sheet name="12月" sheetId="40" r:id="rId13"/>
    <sheet name="予備" sheetId="43" r:id="rId14"/>
    <sheet name="Sheet2" sheetId="3" r:id="rId15"/>
  </sheets>
  <definedNames>
    <definedName name="_xlnm.Print_Area" localSheetId="10">'10月'!$A$1:$S$18</definedName>
    <definedName name="_xlnm.Print_Area" localSheetId="11">'11月'!$A$1:$S$18</definedName>
    <definedName name="_xlnm.Print_Area" localSheetId="12">'12月'!$A$1:$S$18</definedName>
    <definedName name="_xlnm.Print_Area" localSheetId="1">'１月'!$A$1:$S$18</definedName>
    <definedName name="_xlnm.Print_Area" localSheetId="2">'２月'!$A$1:$S$18</definedName>
    <definedName name="_xlnm.Print_Area" localSheetId="3">'３月'!$A$1:$S$18</definedName>
    <definedName name="_xlnm.Print_Area" localSheetId="4">'4月 '!$A$1:$S$18</definedName>
    <definedName name="_xlnm.Print_Area" localSheetId="5">'5月 '!$A$1:$S$18</definedName>
    <definedName name="_xlnm.Print_Area" localSheetId="6">'6月 '!$A$1:$S$18</definedName>
    <definedName name="_xlnm.Print_Area" localSheetId="7">'7月  '!$A$1:$S$18</definedName>
    <definedName name="_xlnm.Print_Area" localSheetId="8">'8月 '!$A$1:$S$18</definedName>
    <definedName name="_xlnm.Print_Area" localSheetId="9">'9月 '!$A$1:$S$18</definedName>
    <definedName name="_xlnm.Print_Area" localSheetId="0">'ＳＴＤ定点 (原本)'!$A$1:$S$18</definedName>
    <definedName name="_xlnm.Print_Area" localSheetId="13">予備!$A$1:$S$18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47" l="1"/>
  <c r="G5" i="46"/>
  <c r="G5" i="45"/>
  <c r="G5" i="44"/>
  <c r="S17" i="49"/>
  <c r="S16" i="49"/>
  <c r="S15" i="49"/>
  <c r="S14" i="49"/>
  <c r="S13" i="49"/>
  <c r="S12" i="49"/>
  <c r="S11" i="49"/>
  <c r="S10" i="49"/>
  <c r="P6" i="49"/>
  <c r="G5" i="49"/>
  <c r="B5" i="49"/>
  <c r="S17" i="48"/>
  <c r="S16" i="48"/>
  <c r="S15" i="48"/>
  <c r="S14" i="48"/>
  <c r="S13" i="48"/>
  <c r="S12" i="48"/>
  <c r="S11" i="48"/>
  <c r="S10" i="48"/>
  <c r="P6" i="48"/>
  <c r="G5" i="48"/>
  <c r="B5" i="48"/>
  <c r="S17" i="47"/>
  <c r="S16" i="47"/>
  <c r="S15" i="47"/>
  <c r="S14" i="47"/>
  <c r="S13" i="47"/>
  <c r="S12" i="47"/>
  <c r="S11" i="47"/>
  <c r="S10" i="47"/>
  <c r="P6" i="47"/>
  <c r="B5" i="47"/>
  <c r="S17" i="46"/>
  <c r="S16" i="46"/>
  <c r="S15" i="46"/>
  <c r="S14" i="46"/>
  <c r="S13" i="46"/>
  <c r="S12" i="46"/>
  <c r="S11" i="46"/>
  <c r="S10" i="46"/>
  <c r="P6" i="46"/>
  <c r="B5" i="46"/>
  <c r="S17" i="45"/>
  <c r="S16" i="45"/>
  <c r="S15" i="45"/>
  <c r="S14" i="45"/>
  <c r="S13" i="45"/>
  <c r="S12" i="45"/>
  <c r="S11" i="45"/>
  <c r="S10" i="45"/>
  <c r="P6" i="45"/>
  <c r="B5" i="45"/>
  <c r="S17" i="44"/>
  <c r="S16" i="44"/>
  <c r="S15" i="44"/>
  <c r="S14" i="44"/>
  <c r="S13" i="44"/>
  <c r="S12" i="44"/>
  <c r="S11" i="44"/>
  <c r="S10" i="44"/>
  <c r="P6" i="44"/>
  <c r="B5" i="44"/>
  <c r="G5" i="38" l="1"/>
  <c r="G5" i="40" l="1"/>
  <c r="S17" i="43" l="1"/>
  <c r="S16" i="43"/>
  <c r="S15" i="43"/>
  <c r="S14" i="43"/>
  <c r="S13" i="43"/>
  <c r="S12" i="43"/>
  <c r="S11" i="43"/>
  <c r="S10" i="43"/>
  <c r="P6" i="43"/>
  <c r="G5" i="43"/>
  <c r="B5" i="43"/>
  <c r="G5" i="37" l="1"/>
  <c r="G5" i="39"/>
  <c r="G5" i="41"/>
  <c r="G5" i="42"/>
  <c r="G5" i="2"/>
  <c r="S17" i="42" l="1"/>
  <c r="S16" i="42"/>
  <c r="S15" i="42"/>
  <c r="S14" i="42"/>
  <c r="S13" i="42"/>
  <c r="S12" i="42"/>
  <c r="S11" i="42"/>
  <c r="S10" i="42"/>
  <c r="P6" i="42"/>
  <c r="B5" i="42"/>
  <c r="S17" i="41"/>
  <c r="S16" i="41"/>
  <c r="S15" i="41"/>
  <c r="S14" i="41"/>
  <c r="S13" i="41"/>
  <c r="S12" i="41"/>
  <c r="S11" i="41"/>
  <c r="S10" i="41"/>
  <c r="P6" i="41"/>
  <c r="B5" i="41"/>
  <c r="S17" i="40"/>
  <c r="S16" i="40"/>
  <c r="S15" i="40"/>
  <c r="S14" i="40"/>
  <c r="S13" i="40"/>
  <c r="S12" i="40"/>
  <c r="S11" i="40"/>
  <c r="S10" i="40"/>
  <c r="P6" i="40"/>
  <c r="B5" i="40"/>
  <c r="S17" i="39"/>
  <c r="S16" i="39"/>
  <c r="S15" i="39"/>
  <c r="S14" i="39"/>
  <c r="S13" i="39"/>
  <c r="S12" i="39"/>
  <c r="S11" i="39"/>
  <c r="S10" i="39"/>
  <c r="P6" i="39"/>
  <c r="B5" i="39"/>
  <c r="S17" i="38"/>
  <c r="S16" i="38"/>
  <c r="S15" i="38"/>
  <c r="S14" i="38"/>
  <c r="S13" i="38"/>
  <c r="S12" i="38"/>
  <c r="S11" i="38"/>
  <c r="S10" i="38"/>
  <c r="P6" i="38"/>
  <c r="B5" i="38"/>
  <c r="S17" i="37"/>
  <c r="S16" i="37"/>
  <c r="S15" i="37"/>
  <c r="S14" i="37"/>
  <c r="S13" i="37"/>
  <c r="S12" i="37"/>
  <c r="S11" i="37"/>
  <c r="S10" i="37"/>
  <c r="P6" i="37"/>
  <c r="B5" i="37"/>
  <c r="S17" i="2" l="1"/>
  <c r="S16" i="2"/>
  <c r="S15" i="2"/>
  <c r="S14" i="2"/>
  <c r="S13" i="2"/>
  <c r="S12" i="2"/>
  <c r="S11" i="2"/>
  <c r="S10" i="2"/>
  <c r="B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P6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  <comment ref="S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年齢の所に数字を入力すると自動で合計されます。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EB8DC9BC-4965-4ABF-AD12-0A3EEE175D58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1E15A982-1CA0-41E2-8716-AB91DE405F5C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C17BD798-D5A9-437D-BD44-5BA61E1CE1BE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P6" authorId="0" shapeId="0" xr:uid="{C3E5C751-873C-4198-B146-6195C2090845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  <comment ref="S8" authorId="0" shapeId="0" xr:uid="{7CC4EB55-0B29-4C8A-93C0-D65F4F530656}">
      <text>
        <r>
          <rPr>
            <b/>
            <sz val="9"/>
            <color indexed="81"/>
            <rFont val="ＭＳ Ｐゴシック"/>
            <family val="3"/>
            <charset val="128"/>
          </rPr>
          <t>年齢の所に数字を入力すると自動で合計されます。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P6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  <comment ref="S8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年齢の所に数字を入力すると自動で合計されます。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P6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  <comment ref="S8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年齢の所に数字を入力すると自動で合計されます。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P6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  <comment ref="S8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年齢の所に数字を入力すると自動で合計されます。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07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07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P6" authorId="0" shapeId="0" xr:uid="{00000000-0006-0000-07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  <comment ref="S8" authorId="0" shapeId="0" xr:uid="{00000000-0006-0000-07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年齢の所に数字を入力すると自動で合計されます。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P6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  <comment ref="S8" authorId="0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年齢の所に数字を入力すると自動で合計されます。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P6" authorId="0" shapeId="0" xr:uid="{00000000-0006-0000-05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  <comment ref="S8" authorId="0" shapeId="0" xr:uid="{00000000-0006-0000-05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年齢の所に数字を入力すると自動で合計されます。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00000000-0006-0000-06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00000000-0006-0000-06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P6" authorId="0" shapeId="0" xr:uid="{00000000-0006-0000-06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  <comment ref="S8" authorId="0" shapeId="0" xr:uid="{00000000-0006-0000-06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年齢の所に数字を入力すると自動で合計されます。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A5159AA5-9076-4921-9DB3-575CD5AAC7E8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AF8EFD9A-AFD2-4B54-9F20-7E645891DF4E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DE87620A-40DE-40E6-9B63-5EA59F7B85EC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P6" authorId="0" shapeId="0" xr:uid="{4EBC39B9-CDBD-4D04-90C7-48ED42CBBD27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  <comment ref="S8" authorId="0" shapeId="0" xr:uid="{637F0A42-262C-41E3-9E14-0CA00F4C382E}">
      <text>
        <r>
          <rPr>
            <b/>
            <sz val="9"/>
            <color indexed="81"/>
            <rFont val="ＭＳ Ｐゴシック"/>
            <family val="3"/>
            <charset val="128"/>
          </rPr>
          <t>年齢の所に数字を入力すると自動で合計されます。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2E50F135-B5C2-4A0A-BE19-17AB2FB1D0B8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5A936E4C-EB7D-40DB-B723-3A37AB8E4D3B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33EFCD65-D6E0-48D0-9D91-2F362C47A7BD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P6" authorId="0" shapeId="0" xr:uid="{603BF88D-0166-4B40-9CE4-D45DEABA8176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  <comment ref="S8" authorId="0" shapeId="0" xr:uid="{60903C12-C786-40AE-9D34-0B39BEC88BDB}">
      <text>
        <r>
          <rPr>
            <b/>
            <sz val="9"/>
            <color indexed="81"/>
            <rFont val="ＭＳ Ｐゴシック"/>
            <family val="3"/>
            <charset val="128"/>
          </rPr>
          <t>年齢の所に数字を入力すると自動で合計されます。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CC9ABEC9-AF9E-470B-A8C3-38237800B262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3D347D78-1242-4703-940F-52C000350E64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7ADF9B23-6A49-41A2-858F-081F9D1EA1A8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P6" authorId="0" shapeId="0" xr:uid="{53A9EBC9-7BE6-45E9-8D4C-638144A0DDC5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  <comment ref="S8" authorId="0" shapeId="0" xr:uid="{9388A9D6-9E9C-40E7-9A19-00BF3E133FD2}">
      <text>
        <r>
          <rPr>
            <b/>
            <sz val="9"/>
            <color indexed="81"/>
            <rFont val="ＭＳ Ｐゴシック"/>
            <family val="3"/>
            <charset val="128"/>
          </rPr>
          <t>年齢の所に数字を入力すると自動で合計されます。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6B2BDFEA-2A13-4B25-ACF6-EE25FC820BC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F48B8901-F907-4A20-AA79-CC39A0305444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B75501A4-051E-4FE0-9EA7-409D5A63F78F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P6" authorId="0" shapeId="0" xr:uid="{8E658235-D89C-4DBB-BF10-649B77F9A73F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  <comment ref="S8" authorId="0" shapeId="0" xr:uid="{4C19245F-169C-4B59-BA22-1A057074E360}">
      <text>
        <r>
          <rPr>
            <b/>
            <sz val="9"/>
            <color indexed="81"/>
            <rFont val="ＭＳ Ｐゴシック"/>
            <family val="3"/>
            <charset val="128"/>
          </rPr>
          <t>年齢の所に数字を入力すると自動で合計されます。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B5" authorId="0" shapeId="0" xr:uid="{60281F25-A973-4F90-90E9-26B13F1CFE40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D5" authorId="0" shapeId="0" xr:uid="{F249A21E-7F47-44BA-80C4-2FBF7D1AF384}">
      <text>
        <r>
          <rPr>
            <b/>
            <sz val="9"/>
            <color indexed="81"/>
            <rFont val="ＭＳ Ｐゴシック"/>
            <family val="3"/>
            <charset val="128"/>
          </rPr>
          <t>日付は○/×と入力
自動的に○月×日
と表示される</t>
        </r>
      </text>
    </comment>
    <comment ref="G5" authorId="0" shapeId="0" xr:uid="{F94A816D-5AA2-4351-9706-25A4A6A2DCBB}">
      <text>
        <r>
          <rPr>
            <b/>
            <sz val="9"/>
            <color indexed="81"/>
            <rFont val="ＭＳ Ｐゴシック"/>
            <family val="3"/>
            <charset val="128"/>
          </rPr>
          <t>自動入力（入力不要）</t>
        </r>
      </text>
    </comment>
    <comment ref="P6" authorId="0" shapeId="0" xr:uid="{ADE8270D-C5AF-4E90-A312-93EDB216AB2D}">
      <text>
        <r>
          <rPr>
            <b/>
            <sz val="9"/>
            <color indexed="81"/>
            <rFont val="ＭＳ Ｐゴシック"/>
            <family val="3"/>
            <charset val="128"/>
          </rPr>
          <t>原本に医療機関名を入力すると、○週の医療機関名に自動で入力される。</t>
        </r>
      </text>
    </comment>
    <comment ref="S8" authorId="0" shapeId="0" xr:uid="{DD002805-00AE-480A-9377-00FDA81CC9D6}">
      <text>
        <r>
          <rPr>
            <b/>
            <sz val="9"/>
            <color indexed="81"/>
            <rFont val="ＭＳ Ｐゴシック"/>
            <family val="3"/>
            <charset val="128"/>
          </rPr>
          <t>年齢の所に数字を入力すると自動で合計されます。</t>
        </r>
      </text>
    </comment>
  </commentList>
</comments>
</file>

<file path=xl/sharedStrings.xml><?xml version="1.0" encoding="utf-8"?>
<sst xmlns="http://schemas.openxmlformats.org/spreadsheetml/2006/main" count="608" uniqueCount="56">
  <si>
    <t>別記様式１０</t>
    <phoneticPr fontId="3"/>
  </si>
  <si>
    <t>感染症発生動向調査（ＳＴＤ定点）</t>
  </si>
  <si>
    <t>西暦</t>
  </si>
  <si>
    <t>　　　年</t>
  </si>
  <si>
    <t>　  第　　　月</t>
  </si>
  <si>
    <t>　　保健所コード</t>
    <phoneticPr fontId="3"/>
  </si>
  <si>
    <t>医療機関名</t>
    <rPh sb="0" eb="2">
      <t>イリョウ</t>
    </rPh>
    <rPh sb="2" eb="5">
      <t>キカンメイ</t>
    </rPh>
    <phoneticPr fontId="3"/>
  </si>
  <si>
    <t>３</t>
    <phoneticPr fontId="3"/>
  </si>
  <si>
    <t>年齢</t>
  </si>
  <si>
    <t>疾患名</t>
  </si>
  <si>
    <t>0歳</t>
    <rPh sb="1" eb="2">
      <t>サイ</t>
    </rPh>
    <phoneticPr fontId="3"/>
  </si>
  <si>
    <t>１～４</t>
    <phoneticPr fontId="3"/>
  </si>
  <si>
    <t>５～９</t>
  </si>
  <si>
    <t>10～14</t>
  </si>
  <si>
    <t>15～19</t>
  </si>
  <si>
    <t>20～24</t>
  </si>
  <si>
    <t>25～29</t>
  </si>
  <si>
    <t>30～34</t>
  </si>
  <si>
    <t>35～39</t>
    <phoneticPr fontId="3"/>
  </si>
  <si>
    <t>40～44</t>
  </si>
  <si>
    <t>45～49</t>
  </si>
  <si>
    <t>50～54</t>
  </si>
  <si>
    <t>55～59</t>
  </si>
  <si>
    <t>60～64</t>
  </si>
  <si>
    <t>65～69</t>
  </si>
  <si>
    <t>70歳以上</t>
  </si>
  <si>
    <t>合　計</t>
  </si>
  <si>
    <t>性器クラミジア感染症</t>
  </si>
  <si>
    <t>男</t>
  </si>
  <si>
    <t>女</t>
  </si>
  <si>
    <t>性器ヘルペスウイルス感染症</t>
  </si>
  <si>
    <t>尖圭コンジローマ</t>
  </si>
  <si>
    <t>淋菌感染症</t>
  </si>
  <si>
    <t>～</t>
    <phoneticPr fontId="2"/>
  </si>
  <si>
    <t>メール報告用</t>
    <rPh sb="3" eb="6">
      <t>ホウコクヨウ</t>
    </rPh>
    <phoneticPr fontId="2"/>
  </si>
  <si>
    <t>原本</t>
    <rPh sb="0" eb="2">
      <t>ゲンポン</t>
    </rPh>
    <phoneticPr fontId="2"/>
  </si>
  <si>
    <t>　調査期間（月報）</t>
    <rPh sb="6" eb="8">
      <t>ゲッポウ</t>
    </rPh>
    <phoneticPr fontId="2"/>
  </si>
  <si>
    <t xml:space="preserve"> 2  0</t>
    <phoneticPr fontId="2"/>
  </si>
  <si>
    <t>1　0</t>
    <phoneticPr fontId="2"/>
  </si>
  <si>
    <t xml:space="preserve"> 1  0</t>
    <phoneticPr fontId="2"/>
  </si>
  <si>
    <t>１　1</t>
    <phoneticPr fontId="2"/>
  </si>
  <si>
    <t>1　2</t>
    <phoneticPr fontId="2"/>
  </si>
  <si>
    <t>0　2</t>
    <phoneticPr fontId="2"/>
  </si>
  <si>
    <t>0　1</t>
    <phoneticPr fontId="2"/>
  </si>
  <si>
    <t>定点コード</t>
    <phoneticPr fontId="2"/>
  </si>
  <si>
    <t>1月から12月まで作っています。下の該当月の数字をクリックしてください。赤の▲にカーソルを合わせると説明が出てきます。</t>
    <rPh sb="1" eb="2">
      <t>ガツ</t>
    </rPh>
    <rPh sb="6" eb="7">
      <t>ガツ</t>
    </rPh>
    <rPh sb="20" eb="21">
      <t>ツキ</t>
    </rPh>
    <rPh sb="36" eb="37">
      <t>アカ</t>
    </rPh>
    <rPh sb="45" eb="46">
      <t>ア</t>
    </rPh>
    <rPh sb="50" eb="52">
      <t>セツメイ</t>
    </rPh>
    <rPh sb="53" eb="54">
      <t>デ</t>
    </rPh>
    <phoneticPr fontId="3"/>
  </si>
  <si>
    <t>０　1</t>
    <phoneticPr fontId="2"/>
  </si>
  <si>
    <t>0　4</t>
    <phoneticPr fontId="2"/>
  </si>
  <si>
    <t>0　5</t>
    <phoneticPr fontId="2"/>
  </si>
  <si>
    <t>0　6</t>
    <phoneticPr fontId="2"/>
  </si>
  <si>
    <t>0　7</t>
    <phoneticPr fontId="2"/>
  </si>
  <si>
    <t>0　8</t>
    <phoneticPr fontId="2"/>
  </si>
  <si>
    <t>0　9</t>
    <phoneticPr fontId="2"/>
  </si>
  <si>
    <t>この原本のシートには黄色の箇所のみ入力してください。
次のシート以降にも複写されます。</t>
    <rPh sb="27" eb="28">
      <t>ツギ</t>
    </rPh>
    <rPh sb="32" eb="34">
      <t>イコウ</t>
    </rPh>
    <rPh sb="36" eb="38">
      <t>フクシャ</t>
    </rPh>
    <phoneticPr fontId="2"/>
  </si>
  <si>
    <t>0　3</t>
    <phoneticPr fontId="2"/>
  </si>
  <si>
    <t>ゼロ報告の場合も報告お願いします。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</si>
</sst>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"/>
    <numFmt numFmtId="177" formatCode="m&quot;月&quot;d&quot;日&quot;;@"/>
    <numFmt numFmtId="178" formatCode="0_);\(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/>
    <xf numFmtId="0" fontId="0" fillId="0" borderId="1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" fillId="0" borderId="8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/>
    </xf>
    <xf numFmtId="0" fontId="0" fillId="0" borderId="8" xfId="0" applyBorder="1"/>
    <xf numFmtId="0" fontId="3" fillId="0" borderId="8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/>
    </xf>
    <xf numFmtId="0" fontId="0" fillId="0" borderId="9" xfId="0" applyBorder="1"/>
    <xf numFmtId="0" fontId="3" fillId="0" borderId="4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/>
    </xf>
    <xf numFmtId="0" fontId="0" fillId="0" borderId="10" xfId="0" applyBorder="1"/>
    <xf numFmtId="0" fontId="0" fillId="0" borderId="11" xfId="0" applyBorder="1"/>
    <xf numFmtId="0" fontId="3" fillId="0" borderId="7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/>
    </xf>
    <xf numFmtId="0" fontId="0" fillId="0" borderId="7" xfId="0" applyBorder="1"/>
    <xf numFmtId="0" fontId="1" fillId="0" borderId="4" xfId="0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0" fillId="0" borderId="0" xfId="0" applyBorder="1"/>
    <xf numFmtId="0" fontId="0" fillId="0" borderId="0" xfId="0" applyAlignment="1">
      <alignment horizontal="right"/>
    </xf>
    <xf numFmtId="0" fontId="0" fillId="2" borderId="1" xfId="0" applyFill="1" applyBorder="1"/>
    <xf numFmtId="0" fontId="6" fillId="3" borderId="0" xfId="0" applyFont="1" applyFill="1"/>
    <xf numFmtId="0" fontId="0" fillId="3" borderId="0" xfId="0" applyFill="1"/>
    <xf numFmtId="0" fontId="7" fillId="3" borderId="0" xfId="0" applyFont="1" applyFill="1" applyAlignment="1">
      <alignment horizontal="center" vertical="center"/>
    </xf>
    <xf numFmtId="0" fontId="6" fillId="0" borderId="0" xfId="0" applyFont="1" applyFill="1"/>
    <xf numFmtId="0" fontId="0" fillId="0" borderId="0" xfId="0" applyFill="1"/>
    <xf numFmtId="0" fontId="7" fillId="0" borderId="0" xfId="0" applyFont="1" applyFill="1" applyAlignment="1">
      <alignment horizontal="center" vertical="center"/>
    </xf>
    <xf numFmtId="0" fontId="0" fillId="0" borderId="1" xfId="0" applyFill="1" applyBorder="1"/>
    <xf numFmtId="0" fontId="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78" fontId="4" fillId="0" borderId="0" xfId="0" applyNumberFormat="1" applyFont="1" applyFill="1" applyAlignme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4" fillId="0" borderId="0" xfId="0" applyFont="1" applyFill="1" applyAlignment="1">
      <alignment horizontal="left"/>
    </xf>
    <xf numFmtId="176" fontId="0" fillId="0" borderId="0" xfId="0" applyNumberFormat="1" applyAlignment="1">
      <alignment horizontal="center"/>
    </xf>
    <xf numFmtId="177" fontId="0" fillId="0" borderId="0" xfId="0" applyNumberFormat="1" applyFill="1" applyAlignment="1">
      <alignment horizontal="center"/>
    </xf>
    <xf numFmtId="17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3" borderId="0" xfId="0" applyFont="1" applyFill="1" applyAlignment="1">
      <alignment horizontal="left" vertical="center" wrapText="1"/>
    </xf>
    <xf numFmtId="177" fontId="0" fillId="2" borderId="0" xfId="0" applyNumberFormat="1" applyFill="1" applyAlignment="1">
      <alignment horizontal="center"/>
    </xf>
    <xf numFmtId="0" fontId="6" fillId="0" borderId="0" xfId="0" applyFont="1"/>
    <xf numFmtId="0" fontId="8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2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525" y="1828800"/>
          <a:ext cx="2219325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5</xdr:row>
      <xdr:rowOff>0</xdr:rowOff>
    </xdr:from>
    <xdr:to>
      <xdr:col>9</xdr:col>
      <xdr:colOff>447675</xdr:colOff>
      <xdr:row>5</xdr:row>
      <xdr:rowOff>333375</xdr:rowOff>
    </xdr:to>
    <xdr:grpSp>
      <xdr:nvGrpSpPr>
        <xdr:cNvPr id="3" name="Group 2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5019675" y="1228725"/>
          <a:ext cx="923925" cy="333375"/>
          <a:chOff x="956" y="80"/>
          <a:chExt cx="73" cy="26"/>
        </a:xfrm>
      </xdr:grpSpPr>
      <xdr:sp macro="" textlink="">
        <xdr:nvSpPr>
          <xdr:cNvPr id="4" name="Rectangle 2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2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2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409576</xdr:colOff>
      <xdr:row>5</xdr:row>
      <xdr:rowOff>0</xdr:rowOff>
    </xdr:from>
    <xdr:to>
      <xdr:col>12</xdr:col>
      <xdr:colOff>47626</xdr:colOff>
      <xdr:row>5</xdr:row>
      <xdr:rowOff>333375</xdr:rowOff>
    </xdr:to>
    <xdr:grpSp>
      <xdr:nvGrpSpPr>
        <xdr:cNvPr id="8" name="Group 2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>
          <a:grpSpLocks/>
        </xdr:cNvGrpSpPr>
      </xdr:nvGrpSpPr>
      <xdr:grpSpPr bwMode="auto">
        <a:xfrm>
          <a:off x="6372226" y="1228725"/>
          <a:ext cx="571500" cy="333375"/>
          <a:chOff x="568" y="473"/>
          <a:chExt cx="39" cy="26"/>
        </a:xfrm>
      </xdr:grpSpPr>
      <xdr:sp macro="" textlink="">
        <xdr:nvSpPr>
          <xdr:cNvPr id="9" name="Rectangle 2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0" name="Line 2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247650</xdr:colOff>
      <xdr:row>5</xdr:row>
      <xdr:rowOff>9525</xdr:rowOff>
    </xdr:from>
    <xdr:to>
      <xdr:col>14</xdr:col>
      <xdr:colOff>152400</xdr:colOff>
      <xdr:row>6</xdr:row>
      <xdr:rowOff>0</xdr:rowOff>
    </xdr:to>
    <xdr:grpSp>
      <xdr:nvGrpSpPr>
        <xdr:cNvPr id="11" name="Group 3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7143750" y="1238250"/>
          <a:ext cx="838200" cy="333375"/>
          <a:chOff x="956" y="80"/>
          <a:chExt cx="73" cy="26"/>
        </a:xfrm>
      </xdr:grpSpPr>
      <xdr:sp macro="" textlink="">
        <xdr:nvSpPr>
          <xdr:cNvPr id="12" name="Rectangle 3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3" name="Line 3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3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3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190500</xdr:colOff>
      <xdr:row>0</xdr:row>
      <xdr:rowOff>66675</xdr:rowOff>
    </xdr:from>
    <xdr:to>
      <xdr:col>18</xdr:col>
      <xdr:colOff>95250</xdr:colOff>
      <xdr:row>1</xdr:row>
      <xdr:rowOff>247650</xdr:rowOff>
    </xdr:to>
    <xdr:sp macro="" textlink="">
      <xdr:nvSpPr>
        <xdr:cNvPr id="16" name="Text Box 4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953500" y="66675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月報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2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5D0EED3-E09C-4CD3-B2E2-CD1F8F9EA88A}"/>
            </a:ext>
          </a:extLst>
        </xdr:cNvPr>
        <xdr:cNvSpPr>
          <a:spLocks noChangeShapeType="1"/>
        </xdr:cNvSpPr>
      </xdr:nvSpPr>
      <xdr:spPr bwMode="auto">
        <a:xfrm>
          <a:off x="9525" y="1828800"/>
          <a:ext cx="2219325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5</xdr:row>
      <xdr:rowOff>0</xdr:rowOff>
    </xdr:from>
    <xdr:to>
      <xdr:col>11</xdr:col>
      <xdr:colOff>457200</xdr:colOff>
      <xdr:row>5</xdr:row>
      <xdr:rowOff>333375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401BA727-A713-4226-A1FC-8E9BDEF2EBFB}"/>
            </a:ext>
          </a:extLst>
        </xdr:cNvPr>
        <xdr:cNvGrpSpPr>
          <a:grpSpLocks/>
        </xdr:cNvGrpSpPr>
      </xdr:nvGrpSpPr>
      <xdr:grpSpPr bwMode="auto">
        <a:xfrm>
          <a:off x="6381750" y="1228725"/>
          <a:ext cx="504825" cy="333375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4BD17E8B-5293-4A5F-8C43-3B2E58FE7286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6547C4FD-D851-4309-AA64-049A91B6303A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247650</xdr:colOff>
      <xdr:row>5</xdr:row>
      <xdr:rowOff>9525</xdr:rowOff>
    </xdr:from>
    <xdr:to>
      <xdr:col>14</xdr:col>
      <xdr:colOff>152400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F8A95EF2-79A4-49FD-9654-2BFB38EF3C5B}"/>
            </a:ext>
          </a:extLst>
        </xdr:cNvPr>
        <xdr:cNvGrpSpPr>
          <a:grpSpLocks/>
        </xdr:cNvGrpSpPr>
      </xdr:nvGrpSpPr>
      <xdr:grpSpPr bwMode="auto">
        <a:xfrm>
          <a:off x="7143750" y="1238250"/>
          <a:ext cx="838200" cy="333375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C7ECC619-22C6-49CA-A263-AC66A6DDAABE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A33CDEFD-0E23-4C53-9468-164E6724ECE6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FC3DDAE9-B7A8-47F6-AA99-277E43DFE6A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820ED339-D389-469A-9DD4-FC96B215CC79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190500</xdr:colOff>
      <xdr:row>0</xdr:row>
      <xdr:rowOff>66675</xdr:rowOff>
    </xdr:from>
    <xdr:to>
      <xdr:col>18</xdr:col>
      <xdr:colOff>95250</xdr:colOff>
      <xdr:row>1</xdr:row>
      <xdr:rowOff>247650</xdr:rowOff>
    </xdr:to>
    <xdr:sp macro="" textlink="">
      <xdr:nvSpPr>
        <xdr:cNvPr id="11" name="Text Box 40">
          <a:extLst>
            <a:ext uri="{FF2B5EF4-FFF2-40B4-BE49-F238E27FC236}">
              <a16:creationId xmlns:a16="http://schemas.microsoft.com/office/drawing/2014/main" id="{0E2973A2-C77E-4D8C-BA08-0A3AD7BE3413}"/>
            </a:ext>
          </a:extLst>
        </xdr:cNvPr>
        <xdr:cNvSpPr txBox="1">
          <a:spLocks noChangeArrowheads="1"/>
        </xdr:cNvSpPr>
      </xdr:nvSpPr>
      <xdr:spPr bwMode="auto">
        <a:xfrm>
          <a:off x="8953500" y="66675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月報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2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9525" y="1828800"/>
          <a:ext cx="2219325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19049</xdr:colOff>
      <xdr:row>5</xdr:row>
      <xdr:rowOff>9525</xdr:rowOff>
    </xdr:from>
    <xdr:to>
      <xdr:col>12</xdr:col>
      <xdr:colOff>19049</xdr:colOff>
      <xdr:row>6</xdr:row>
      <xdr:rowOff>0</xdr:rowOff>
    </xdr:to>
    <xdr:grpSp>
      <xdr:nvGrpSpPr>
        <xdr:cNvPr id="8" name="Group 2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>
          <a:grpSpLocks/>
        </xdr:cNvGrpSpPr>
      </xdr:nvGrpSpPr>
      <xdr:grpSpPr bwMode="auto">
        <a:xfrm>
          <a:off x="6448424" y="1238250"/>
          <a:ext cx="466725" cy="333375"/>
          <a:chOff x="568" y="473"/>
          <a:chExt cx="39" cy="26"/>
        </a:xfrm>
      </xdr:grpSpPr>
      <xdr:sp macro="" textlink="">
        <xdr:nvSpPr>
          <xdr:cNvPr id="9" name="Rectangle 2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0" name="Line 2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247650</xdr:colOff>
      <xdr:row>5</xdr:row>
      <xdr:rowOff>9525</xdr:rowOff>
    </xdr:from>
    <xdr:to>
      <xdr:col>14</xdr:col>
      <xdr:colOff>152400</xdr:colOff>
      <xdr:row>6</xdr:row>
      <xdr:rowOff>0</xdr:rowOff>
    </xdr:to>
    <xdr:grpSp>
      <xdr:nvGrpSpPr>
        <xdr:cNvPr id="11" name="Group 3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>
          <a:grpSpLocks/>
        </xdr:cNvGrpSpPr>
      </xdr:nvGrpSpPr>
      <xdr:grpSpPr bwMode="auto">
        <a:xfrm>
          <a:off x="7143750" y="1238250"/>
          <a:ext cx="838200" cy="333375"/>
          <a:chOff x="956" y="80"/>
          <a:chExt cx="73" cy="26"/>
        </a:xfrm>
      </xdr:grpSpPr>
      <xdr:sp macro="" textlink="">
        <xdr:nvSpPr>
          <xdr:cNvPr id="12" name="Rectangle 3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3" name="Line 3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3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3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190500</xdr:colOff>
      <xdr:row>0</xdr:row>
      <xdr:rowOff>66675</xdr:rowOff>
    </xdr:from>
    <xdr:to>
      <xdr:col>18</xdr:col>
      <xdr:colOff>95250</xdr:colOff>
      <xdr:row>1</xdr:row>
      <xdr:rowOff>247650</xdr:rowOff>
    </xdr:to>
    <xdr:sp macro="" textlink="">
      <xdr:nvSpPr>
        <xdr:cNvPr id="16" name="Text Box 4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8953500" y="66675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月報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2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9525" y="1828800"/>
          <a:ext cx="2219325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</xdr:row>
      <xdr:rowOff>161925</xdr:rowOff>
    </xdr:from>
    <xdr:to>
      <xdr:col>11</xdr:col>
      <xdr:colOff>457200</xdr:colOff>
      <xdr:row>5</xdr:row>
      <xdr:rowOff>323850</xdr:rowOff>
    </xdr:to>
    <xdr:grpSp>
      <xdr:nvGrpSpPr>
        <xdr:cNvPr id="8" name="Group 2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>
          <a:grpSpLocks/>
        </xdr:cNvGrpSpPr>
      </xdr:nvGrpSpPr>
      <xdr:grpSpPr bwMode="auto">
        <a:xfrm>
          <a:off x="6429375" y="1219200"/>
          <a:ext cx="457200" cy="333375"/>
          <a:chOff x="568" y="473"/>
          <a:chExt cx="39" cy="26"/>
        </a:xfrm>
      </xdr:grpSpPr>
      <xdr:sp macro="" textlink="">
        <xdr:nvSpPr>
          <xdr:cNvPr id="9" name="Rectangle 2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0" name="Line 2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247650</xdr:colOff>
      <xdr:row>5</xdr:row>
      <xdr:rowOff>9525</xdr:rowOff>
    </xdr:from>
    <xdr:to>
      <xdr:col>14</xdr:col>
      <xdr:colOff>152400</xdr:colOff>
      <xdr:row>6</xdr:row>
      <xdr:rowOff>0</xdr:rowOff>
    </xdr:to>
    <xdr:grpSp>
      <xdr:nvGrpSpPr>
        <xdr:cNvPr id="11" name="Group 3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>
          <a:grpSpLocks/>
        </xdr:cNvGrpSpPr>
      </xdr:nvGrpSpPr>
      <xdr:grpSpPr bwMode="auto">
        <a:xfrm>
          <a:off x="7143750" y="1238250"/>
          <a:ext cx="838200" cy="333375"/>
          <a:chOff x="956" y="80"/>
          <a:chExt cx="73" cy="26"/>
        </a:xfrm>
      </xdr:grpSpPr>
      <xdr:sp macro="" textlink="">
        <xdr:nvSpPr>
          <xdr:cNvPr id="12" name="Rectangle 3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3" name="Line 3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3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3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190500</xdr:colOff>
      <xdr:row>0</xdr:row>
      <xdr:rowOff>66675</xdr:rowOff>
    </xdr:from>
    <xdr:to>
      <xdr:col>18</xdr:col>
      <xdr:colOff>95250</xdr:colOff>
      <xdr:row>1</xdr:row>
      <xdr:rowOff>247650</xdr:rowOff>
    </xdr:to>
    <xdr:sp macro="" textlink="">
      <xdr:nvSpPr>
        <xdr:cNvPr id="16" name="Text Box 40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8953500" y="66675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月報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2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9525" y="1828800"/>
          <a:ext cx="2219325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5</xdr:row>
      <xdr:rowOff>9525</xdr:rowOff>
    </xdr:from>
    <xdr:to>
      <xdr:col>12</xdr:col>
      <xdr:colOff>0</xdr:colOff>
      <xdr:row>6</xdr:row>
      <xdr:rowOff>0</xdr:rowOff>
    </xdr:to>
    <xdr:grpSp>
      <xdr:nvGrpSpPr>
        <xdr:cNvPr id="8" name="Group 2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>
          <a:grpSpLocks/>
        </xdr:cNvGrpSpPr>
      </xdr:nvGrpSpPr>
      <xdr:grpSpPr bwMode="auto">
        <a:xfrm>
          <a:off x="6381750" y="1238250"/>
          <a:ext cx="514350" cy="333375"/>
          <a:chOff x="568" y="473"/>
          <a:chExt cx="39" cy="26"/>
        </a:xfrm>
      </xdr:grpSpPr>
      <xdr:sp macro="" textlink="">
        <xdr:nvSpPr>
          <xdr:cNvPr id="9" name="Rectangle 2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0" name="Line 2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247650</xdr:colOff>
      <xdr:row>5</xdr:row>
      <xdr:rowOff>9525</xdr:rowOff>
    </xdr:from>
    <xdr:to>
      <xdr:col>14</xdr:col>
      <xdr:colOff>152400</xdr:colOff>
      <xdr:row>6</xdr:row>
      <xdr:rowOff>0</xdr:rowOff>
    </xdr:to>
    <xdr:grpSp>
      <xdr:nvGrpSpPr>
        <xdr:cNvPr id="11" name="Group 3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>
          <a:grpSpLocks/>
        </xdr:cNvGrpSpPr>
      </xdr:nvGrpSpPr>
      <xdr:grpSpPr bwMode="auto">
        <a:xfrm>
          <a:off x="7143750" y="1238250"/>
          <a:ext cx="838200" cy="333375"/>
          <a:chOff x="956" y="80"/>
          <a:chExt cx="73" cy="26"/>
        </a:xfrm>
      </xdr:grpSpPr>
      <xdr:sp macro="" textlink="">
        <xdr:nvSpPr>
          <xdr:cNvPr id="12" name="Rectangle 3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3" name="Line 32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33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34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190500</xdr:colOff>
      <xdr:row>0</xdr:row>
      <xdr:rowOff>66675</xdr:rowOff>
    </xdr:from>
    <xdr:to>
      <xdr:col>18</xdr:col>
      <xdr:colOff>95250</xdr:colOff>
      <xdr:row>1</xdr:row>
      <xdr:rowOff>247650</xdr:rowOff>
    </xdr:to>
    <xdr:sp macro="" textlink="">
      <xdr:nvSpPr>
        <xdr:cNvPr id="16" name="Text Box 40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8953500" y="66675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月報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2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9525" y="1828800"/>
          <a:ext cx="2219325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5</xdr:row>
      <xdr:rowOff>0</xdr:rowOff>
    </xdr:from>
    <xdr:to>
      <xdr:col>11</xdr:col>
      <xdr:colOff>457200</xdr:colOff>
      <xdr:row>5</xdr:row>
      <xdr:rowOff>333375</xdr:rowOff>
    </xdr:to>
    <xdr:grpSp>
      <xdr:nvGrpSpPr>
        <xdr:cNvPr id="8" name="Group 2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pSpPr>
          <a:grpSpLocks/>
        </xdr:cNvGrpSpPr>
      </xdr:nvGrpSpPr>
      <xdr:grpSpPr bwMode="auto">
        <a:xfrm>
          <a:off x="6381750" y="1228725"/>
          <a:ext cx="504825" cy="333375"/>
          <a:chOff x="568" y="473"/>
          <a:chExt cx="39" cy="26"/>
        </a:xfrm>
      </xdr:grpSpPr>
      <xdr:sp macro="" textlink="">
        <xdr:nvSpPr>
          <xdr:cNvPr id="9" name="Rectangle 28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0" name="Line 29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247650</xdr:colOff>
      <xdr:row>5</xdr:row>
      <xdr:rowOff>9525</xdr:rowOff>
    </xdr:from>
    <xdr:to>
      <xdr:col>14</xdr:col>
      <xdr:colOff>152400</xdr:colOff>
      <xdr:row>6</xdr:row>
      <xdr:rowOff>0</xdr:rowOff>
    </xdr:to>
    <xdr:grpSp>
      <xdr:nvGrpSpPr>
        <xdr:cNvPr id="11" name="Group 3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pSpPr>
          <a:grpSpLocks/>
        </xdr:cNvGrpSpPr>
      </xdr:nvGrpSpPr>
      <xdr:grpSpPr bwMode="auto">
        <a:xfrm>
          <a:off x="7143750" y="1238250"/>
          <a:ext cx="838200" cy="333375"/>
          <a:chOff x="956" y="80"/>
          <a:chExt cx="73" cy="26"/>
        </a:xfrm>
      </xdr:grpSpPr>
      <xdr:sp macro="" textlink="">
        <xdr:nvSpPr>
          <xdr:cNvPr id="12" name="Rectangle 31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3" name="Line 32"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33">
            <a:extLst>
              <a:ext uri="{FF2B5EF4-FFF2-40B4-BE49-F238E27FC236}">
                <a16:creationId xmlns:a16="http://schemas.microsoft.com/office/drawing/2014/main" id="{00000000-0008-0000-07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34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190500</xdr:colOff>
      <xdr:row>0</xdr:row>
      <xdr:rowOff>66675</xdr:rowOff>
    </xdr:from>
    <xdr:to>
      <xdr:col>18</xdr:col>
      <xdr:colOff>95250</xdr:colOff>
      <xdr:row>1</xdr:row>
      <xdr:rowOff>247650</xdr:rowOff>
    </xdr:to>
    <xdr:sp macro="" textlink="">
      <xdr:nvSpPr>
        <xdr:cNvPr id="16" name="Text Box 40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 bwMode="auto">
        <a:xfrm>
          <a:off x="8953500" y="66675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月報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2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9525" y="1828800"/>
          <a:ext cx="2219325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</xdr:row>
      <xdr:rowOff>161925</xdr:rowOff>
    </xdr:from>
    <xdr:to>
      <xdr:col>12</xdr:col>
      <xdr:colOff>9525</xdr:colOff>
      <xdr:row>5</xdr:row>
      <xdr:rowOff>323850</xdr:rowOff>
    </xdr:to>
    <xdr:grpSp>
      <xdr:nvGrpSpPr>
        <xdr:cNvPr id="8" name="Group 2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pSpPr>
          <a:grpSpLocks/>
        </xdr:cNvGrpSpPr>
      </xdr:nvGrpSpPr>
      <xdr:grpSpPr bwMode="auto">
        <a:xfrm>
          <a:off x="6429375" y="1219200"/>
          <a:ext cx="476250" cy="333375"/>
          <a:chOff x="568" y="473"/>
          <a:chExt cx="39" cy="26"/>
        </a:xfrm>
      </xdr:grpSpPr>
      <xdr:sp macro="" textlink="">
        <xdr:nvSpPr>
          <xdr:cNvPr id="9" name="Rectangle 2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0" name="Line 2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247650</xdr:colOff>
      <xdr:row>5</xdr:row>
      <xdr:rowOff>9525</xdr:rowOff>
    </xdr:from>
    <xdr:to>
      <xdr:col>14</xdr:col>
      <xdr:colOff>152400</xdr:colOff>
      <xdr:row>6</xdr:row>
      <xdr:rowOff>0</xdr:rowOff>
    </xdr:to>
    <xdr:grpSp>
      <xdr:nvGrpSpPr>
        <xdr:cNvPr id="11" name="Group 3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pSpPr>
          <a:grpSpLocks/>
        </xdr:cNvGrpSpPr>
      </xdr:nvGrpSpPr>
      <xdr:grpSpPr bwMode="auto">
        <a:xfrm>
          <a:off x="7143750" y="1238250"/>
          <a:ext cx="838200" cy="333375"/>
          <a:chOff x="956" y="80"/>
          <a:chExt cx="73" cy="26"/>
        </a:xfrm>
      </xdr:grpSpPr>
      <xdr:sp macro="" textlink="">
        <xdr:nvSpPr>
          <xdr:cNvPr id="12" name="Rectangle 3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3" name="Line 32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33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34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190500</xdr:colOff>
      <xdr:row>0</xdr:row>
      <xdr:rowOff>66675</xdr:rowOff>
    </xdr:from>
    <xdr:to>
      <xdr:col>18</xdr:col>
      <xdr:colOff>95250</xdr:colOff>
      <xdr:row>1</xdr:row>
      <xdr:rowOff>247650</xdr:rowOff>
    </xdr:to>
    <xdr:sp macro="" textlink="">
      <xdr:nvSpPr>
        <xdr:cNvPr id="16" name="Text Box 40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8953500" y="66675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月報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2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9525" y="1828800"/>
          <a:ext cx="2219325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447675</xdr:colOff>
      <xdr:row>5</xdr:row>
      <xdr:rowOff>0</xdr:rowOff>
    </xdr:from>
    <xdr:to>
      <xdr:col>12</xdr:col>
      <xdr:colOff>38099</xdr:colOff>
      <xdr:row>5</xdr:row>
      <xdr:rowOff>333375</xdr:rowOff>
    </xdr:to>
    <xdr:grpSp>
      <xdr:nvGrpSpPr>
        <xdr:cNvPr id="8" name="Group 2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>
          <a:grpSpLocks/>
        </xdr:cNvGrpSpPr>
      </xdr:nvGrpSpPr>
      <xdr:grpSpPr bwMode="auto">
        <a:xfrm>
          <a:off x="6410325" y="1228725"/>
          <a:ext cx="523874" cy="333375"/>
          <a:chOff x="568" y="473"/>
          <a:chExt cx="39" cy="26"/>
        </a:xfrm>
      </xdr:grpSpPr>
      <xdr:sp macro="" textlink="">
        <xdr:nvSpPr>
          <xdr:cNvPr id="9" name="Rectangle 2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0" name="Line 2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247650</xdr:colOff>
      <xdr:row>5</xdr:row>
      <xdr:rowOff>9525</xdr:rowOff>
    </xdr:from>
    <xdr:to>
      <xdr:col>14</xdr:col>
      <xdr:colOff>152400</xdr:colOff>
      <xdr:row>6</xdr:row>
      <xdr:rowOff>0</xdr:rowOff>
    </xdr:to>
    <xdr:grpSp>
      <xdr:nvGrpSpPr>
        <xdr:cNvPr id="11" name="Group 3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>
          <a:grpSpLocks/>
        </xdr:cNvGrpSpPr>
      </xdr:nvGrpSpPr>
      <xdr:grpSpPr bwMode="auto">
        <a:xfrm>
          <a:off x="7143750" y="1238250"/>
          <a:ext cx="838200" cy="333375"/>
          <a:chOff x="956" y="80"/>
          <a:chExt cx="73" cy="26"/>
        </a:xfrm>
      </xdr:grpSpPr>
      <xdr:sp macro="" textlink="">
        <xdr:nvSpPr>
          <xdr:cNvPr id="12" name="Rectangle 31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3" name="Line 32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33">
            <a:extLst>
              <a:ext uri="{FF2B5EF4-FFF2-40B4-BE49-F238E27FC236}">
                <a16:creationId xmlns:a16="http://schemas.microsoft.com/office/drawing/2014/main" id="{00000000-0008-0000-05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34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190500</xdr:colOff>
      <xdr:row>0</xdr:row>
      <xdr:rowOff>66675</xdr:rowOff>
    </xdr:from>
    <xdr:to>
      <xdr:col>18</xdr:col>
      <xdr:colOff>95250</xdr:colOff>
      <xdr:row>1</xdr:row>
      <xdr:rowOff>247650</xdr:rowOff>
    </xdr:to>
    <xdr:sp macro="" textlink="">
      <xdr:nvSpPr>
        <xdr:cNvPr id="16" name="Text Box 40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8953500" y="66675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月報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2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9525" y="1828800"/>
          <a:ext cx="2219325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5</xdr:row>
      <xdr:rowOff>0</xdr:rowOff>
    </xdr:from>
    <xdr:to>
      <xdr:col>11</xdr:col>
      <xdr:colOff>457200</xdr:colOff>
      <xdr:row>5</xdr:row>
      <xdr:rowOff>333375</xdr:rowOff>
    </xdr:to>
    <xdr:grpSp>
      <xdr:nvGrpSpPr>
        <xdr:cNvPr id="8" name="Group 2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pSpPr>
          <a:grpSpLocks/>
        </xdr:cNvGrpSpPr>
      </xdr:nvGrpSpPr>
      <xdr:grpSpPr bwMode="auto">
        <a:xfrm>
          <a:off x="6381750" y="1228725"/>
          <a:ext cx="504825" cy="333375"/>
          <a:chOff x="568" y="473"/>
          <a:chExt cx="39" cy="26"/>
        </a:xfrm>
      </xdr:grpSpPr>
      <xdr:sp macro="" textlink="">
        <xdr:nvSpPr>
          <xdr:cNvPr id="9" name="Rectangle 28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0" name="Line 29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247650</xdr:colOff>
      <xdr:row>5</xdr:row>
      <xdr:rowOff>9525</xdr:rowOff>
    </xdr:from>
    <xdr:to>
      <xdr:col>14</xdr:col>
      <xdr:colOff>152400</xdr:colOff>
      <xdr:row>6</xdr:row>
      <xdr:rowOff>0</xdr:rowOff>
    </xdr:to>
    <xdr:grpSp>
      <xdr:nvGrpSpPr>
        <xdr:cNvPr id="11" name="Group 3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pSpPr>
          <a:grpSpLocks/>
        </xdr:cNvGrpSpPr>
      </xdr:nvGrpSpPr>
      <xdr:grpSpPr bwMode="auto">
        <a:xfrm>
          <a:off x="7143750" y="1238250"/>
          <a:ext cx="838200" cy="333375"/>
          <a:chOff x="956" y="80"/>
          <a:chExt cx="73" cy="26"/>
        </a:xfrm>
      </xdr:grpSpPr>
      <xdr:sp macro="" textlink="">
        <xdr:nvSpPr>
          <xdr:cNvPr id="12" name="Rectangle 3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13" name="Line 3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33">
            <a:extLst>
              <a:ext uri="{FF2B5EF4-FFF2-40B4-BE49-F238E27FC236}">
                <a16:creationId xmlns:a16="http://schemas.microsoft.com/office/drawing/2014/main" id="{00000000-0008-0000-06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34">
            <a:extLst>
              <a:ext uri="{FF2B5EF4-FFF2-40B4-BE49-F238E27FC236}">
                <a16:creationId xmlns:a16="http://schemas.microsoft.com/office/drawing/2014/main" id="{00000000-0008-0000-06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190500</xdr:colOff>
      <xdr:row>0</xdr:row>
      <xdr:rowOff>66675</xdr:rowOff>
    </xdr:from>
    <xdr:to>
      <xdr:col>18</xdr:col>
      <xdr:colOff>95250</xdr:colOff>
      <xdr:row>1</xdr:row>
      <xdr:rowOff>247650</xdr:rowOff>
    </xdr:to>
    <xdr:sp macro="" textlink="">
      <xdr:nvSpPr>
        <xdr:cNvPr id="16" name="Text Box 40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 bwMode="auto">
        <a:xfrm>
          <a:off x="8953500" y="66675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月報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2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21E5B91-7B9B-4631-8D95-55DA59D45D6F}"/>
            </a:ext>
          </a:extLst>
        </xdr:cNvPr>
        <xdr:cNvSpPr>
          <a:spLocks noChangeShapeType="1"/>
        </xdr:cNvSpPr>
      </xdr:nvSpPr>
      <xdr:spPr bwMode="auto">
        <a:xfrm>
          <a:off x="9525" y="1828800"/>
          <a:ext cx="2219325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</xdr:row>
      <xdr:rowOff>161925</xdr:rowOff>
    </xdr:from>
    <xdr:to>
      <xdr:col>12</xdr:col>
      <xdr:colOff>9525</xdr:colOff>
      <xdr:row>5</xdr:row>
      <xdr:rowOff>323850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2C0C88F4-256A-4F67-ABF0-28D30E2C1301}"/>
            </a:ext>
          </a:extLst>
        </xdr:cNvPr>
        <xdr:cNvGrpSpPr>
          <a:grpSpLocks/>
        </xdr:cNvGrpSpPr>
      </xdr:nvGrpSpPr>
      <xdr:grpSpPr bwMode="auto">
        <a:xfrm>
          <a:off x="6429375" y="1219200"/>
          <a:ext cx="476250" cy="333375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A81AD623-F7EA-4D78-937A-8C740A64B917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260D1445-EE1D-45B2-BC0B-C36D06C776AC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247650</xdr:colOff>
      <xdr:row>5</xdr:row>
      <xdr:rowOff>9525</xdr:rowOff>
    </xdr:from>
    <xdr:to>
      <xdr:col>14</xdr:col>
      <xdr:colOff>152400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19FE3BB8-0648-41D2-91F8-36EA858A08BA}"/>
            </a:ext>
          </a:extLst>
        </xdr:cNvPr>
        <xdr:cNvGrpSpPr>
          <a:grpSpLocks/>
        </xdr:cNvGrpSpPr>
      </xdr:nvGrpSpPr>
      <xdr:grpSpPr bwMode="auto">
        <a:xfrm>
          <a:off x="7143750" y="1238250"/>
          <a:ext cx="838200" cy="333375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8A8495A3-B118-45B3-9FBB-340983611988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06E8E77C-0FCF-4045-BEDE-A2DB9986A26D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EC2E2EC1-88F5-45D3-AE71-C826655B11C4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9FBBD86F-6E10-4F04-ABA2-DB76E904188A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190500</xdr:colOff>
      <xdr:row>0</xdr:row>
      <xdr:rowOff>66675</xdr:rowOff>
    </xdr:from>
    <xdr:to>
      <xdr:col>18</xdr:col>
      <xdr:colOff>95250</xdr:colOff>
      <xdr:row>1</xdr:row>
      <xdr:rowOff>247650</xdr:rowOff>
    </xdr:to>
    <xdr:sp macro="" textlink="">
      <xdr:nvSpPr>
        <xdr:cNvPr id="11" name="Text Box 40">
          <a:extLst>
            <a:ext uri="{FF2B5EF4-FFF2-40B4-BE49-F238E27FC236}">
              <a16:creationId xmlns:a16="http://schemas.microsoft.com/office/drawing/2014/main" id="{B570206F-71EE-4D32-8570-614AB6D8B9D0}"/>
            </a:ext>
          </a:extLst>
        </xdr:cNvPr>
        <xdr:cNvSpPr txBox="1">
          <a:spLocks noChangeArrowheads="1"/>
        </xdr:cNvSpPr>
      </xdr:nvSpPr>
      <xdr:spPr bwMode="auto">
        <a:xfrm>
          <a:off x="8953500" y="66675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月報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2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A15A617-537F-4146-8169-5611794DBEDA}"/>
            </a:ext>
          </a:extLst>
        </xdr:cNvPr>
        <xdr:cNvSpPr>
          <a:spLocks noChangeShapeType="1"/>
        </xdr:cNvSpPr>
      </xdr:nvSpPr>
      <xdr:spPr bwMode="auto">
        <a:xfrm>
          <a:off x="9525" y="1828800"/>
          <a:ext cx="2219325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447675</xdr:colOff>
      <xdr:row>5</xdr:row>
      <xdr:rowOff>0</xdr:rowOff>
    </xdr:from>
    <xdr:to>
      <xdr:col>12</xdr:col>
      <xdr:colOff>38099</xdr:colOff>
      <xdr:row>5</xdr:row>
      <xdr:rowOff>333375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8E14C6E7-BAEC-41D5-A831-D9E77FC43CB0}"/>
            </a:ext>
          </a:extLst>
        </xdr:cNvPr>
        <xdr:cNvGrpSpPr>
          <a:grpSpLocks/>
        </xdr:cNvGrpSpPr>
      </xdr:nvGrpSpPr>
      <xdr:grpSpPr bwMode="auto">
        <a:xfrm>
          <a:off x="6410325" y="1228725"/>
          <a:ext cx="523874" cy="333375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2DD26D48-405F-4656-A834-CB4EE8039218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37582541-B8EC-497B-A4D0-99288229D7A2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247650</xdr:colOff>
      <xdr:row>5</xdr:row>
      <xdr:rowOff>9525</xdr:rowOff>
    </xdr:from>
    <xdr:to>
      <xdr:col>14</xdr:col>
      <xdr:colOff>152400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6CFB7773-EE60-49DA-952E-B8E5F1811A46}"/>
            </a:ext>
          </a:extLst>
        </xdr:cNvPr>
        <xdr:cNvGrpSpPr>
          <a:grpSpLocks/>
        </xdr:cNvGrpSpPr>
      </xdr:nvGrpSpPr>
      <xdr:grpSpPr bwMode="auto">
        <a:xfrm>
          <a:off x="7143750" y="1238250"/>
          <a:ext cx="838200" cy="333375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6D6899A5-282C-4AB7-B512-7C00E64210FA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622127A7-D86C-4A17-80EC-97B1EB90693B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C83B9BB1-E342-41D1-9A69-1BC259593D97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B4341EA9-5A4C-4F22-B850-D195E3D72916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190500</xdr:colOff>
      <xdr:row>0</xdr:row>
      <xdr:rowOff>66675</xdr:rowOff>
    </xdr:from>
    <xdr:to>
      <xdr:col>18</xdr:col>
      <xdr:colOff>95250</xdr:colOff>
      <xdr:row>1</xdr:row>
      <xdr:rowOff>247650</xdr:rowOff>
    </xdr:to>
    <xdr:sp macro="" textlink="">
      <xdr:nvSpPr>
        <xdr:cNvPr id="11" name="Text Box 40">
          <a:extLst>
            <a:ext uri="{FF2B5EF4-FFF2-40B4-BE49-F238E27FC236}">
              <a16:creationId xmlns:a16="http://schemas.microsoft.com/office/drawing/2014/main" id="{FF09AB09-CACB-42DD-964B-46204B0FF3BD}"/>
            </a:ext>
          </a:extLst>
        </xdr:cNvPr>
        <xdr:cNvSpPr txBox="1">
          <a:spLocks noChangeArrowheads="1"/>
        </xdr:cNvSpPr>
      </xdr:nvSpPr>
      <xdr:spPr bwMode="auto">
        <a:xfrm>
          <a:off x="8953500" y="66675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月報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2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59C91F4-73E8-412B-9F7B-C1FD16A05934}"/>
            </a:ext>
          </a:extLst>
        </xdr:cNvPr>
        <xdr:cNvSpPr>
          <a:spLocks noChangeShapeType="1"/>
        </xdr:cNvSpPr>
      </xdr:nvSpPr>
      <xdr:spPr bwMode="auto">
        <a:xfrm>
          <a:off x="9525" y="1828800"/>
          <a:ext cx="2219325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5</xdr:row>
      <xdr:rowOff>0</xdr:rowOff>
    </xdr:from>
    <xdr:to>
      <xdr:col>11</xdr:col>
      <xdr:colOff>457200</xdr:colOff>
      <xdr:row>5</xdr:row>
      <xdr:rowOff>333375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C5843AED-F8B3-4A10-99D6-F2B3647A8FC1}"/>
            </a:ext>
          </a:extLst>
        </xdr:cNvPr>
        <xdr:cNvGrpSpPr>
          <a:grpSpLocks/>
        </xdr:cNvGrpSpPr>
      </xdr:nvGrpSpPr>
      <xdr:grpSpPr bwMode="auto">
        <a:xfrm>
          <a:off x="6381750" y="1228725"/>
          <a:ext cx="504825" cy="333375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ED547084-BFBD-4EBD-BE79-07AA9BE4AC71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E07FF6F2-5CD5-41F8-A2BA-60D5FE045FD2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247650</xdr:colOff>
      <xdr:row>5</xdr:row>
      <xdr:rowOff>9525</xdr:rowOff>
    </xdr:from>
    <xdr:to>
      <xdr:col>14</xdr:col>
      <xdr:colOff>152400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E7B79CDC-A6B1-4C99-AFA3-FEE93AE6E676}"/>
            </a:ext>
          </a:extLst>
        </xdr:cNvPr>
        <xdr:cNvGrpSpPr>
          <a:grpSpLocks/>
        </xdr:cNvGrpSpPr>
      </xdr:nvGrpSpPr>
      <xdr:grpSpPr bwMode="auto">
        <a:xfrm>
          <a:off x="7143750" y="1238250"/>
          <a:ext cx="838200" cy="333375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0BC9089F-8A29-4CC2-B11C-482B3AA75D0D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75178001-27DD-4B14-B70B-FF674ACC3621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8110551E-BF14-4366-8787-F5CC7977D8E9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C04AA4F6-98C8-4108-ACEC-2B6BC2786AA6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190500</xdr:colOff>
      <xdr:row>0</xdr:row>
      <xdr:rowOff>66675</xdr:rowOff>
    </xdr:from>
    <xdr:to>
      <xdr:col>18</xdr:col>
      <xdr:colOff>95250</xdr:colOff>
      <xdr:row>1</xdr:row>
      <xdr:rowOff>247650</xdr:rowOff>
    </xdr:to>
    <xdr:sp macro="" textlink="">
      <xdr:nvSpPr>
        <xdr:cNvPr id="11" name="Text Box 40">
          <a:extLst>
            <a:ext uri="{FF2B5EF4-FFF2-40B4-BE49-F238E27FC236}">
              <a16:creationId xmlns:a16="http://schemas.microsoft.com/office/drawing/2014/main" id="{FF9CF676-5214-47FF-BA09-38AA14641F95}"/>
            </a:ext>
          </a:extLst>
        </xdr:cNvPr>
        <xdr:cNvSpPr txBox="1">
          <a:spLocks noChangeArrowheads="1"/>
        </xdr:cNvSpPr>
      </xdr:nvSpPr>
      <xdr:spPr bwMode="auto">
        <a:xfrm>
          <a:off x="8953500" y="66675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月報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2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233076F-2973-4C57-BFDE-EAE8EDBB6E94}"/>
            </a:ext>
          </a:extLst>
        </xdr:cNvPr>
        <xdr:cNvSpPr>
          <a:spLocks noChangeShapeType="1"/>
        </xdr:cNvSpPr>
      </xdr:nvSpPr>
      <xdr:spPr bwMode="auto">
        <a:xfrm>
          <a:off x="9525" y="1828800"/>
          <a:ext cx="2219325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5</xdr:row>
      <xdr:rowOff>0</xdr:rowOff>
    </xdr:from>
    <xdr:to>
      <xdr:col>11</xdr:col>
      <xdr:colOff>457200</xdr:colOff>
      <xdr:row>5</xdr:row>
      <xdr:rowOff>333375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51E464BF-4FF1-4A94-8E68-F6B9A9F5839C}"/>
            </a:ext>
          </a:extLst>
        </xdr:cNvPr>
        <xdr:cNvGrpSpPr>
          <a:grpSpLocks/>
        </xdr:cNvGrpSpPr>
      </xdr:nvGrpSpPr>
      <xdr:grpSpPr bwMode="auto">
        <a:xfrm>
          <a:off x="6381750" y="1228725"/>
          <a:ext cx="504825" cy="333375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521779FF-6051-4174-AA06-945C6F5A182A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181C1D4A-37BC-43A5-A87A-BDD14243198C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247650</xdr:colOff>
      <xdr:row>5</xdr:row>
      <xdr:rowOff>9525</xdr:rowOff>
    </xdr:from>
    <xdr:to>
      <xdr:col>14</xdr:col>
      <xdr:colOff>152400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012E57E7-1382-4329-B921-1B33A4EFB825}"/>
            </a:ext>
          </a:extLst>
        </xdr:cNvPr>
        <xdr:cNvGrpSpPr>
          <a:grpSpLocks/>
        </xdr:cNvGrpSpPr>
      </xdr:nvGrpSpPr>
      <xdr:grpSpPr bwMode="auto">
        <a:xfrm>
          <a:off x="7143750" y="1238250"/>
          <a:ext cx="838200" cy="333375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93B08AD9-0180-4B02-88CB-E694F3F21FD7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26AD58F6-2A43-4144-B5AF-79303196E9B6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9E6ED726-74F1-4C84-B5A9-5C4E0656A092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DF59EF11-DD24-4B73-9BB0-B0D99B53CCB5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190500</xdr:colOff>
      <xdr:row>0</xdr:row>
      <xdr:rowOff>66675</xdr:rowOff>
    </xdr:from>
    <xdr:to>
      <xdr:col>18</xdr:col>
      <xdr:colOff>95250</xdr:colOff>
      <xdr:row>1</xdr:row>
      <xdr:rowOff>247650</xdr:rowOff>
    </xdr:to>
    <xdr:sp macro="" textlink="">
      <xdr:nvSpPr>
        <xdr:cNvPr id="11" name="Text Box 40">
          <a:extLst>
            <a:ext uri="{FF2B5EF4-FFF2-40B4-BE49-F238E27FC236}">
              <a16:creationId xmlns:a16="http://schemas.microsoft.com/office/drawing/2014/main" id="{280D6F9D-24C0-4576-B14B-470B29BA9930}"/>
            </a:ext>
          </a:extLst>
        </xdr:cNvPr>
        <xdr:cNvSpPr txBox="1">
          <a:spLocks noChangeArrowheads="1"/>
        </xdr:cNvSpPr>
      </xdr:nvSpPr>
      <xdr:spPr bwMode="auto">
        <a:xfrm>
          <a:off x="8953500" y="66675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月報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9525</xdr:rowOff>
    </xdr:from>
    <xdr:to>
      <xdr:col>2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C5D74D0-E4E2-47BE-900B-4BB6F71CED05}"/>
            </a:ext>
          </a:extLst>
        </xdr:cNvPr>
        <xdr:cNvSpPr>
          <a:spLocks noChangeShapeType="1"/>
        </xdr:cNvSpPr>
      </xdr:nvSpPr>
      <xdr:spPr bwMode="auto">
        <a:xfrm>
          <a:off x="9525" y="1828800"/>
          <a:ext cx="2219325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419100</xdr:colOff>
      <xdr:row>5</xdr:row>
      <xdr:rowOff>0</xdr:rowOff>
    </xdr:from>
    <xdr:to>
      <xdr:col>11</xdr:col>
      <xdr:colOff>457200</xdr:colOff>
      <xdr:row>5</xdr:row>
      <xdr:rowOff>333375</xdr:rowOff>
    </xdr:to>
    <xdr:grpSp>
      <xdr:nvGrpSpPr>
        <xdr:cNvPr id="3" name="Group 27">
          <a:extLst>
            <a:ext uri="{FF2B5EF4-FFF2-40B4-BE49-F238E27FC236}">
              <a16:creationId xmlns:a16="http://schemas.microsoft.com/office/drawing/2014/main" id="{43114B2D-02A7-45C2-A10F-7B3AA5C00E12}"/>
            </a:ext>
          </a:extLst>
        </xdr:cNvPr>
        <xdr:cNvGrpSpPr>
          <a:grpSpLocks/>
        </xdr:cNvGrpSpPr>
      </xdr:nvGrpSpPr>
      <xdr:grpSpPr bwMode="auto">
        <a:xfrm>
          <a:off x="6381750" y="1228725"/>
          <a:ext cx="504825" cy="333375"/>
          <a:chOff x="568" y="473"/>
          <a:chExt cx="39" cy="26"/>
        </a:xfrm>
      </xdr:grpSpPr>
      <xdr:sp macro="" textlink="">
        <xdr:nvSpPr>
          <xdr:cNvPr id="4" name="Rectangle 28">
            <a:extLst>
              <a:ext uri="{FF2B5EF4-FFF2-40B4-BE49-F238E27FC236}">
                <a16:creationId xmlns:a16="http://schemas.microsoft.com/office/drawing/2014/main" id="{E4C8A177-E1D9-453A-988B-5A441E96A3D2}"/>
              </a:ext>
            </a:extLst>
          </xdr:cNvPr>
          <xdr:cNvSpPr>
            <a:spLocks noChangeArrowheads="1"/>
          </xdr:cNvSpPr>
        </xdr:nvSpPr>
        <xdr:spPr bwMode="auto">
          <a:xfrm>
            <a:off x="568" y="473"/>
            <a:ext cx="39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5" name="Line 29">
            <a:extLst>
              <a:ext uri="{FF2B5EF4-FFF2-40B4-BE49-F238E27FC236}">
                <a16:creationId xmlns:a16="http://schemas.microsoft.com/office/drawing/2014/main" id="{3D41BB46-6E55-4FDC-8461-B244FA82F102}"/>
              </a:ext>
            </a:extLst>
          </xdr:cNvPr>
          <xdr:cNvSpPr>
            <a:spLocks noChangeShapeType="1"/>
          </xdr:cNvSpPr>
        </xdr:nvSpPr>
        <xdr:spPr bwMode="auto">
          <a:xfrm>
            <a:off x="588" y="473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247650</xdr:colOff>
      <xdr:row>5</xdr:row>
      <xdr:rowOff>9525</xdr:rowOff>
    </xdr:from>
    <xdr:to>
      <xdr:col>14</xdr:col>
      <xdr:colOff>152400</xdr:colOff>
      <xdr:row>6</xdr:row>
      <xdr:rowOff>0</xdr:rowOff>
    </xdr:to>
    <xdr:grpSp>
      <xdr:nvGrpSpPr>
        <xdr:cNvPr id="6" name="Group 30">
          <a:extLst>
            <a:ext uri="{FF2B5EF4-FFF2-40B4-BE49-F238E27FC236}">
              <a16:creationId xmlns:a16="http://schemas.microsoft.com/office/drawing/2014/main" id="{136D6468-2A53-431A-982D-1AEAEDA600A3}"/>
            </a:ext>
          </a:extLst>
        </xdr:cNvPr>
        <xdr:cNvGrpSpPr>
          <a:grpSpLocks/>
        </xdr:cNvGrpSpPr>
      </xdr:nvGrpSpPr>
      <xdr:grpSpPr bwMode="auto">
        <a:xfrm>
          <a:off x="7143750" y="1238250"/>
          <a:ext cx="838200" cy="333375"/>
          <a:chOff x="956" y="80"/>
          <a:chExt cx="73" cy="26"/>
        </a:xfrm>
      </xdr:grpSpPr>
      <xdr:sp macro="" textlink="">
        <xdr:nvSpPr>
          <xdr:cNvPr id="7" name="Rectangle 31">
            <a:extLst>
              <a:ext uri="{FF2B5EF4-FFF2-40B4-BE49-F238E27FC236}">
                <a16:creationId xmlns:a16="http://schemas.microsoft.com/office/drawing/2014/main" id="{D2BB6E6A-1591-4995-845C-9EE5F202E256}"/>
              </a:ext>
            </a:extLst>
          </xdr:cNvPr>
          <xdr:cNvSpPr>
            <a:spLocks noChangeArrowheads="1"/>
          </xdr:cNvSpPr>
        </xdr:nvSpPr>
        <xdr:spPr bwMode="auto">
          <a:xfrm>
            <a:off x="956" y="80"/>
            <a:ext cx="73" cy="26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8" name="Line 32">
            <a:extLst>
              <a:ext uri="{FF2B5EF4-FFF2-40B4-BE49-F238E27FC236}">
                <a16:creationId xmlns:a16="http://schemas.microsoft.com/office/drawing/2014/main" id="{73F0E06D-8DCE-42B1-A449-9DEA1D02F4F1}"/>
              </a:ext>
            </a:extLst>
          </xdr:cNvPr>
          <xdr:cNvSpPr>
            <a:spLocks noChangeShapeType="1"/>
          </xdr:cNvSpPr>
        </xdr:nvSpPr>
        <xdr:spPr bwMode="auto">
          <a:xfrm>
            <a:off x="993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3">
            <a:extLst>
              <a:ext uri="{FF2B5EF4-FFF2-40B4-BE49-F238E27FC236}">
                <a16:creationId xmlns:a16="http://schemas.microsoft.com/office/drawing/2014/main" id="{6F04DC27-9BDC-4723-83F5-29280C965E0A}"/>
              </a:ext>
            </a:extLst>
          </xdr:cNvPr>
          <xdr:cNvSpPr>
            <a:spLocks noChangeShapeType="1"/>
          </xdr:cNvSpPr>
        </xdr:nvSpPr>
        <xdr:spPr bwMode="auto">
          <a:xfrm>
            <a:off x="1011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34">
            <a:extLst>
              <a:ext uri="{FF2B5EF4-FFF2-40B4-BE49-F238E27FC236}">
                <a16:creationId xmlns:a16="http://schemas.microsoft.com/office/drawing/2014/main" id="{C4FF5F16-EA25-45A3-8DAF-8BEC28717E02}"/>
              </a:ext>
            </a:extLst>
          </xdr:cNvPr>
          <xdr:cNvSpPr>
            <a:spLocks noChangeShapeType="1"/>
          </xdr:cNvSpPr>
        </xdr:nvSpPr>
        <xdr:spPr bwMode="auto">
          <a:xfrm>
            <a:off x="975" y="80"/>
            <a:ext cx="0" cy="2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190500</xdr:colOff>
      <xdr:row>0</xdr:row>
      <xdr:rowOff>66675</xdr:rowOff>
    </xdr:from>
    <xdr:to>
      <xdr:col>18</xdr:col>
      <xdr:colOff>95250</xdr:colOff>
      <xdr:row>1</xdr:row>
      <xdr:rowOff>247650</xdr:rowOff>
    </xdr:to>
    <xdr:sp macro="" textlink="">
      <xdr:nvSpPr>
        <xdr:cNvPr id="11" name="Text Box 40">
          <a:extLst>
            <a:ext uri="{FF2B5EF4-FFF2-40B4-BE49-F238E27FC236}">
              <a16:creationId xmlns:a16="http://schemas.microsoft.com/office/drawing/2014/main" id="{49B8C7CB-B5E7-4D2D-8194-4C9528686B59}"/>
            </a:ext>
          </a:extLst>
        </xdr:cNvPr>
        <xdr:cNvSpPr txBox="1">
          <a:spLocks noChangeArrowheads="1"/>
        </xdr:cNvSpPr>
      </xdr:nvSpPr>
      <xdr:spPr bwMode="auto">
        <a:xfrm>
          <a:off x="8953500" y="66675"/>
          <a:ext cx="923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月報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S18"/>
  <sheetViews>
    <sheetView tabSelected="1" zoomScaleNormal="100" workbookViewId="0">
      <selection activeCell="P4" sqref="P4"/>
    </sheetView>
  </sheetViews>
  <sheetFormatPr defaultRowHeight="13.5" x14ac:dyDescent="0.15"/>
  <cols>
    <col min="1" max="1" width="24" customWidth="1"/>
    <col min="2" max="2" width="5.25" customWidth="1"/>
    <col min="3" max="17" width="6.125" customWidth="1"/>
    <col min="18" max="18" width="7.25" customWidth="1"/>
    <col min="19" max="19" width="6.125" customWidth="1"/>
  </cols>
  <sheetData>
    <row r="1" spans="1:19" x14ac:dyDescent="0.15">
      <c r="A1" t="s">
        <v>0</v>
      </c>
      <c r="B1" s="34" t="s">
        <v>34</v>
      </c>
      <c r="C1" s="35"/>
      <c r="D1" s="35"/>
    </row>
    <row r="2" spans="1:19" ht="23.25" customHeight="1" x14ac:dyDescent="0.15"/>
    <row r="3" spans="1:19" ht="17.25" x14ac:dyDescent="0.2">
      <c r="F3" s="1" t="s">
        <v>1</v>
      </c>
    </row>
    <row r="4" spans="1:19" ht="29.25" customHeight="1" x14ac:dyDescent="0.2">
      <c r="A4" s="36" t="s">
        <v>35</v>
      </c>
      <c r="F4" s="56" t="s">
        <v>55</v>
      </c>
      <c r="M4" s="47" t="s">
        <v>44</v>
      </c>
      <c r="O4" s="32"/>
      <c r="P4" s="43"/>
      <c r="Q4" s="43"/>
    </row>
    <row r="5" spans="1:19" ht="13.5" customHeight="1" x14ac:dyDescent="0.15">
      <c r="A5" s="32" t="s">
        <v>36</v>
      </c>
      <c r="B5" s="50">
        <f>D5</f>
        <v>43739</v>
      </c>
      <c r="C5" s="50"/>
      <c r="D5" s="51">
        <v>43739</v>
      </c>
      <c r="E5" s="51"/>
      <c r="F5" t="s">
        <v>33</v>
      </c>
      <c r="G5" s="52">
        <f>D5-1+31</f>
        <v>43769</v>
      </c>
      <c r="H5" s="53"/>
      <c r="I5" t="s">
        <v>2</v>
      </c>
      <c r="J5" t="s">
        <v>3</v>
      </c>
      <c r="K5" t="s">
        <v>4</v>
      </c>
      <c r="M5" t="s">
        <v>5</v>
      </c>
      <c r="P5" t="s">
        <v>6</v>
      </c>
    </row>
    <row r="6" spans="1:19" ht="27" customHeight="1" x14ac:dyDescent="0.2">
      <c r="A6" s="54" t="s">
        <v>53</v>
      </c>
      <c r="B6" s="54"/>
      <c r="C6" s="54"/>
      <c r="D6" s="54"/>
      <c r="E6" s="54"/>
      <c r="F6" s="54"/>
      <c r="H6" s="1"/>
      <c r="I6" s="1" t="s">
        <v>37</v>
      </c>
      <c r="J6" s="2">
        <v>1</v>
      </c>
      <c r="K6" s="44"/>
      <c r="L6" s="45" t="s">
        <v>38</v>
      </c>
      <c r="M6" s="1">
        <v>4</v>
      </c>
      <c r="N6" s="3" t="s">
        <v>7</v>
      </c>
      <c r="P6" s="33"/>
      <c r="Q6" s="4"/>
      <c r="R6" s="4"/>
      <c r="S6" s="4"/>
    </row>
    <row r="7" spans="1:19" ht="20.100000000000001" customHeight="1" x14ac:dyDescent="0.15">
      <c r="A7" s="41" t="s">
        <v>45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9" x14ac:dyDescent="0.15">
      <c r="A8" s="5"/>
      <c r="B8" s="6" t="s">
        <v>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</row>
    <row r="9" spans="1:19" ht="24" customHeight="1" x14ac:dyDescent="0.15">
      <c r="A9" s="9" t="s">
        <v>9</v>
      </c>
      <c r="B9" s="10"/>
      <c r="C9" s="11" t="s">
        <v>10</v>
      </c>
      <c r="D9" s="11" t="s">
        <v>11</v>
      </c>
      <c r="E9" s="12" t="s">
        <v>12</v>
      </c>
      <c r="F9" s="12" t="s">
        <v>13</v>
      </c>
      <c r="G9" s="12" t="s">
        <v>14</v>
      </c>
      <c r="H9" s="12" t="s">
        <v>15</v>
      </c>
      <c r="I9" s="12" t="s">
        <v>16</v>
      </c>
      <c r="J9" s="12" t="s">
        <v>17</v>
      </c>
      <c r="K9" s="12" t="s">
        <v>18</v>
      </c>
      <c r="L9" s="12" t="s">
        <v>19</v>
      </c>
      <c r="M9" s="12" t="s">
        <v>20</v>
      </c>
      <c r="N9" s="12" t="s">
        <v>21</v>
      </c>
      <c r="O9" s="12" t="s">
        <v>22</v>
      </c>
      <c r="P9" s="12" t="s">
        <v>23</v>
      </c>
      <c r="Q9" s="12" t="s">
        <v>24</v>
      </c>
      <c r="R9" s="12" t="s">
        <v>25</v>
      </c>
      <c r="S9" s="13" t="s">
        <v>26</v>
      </c>
    </row>
    <row r="10" spans="1:19" ht="30" customHeight="1" x14ac:dyDescent="0.15">
      <c r="A10" s="14" t="s">
        <v>27</v>
      </c>
      <c r="B10" s="15" t="s">
        <v>28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16">
        <f t="shared" ref="S10:S17" si="0">SUM(C10:R10)</f>
        <v>0</v>
      </c>
    </row>
    <row r="11" spans="1:19" ht="30" customHeight="1" x14ac:dyDescent="0.15">
      <c r="A11" s="17"/>
      <c r="B11" s="18" t="s">
        <v>29</v>
      </c>
      <c r="C11" s="19"/>
      <c r="D11" s="19"/>
      <c r="E11" s="19"/>
      <c r="F11" s="19"/>
      <c r="G11" s="19"/>
      <c r="H11" s="19"/>
      <c r="I11" s="19"/>
      <c r="J11" s="19"/>
      <c r="K11" s="48"/>
      <c r="L11" s="19"/>
      <c r="M11" s="19"/>
      <c r="N11" s="19"/>
      <c r="O11" s="19"/>
      <c r="P11" s="19"/>
      <c r="Q11" s="19"/>
      <c r="R11" s="19"/>
      <c r="S11" s="19">
        <f t="shared" si="0"/>
        <v>0</v>
      </c>
    </row>
    <row r="12" spans="1:19" ht="30" customHeight="1" x14ac:dyDescent="0.15">
      <c r="A12" s="20" t="s">
        <v>30</v>
      </c>
      <c r="B12" s="21" t="s">
        <v>28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>
        <f t="shared" si="0"/>
        <v>0</v>
      </c>
    </row>
    <row r="13" spans="1:19" ht="30" customHeight="1" x14ac:dyDescent="0.15">
      <c r="A13" s="24"/>
      <c r="B13" s="25" t="s">
        <v>29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>
        <f t="shared" si="0"/>
        <v>0</v>
      </c>
    </row>
    <row r="14" spans="1:19" ht="30" customHeight="1" x14ac:dyDescent="0.15">
      <c r="A14" s="27" t="s">
        <v>31</v>
      </c>
      <c r="B14" s="15" t="s">
        <v>28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16">
        <f t="shared" si="0"/>
        <v>0</v>
      </c>
    </row>
    <row r="15" spans="1:19" ht="30" customHeight="1" x14ac:dyDescent="0.15">
      <c r="A15" s="28"/>
      <c r="B15" s="18" t="s">
        <v>29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0</v>
      </c>
    </row>
    <row r="16" spans="1:19" ht="30" customHeight="1" x14ac:dyDescent="0.15">
      <c r="A16" s="27" t="s">
        <v>32</v>
      </c>
      <c r="B16" s="21" t="s">
        <v>28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>
        <f t="shared" si="0"/>
        <v>0</v>
      </c>
    </row>
    <row r="17" spans="1:19" ht="30" customHeight="1" x14ac:dyDescent="0.15">
      <c r="A17" s="28"/>
      <c r="B17" s="25" t="s">
        <v>29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>
        <f t="shared" si="0"/>
        <v>0</v>
      </c>
    </row>
    <row r="18" spans="1:19" ht="16.5" customHeight="1" x14ac:dyDescent="0.15">
      <c r="A18" s="29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</sheetData>
  <mergeCells count="4">
    <mergeCell ref="B5:C5"/>
    <mergeCell ref="D5:E5"/>
    <mergeCell ref="G5:H5"/>
    <mergeCell ref="A6:F6"/>
  </mergeCells>
  <phoneticPr fontId="2"/>
  <pageMargins left="0.55118110236220474" right="0.47244094488188981" top="0.74803149606299213" bottom="0.32" header="0.36" footer="0.35"/>
  <pageSetup paperSize="9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9546-E6F6-4D33-BD69-E8B1F5DD379E}">
  <dimension ref="A1:S18"/>
  <sheetViews>
    <sheetView zoomScaleNormal="100" workbookViewId="0">
      <selection activeCell="P4" sqref="P4"/>
    </sheetView>
  </sheetViews>
  <sheetFormatPr defaultRowHeight="13.5" x14ac:dyDescent="0.15"/>
  <cols>
    <col min="1" max="1" width="24" customWidth="1"/>
    <col min="2" max="2" width="5.25" customWidth="1"/>
    <col min="3" max="17" width="6.125" customWidth="1"/>
    <col min="18" max="18" width="7.25" customWidth="1"/>
    <col min="19" max="19" width="6.125" customWidth="1"/>
  </cols>
  <sheetData>
    <row r="1" spans="1:19" x14ac:dyDescent="0.15">
      <c r="A1" t="s">
        <v>0</v>
      </c>
      <c r="B1" s="37"/>
      <c r="C1" s="38"/>
      <c r="D1" s="38"/>
    </row>
    <row r="2" spans="1:19" ht="23.25" customHeight="1" x14ac:dyDescent="0.15"/>
    <row r="3" spans="1:19" ht="17.25" x14ac:dyDescent="0.2">
      <c r="F3" s="1" t="s">
        <v>1</v>
      </c>
    </row>
    <row r="4" spans="1:19" ht="29.25" customHeight="1" x14ac:dyDescent="0.2">
      <c r="A4" s="39"/>
      <c r="F4" s="57" t="s">
        <v>55</v>
      </c>
      <c r="O4" s="32"/>
      <c r="P4" s="43"/>
      <c r="Q4" s="43"/>
    </row>
    <row r="5" spans="1:19" ht="13.5" customHeight="1" x14ac:dyDescent="0.15">
      <c r="A5" s="32" t="s">
        <v>36</v>
      </c>
      <c r="B5" s="50">
        <f>D5</f>
        <v>45170</v>
      </c>
      <c r="C5" s="50"/>
      <c r="D5" s="51">
        <v>45170</v>
      </c>
      <c r="E5" s="51"/>
      <c r="F5" t="s">
        <v>33</v>
      </c>
      <c r="G5" s="52">
        <f>D5-1+30</f>
        <v>45199</v>
      </c>
      <c r="H5" s="53"/>
      <c r="I5" t="s">
        <v>2</v>
      </c>
      <c r="J5" t="s">
        <v>3</v>
      </c>
      <c r="K5" t="s">
        <v>4</v>
      </c>
      <c r="M5" t="s">
        <v>5</v>
      </c>
      <c r="P5" t="s">
        <v>6</v>
      </c>
    </row>
    <row r="6" spans="1:19" ht="27" customHeight="1" x14ac:dyDescent="0.2">
      <c r="I6" s="1"/>
      <c r="J6" s="49">
        <v>2022</v>
      </c>
      <c r="L6" s="45" t="s">
        <v>52</v>
      </c>
      <c r="M6" s="1">
        <v>4</v>
      </c>
      <c r="N6" s="3" t="s">
        <v>7</v>
      </c>
      <c r="P6" s="40">
        <f>'ＳＴＤ定点 (原本)'!P6</f>
        <v>0</v>
      </c>
      <c r="Q6" s="4"/>
      <c r="R6" s="4"/>
      <c r="S6" s="4"/>
    </row>
    <row r="7" spans="1:19" ht="20.100000000000001" customHeight="1" x14ac:dyDescent="0.15"/>
    <row r="8" spans="1:19" x14ac:dyDescent="0.15">
      <c r="A8" s="5"/>
      <c r="B8" s="6" t="s">
        <v>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</row>
    <row r="9" spans="1:19" ht="24" customHeight="1" x14ac:dyDescent="0.15">
      <c r="A9" s="9" t="s">
        <v>9</v>
      </c>
      <c r="B9" s="10"/>
      <c r="C9" s="11" t="s">
        <v>10</v>
      </c>
      <c r="D9" s="11" t="s">
        <v>11</v>
      </c>
      <c r="E9" s="12" t="s">
        <v>12</v>
      </c>
      <c r="F9" s="12" t="s">
        <v>13</v>
      </c>
      <c r="G9" s="12" t="s">
        <v>14</v>
      </c>
      <c r="H9" s="12" t="s">
        <v>15</v>
      </c>
      <c r="I9" s="12" t="s">
        <v>16</v>
      </c>
      <c r="J9" s="12" t="s">
        <v>17</v>
      </c>
      <c r="K9" s="12" t="s">
        <v>18</v>
      </c>
      <c r="L9" s="12" t="s">
        <v>19</v>
      </c>
      <c r="M9" s="12" t="s">
        <v>20</v>
      </c>
      <c r="N9" s="12" t="s">
        <v>21</v>
      </c>
      <c r="O9" s="12" t="s">
        <v>22</v>
      </c>
      <c r="P9" s="12" t="s">
        <v>23</v>
      </c>
      <c r="Q9" s="12" t="s">
        <v>24</v>
      </c>
      <c r="R9" s="12" t="s">
        <v>25</v>
      </c>
      <c r="S9" s="13" t="s">
        <v>26</v>
      </c>
    </row>
    <row r="10" spans="1:19" ht="30" customHeight="1" x14ac:dyDescent="0.15">
      <c r="A10" s="14" t="s">
        <v>27</v>
      </c>
      <c r="B10" s="15" t="s">
        <v>28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16">
        <f t="shared" ref="S10:S17" si="0">SUM(C10:R10)</f>
        <v>0</v>
      </c>
    </row>
    <row r="11" spans="1:19" ht="30" customHeight="1" x14ac:dyDescent="0.15">
      <c r="A11" s="17"/>
      <c r="B11" s="18" t="s">
        <v>29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</row>
    <row r="12" spans="1:19" ht="30" customHeight="1" x14ac:dyDescent="0.15">
      <c r="A12" s="20" t="s">
        <v>30</v>
      </c>
      <c r="B12" s="21" t="s">
        <v>28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>
        <f t="shared" si="0"/>
        <v>0</v>
      </c>
    </row>
    <row r="13" spans="1:19" ht="30" customHeight="1" x14ac:dyDescent="0.15">
      <c r="A13" s="24"/>
      <c r="B13" s="25" t="s">
        <v>29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>
        <f t="shared" si="0"/>
        <v>0</v>
      </c>
    </row>
    <row r="14" spans="1:19" ht="30" customHeight="1" x14ac:dyDescent="0.15">
      <c r="A14" s="27" t="s">
        <v>31</v>
      </c>
      <c r="B14" s="15" t="s">
        <v>28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16">
        <f t="shared" si="0"/>
        <v>0</v>
      </c>
    </row>
    <row r="15" spans="1:19" ht="30" customHeight="1" x14ac:dyDescent="0.15">
      <c r="A15" s="28"/>
      <c r="B15" s="18" t="s">
        <v>29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0</v>
      </c>
    </row>
    <row r="16" spans="1:19" ht="30" customHeight="1" x14ac:dyDescent="0.15">
      <c r="A16" s="27" t="s">
        <v>32</v>
      </c>
      <c r="B16" s="21" t="s">
        <v>28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>
        <f t="shared" si="0"/>
        <v>0</v>
      </c>
    </row>
    <row r="17" spans="1:19" ht="30" customHeight="1" x14ac:dyDescent="0.15">
      <c r="A17" s="28"/>
      <c r="B17" s="25" t="s">
        <v>29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>
        <f t="shared" si="0"/>
        <v>0</v>
      </c>
    </row>
    <row r="18" spans="1:19" ht="16.5" customHeight="1" x14ac:dyDescent="0.15">
      <c r="A18" s="29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</sheetData>
  <mergeCells count="3">
    <mergeCell ref="B5:C5"/>
    <mergeCell ref="D5:E5"/>
    <mergeCell ref="G5:H5"/>
  </mergeCells>
  <phoneticPr fontId="2"/>
  <pageMargins left="0.55118110236220474" right="0.47244094488188981" top="0.74803149606299213" bottom="0.32" header="0.36" footer="0.35"/>
  <pageSetup paperSize="9" orientation="landscape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8"/>
  <sheetViews>
    <sheetView zoomScaleNormal="100" workbookViewId="0">
      <selection activeCell="P4" sqref="P4"/>
    </sheetView>
  </sheetViews>
  <sheetFormatPr defaultRowHeight="13.5" x14ac:dyDescent="0.15"/>
  <cols>
    <col min="1" max="1" width="24" customWidth="1"/>
    <col min="2" max="2" width="5.25" customWidth="1"/>
    <col min="3" max="17" width="6.125" customWidth="1"/>
    <col min="18" max="18" width="7.25" customWidth="1"/>
    <col min="19" max="19" width="6.125" customWidth="1"/>
  </cols>
  <sheetData>
    <row r="1" spans="1:19" x14ac:dyDescent="0.15">
      <c r="A1" t="s">
        <v>0</v>
      </c>
      <c r="B1" s="37"/>
      <c r="C1" s="38"/>
      <c r="D1" s="38"/>
    </row>
    <row r="2" spans="1:19" ht="23.25" customHeight="1" x14ac:dyDescent="0.15"/>
    <row r="3" spans="1:19" ht="17.25" x14ac:dyDescent="0.2">
      <c r="F3" s="1" t="s">
        <v>1</v>
      </c>
    </row>
    <row r="4" spans="1:19" ht="29.25" customHeight="1" x14ac:dyDescent="0.2">
      <c r="A4" s="39"/>
      <c r="F4" s="57" t="s">
        <v>55</v>
      </c>
      <c r="O4" s="32"/>
      <c r="P4" s="43"/>
      <c r="Q4" s="43"/>
    </row>
    <row r="5" spans="1:19" ht="13.5" customHeight="1" x14ac:dyDescent="0.15">
      <c r="A5" s="32" t="s">
        <v>36</v>
      </c>
      <c r="B5" s="50">
        <f>D5</f>
        <v>45200</v>
      </c>
      <c r="C5" s="50"/>
      <c r="D5" s="51">
        <v>45200</v>
      </c>
      <c r="E5" s="51"/>
      <c r="F5" t="s">
        <v>33</v>
      </c>
      <c r="G5" s="52">
        <f>D5-1+31</f>
        <v>45230</v>
      </c>
      <c r="H5" s="53"/>
      <c r="I5" t="s">
        <v>2</v>
      </c>
      <c r="J5" t="s">
        <v>3</v>
      </c>
      <c r="K5" t="s">
        <v>4</v>
      </c>
      <c r="M5" t="s">
        <v>5</v>
      </c>
      <c r="P5" t="s">
        <v>6</v>
      </c>
    </row>
    <row r="6" spans="1:19" ht="27" customHeight="1" x14ac:dyDescent="0.2">
      <c r="I6" s="1"/>
      <c r="J6" s="49">
        <v>2021</v>
      </c>
      <c r="L6" s="45" t="s">
        <v>39</v>
      </c>
      <c r="M6" s="1">
        <v>4</v>
      </c>
      <c r="N6" s="3" t="s">
        <v>7</v>
      </c>
      <c r="P6" s="40">
        <f>'ＳＴＤ定点 (原本)'!P6</f>
        <v>0</v>
      </c>
      <c r="Q6" s="4"/>
      <c r="R6" s="4"/>
      <c r="S6" s="4"/>
    </row>
    <row r="7" spans="1:19" ht="20.100000000000001" customHeight="1" x14ac:dyDescent="0.15"/>
    <row r="8" spans="1:19" x14ac:dyDescent="0.15">
      <c r="A8" s="5"/>
      <c r="B8" s="6" t="s">
        <v>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</row>
    <row r="9" spans="1:19" ht="24" customHeight="1" x14ac:dyDescent="0.15">
      <c r="A9" s="9" t="s">
        <v>9</v>
      </c>
      <c r="B9" s="10"/>
      <c r="C9" s="11" t="s">
        <v>10</v>
      </c>
      <c r="D9" s="11" t="s">
        <v>11</v>
      </c>
      <c r="E9" s="12" t="s">
        <v>12</v>
      </c>
      <c r="F9" s="12" t="s">
        <v>13</v>
      </c>
      <c r="G9" s="12" t="s">
        <v>14</v>
      </c>
      <c r="H9" s="12" t="s">
        <v>15</v>
      </c>
      <c r="I9" s="12" t="s">
        <v>16</v>
      </c>
      <c r="J9" s="12" t="s">
        <v>17</v>
      </c>
      <c r="K9" s="12" t="s">
        <v>18</v>
      </c>
      <c r="L9" s="12" t="s">
        <v>19</v>
      </c>
      <c r="M9" s="12" t="s">
        <v>20</v>
      </c>
      <c r="N9" s="12" t="s">
        <v>21</v>
      </c>
      <c r="O9" s="12" t="s">
        <v>22</v>
      </c>
      <c r="P9" s="12" t="s">
        <v>23</v>
      </c>
      <c r="Q9" s="12" t="s">
        <v>24</v>
      </c>
      <c r="R9" s="12" t="s">
        <v>25</v>
      </c>
      <c r="S9" s="13" t="s">
        <v>26</v>
      </c>
    </row>
    <row r="10" spans="1:19" ht="30" customHeight="1" x14ac:dyDescent="0.15">
      <c r="A10" s="14" t="s">
        <v>27</v>
      </c>
      <c r="B10" s="15" t="s">
        <v>28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16">
        <f t="shared" ref="S10:S17" si="0">SUM(C10:R10)</f>
        <v>0</v>
      </c>
    </row>
    <row r="11" spans="1:19" ht="30" customHeight="1" x14ac:dyDescent="0.15">
      <c r="A11" s="17"/>
      <c r="B11" s="18" t="s">
        <v>29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</row>
    <row r="12" spans="1:19" ht="30" customHeight="1" x14ac:dyDescent="0.15">
      <c r="A12" s="20" t="s">
        <v>30</v>
      </c>
      <c r="B12" s="21" t="s">
        <v>28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>
        <f t="shared" si="0"/>
        <v>0</v>
      </c>
    </row>
    <row r="13" spans="1:19" ht="30" customHeight="1" x14ac:dyDescent="0.15">
      <c r="A13" s="24"/>
      <c r="B13" s="25" t="s">
        <v>29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>
        <f t="shared" si="0"/>
        <v>0</v>
      </c>
    </row>
    <row r="14" spans="1:19" ht="30" customHeight="1" x14ac:dyDescent="0.15">
      <c r="A14" s="27" t="s">
        <v>31</v>
      </c>
      <c r="B14" s="15" t="s">
        <v>28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16">
        <f t="shared" si="0"/>
        <v>0</v>
      </c>
    </row>
    <row r="15" spans="1:19" ht="30" customHeight="1" x14ac:dyDescent="0.15">
      <c r="A15" s="28"/>
      <c r="B15" s="18" t="s">
        <v>29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0</v>
      </c>
    </row>
    <row r="16" spans="1:19" ht="30" customHeight="1" x14ac:dyDescent="0.15">
      <c r="A16" s="27" t="s">
        <v>32</v>
      </c>
      <c r="B16" s="21" t="s">
        <v>28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>
        <f t="shared" si="0"/>
        <v>0</v>
      </c>
    </row>
    <row r="17" spans="1:19" ht="30" customHeight="1" x14ac:dyDescent="0.15">
      <c r="A17" s="28"/>
      <c r="B17" s="25" t="s">
        <v>29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>
        <f t="shared" si="0"/>
        <v>0</v>
      </c>
    </row>
    <row r="18" spans="1:19" ht="16.5" customHeight="1" x14ac:dyDescent="0.15">
      <c r="A18" s="29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</sheetData>
  <mergeCells count="3">
    <mergeCell ref="B5:C5"/>
    <mergeCell ref="D5:E5"/>
    <mergeCell ref="G5:H5"/>
  </mergeCells>
  <phoneticPr fontId="2"/>
  <pageMargins left="0.55118110236220474" right="0.47244094488188981" top="0.74803149606299213" bottom="0.32" header="0.36" footer="0.35"/>
  <pageSetup paperSize="9" orientation="landscape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8"/>
  <sheetViews>
    <sheetView zoomScaleNormal="100" workbookViewId="0">
      <selection activeCell="P4" sqref="P4"/>
    </sheetView>
  </sheetViews>
  <sheetFormatPr defaultRowHeight="13.5" x14ac:dyDescent="0.15"/>
  <cols>
    <col min="1" max="1" width="24" customWidth="1"/>
    <col min="2" max="2" width="5.25" customWidth="1"/>
    <col min="3" max="17" width="6.125" customWidth="1"/>
    <col min="18" max="18" width="7.25" customWidth="1"/>
    <col min="19" max="19" width="6.125" customWidth="1"/>
  </cols>
  <sheetData>
    <row r="1" spans="1:19" x14ac:dyDescent="0.15">
      <c r="A1" t="s">
        <v>0</v>
      </c>
      <c r="B1" s="37"/>
      <c r="C1" s="38"/>
      <c r="D1" s="38"/>
    </row>
    <row r="2" spans="1:19" ht="23.25" customHeight="1" x14ac:dyDescent="0.15"/>
    <row r="3" spans="1:19" ht="17.25" x14ac:dyDescent="0.2">
      <c r="F3" s="1" t="s">
        <v>1</v>
      </c>
    </row>
    <row r="4" spans="1:19" ht="29.25" customHeight="1" x14ac:dyDescent="0.2">
      <c r="A4" s="39"/>
      <c r="F4" s="57" t="s">
        <v>55</v>
      </c>
      <c r="O4" s="32"/>
      <c r="P4" s="43"/>
      <c r="Q4" s="43"/>
    </row>
    <row r="5" spans="1:19" ht="13.5" customHeight="1" x14ac:dyDescent="0.15">
      <c r="A5" s="32" t="s">
        <v>36</v>
      </c>
      <c r="B5" s="50">
        <f>D5</f>
        <v>45231</v>
      </c>
      <c r="C5" s="50"/>
      <c r="D5" s="51">
        <v>45231</v>
      </c>
      <c r="E5" s="51"/>
      <c r="F5" t="s">
        <v>33</v>
      </c>
      <c r="G5" s="52">
        <f>D5-1+30</f>
        <v>45260</v>
      </c>
      <c r="H5" s="53"/>
      <c r="I5" t="s">
        <v>2</v>
      </c>
      <c r="J5" t="s">
        <v>3</v>
      </c>
      <c r="K5" t="s">
        <v>4</v>
      </c>
      <c r="M5" t="s">
        <v>5</v>
      </c>
      <c r="P5" t="s">
        <v>6</v>
      </c>
    </row>
    <row r="6" spans="1:19" ht="27" customHeight="1" x14ac:dyDescent="0.2">
      <c r="I6" s="1"/>
      <c r="J6" s="49">
        <v>2021</v>
      </c>
      <c r="L6" s="45" t="s">
        <v>40</v>
      </c>
      <c r="M6" s="1">
        <v>4</v>
      </c>
      <c r="N6" s="3" t="s">
        <v>7</v>
      </c>
      <c r="P6" s="40">
        <f>'ＳＴＤ定点 (原本)'!P6</f>
        <v>0</v>
      </c>
      <c r="Q6" s="4"/>
      <c r="R6" s="4"/>
      <c r="S6" s="4"/>
    </row>
    <row r="7" spans="1:19" ht="20.100000000000001" customHeight="1" x14ac:dyDescent="0.15"/>
    <row r="8" spans="1:19" x14ac:dyDescent="0.15">
      <c r="A8" s="5"/>
      <c r="B8" s="6" t="s">
        <v>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</row>
    <row r="9" spans="1:19" ht="24" customHeight="1" x14ac:dyDescent="0.15">
      <c r="A9" s="9" t="s">
        <v>9</v>
      </c>
      <c r="B9" s="10"/>
      <c r="C9" s="11" t="s">
        <v>10</v>
      </c>
      <c r="D9" s="11" t="s">
        <v>11</v>
      </c>
      <c r="E9" s="12" t="s">
        <v>12</v>
      </c>
      <c r="F9" s="12" t="s">
        <v>13</v>
      </c>
      <c r="G9" s="12" t="s">
        <v>14</v>
      </c>
      <c r="H9" s="12" t="s">
        <v>15</v>
      </c>
      <c r="I9" s="12" t="s">
        <v>16</v>
      </c>
      <c r="J9" s="12" t="s">
        <v>17</v>
      </c>
      <c r="K9" s="12" t="s">
        <v>18</v>
      </c>
      <c r="L9" s="12" t="s">
        <v>19</v>
      </c>
      <c r="M9" s="12" t="s">
        <v>20</v>
      </c>
      <c r="N9" s="12" t="s">
        <v>21</v>
      </c>
      <c r="O9" s="12" t="s">
        <v>22</v>
      </c>
      <c r="P9" s="12" t="s">
        <v>23</v>
      </c>
      <c r="Q9" s="12" t="s">
        <v>24</v>
      </c>
      <c r="R9" s="12" t="s">
        <v>25</v>
      </c>
      <c r="S9" s="13" t="s">
        <v>26</v>
      </c>
    </row>
    <row r="10" spans="1:19" ht="30" customHeight="1" x14ac:dyDescent="0.15">
      <c r="A10" s="14" t="s">
        <v>27</v>
      </c>
      <c r="B10" s="15" t="s">
        <v>28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16">
        <f t="shared" ref="S10:S17" si="0">SUM(C10:R10)</f>
        <v>0</v>
      </c>
    </row>
    <row r="11" spans="1:19" ht="30" customHeight="1" x14ac:dyDescent="0.15">
      <c r="A11" s="17"/>
      <c r="B11" s="18" t="s">
        <v>29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</row>
    <row r="12" spans="1:19" ht="30" customHeight="1" x14ac:dyDescent="0.15">
      <c r="A12" s="20" t="s">
        <v>30</v>
      </c>
      <c r="B12" s="21" t="s">
        <v>28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>
        <f t="shared" si="0"/>
        <v>0</v>
      </c>
    </row>
    <row r="13" spans="1:19" ht="30" customHeight="1" x14ac:dyDescent="0.15">
      <c r="A13" s="24"/>
      <c r="B13" s="25" t="s">
        <v>29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>
        <f t="shared" si="0"/>
        <v>0</v>
      </c>
    </row>
    <row r="14" spans="1:19" ht="30" customHeight="1" x14ac:dyDescent="0.15">
      <c r="A14" s="27" t="s">
        <v>31</v>
      </c>
      <c r="B14" s="15" t="s">
        <v>28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16">
        <f t="shared" si="0"/>
        <v>0</v>
      </c>
    </row>
    <row r="15" spans="1:19" ht="30" customHeight="1" x14ac:dyDescent="0.15">
      <c r="A15" s="28"/>
      <c r="B15" s="18" t="s">
        <v>29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0</v>
      </c>
    </row>
    <row r="16" spans="1:19" ht="30" customHeight="1" x14ac:dyDescent="0.15">
      <c r="A16" s="27" t="s">
        <v>32</v>
      </c>
      <c r="B16" s="21" t="s">
        <v>28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>
        <f t="shared" si="0"/>
        <v>0</v>
      </c>
    </row>
    <row r="17" spans="1:19" ht="30" customHeight="1" x14ac:dyDescent="0.15">
      <c r="A17" s="28"/>
      <c r="B17" s="25" t="s">
        <v>29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>
        <f t="shared" si="0"/>
        <v>0</v>
      </c>
    </row>
    <row r="18" spans="1:19" ht="16.5" customHeight="1" x14ac:dyDescent="0.15">
      <c r="A18" s="29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</sheetData>
  <mergeCells count="3">
    <mergeCell ref="B5:C5"/>
    <mergeCell ref="D5:E5"/>
    <mergeCell ref="G5:H5"/>
  </mergeCells>
  <phoneticPr fontId="2"/>
  <pageMargins left="0.55118110236220474" right="0.47244094488188981" top="0.74803149606299213" bottom="0.32" header="0.36" footer="0.35"/>
  <pageSetup paperSize="9" orientation="landscape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8"/>
  <sheetViews>
    <sheetView zoomScaleNormal="100" workbookViewId="0">
      <selection activeCell="P4" sqref="P4"/>
    </sheetView>
  </sheetViews>
  <sheetFormatPr defaultRowHeight="13.5" x14ac:dyDescent="0.15"/>
  <cols>
    <col min="1" max="1" width="24" customWidth="1"/>
    <col min="2" max="2" width="5.25" customWidth="1"/>
    <col min="3" max="17" width="6.125" customWidth="1"/>
    <col min="18" max="18" width="7.25" customWidth="1"/>
    <col min="19" max="19" width="6.125" customWidth="1"/>
  </cols>
  <sheetData>
    <row r="1" spans="1:19" x14ac:dyDescent="0.15">
      <c r="A1" t="s">
        <v>0</v>
      </c>
      <c r="B1" s="37"/>
      <c r="C1" s="38"/>
      <c r="D1" s="38"/>
    </row>
    <row r="2" spans="1:19" ht="23.25" customHeight="1" x14ac:dyDescent="0.15"/>
    <row r="3" spans="1:19" ht="17.25" x14ac:dyDescent="0.2">
      <c r="F3" s="1" t="s">
        <v>1</v>
      </c>
    </row>
    <row r="4" spans="1:19" ht="29.25" customHeight="1" x14ac:dyDescent="0.2">
      <c r="A4" s="39"/>
      <c r="F4" s="57" t="s">
        <v>55</v>
      </c>
      <c r="O4" s="32"/>
      <c r="P4" s="43"/>
      <c r="Q4" s="43"/>
    </row>
    <row r="5" spans="1:19" ht="13.5" customHeight="1" x14ac:dyDescent="0.15">
      <c r="A5" s="32" t="s">
        <v>36</v>
      </c>
      <c r="B5" s="50">
        <f>D5</f>
        <v>45261</v>
      </c>
      <c r="C5" s="50"/>
      <c r="D5" s="51">
        <v>45261</v>
      </c>
      <c r="E5" s="51"/>
      <c r="F5" t="s">
        <v>33</v>
      </c>
      <c r="G5" s="52">
        <f>D5-1+31</f>
        <v>45291</v>
      </c>
      <c r="H5" s="53"/>
      <c r="I5" t="s">
        <v>2</v>
      </c>
      <c r="J5" t="s">
        <v>3</v>
      </c>
      <c r="K5" t="s">
        <v>4</v>
      </c>
      <c r="M5" t="s">
        <v>5</v>
      </c>
      <c r="P5" t="s">
        <v>6</v>
      </c>
    </row>
    <row r="6" spans="1:19" ht="27" customHeight="1" x14ac:dyDescent="0.2">
      <c r="I6" s="1"/>
      <c r="J6" s="49">
        <v>2021</v>
      </c>
      <c r="L6" s="45" t="s">
        <v>41</v>
      </c>
      <c r="M6" s="1">
        <v>4</v>
      </c>
      <c r="N6" s="3" t="s">
        <v>7</v>
      </c>
      <c r="P6" s="40">
        <f>'ＳＴＤ定点 (原本)'!P6</f>
        <v>0</v>
      </c>
      <c r="Q6" s="4"/>
      <c r="R6" s="4"/>
      <c r="S6" s="4"/>
    </row>
    <row r="7" spans="1:19" ht="20.100000000000001" customHeight="1" x14ac:dyDescent="0.15"/>
    <row r="8" spans="1:19" x14ac:dyDescent="0.15">
      <c r="A8" s="5"/>
      <c r="B8" s="6" t="s">
        <v>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</row>
    <row r="9" spans="1:19" ht="24" customHeight="1" x14ac:dyDescent="0.15">
      <c r="A9" s="9" t="s">
        <v>9</v>
      </c>
      <c r="B9" s="10"/>
      <c r="C9" s="11" t="s">
        <v>10</v>
      </c>
      <c r="D9" s="11" t="s">
        <v>11</v>
      </c>
      <c r="E9" s="12" t="s">
        <v>12</v>
      </c>
      <c r="F9" s="12" t="s">
        <v>13</v>
      </c>
      <c r="G9" s="12" t="s">
        <v>14</v>
      </c>
      <c r="H9" s="12" t="s">
        <v>15</v>
      </c>
      <c r="I9" s="12" t="s">
        <v>16</v>
      </c>
      <c r="J9" s="12" t="s">
        <v>17</v>
      </c>
      <c r="K9" s="12" t="s">
        <v>18</v>
      </c>
      <c r="L9" s="12" t="s">
        <v>19</v>
      </c>
      <c r="M9" s="12" t="s">
        <v>20</v>
      </c>
      <c r="N9" s="12" t="s">
        <v>21</v>
      </c>
      <c r="O9" s="12" t="s">
        <v>22</v>
      </c>
      <c r="P9" s="12" t="s">
        <v>23</v>
      </c>
      <c r="Q9" s="12" t="s">
        <v>24</v>
      </c>
      <c r="R9" s="12" t="s">
        <v>25</v>
      </c>
      <c r="S9" s="13" t="s">
        <v>26</v>
      </c>
    </row>
    <row r="10" spans="1:19" ht="30" customHeight="1" x14ac:dyDescent="0.15">
      <c r="A10" s="14" t="s">
        <v>27</v>
      </c>
      <c r="B10" s="15" t="s">
        <v>28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16">
        <f t="shared" ref="S10:S17" si="0">SUM(C10:R10)</f>
        <v>0</v>
      </c>
    </row>
    <row r="11" spans="1:19" ht="30" customHeight="1" x14ac:dyDescent="0.15">
      <c r="A11" s="17"/>
      <c r="B11" s="18" t="s">
        <v>29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</row>
    <row r="12" spans="1:19" ht="30" customHeight="1" x14ac:dyDescent="0.15">
      <c r="A12" s="20" t="s">
        <v>30</v>
      </c>
      <c r="B12" s="21" t="s">
        <v>28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>
        <f t="shared" si="0"/>
        <v>0</v>
      </c>
    </row>
    <row r="13" spans="1:19" ht="30" customHeight="1" x14ac:dyDescent="0.15">
      <c r="A13" s="24"/>
      <c r="B13" s="25" t="s">
        <v>29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>
        <f t="shared" si="0"/>
        <v>0</v>
      </c>
    </row>
    <row r="14" spans="1:19" ht="30" customHeight="1" x14ac:dyDescent="0.15">
      <c r="A14" s="27" t="s">
        <v>31</v>
      </c>
      <c r="B14" s="15" t="s">
        <v>28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16">
        <f t="shared" si="0"/>
        <v>0</v>
      </c>
    </row>
    <row r="15" spans="1:19" ht="30" customHeight="1" x14ac:dyDescent="0.15">
      <c r="A15" s="28"/>
      <c r="B15" s="18" t="s">
        <v>29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0</v>
      </c>
    </row>
    <row r="16" spans="1:19" ht="30" customHeight="1" x14ac:dyDescent="0.15">
      <c r="A16" s="27" t="s">
        <v>32</v>
      </c>
      <c r="B16" s="21" t="s">
        <v>28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>
        <f t="shared" si="0"/>
        <v>0</v>
      </c>
    </row>
    <row r="17" spans="1:19" ht="30" customHeight="1" x14ac:dyDescent="0.15">
      <c r="A17" s="28"/>
      <c r="B17" s="25" t="s">
        <v>29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>
        <f t="shared" si="0"/>
        <v>0</v>
      </c>
    </row>
    <row r="18" spans="1:19" ht="16.5" customHeight="1" x14ac:dyDescent="0.15">
      <c r="A18" s="29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</sheetData>
  <mergeCells count="3">
    <mergeCell ref="B5:C5"/>
    <mergeCell ref="D5:E5"/>
    <mergeCell ref="G5:H5"/>
  </mergeCells>
  <phoneticPr fontId="2"/>
  <pageMargins left="0.55118110236220474" right="0.47244094488188981" top="0.74803149606299213" bottom="0.32" header="0.36" footer="0.35"/>
  <pageSetup paperSize="9" orientation="landscape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8"/>
  <sheetViews>
    <sheetView zoomScaleNormal="100" workbookViewId="0">
      <selection activeCell="P4" sqref="P4"/>
    </sheetView>
  </sheetViews>
  <sheetFormatPr defaultRowHeight="13.5" x14ac:dyDescent="0.15"/>
  <cols>
    <col min="1" max="1" width="24" customWidth="1"/>
    <col min="2" max="2" width="5.25" customWidth="1"/>
    <col min="3" max="17" width="6.125" customWidth="1"/>
    <col min="18" max="18" width="7.25" customWidth="1"/>
    <col min="19" max="19" width="6.125" customWidth="1"/>
  </cols>
  <sheetData>
    <row r="1" spans="1:19" x14ac:dyDescent="0.15">
      <c r="A1" t="s">
        <v>0</v>
      </c>
      <c r="B1" s="37"/>
      <c r="C1" s="38"/>
      <c r="D1" s="38"/>
    </row>
    <row r="2" spans="1:19" ht="23.25" customHeight="1" x14ac:dyDescent="0.15"/>
    <row r="3" spans="1:19" ht="17.25" x14ac:dyDescent="0.2">
      <c r="F3" s="1" t="s">
        <v>1</v>
      </c>
    </row>
    <row r="4" spans="1:19" ht="29.25" customHeight="1" x14ac:dyDescent="0.2">
      <c r="A4" s="39"/>
      <c r="F4" s="57" t="s">
        <v>55</v>
      </c>
      <c r="O4" s="32"/>
      <c r="P4" s="43"/>
      <c r="Q4" s="43"/>
    </row>
    <row r="5" spans="1:19" ht="13.5" customHeight="1" x14ac:dyDescent="0.15">
      <c r="A5" s="32" t="s">
        <v>36</v>
      </c>
      <c r="B5" s="50">
        <f>D5</f>
        <v>45292</v>
      </c>
      <c r="C5" s="50"/>
      <c r="D5" s="55">
        <v>45292</v>
      </c>
      <c r="E5" s="55"/>
      <c r="F5" t="s">
        <v>33</v>
      </c>
      <c r="G5" s="52">
        <f>D5-1+31</f>
        <v>45322</v>
      </c>
      <c r="H5" s="53"/>
      <c r="I5" t="s">
        <v>2</v>
      </c>
      <c r="J5" t="s">
        <v>3</v>
      </c>
      <c r="K5" t="s">
        <v>4</v>
      </c>
      <c r="M5" t="s">
        <v>5</v>
      </c>
      <c r="P5" t="s">
        <v>6</v>
      </c>
    </row>
    <row r="6" spans="1:19" ht="27" customHeight="1" x14ac:dyDescent="0.2">
      <c r="I6" s="1"/>
      <c r="J6" s="46">
        <v>2023</v>
      </c>
      <c r="L6" s="45" t="s">
        <v>46</v>
      </c>
      <c r="M6" s="1">
        <v>4</v>
      </c>
      <c r="N6" s="3" t="s">
        <v>7</v>
      </c>
      <c r="P6" s="40">
        <f>'ＳＴＤ定点 (原本)'!P6</f>
        <v>0</v>
      </c>
      <c r="Q6" s="4"/>
      <c r="R6" s="4"/>
      <c r="S6" s="4"/>
    </row>
    <row r="7" spans="1:19" ht="20.100000000000001" customHeight="1" x14ac:dyDescent="0.15"/>
    <row r="8" spans="1:19" x14ac:dyDescent="0.15">
      <c r="A8" s="5"/>
      <c r="B8" s="6" t="s">
        <v>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</row>
    <row r="9" spans="1:19" ht="24" customHeight="1" x14ac:dyDescent="0.15">
      <c r="A9" s="9" t="s">
        <v>9</v>
      </c>
      <c r="B9" s="10"/>
      <c r="C9" s="11" t="s">
        <v>10</v>
      </c>
      <c r="D9" s="11" t="s">
        <v>11</v>
      </c>
      <c r="E9" s="12" t="s">
        <v>12</v>
      </c>
      <c r="F9" s="12" t="s">
        <v>13</v>
      </c>
      <c r="G9" s="12" t="s">
        <v>14</v>
      </c>
      <c r="H9" s="12" t="s">
        <v>15</v>
      </c>
      <c r="I9" s="12" t="s">
        <v>16</v>
      </c>
      <c r="J9" s="12" t="s">
        <v>17</v>
      </c>
      <c r="K9" s="12" t="s">
        <v>18</v>
      </c>
      <c r="L9" s="12" t="s">
        <v>19</v>
      </c>
      <c r="M9" s="12" t="s">
        <v>20</v>
      </c>
      <c r="N9" s="12" t="s">
        <v>21</v>
      </c>
      <c r="O9" s="12" t="s">
        <v>22</v>
      </c>
      <c r="P9" s="12" t="s">
        <v>23</v>
      </c>
      <c r="Q9" s="12" t="s">
        <v>24</v>
      </c>
      <c r="R9" s="12" t="s">
        <v>25</v>
      </c>
      <c r="S9" s="13" t="s">
        <v>26</v>
      </c>
    </row>
    <row r="10" spans="1:19" ht="30" customHeight="1" x14ac:dyDescent="0.15">
      <c r="A10" s="14" t="s">
        <v>27</v>
      </c>
      <c r="B10" s="15" t="s">
        <v>28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16">
        <f t="shared" ref="S10:S17" si="0">SUM(C10:R10)</f>
        <v>0</v>
      </c>
    </row>
    <row r="11" spans="1:19" ht="30" customHeight="1" x14ac:dyDescent="0.15">
      <c r="A11" s="17"/>
      <c r="B11" s="18" t="s">
        <v>29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</row>
    <row r="12" spans="1:19" ht="30" customHeight="1" x14ac:dyDescent="0.15">
      <c r="A12" s="20" t="s">
        <v>30</v>
      </c>
      <c r="B12" s="21" t="s">
        <v>28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>
        <f t="shared" si="0"/>
        <v>0</v>
      </c>
    </row>
    <row r="13" spans="1:19" ht="30" customHeight="1" x14ac:dyDescent="0.15">
      <c r="A13" s="24"/>
      <c r="B13" s="25" t="s">
        <v>29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>
        <f t="shared" si="0"/>
        <v>0</v>
      </c>
    </row>
    <row r="14" spans="1:19" ht="30" customHeight="1" x14ac:dyDescent="0.15">
      <c r="A14" s="27" t="s">
        <v>31</v>
      </c>
      <c r="B14" s="15" t="s">
        <v>28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16">
        <f t="shared" si="0"/>
        <v>0</v>
      </c>
    </row>
    <row r="15" spans="1:19" ht="30" customHeight="1" x14ac:dyDescent="0.15">
      <c r="A15" s="28"/>
      <c r="B15" s="18" t="s">
        <v>29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0</v>
      </c>
    </row>
    <row r="16" spans="1:19" ht="30" customHeight="1" x14ac:dyDescent="0.15">
      <c r="A16" s="27" t="s">
        <v>32</v>
      </c>
      <c r="B16" s="21" t="s">
        <v>28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>
        <f t="shared" si="0"/>
        <v>0</v>
      </c>
    </row>
    <row r="17" spans="1:19" ht="30" customHeight="1" x14ac:dyDescent="0.15">
      <c r="A17" s="28"/>
      <c r="B17" s="25" t="s">
        <v>29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>
        <f t="shared" si="0"/>
        <v>0</v>
      </c>
    </row>
    <row r="18" spans="1:19" ht="16.5" customHeight="1" x14ac:dyDescent="0.15">
      <c r="A18" s="29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</sheetData>
  <mergeCells count="3">
    <mergeCell ref="B5:C5"/>
    <mergeCell ref="D5:E5"/>
    <mergeCell ref="G5:H5"/>
  </mergeCells>
  <phoneticPr fontId="2"/>
  <pageMargins left="0.55118110236220474" right="0.47244094488188981" top="0.74803149606299213" bottom="0.32" header="0.36" footer="0.35"/>
  <pageSetup paperSize="9" orientation="landscape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8"/>
  <sheetViews>
    <sheetView zoomScaleNormal="100" workbookViewId="0">
      <selection activeCell="P4" sqref="P4"/>
    </sheetView>
  </sheetViews>
  <sheetFormatPr defaultRowHeight="13.5" x14ac:dyDescent="0.15"/>
  <cols>
    <col min="1" max="1" width="24" customWidth="1"/>
    <col min="2" max="2" width="5.25" customWidth="1"/>
    <col min="3" max="17" width="6.125" customWidth="1"/>
    <col min="18" max="18" width="7.25" customWidth="1"/>
    <col min="19" max="19" width="6.125" customWidth="1"/>
  </cols>
  <sheetData>
    <row r="1" spans="1:19" x14ac:dyDescent="0.15">
      <c r="A1" t="s">
        <v>0</v>
      </c>
      <c r="B1" s="37"/>
      <c r="C1" s="38"/>
      <c r="D1" s="38"/>
    </row>
    <row r="2" spans="1:19" ht="23.25" customHeight="1" x14ac:dyDescent="0.15"/>
    <row r="3" spans="1:19" ht="17.25" x14ac:dyDescent="0.2">
      <c r="F3" s="1" t="s">
        <v>1</v>
      </c>
    </row>
    <row r="4" spans="1:19" ht="29.25" customHeight="1" x14ac:dyDescent="0.2">
      <c r="A4" s="39"/>
      <c r="F4" s="57" t="s">
        <v>55</v>
      </c>
      <c r="O4" s="32"/>
      <c r="P4" s="43"/>
      <c r="Q4" s="43"/>
    </row>
    <row r="5" spans="1:19" ht="13.5" customHeight="1" x14ac:dyDescent="0.15">
      <c r="A5" s="32" t="s">
        <v>36</v>
      </c>
      <c r="B5" s="50">
        <f>D5</f>
        <v>44927</v>
      </c>
      <c r="C5" s="50"/>
      <c r="D5" s="51">
        <v>44927</v>
      </c>
      <c r="E5" s="51"/>
      <c r="F5" t="s">
        <v>33</v>
      </c>
      <c r="G5" s="52">
        <f>D5-1+31</f>
        <v>44957</v>
      </c>
      <c r="H5" s="53"/>
      <c r="I5" t="s">
        <v>2</v>
      </c>
      <c r="J5" t="s">
        <v>3</v>
      </c>
      <c r="K5" t="s">
        <v>4</v>
      </c>
      <c r="M5" t="s">
        <v>5</v>
      </c>
      <c r="P5" t="s">
        <v>6</v>
      </c>
    </row>
    <row r="6" spans="1:19" ht="27" customHeight="1" x14ac:dyDescent="0.2">
      <c r="I6" s="1"/>
      <c r="J6" s="49">
        <v>2022</v>
      </c>
      <c r="L6" s="45" t="s">
        <v>43</v>
      </c>
      <c r="M6" s="1">
        <v>4</v>
      </c>
      <c r="N6" s="3" t="s">
        <v>7</v>
      </c>
      <c r="P6" s="40">
        <f>'ＳＴＤ定点 (原本)'!P6</f>
        <v>0</v>
      </c>
      <c r="Q6" s="4"/>
      <c r="R6" s="4"/>
      <c r="S6" s="4"/>
    </row>
    <row r="7" spans="1:19" ht="20.100000000000001" customHeight="1" x14ac:dyDescent="0.15"/>
    <row r="8" spans="1:19" x14ac:dyDescent="0.15">
      <c r="A8" s="5"/>
      <c r="B8" s="6" t="s">
        <v>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</row>
    <row r="9" spans="1:19" ht="24" customHeight="1" x14ac:dyDescent="0.15">
      <c r="A9" s="9" t="s">
        <v>9</v>
      </c>
      <c r="B9" s="10"/>
      <c r="C9" s="11" t="s">
        <v>10</v>
      </c>
      <c r="D9" s="11" t="s">
        <v>11</v>
      </c>
      <c r="E9" s="12" t="s">
        <v>12</v>
      </c>
      <c r="F9" s="12" t="s">
        <v>13</v>
      </c>
      <c r="G9" s="12" t="s">
        <v>14</v>
      </c>
      <c r="H9" s="12" t="s">
        <v>15</v>
      </c>
      <c r="I9" s="12" t="s">
        <v>16</v>
      </c>
      <c r="J9" s="12" t="s">
        <v>17</v>
      </c>
      <c r="K9" s="12" t="s">
        <v>18</v>
      </c>
      <c r="L9" s="12" t="s">
        <v>19</v>
      </c>
      <c r="M9" s="12" t="s">
        <v>20</v>
      </c>
      <c r="N9" s="12" t="s">
        <v>21</v>
      </c>
      <c r="O9" s="12" t="s">
        <v>22</v>
      </c>
      <c r="P9" s="12" t="s">
        <v>23</v>
      </c>
      <c r="Q9" s="12" t="s">
        <v>24</v>
      </c>
      <c r="R9" s="12" t="s">
        <v>25</v>
      </c>
      <c r="S9" s="13" t="s">
        <v>26</v>
      </c>
    </row>
    <row r="10" spans="1:19" ht="30" customHeight="1" x14ac:dyDescent="0.15">
      <c r="A10" s="14" t="s">
        <v>27</v>
      </c>
      <c r="B10" s="15" t="s">
        <v>28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16">
        <f t="shared" ref="S10:S17" si="0">SUM(C10:R10)</f>
        <v>0</v>
      </c>
    </row>
    <row r="11" spans="1:19" ht="30" customHeight="1" x14ac:dyDescent="0.15">
      <c r="A11" s="17"/>
      <c r="B11" s="18" t="s">
        <v>29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</row>
    <row r="12" spans="1:19" ht="30" customHeight="1" x14ac:dyDescent="0.15">
      <c r="A12" s="20" t="s">
        <v>30</v>
      </c>
      <c r="B12" s="21" t="s">
        <v>28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>
        <f t="shared" si="0"/>
        <v>0</v>
      </c>
    </row>
    <row r="13" spans="1:19" ht="30" customHeight="1" x14ac:dyDescent="0.15">
      <c r="A13" s="24"/>
      <c r="B13" s="25" t="s">
        <v>29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>
        <f t="shared" si="0"/>
        <v>0</v>
      </c>
    </row>
    <row r="14" spans="1:19" ht="30" customHeight="1" x14ac:dyDescent="0.15">
      <c r="A14" s="27" t="s">
        <v>31</v>
      </c>
      <c r="B14" s="15" t="s">
        <v>28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16">
        <f t="shared" si="0"/>
        <v>0</v>
      </c>
    </row>
    <row r="15" spans="1:19" ht="30" customHeight="1" x14ac:dyDescent="0.15">
      <c r="A15" s="28"/>
      <c r="B15" s="18" t="s">
        <v>29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0</v>
      </c>
    </row>
    <row r="16" spans="1:19" ht="30" customHeight="1" x14ac:dyDescent="0.15">
      <c r="A16" s="27" t="s">
        <v>32</v>
      </c>
      <c r="B16" s="21" t="s">
        <v>28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>
        <f t="shared" si="0"/>
        <v>0</v>
      </c>
    </row>
    <row r="17" spans="1:19" ht="30" customHeight="1" x14ac:dyDescent="0.15">
      <c r="A17" s="28"/>
      <c r="B17" s="25" t="s">
        <v>29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>
        <f t="shared" si="0"/>
        <v>0</v>
      </c>
    </row>
    <row r="18" spans="1:19" ht="16.5" customHeight="1" x14ac:dyDescent="0.15">
      <c r="A18" s="29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</sheetData>
  <mergeCells count="3">
    <mergeCell ref="B5:C5"/>
    <mergeCell ref="D5:E5"/>
    <mergeCell ref="G5:H5"/>
  </mergeCells>
  <phoneticPr fontId="2"/>
  <pageMargins left="0.55118110236220474" right="0.47244094488188981" top="0.74803149606299213" bottom="0.32" header="0.36" footer="0.35"/>
  <pageSetup paperSize="9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8"/>
  <sheetViews>
    <sheetView zoomScaleNormal="100" workbookViewId="0">
      <selection activeCell="P4" sqref="P4"/>
    </sheetView>
  </sheetViews>
  <sheetFormatPr defaultRowHeight="13.5" x14ac:dyDescent="0.15"/>
  <cols>
    <col min="1" max="1" width="24" customWidth="1"/>
    <col min="2" max="2" width="5.25" customWidth="1"/>
    <col min="3" max="17" width="6.125" customWidth="1"/>
    <col min="18" max="18" width="7.25" customWidth="1"/>
    <col min="19" max="19" width="6.125" customWidth="1"/>
  </cols>
  <sheetData>
    <row r="1" spans="1:19" x14ac:dyDescent="0.15">
      <c r="A1" t="s">
        <v>0</v>
      </c>
      <c r="B1" s="37"/>
      <c r="C1" s="38"/>
      <c r="D1" s="38"/>
    </row>
    <row r="2" spans="1:19" ht="23.25" customHeight="1" x14ac:dyDescent="0.15"/>
    <row r="3" spans="1:19" ht="17.25" x14ac:dyDescent="0.2">
      <c r="F3" s="1" t="s">
        <v>1</v>
      </c>
    </row>
    <row r="4" spans="1:19" ht="29.25" customHeight="1" x14ac:dyDescent="0.2">
      <c r="A4" s="39"/>
      <c r="F4" s="57" t="s">
        <v>55</v>
      </c>
      <c r="O4" s="32"/>
      <c r="P4" s="43"/>
      <c r="Q4" s="43"/>
    </row>
    <row r="5" spans="1:19" ht="13.5" customHeight="1" x14ac:dyDescent="0.15">
      <c r="A5" s="32" t="s">
        <v>36</v>
      </c>
      <c r="B5" s="50">
        <f>D5</f>
        <v>44958</v>
      </c>
      <c r="C5" s="50"/>
      <c r="D5" s="51">
        <v>44958</v>
      </c>
      <c r="E5" s="51"/>
      <c r="F5" t="s">
        <v>33</v>
      </c>
      <c r="G5" s="52">
        <f>D5-1+28</f>
        <v>44985</v>
      </c>
      <c r="H5" s="53"/>
      <c r="I5" t="s">
        <v>2</v>
      </c>
      <c r="J5" t="s">
        <v>3</v>
      </c>
      <c r="K5" t="s">
        <v>4</v>
      </c>
      <c r="M5" t="s">
        <v>5</v>
      </c>
      <c r="P5" t="s">
        <v>6</v>
      </c>
    </row>
    <row r="6" spans="1:19" ht="27" customHeight="1" x14ac:dyDescent="0.2">
      <c r="I6" s="1"/>
      <c r="J6" s="49">
        <v>2022</v>
      </c>
      <c r="L6" s="45" t="s">
        <v>42</v>
      </c>
      <c r="M6" s="1">
        <v>4</v>
      </c>
      <c r="N6" s="3" t="s">
        <v>7</v>
      </c>
      <c r="P6" s="40">
        <f>'ＳＴＤ定点 (原本)'!P6</f>
        <v>0</v>
      </c>
      <c r="Q6" s="4"/>
      <c r="R6" s="4"/>
      <c r="S6" s="4"/>
    </row>
    <row r="7" spans="1:19" ht="20.100000000000001" customHeight="1" x14ac:dyDescent="0.15"/>
    <row r="8" spans="1:19" x14ac:dyDescent="0.15">
      <c r="A8" s="5"/>
      <c r="B8" s="6" t="s">
        <v>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</row>
    <row r="9" spans="1:19" ht="24" customHeight="1" x14ac:dyDescent="0.15">
      <c r="A9" s="9" t="s">
        <v>9</v>
      </c>
      <c r="B9" s="10"/>
      <c r="C9" s="11" t="s">
        <v>10</v>
      </c>
      <c r="D9" s="11" t="s">
        <v>11</v>
      </c>
      <c r="E9" s="12" t="s">
        <v>12</v>
      </c>
      <c r="F9" s="12" t="s">
        <v>13</v>
      </c>
      <c r="G9" s="12" t="s">
        <v>14</v>
      </c>
      <c r="H9" s="12" t="s">
        <v>15</v>
      </c>
      <c r="I9" s="12" t="s">
        <v>16</v>
      </c>
      <c r="J9" s="12" t="s">
        <v>17</v>
      </c>
      <c r="K9" s="12" t="s">
        <v>18</v>
      </c>
      <c r="L9" s="12" t="s">
        <v>19</v>
      </c>
      <c r="M9" s="12" t="s">
        <v>20</v>
      </c>
      <c r="N9" s="12" t="s">
        <v>21</v>
      </c>
      <c r="O9" s="12" t="s">
        <v>22</v>
      </c>
      <c r="P9" s="12" t="s">
        <v>23</v>
      </c>
      <c r="Q9" s="12" t="s">
        <v>24</v>
      </c>
      <c r="R9" s="12" t="s">
        <v>25</v>
      </c>
      <c r="S9" s="13" t="s">
        <v>26</v>
      </c>
    </row>
    <row r="10" spans="1:19" ht="30" customHeight="1" x14ac:dyDescent="0.15">
      <c r="A10" s="14" t="s">
        <v>27</v>
      </c>
      <c r="B10" s="15" t="s">
        <v>28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16">
        <f t="shared" ref="S10:S17" si="0">SUM(C10:R10)</f>
        <v>0</v>
      </c>
    </row>
    <row r="11" spans="1:19" ht="30" customHeight="1" x14ac:dyDescent="0.15">
      <c r="A11" s="17"/>
      <c r="B11" s="18" t="s">
        <v>29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</row>
    <row r="12" spans="1:19" ht="30" customHeight="1" x14ac:dyDescent="0.15">
      <c r="A12" s="20" t="s">
        <v>30</v>
      </c>
      <c r="B12" s="21" t="s">
        <v>28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>
        <f t="shared" si="0"/>
        <v>0</v>
      </c>
    </row>
    <row r="13" spans="1:19" ht="30" customHeight="1" x14ac:dyDescent="0.15">
      <c r="A13" s="24"/>
      <c r="B13" s="25" t="s">
        <v>29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>
        <f t="shared" si="0"/>
        <v>0</v>
      </c>
    </row>
    <row r="14" spans="1:19" ht="30" customHeight="1" x14ac:dyDescent="0.15">
      <c r="A14" s="27" t="s">
        <v>31</v>
      </c>
      <c r="B14" s="15" t="s">
        <v>28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16">
        <f t="shared" si="0"/>
        <v>0</v>
      </c>
    </row>
    <row r="15" spans="1:19" ht="30" customHeight="1" x14ac:dyDescent="0.15">
      <c r="A15" s="28"/>
      <c r="B15" s="18" t="s">
        <v>29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0</v>
      </c>
    </row>
    <row r="16" spans="1:19" ht="30" customHeight="1" x14ac:dyDescent="0.15">
      <c r="A16" s="27" t="s">
        <v>32</v>
      </c>
      <c r="B16" s="21" t="s">
        <v>28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>
        <f t="shared" si="0"/>
        <v>0</v>
      </c>
    </row>
    <row r="17" spans="1:19" ht="30" customHeight="1" x14ac:dyDescent="0.15">
      <c r="A17" s="28"/>
      <c r="B17" s="25" t="s">
        <v>29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>
        <f t="shared" si="0"/>
        <v>0</v>
      </c>
    </row>
    <row r="18" spans="1:19" ht="16.5" customHeight="1" x14ac:dyDescent="0.15">
      <c r="A18" s="29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</sheetData>
  <mergeCells count="3">
    <mergeCell ref="B5:C5"/>
    <mergeCell ref="D5:E5"/>
    <mergeCell ref="G5:H5"/>
  </mergeCells>
  <phoneticPr fontId="2"/>
  <pageMargins left="0.55118110236220474" right="0.47244094488188981" top="0.74803149606299213" bottom="0.32" header="0.36" footer="0.35"/>
  <pageSetup paperSize="9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8"/>
  <sheetViews>
    <sheetView zoomScaleNormal="100" workbookViewId="0">
      <selection activeCell="P4" sqref="P4"/>
    </sheetView>
  </sheetViews>
  <sheetFormatPr defaultRowHeight="13.5" x14ac:dyDescent="0.15"/>
  <cols>
    <col min="1" max="1" width="24" customWidth="1"/>
    <col min="2" max="2" width="5.25" customWidth="1"/>
    <col min="3" max="17" width="6.125" customWidth="1"/>
    <col min="18" max="18" width="7.25" customWidth="1"/>
    <col min="19" max="19" width="6.125" customWidth="1"/>
  </cols>
  <sheetData>
    <row r="1" spans="1:19" x14ac:dyDescent="0.15">
      <c r="A1" t="s">
        <v>0</v>
      </c>
      <c r="B1" s="37"/>
      <c r="C1" s="38"/>
      <c r="D1" s="38"/>
    </row>
    <row r="2" spans="1:19" ht="23.25" customHeight="1" x14ac:dyDescent="0.15"/>
    <row r="3" spans="1:19" ht="17.25" x14ac:dyDescent="0.2">
      <c r="F3" s="1" t="s">
        <v>1</v>
      </c>
    </row>
    <row r="4" spans="1:19" ht="29.25" customHeight="1" x14ac:dyDescent="0.2">
      <c r="A4" s="39"/>
      <c r="F4" s="57" t="s">
        <v>55</v>
      </c>
      <c r="O4" s="32"/>
      <c r="P4" s="43"/>
      <c r="Q4" s="43"/>
    </row>
    <row r="5" spans="1:19" ht="13.5" customHeight="1" x14ac:dyDescent="0.15">
      <c r="A5" s="32" t="s">
        <v>36</v>
      </c>
      <c r="B5" s="50">
        <f>D5</f>
        <v>44986</v>
      </c>
      <c r="C5" s="50"/>
      <c r="D5" s="51">
        <v>44986</v>
      </c>
      <c r="E5" s="51"/>
      <c r="F5" t="s">
        <v>33</v>
      </c>
      <c r="G5" s="52">
        <f>D5-1+31</f>
        <v>45016</v>
      </c>
      <c r="H5" s="53"/>
      <c r="I5" t="s">
        <v>2</v>
      </c>
      <c r="J5" t="s">
        <v>3</v>
      </c>
      <c r="K5" t="s">
        <v>4</v>
      </c>
      <c r="M5" t="s">
        <v>5</v>
      </c>
      <c r="P5" t="s">
        <v>6</v>
      </c>
    </row>
    <row r="6" spans="1:19" ht="27" customHeight="1" x14ac:dyDescent="0.2">
      <c r="I6" s="1"/>
      <c r="J6" s="49">
        <v>2022</v>
      </c>
      <c r="L6" s="45" t="s">
        <v>54</v>
      </c>
      <c r="M6" s="1">
        <v>4</v>
      </c>
      <c r="N6" s="3" t="s">
        <v>7</v>
      </c>
      <c r="P6" s="40">
        <f>'ＳＴＤ定点 (原本)'!P6</f>
        <v>0</v>
      </c>
      <c r="Q6" s="4"/>
      <c r="R6" s="4"/>
      <c r="S6" s="4"/>
    </row>
    <row r="7" spans="1:19" ht="20.100000000000001" customHeight="1" x14ac:dyDescent="0.15"/>
    <row r="8" spans="1:19" x14ac:dyDescent="0.15">
      <c r="A8" s="5"/>
      <c r="B8" s="6" t="s">
        <v>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</row>
    <row r="9" spans="1:19" ht="24" customHeight="1" x14ac:dyDescent="0.15">
      <c r="A9" s="9" t="s">
        <v>9</v>
      </c>
      <c r="B9" s="10"/>
      <c r="C9" s="11" t="s">
        <v>10</v>
      </c>
      <c r="D9" s="11" t="s">
        <v>11</v>
      </c>
      <c r="E9" s="12" t="s">
        <v>12</v>
      </c>
      <c r="F9" s="12" t="s">
        <v>13</v>
      </c>
      <c r="G9" s="12" t="s">
        <v>14</v>
      </c>
      <c r="H9" s="12" t="s">
        <v>15</v>
      </c>
      <c r="I9" s="12" t="s">
        <v>16</v>
      </c>
      <c r="J9" s="12" t="s">
        <v>17</v>
      </c>
      <c r="K9" s="12" t="s">
        <v>18</v>
      </c>
      <c r="L9" s="12" t="s">
        <v>19</v>
      </c>
      <c r="M9" s="12" t="s">
        <v>20</v>
      </c>
      <c r="N9" s="12" t="s">
        <v>21</v>
      </c>
      <c r="O9" s="12" t="s">
        <v>22</v>
      </c>
      <c r="P9" s="12" t="s">
        <v>23</v>
      </c>
      <c r="Q9" s="12" t="s">
        <v>24</v>
      </c>
      <c r="R9" s="12" t="s">
        <v>25</v>
      </c>
      <c r="S9" s="13" t="s">
        <v>26</v>
      </c>
    </row>
    <row r="10" spans="1:19" ht="30" customHeight="1" x14ac:dyDescent="0.15">
      <c r="A10" s="14" t="s">
        <v>27</v>
      </c>
      <c r="B10" s="15" t="s">
        <v>28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16">
        <f t="shared" ref="S10:S17" si="0">SUM(C10:R10)</f>
        <v>0</v>
      </c>
    </row>
    <row r="11" spans="1:19" ht="30" customHeight="1" x14ac:dyDescent="0.15">
      <c r="A11" s="17"/>
      <c r="B11" s="18" t="s">
        <v>29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</row>
    <row r="12" spans="1:19" ht="30" customHeight="1" x14ac:dyDescent="0.15">
      <c r="A12" s="20" t="s">
        <v>30</v>
      </c>
      <c r="B12" s="21" t="s">
        <v>28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>
        <f t="shared" si="0"/>
        <v>0</v>
      </c>
    </row>
    <row r="13" spans="1:19" ht="30" customHeight="1" x14ac:dyDescent="0.15">
      <c r="A13" s="24"/>
      <c r="B13" s="25" t="s">
        <v>29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>
        <f t="shared" si="0"/>
        <v>0</v>
      </c>
    </row>
    <row r="14" spans="1:19" ht="30" customHeight="1" x14ac:dyDescent="0.15">
      <c r="A14" s="27" t="s">
        <v>31</v>
      </c>
      <c r="B14" s="15" t="s">
        <v>28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16">
        <f t="shared" si="0"/>
        <v>0</v>
      </c>
    </row>
    <row r="15" spans="1:19" ht="30" customHeight="1" x14ac:dyDescent="0.15">
      <c r="A15" s="28"/>
      <c r="B15" s="18" t="s">
        <v>29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0</v>
      </c>
    </row>
    <row r="16" spans="1:19" ht="30" customHeight="1" x14ac:dyDescent="0.15">
      <c r="A16" s="27" t="s">
        <v>32</v>
      </c>
      <c r="B16" s="21" t="s">
        <v>28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>
        <f t="shared" si="0"/>
        <v>0</v>
      </c>
    </row>
    <row r="17" spans="1:19" ht="30" customHeight="1" x14ac:dyDescent="0.15">
      <c r="A17" s="28"/>
      <c r="B17" s="25" t="s">
        <v>29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>
        <f t="shared" si="0"/>
        <v>0</v>
      </c>
    </row>
    <row r="18" spans="1:19" ht="16.5" customHeight="1" x14ac:dyDescent="0.15">
      <c r="A18" s="29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</sheetData>
  <mergeCells count="3">
    <mergeCell ref="B5:C5"/>
    <mergeCell ref="D5:E5"/>
    <mergeCell ref="G5:H5"/>
  </mergeCells>
  <phoneticPr fontId="2"/>
  <pageMargins left="0.55118110236220474" right="0.47244094488188981" top="0.74803149606299213" bottom="0.32" header="0.36" footer="0.35"/>
  <pageSetup paperSize="9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BD57-BEB4-4286-89F6-E7840305C262}">
  <dimension ref="A1:S18"/>
  <sheetViews>
    <sheetView zoomScaleNormal="100" workbookViewId="0">
      <selection activeCell="P4" sqref="P4"/>
    </sheetView>
  </sheetViews>
  <sheetFormatPr defaultRowHeight="13.5" x14ac:dyDescent="0.15"/>
  <cols>
    <col min="1" max="1" width="24" customWidth="1"/>
    <col min="2" max="2" width="5.25" customWidth="1"/>
    <col min="3" max="17" width="6.125" customWidth="1"/>
    <col min="18" max="18" width="7.25" customWidth="1"/>
    <col min="19" max="19" width="6.125" customWidth="1"/>
  </cols>
  <sheetData>
    <row r="1" spans="1:19" x14ac:dyDescent="0.15">
      <c r="A1" t="s">
        <v>0</v>
      </c>
      <c r="B1" s="37"/>
      <c r="C1" s="38"/>
      <c r="D1" s="38"/>
    </row>
    <row r="2" spans="1:19" ht="23.25" customHeight="1" x14ac:dyDescent="0.15"/>
    <row r="3" spans="1:19" ht="17.25" x14ac:dyDescent="0.2">
      <c r="F3" s="1" t="s">
        <v>1</v>
      </c>
    </row>
    <row r="4" spans="1:19" ht="29.25" customHeight="1" x14ac:dyDescent="0.2">
      <c r="A4" s="39"/>
      <c r="F4" s="57" t="s">
        <v>55</v>
      </c>
      <c r="O4" s="32"/>
      <c r="P4" s="43"/>
      <c r="Q4" s="43"/>
    </row>
    <row r="5" spans="1:19" ht="13.5" customHeight="1" x14ac:dyDescent="0.15">
      <c r="A5" s="32" t="s">
        <v>36</v>
      </c>
      <c r="B5" s="50">
        <f>D5</f>
        <v>45017</v>
      </c>
      <c r="C5" s="50"/>
      <c r="D5" s="51">
        <v>45017</v>
      </c>
      <c r="E5" s="51"/>
      <c r="F5" t="s">
        <v>33</v>
      </c>
      <c r="G5" s="52">
        <f>D5-1+30</f>
        <v>45046</v>
      </c>
      <c r="H5" s="53"/>
      <c r="I5" t="s">
        <v>2</v>
      </c>
      <c r="J5" t="s">
        <v>3</v>
      </c>
      <c r="K5" t="s">
        <v>4</v>
      </c>
      <c r="M5" t="s">
        <v>5</v>
      </c>
      <c r="P5" t="s">
        <v>6</v>
      </c>
    </row>
    <row r="6" spans="1:19" ht="27" customHeight="1" x14ac:dyDescent="0.2">
      <c r="I6" s="1"/>
      <c r="J6" s="49">
        <v>2022</v>
      </c>
      <c r="L6" s="45" t="s">
        <v>47</v>
      </c>
      <c r="M6" s="1">
        <v>4</v>
      </c>
      <c r="N6" s="3" t="s">
        <v>7</v>
      </c>
      <c r="P6" s="40">
        <f>'ＳＴＤ定点 (原本)'!P6</f>
        <v>0</v>
      </c>
      <c r="Q6" s="4"/>
      <c r="R6" s="4"/>
      <c r="S6" s="4"/>
    </row>
    <row r="7" spans="1:19" ht="20.100000000000001" customHeight="1" x14ac:dyDescent="0.15"/>
    <row r="8" spans="1:19" x14ac:dyDescent="0.15">
      <c r="A8" s="5"/>
      <c r="B8" s="6" t="s">
        <v>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</row>
    <row r="9" spans="1:19" ht="24" customHeight="1" x14ac:dyDescent="0.15">
      <c r="A9" s="9" t="s">
        <v>9</v>
      </c>
      <c r="B9" s="10"/>
      <c r="C9" s="11" t="s">
        <v>10</v>
      </c>
      <c r="D9" s="11" t="s">
        <v>11</v>
      </c>
      <c r="E9" s="12" t="s">
        <v>12</v>
      </c>
      <c r="F9" s="12" t="s">
        <v>13</v>
      </c>
      <c r="G9" s="12" t="s">
        <v>14</v>
      </c>
      <c r="H9" s="12" t="s">
        <v>15</v>
      </c>
      <c r="I9" s="12" t="s">
        <v>16</v>
      </c>
      <c r="J9" s="12" t="s">
        <v>17</v>
      </c>
      <c r="K9" s="12" t="s">
        <v>18</v>
      </c>
      <c r="L9" s="12" t="s">
        <v>19</v>
      </c>
      <c r="M9" s="12" t="s">
        <v>20</v>
      </c>
      <c r="N9" s="12" t="s">
        <v>21</v>
      </c>
      <c r="O9" s="12" t="s">
        <v>22</v>
      </c>
      <c r="P9" s="12" t="s">
        <v>23</v>
      </c>
      <c r="Q9" s="12" t="s">
        <v>24</v>
      </c>
      <c r="R9" s="12" t="s">
        <v>25</v>
      </c>
      <c r="S9" s="13" t="s">
        <v>26</v>
      </c>
    </row>
    <row r="10" spans="1:19" ht="30" customHeight="1" x14ac:dyDescent="0.15">
      <c r="A10" s="14" t="s">
        <v>27</v>
      </c>
      <c r="B10" s="15" t="s">
        <v>28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16">
        <f t="shared" ref="S10:S17" si="0">SUM(C10:R10)</f>
        <v>0</v>
      </c>
    </row>
    <row r="11" spans="1:19" ht="30" customHeight="1" x14ac:dyDescent="0.15">
      <c r="A11" s="17"/>
      <c r="B11" s="18" t="s">
        <v>29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</row>
    <row r="12" spans="1:19" ht="30" customHeight="1" x14ac:dyDescent="0.15">
      <c r="A12" s="20" t="s">
        <v>30</v>
      </c>
      <c r="B12" s="21" t="s">
        <v>28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>
        <f t="shared" si="0"/>
        <v>0</v>
      </c>
    </row>
    <row r="13" spans="1:19" ht="30" customHeight="1" x14ac:dyDescent="0.15">
      <c r="A13" s="24"/>
      <c r="B13" s="25" t="s">
        <v>29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>
        <f t="shared" si="0"/>
        <v>0</v>
      </c>
    </row>
    <row r="14" spans="1:19" ht="30" customHeight="1" x14ac:dyDescent="0.15">
      <c r="A14" s="27" t="s">
        <v>31</v>
      </c>
      <c r="B14" s="15" t="s">
        <v>28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16">
        <f t="shared" si="0"/>
        <v>0</v>
      </c>
    </row>
    <row r="15" spans="1:19" ht="30" customHeight="1" x14ac:dyDescent="0.15">
      <c r="A15" s="28"/>
      <c r="B15" s="18" t="s">
        <v>29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0</v>
      </c>
    </row>
    <row r="16" spans="1:19" ht="30" customHeight="1" x14ac:dyDescent="0.15">
      <c r="A16" s="27" t="s">
        <v>32</v>
      </c>
      <c r="B16" s="21" t="s">
        <v>28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>
        <f t="shared" si="0"/>
        <v>0</v>
      </c>
    </row>
    <row r="17" spans="1:19" ht="30" customHeight="1" x14ac:dyDescent="0.15">
      <c r="A17" s="28"/>
      <c r="B17" s="25" t="s">
        <v>29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>
        <f t="shared" si="0"/>
        <v>0</v>
      </c>
    </row>
    <row r="18" spans="1:19" ht="16.5" customHeight="1" x14ac:dyDescent="0.15">
      <c r="A18" s="29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</sheetData>
  <mergeCells count="3">
    <mergeCell ref="B5:C5"/>
    <mergeCell ref="D5:E5"/>
    <mergeCell ref="G5:H5"/>
  </mergeCells>
  <phoneticPr fontId="2"/>
  <pageMargins left="0.55118110236220474" right="0.47244094488188981" top="0.74803149606299213" bottom="0.32" header="0.36" footer="0.35"/>
  <pageSetup paperSize="9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6A0F2-4758-48F1-B144-69110CD9C3EE}">
  <dimension ref="A1:S18"/>
  <sheetViews>
    <sheetView zoomScaleNormal="100" workbookViewId="0">
      <selection activeCell="P4" sqref="P4"/>
    </sheetView>
  </sheetViews>
  <sheetFormatPr defaultRowHeight="13.5" x14ac:dyDescent="0.15"/>
  <cols>
    <col min="1" max="1" width="24" customWidth="1"/>
    <col min="2" max="2" width="5.25" customWidth="1"/>
    <col min="3" max="17" width="6.125" customWidth="1"/>
    <col min="18" max="18" width="7.25" customWidth="1"/>
    <col min="19" max="19" width="6.125" customWidth="1"/>
  </cols>
  <sheetData>
    <row r="1" spans="1:19" x14ac:dyDescent="0.15">
      <c r="A1" t="s">
        <v>0</v>
      </c>
      <c r="B1" s="37"/>
      <c r="C1" s="38"/>
      <c r="D1" s="38"/>
    </row>
    <row r="2" spans="1:19" ht="23.25" customHeight="1" x14ac:dyDescent="0.15"/>
    <row r="3" spans="1:19" ht="17.25" x14ac:dyDescent="0.2">
      <c r="F3" s="1" t="s">
        <v>1</v>
      </c>
    </row>
    <row r="4" spans="1:19" ht="29.25" customHeight="1" x14ac:dyDescent="0.2">
      <c r="A4" s="39"/>
      <c r="F4" s="57" t="s">
        <v>55</v>
      </c>
      <c r="O4" s="32"/>
      <c r="P4" s="43"/>
      <c r="Q4" s="43"/>
    </row>
    <row r="5" spans="1:19" ht="13.5" customHeight="1" x14ac:dyDescent="0.15">
      <c r="A5" s="32" t="s">
        <v>36</v>
      </c>
      <c r="B5" s="50">
        <f>D5</f>
        <v>45047</v>
      </c>
      <c r="C5" s="50"/>
      <c r="D5" s="51">
        <v>45047</v>
      </c>
      <c r="E5" s="51"/>
      <c r="F5" t="s">
        <v>33</v>
      </c>
      <c r="G5" s="52">
        <f>D5-1+31</f>
        <v>45077</v>
      </c>
      <c r="H5" s="53"/>
      <c r="I5" t="s">
        <v>2</v>
      </c>
      <c r="J5" t="s">
        <v>3</v>
      </c>
      <c r="K5" t="s">
        <v>4</v>
      </c>
      <c r="M5" t="s">
        <v>5</v>
      </c>
      <c r="P5" t="s">
        <v>6</v>
      </c>
    </row>
    <row r="6" spans="1:19" ht="27" customHeight="1" x14ac:dyDescent="0.2">
      <c r="I6" s="1"/>
      <c r="J6" s="49">
        <v>2022</v>
      </c>
      <c r="L6" s="45" t="s">
        <v>48</v>
      </c>
      <c r="M6" s="1">
        <v>4</v>
      </c>
      <c r="N6" s="3" t="s">
        <v>7</v>
      </c>
      <c r="P6" s="40">
        <f>'ＳＴＤ定点 (原本)'!P6</f>
        <v>0</v>
      </c>
      <c r="Q6" s="4"/>
      <c r="R6" s="4"/>
      <c r="S6" s="4"/>
    </row>
    <row r="7" spans="1:19" ht="20.100000000000001" customHeight="1" x14ac:dyDescent="0.15"/>
    <row r="8" spans="1:19" x14ac:dyDescent="0.15">
      <c r="A8" s="5"/>
      <c r="B8" s="6" t="s">
        <v>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</row>
    <row r="9" spans="1:19" ht="24" customHeight="1" x14ac:dyDescent="0.15">
      <c r="A9" s="9" t="s">
        <v>9</v>
      </c>
      <c r="B9" s="10"/>
      <c r="C9" s="11" t="s">
        <v>10</v>
      </c>
      <c r="D9" s="11" t="s">
        <v>11</v>
      </c>
      <c r="E9" s="12" t="s">
        <v>12</v>
      </c>
      <c r="F9" s="12" t="s">
        <v>13</v>
      </c>
      <c r="G9" s="12" t="s">
        <v>14</v>
      </c>
      <c r="H9" s="12" t="s">
        <v>15</v>
      </c>
      <c r="I9" s="12" t="s">
        <v>16</v>
      </c>
      <c r="J9" s="12" t="s">
        <v>17</v>
      </c>
      <c r="K9" s="12" t="s">
        <v>18</v>
      </c>
      <c r="L9" s="12" t="s">
        <v>19</v>
      </c>
      <c r="M9" s="12" t="s">
        <v>20</v>
      </c>
      <c r="N9" s="12" t="s">
        <v>21</v>
      </c>
      <c r="O9" s="12" t="s">
        <v>22</v>
      </c>
      <c r="P9" s="12" t="s">
        <v>23</v>
      </c>
      <c r="Q9" s="12" t="s">
        <v>24</v>
      </c>
      <c r="R9" s="12" t="s">
        <v>25</v>
      </c>
      <c r="S9" s="13" t="s">
        <v>26</v>
      </c>
    </row>
    <row r="10" spans="1:19" ht="30" customHeight="1" x14ac:dyDescent="0.15">
      <c r="A10" s="14" t="s">
        <v>27</v>
      </c>
      <c r="B10" s="15" t="s">
        <v>28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16">
        <f t="shared" ref="S10:S17" si="0">SUM(C10:R10)</f>
        <v>0</v>
      </c>
    </row>
    <row r="11" spans="1:19" ht="30" customHeight="1" x14ac:dyDescent="0.15">
      <c r="A11" s="17"/>
      <c r="B11" s="18" t="s">
        <v>29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</row>
    <row r="12" spans="1:19" ht="30" customHeight="1" x14ac:dyDescent="0.15">
      <c r="A12" s="20" t="s">
        <v>30</v>
      </c>
      <c r="B12" s="21" t="s">
        <v>28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>
        <f t="shared" si="0"/>
        <v>0</v>
      </c>
    </row>
    <row r="13" spans="1:19" ht="30" customHeight="1" x14ac:dyDescent="0.15">
      <c r="A13" s="24"/>
      <c r="B13" s="25" t="s">
        <v>29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>
        <f t="shared" si="0"/>
        <v>0</v>
      </c>
    </row>
    <row r="14" spans="1:19" ht="30" customHeight="1" x14ac:dyDescent="0.15">
      <c r="A14" s="27" t="s">
        <v>31</v>
      </c>
      <c r="B14" s="15" t="s">
        <v>28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16">
        <f t="shared" si="0"/>
        <v>0</v>
      </c>
    </row>
    <row r="15" spans="1:19" ht="30" customHeight="1" x14ac:dyDescent="0.15">
      <c r="A15" s="28"/>
      <c r="B15" s="18" t="s">
        <v>29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0</v>
      </c>
    </row>
    <row r="16" spans="1:19" ht="30" customHeight="1" x14ac:dyDescent="0.15">
      <c r="A16" s="27" t="s">
        <v>32</v>
      </c>
      <c r="B16" s="21" t="s">
        <v>28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>
        <f t="shared" si="0"/>
        <v>0</v>
      </c>
    </row>
    <row r="17" spans="1:19" ht="30" customHeight="1" x14ac:dyDescent="0.15">
      <c r="A17" s="28"/>
      <c r="B17" s="25" t="s">
        <v>29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>
        <f t="shared" si="0"/>
        <v>0</v>
      </c>
    </row>
    <row r="18" spans="1:19" ht="16.5" customHeight="1" x14ac:dyDescent="0.15">
      <c r="A18" s="29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</sheetData>
  <mergeCells count="3">
    <mergeCell ref="B5:C5"/>
    <mergeCell ref="D5:E5"/>
    <mergeCell ref="G5:H5"/>
  </mergeCells>
  <phoneticPr fontId="2"/>
  <pageMargins left="0.55118110236220474" right="0.47244094488188981" top="0.74803149606299213" bottom="0.32" header="0.36" footer="0.35"/>
  <pageSetup paperSize="9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3FB6C-8E7B-40C5-8302-0B9B30C226DB}">
  <dimension ref="A1:S18"/>
  <sheetViews>
    <sheetView zoomScaleNormal="100" workbookViewId="0">
      <selection activeCell="P4" sqref="P4"/>
    </sheetView>
  </sheetViews>
  <sheetFormatPr defaultRowHeight="13.5" x14ac:dyDescent="0.15"/>
  <cols>
    <col min="1" max="1" width="24" customWidth="1"/>
    <col min="2" max="2" width="5.25" customWidth="1"/>
    <col min="3" max="17" width="6.125" customWidth="1"/>
    <col min="18" max="18" width="7.25" customWidth="1"/>
    <col min="19" max="19" width="6.125" customWidth="1"/>
  </cols>
  <sheetData>
    <row r="1" spans="1:19" x14ac:dyDescent="0.15">
      <c r="A1" t="s">
        <v>0</v>
      </c>
      <c r="B1" s="37"/>
      <c r="C1" s="38"/>
      <c r="D1" s="38"/>
    </row>
    <row r="2" spans="1:19" ht="23.25" customHeight="1" x14ac:dyDescent="0.15"/>
    <row r="3" spans="1:19" ht="17.25" x14ac:dyDescent="0.2">
      <c r="F3" s="1" t="s">
        <v>1</v>
      </c>
    </row>
    <row r="4" spans="1:19" ht="29.25" customHeight="1" x14ac:dyDescent="0.2">
      <c r="A4" s="39"/>
      <c r="F4" s="57" t="s">
        <v>55</v>
      </c>
      <c r="O4" s="32"/>
      <c r="P4" s="43"/>
      <c r="Q4" s="43"/>
    </row>
    <row r="5" spans="1:19" ht="13.5" customHeight="1" x14ac:dyDescent="0.15">
      <c r="A5" s="32" t="s">
        <v>36</v>
      </c>
      <c r="B5" s="50">
        <f>D5</f>
        <v>45078</v>
      </c>
      <c r="C5" s="50"/>
      <c r="D5" s="51">
        <v>45078</v>
      </c>
      <c r="E5" s="51"/>
      <c r="F5" t="s">
        <v>33</v>
      </c>
      <c r="G5" s="52">
        <f>D5-1+30</f>
        <v>45107</v>
      </c>
      <c r="H5" s="53"/>
      <c r="I5" t="s">
        <v>2</v>
      </c>
      <c r="J5" t="s">
        <v>3</v>
      </c>
      <c r="K5" t="s">
        <v>4</v>
      </c>
      <c r="M5" t="s">
        <v>5</v>
      </c>
      <c r="P5" t="s">
        <v>6</v>
      </c>
    </row>
    <row r="6" spans="1:19" ht="27" customHeight="1" x14ac:dyDescent="0.2">
      <c r="I6" s="1"/>
      <c r="J6" s="49">
        <v>2022</v>
      </c>
      <c r="L6" s="45" t="s">
        <v>49</v>
      </c>
      <c r="M6" s="1">
        <v>4</v>
      </c>
      <c r="N6" s="3" t="s">
        <v>7</v>
      </c>
      <c r="P6" s="40">
        <f>'ＳＴＤ定点 (原本)'!P6</f>
        <v>0</v>
      </c>
      <c r="Q6" s="4"/>
      <c r="R6" s="4"/>
      <c r="S6" s="4"/>
    </row>
    <row r="7" spans="1:19" ht="20.100000000000001" customHeight="1" x14ac:dyDescent="0.15"/>
    <row r="8" spans="1:19" x14ac:dyDescent="0.15">
      <c r="A8" s="5"/>
      <c r="B8" s="6" t="s">
        <v>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</row>
    <row r="9" spans="1:19" ht="24" customHeight="1" x14ac:dyDescent="0.15">
      <c r="A9" s="9" t="s">
        <v>9</v>
      </c>
      <c r="B9" s="10"/>
      <c r="C9" s="11" t="s">
        <v>10</v>
      </c>
      <c r="D9" s="11" t="s">
        <v>11</v>
      </c>
      <c r="E9" s="12" t="s">
        <v>12</v>
      </c>
      <c r="F9" s="12" t="s">
        <v>13</v>
      </c>
      <c r="G9" s="12" t="s">
        <v>14</v>
      </c>
      <c r="H9" s="12" t="s">
        <v>15</v>
      </c>
      <c r="I9" s="12" t="s">
        <v>16</v>
      </c>
      <c r="J9" s="12" t="s">
        <v>17</v>
      </c>
      <c r="K9" s="12" t="s">
        <v>18</v>
      </c>
      <c r="L9" s="12" t="s">
        <v>19</v>
      </c>
      <c r="M9" s="12" t="s">
        <v>20</v>
      </c>
      <c r="N9" s="12" t="s">
        <v>21</v>
      </c>
      <c r="O9" s="12" t="s">
        <v>22</v>
      </c>
      <c r="P9" s="12" t="s">
        <v>23</v>
      </c>
      <c r="Q9" s="12" t="s">
        <v>24</v>
      </c>
      <c r="R9" s="12" t="s">
        <v>25</v>
      </c>
      <c r="S9" s="13" t="s">
        <v>26</v>
      </c>
    </row>
    <row r="10" spans="1:19" ht="30" customHeight="1" x14ac:dyDescent="0.15">
      <c r="A10" s="14" t="s">
        <v>27</v>
      </c>
      <c r="B10" s="15" t="s">
        <v>28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16">
        <f t="shared" ref="S10:S17" si="0">SUM(C10:R10)</f>
        <v>0</v>
      </c>
    </row>
    <row r="11" spans="1:19" ht="30" customHeight="1" x14ac:dyDescent="0.15">
      <c r="A11" s="17"/>
      <c r="B11" s="18" t="s">
        <v>29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</row>
    <row r="12" spans="1:19" ht="30" customHeight="1" x14ac:dyDescent="0.15">
      <c r="A12" s="20" t="s">
        <v>30</v>
      </c>
      <c r="B12" s="21" t="s">
        <v>28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>
        <f t="shared" si="0"/>
        <v>0</v>
      </c>
    </row>
    <row r="13" spans="1:19" ht="30" customHeight="1" x14ac:dyDescent="0.15">
      <c r="A13" s="24"/>
      <c r="B13" s="25" t="s">
        <v>29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>
        <f t="shared" si="0"/>
        <v>0</v>
      </c>
    </row>
    <row r="14" spans="1:19" ht="30" customHeight="1" x14ac:dyDescent="0.15">
      <c r="A14" s="27" t="s">
        <v>31</v>
      </c>
      <c r="B14" s="15" t="s">
        <v>28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16">
        <f t="shared" si="0"/>
        <v>0</v>
      </c>
    </row>
    <row r="15" spans="1:19" ht="30" customHeight="1" x14ac:dyDescent="0.15">
      <c r="A15" s="28"/>
      <c r="B15" s="18" t="s">
        <v>29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0</v>
      </c>
    </row>
    <row r="16" spans="1:19" ht="30" customHeight="1" x14ac:dyDescent="0.15">
      <c r="A16" s="27" t="s">
        <v>32</v>
      </c>
      <c r="B16" s="21" t="s">
        <v>28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>
        <f t="shared" si="0"/>
        <v>0</v>
      </c>
    </row>
    <row r="17" spans="1:19" ht="30" customHeight="1" x14ac:dyDescent="0.15">
      <c r="A17" s="28"/>
      <c r="B17" s="25" t="s">
        <v>29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>
        <f t="shared" si="0"/>
        <v>0</v>
      </c>
    </row>
    <row r="18" spans="1:19" ht="16.5" customHeight="1" x14ac:dyDescent="0.15">
      <c r="A18" s="29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</sheetData>
  <mergeCells count="3">
    <mergeCell ref="B5:C5"/>
    <mergeCell ref="D5:E5"/>
    <mergeCell ref="G5:H5"/>
  </mergeCells>
  <phoneticPr fontId="2"/>
  <pageMargins left="0.55118110236220474" right="0.47244094488188981" top="0.74803149606299213" bottom="0.32" header="0.36" footer="0.35"/>
  <pageSetup paperSize="9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53616-8A47-4983-91A9-60B9BD7EAC7D}">
  <dimension ref="A1:S18"/>
  <sheetViews>
    <sheetView zoomScaleNormal="100" workbookViewId="0">
      <selection activeCell="P4" sqref="P4"/>
    </sheetView>
  </sheetViews>
  <sheetFormatPr defaultRowHeight="13.5" x14ac:dyDescent="0.15"/>
  <cols>
    <col min="1" max="1" width="24" customWidth="1"/>
    <col min="2" max="2" width="5.25" customWidth="1"/>
    <col min="3" max="17" width="6.125" customWidth="1"/>
    <col min="18" max="18" width="7.25" customWidth="1"/>
    <col min="19" max="19" width="6.125" customWidth="1"/>
  </cols>
  <sheetData>
    <row r="1" spans="1:19" x14ac:dyDescent="0.15">
      <c r="A1" t="s">
        <v>0</v>
      </c>
      <c r="B1" s="37"/>
      <c r="C1" s="38"/>
      <c r="D1" s="38"/>
    </row>
    <row r="2" spans="1:19" ht="23.25" customHeight="1" x14ac:dyDescent="0.15"/>
    <row r="3" spans="1:19" ht="17.25" x14ac:dyDescent="0.2">
      <c r="F3" s="1" t="s">
        <v>1</v>
      </c>
    </row>
    <row r="4" spans="1:19" ht="29.25" customHeight="1" x14ac:dyDescent="0.2">
      <c r="A4" s="39"/>
      <c r="F4" s="57" t="s">
        <v>55</v>
      </c>
      <c r="O4" s="32"/>
      <c r="P4" s="43"/>
      <c r="Q4" s="43"/>
    </row>
    <row r="5" spans="1:19" ht="13.5" customHeight="1" x14ac:dyDescent="0.15">
      <c r="A5" s="32" t="s">
        <v>36</v>
      </c>
      <c r="B5" s="50">
        <f>D5</f>
        <v>45108</v>
      </c>
      <c r="C5" s="50"/>
      <c r="D5" s="51">
        <v>45108</v>
      </c>
      <c r="E5" s="51"/>
      <c r="F5" t="s">
        <v>33</v>
      </c>
      <c r="G5" s="52">
        <f>D5-1+31</f>
        <v>45138</v>
      </c>
      <c r="H5" s="53"/>
      <c r="I5" t="s">
        <v>2</v>
      </c>
      <c r="J5" t="s">
        <v>3</v>
      </c>
      <c r="K5" t="s">
        <v>4</v>
      </c>
      <c r="M5" t="s">
        <v>5</v>
      </c>
      <c r="P5" t="s">
        <v>6</v>
      </c>
    </row>
    <row r="6" spans="1:19" ht="27" customHeight="1" x14ac:dyDescent="0.2">
      <c r="I6" s="1"/>
      <c r="J6" s="49">
        <v>2022</v>
      </c>
      <c r="L6" s="45" t="s">
        <v>50</v>
      </c>
      <c r="M6" s="1">
        <v>4</v>
      </c>
      <c r="N6" s="3" t="s">
        <v>7</v>
      </c>
      <c r="P6" s="40">
        <f>'ＳＴＤ定点 (原本)'!P6</f>
        <v>0</v>
      </c>
      <c r="Q6" s="4"/>
      <c r="R6" s="4"/>
      <c r="S6" s="4"/>
    </row>
    <row r="7" spans="1:19" ht="20.100000000000001" customHeight="1" x14ac:dyDescent="0.15"/>
    <row r="8" spans="1:19" x14ac:dyDescent="0.15">
      <c r="A8" s="5"/>
      <c r="B8" s="6" t="s">
        <v>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</row>
    <row r="9" spans="1:19" ht="24" customHeight="1" x14ac:dyDescent="0.15">
      <c r="A9" s="9" t="s">
        <v>9</v>
      </c>
      <c r="B9" s="10"/>
      <c r="C9" s="11" t="s">
        <v>10</v>
      </c>
      <c r="D9" s="11" t="s">
        <v>11</v>
      </c>
      <c r="E9" s="12" t="s">
        <v>12</v>
      </c>
      <c r="F9" s="12" t="s">
        <v>13</v>
      </c>
      <c r="G9" s="12" t="s">
        <v>14</v>
      </c>
      <c r="H9" s="12" t="s">
        <v>15</v>
      </c>
      <c r="I9" s="12" t="s">
        <v>16</v>
      </c>
      <c r="J9" s="12" t="s">
        <v>17</v>
      </c>
      <c r="K9" s="12" t="s">
        <v>18</v>
      </c>
      <c r="L9" s="12" t="s">
        <v>19</v>
      </c>
      <c r="M9" s="12" t="s">
        <v>20</v>
      </c>
      <c r="N9" s="12" t="s">
        <v>21</v>
      </c>
      <c r="O9" s="12" t="s">
        <v>22</v>
      </c>
      <c r="P9" s="12" t="s">
        <v>23</v>
      </c>
      <c r="Q9" s="12" t="s">
        <v>24</v>
      </c>
      <c r="R9" s="12" t="s">
        <v>25</v>
      </c>
      <c r="S9" s="13" t="s">
        <v>26</v>
      </c>
    </row>
    <row r="10" spans="1:19" ht="30" customHeight="1" x14ac:dyDescent="0.15">
      <c r="A10" s="14" t="s">
        <v>27</v>
      </c>
      <c r="B10" s="15" t="s">
        <v>28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16">
        <f t="shared" ref="S10:S17" si="0">SUM(C10:R10)</f>
        <v>0</v>
      </c>
    </row>
    <row r="11" spans="1:19" ht="30" customHeight="1" x14ac:dyDescent="0.15">
      <c r="A11" s="17"/>
      <c r="B11" s="18" t="s">
        <v>29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</row>
    <row r="12" spans="1:19" ht="30" customHeight="1" x14ac:dyDescent="0.15">
      <c r="A12" s="20" t="s">
        <v>30</v>
      </c>
      <c r="B12" s="21" t="s">
        <v>28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>
        <f t="shared" si="0"/>
        <v>0</v>
      </c>
    </row>
    <row r="13" spans="1:19" ht="30" customHeight="1" x14ac:dyDescent="0.15">
      <c r="A13" s="24"/>
      <c r="B13" s="25" t="s">
        <v>29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>
        <f t="shared" si="0"/>
        <v>0</v>
      </c>
    </row>
    <row r="14" spans="1:19" ht="30" customHeight="1" x14ac:dyDescent="0.15">
      <c r="A14" s="27" t="s">
        <v>31</v>
      </c>
      <c r="B14" s="15" t="s">
        <v>28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16">
        <f t="shared" si="0"/>
        <v>0</v>
      </c>
    </row>
    <row r="15" spans="1:19" ht="30" customHeight="1" x14ac:dyDescent="0.15">
      <c r="A15" s="28"/>
      <c r="B15" s="18" t="s">
        <v>29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0</v>
      </c>
    </row>
    <row r="16" spans="1:19" ht="30" customHeight="1" x14ac:dyDescent="0.15">
      <c r="A16" s="27" t="s">
        <v>32</v>
      </c>
      <c r="B16" s="21" t="s">
        <v>28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>
        <f t="shared" si="0"/>
        <v>0</v>
      </c>
    </row>
    <row r="17" spans="1:19" ht="30" customHeight="1" x14ac:dyDescent="0.15">
      <c r="A17" s="28"/>
      <c r="B17" s="25" t="s">
        <v>29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>
        <f t="shared" si="0"/>
        <v>0</v>
      </c>
    </row>
    <row r="18" spans="1:19" ht="16.5" customHeight="1" x14ac:dyDescent="0.15">
      <c r="A18" s="29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</sheetData>
  <mergeCells count="3">
    <mergeCell ref="B5:C5"/>
    <mergeCell ref="D5:E5"/>
    <mergeCell ref="G5:H5"/>
  </mergeCells>
  <phoneticPr fontId="2"/>
  <pageMargins left="0.55118110236220474" right="0.47244094488188981" top="0.74803149606299213" bottom="0.32" header="0.36" footer="0.35"/>
  <pageSetup paperSize="9"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800C2-9F31-457A-9B50-17648B5E1AE7}">
  <dimension ref="A1:S18"/>
  <sheetViews>
    <sheetView zoomScaleNormal="100" workbookViewId="0">
      <selection activeCell="P4" sqref="P4"/>
    </sheetView>
  </sheetViews>
  <sheetFormatPr defaultRowHeight="13.5" x14ac:dyDescent="0.15"/>
  <cols>
    <col min="1" max="1" width="24" customWidth="1"/>
    <col min="2" max="2" width="5.25" customWidth="1"/>
    <col min="3" max="17" width="6.125" customWidth="1"/>
    <col min="18" max="18" width="7.25" customWidth="1"/>
    <col min="19" max="19" width="6.125" customWidth="1"/>
  </cols>
  <sheetData>
    <row r="1" spans="1:19" x14ac:dyDescent="0.15">
      <c r="A1" t="s">
        <v>0</v>
      </c>
      <c r="B1" s="37"/>
      <c r="C1" s="38"/>
      <c r="D1" s="38"/>
    </row>
    <row r="2" spans="1:19" ht="23.25" customHeight="1" x14ac:dyDescent="0.15"/>
    <row r="3" spans="1:19" ht="17.25" x14ac:dyDescent="0.2">
      <c r="F3" s="1" t="s">
        <v>1</v>
      </c>
    </row>
    <row r="4" spans="1:19" ht="29.25" customHeight="1" x14ac:dyDescent="0.2">
      <c r="A4" s="39"/>
      <c r="F4" s="57" t="s">
        <v>55</v>
      </c>
      <c r="O4" s="32"/>
      <c r="P4" s="43"/>
      <c r="Q4" s="43"/>
    </row>
    <row r="5" spans="1:19" ht="13.5" customHeight="1" x14ac:dyDescent="0.15">
      <c r="A5" s="32" t="s">
        <v>36</v>
      </c>
      <c r="B5" s="50">
        <f>D5</f>
        <v>45139</v>
      </c>
      <c r="C5" s="50"/>
      <c r="D5" s="51">
        <v>45139</v>
      </c>
      <c r="E5" s="51"/>
      <c r="F5" t="s">
        <v>33</v>
      </c>
      <c r="G5" s="52">
        <f>D5-1+31</f>
        <v>45169</v>
      </c>
      <c r="H5" s="53"/>
      <c r="I5" t="s">
        <v>2</v>
      </c>
      <c r="J5" t="s">
        <v>3</v>
      </c>
      <c r="K5" t="s">
        <v>4</v>
      </c>
      <c r="M5" t="s">
        <v>5</v>
      </c>
      <c r="P5" t="s">
        <v>6</v>
      </c>
    </row>
    <row r="6" spans="1:19" ht="27" customHeight="1" x14ac:dyDescent="0.2">
      <c r="I6" s="1"/>
      <c r="J6" s="49">
        <v>2022</v>
      </c>
      <c r="L6" s="45" t="s">
        <v>51</v>
      </c>
      <c r="M6" s="1">
        <v>4</v>
      </c>
      <c r="N6" s="3" t="s">
        <v>7</v>
      </c>
      <c r="P6" s="40">
        <f>'ＳＴＤ定点 (原本)'!P6</f>
        <v>0</v>
      </c>
      <c r="Q6" s="4"/>
      <c r="R6" s="4"/>
      <c r="S6" s="4"/>
    </row>
    <row r="7" spans="1:19" ht="20.100000000000001" customHeight="1" x14ac:dyDescent="0.15"/>
    <row r="8" spans="1:19" x14ac:dyDescent="0.15">
      <c r="A8" s="5"/>
      <c r="B8" s="6" t="s">
        <v>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</row>
    <row r="9" spans="1:19" ht="24" customHeight="1" x14ac:dyDescent="0.15">
      <c r="A9" s="9" t="s">
        <v>9</v>
      </c>
      <c r="B9" s="10"/>
      <c r="C9" s="11" t="s">
        <v>10</v>
      </c>
      <c r="D9" s="11" t="s">
        <v>11</v>
      </c>
      <c r="E9" s="12" t="s">
        <v>12</v>
      </c>
      <c r="F9" s="12" t="s">
        <v>13</v>
      </c>
      <c r="G9" s="12" t="s">
        <v>14</v>
      </c>
      <c r="H9" s="12" t="s">
        <v>15</v>
      </c>
      <c r="I9" s="12" t="s">
        <v>16</v>
      </c>
      <c r="J9" s="12" t="s">
        <v>17</v>
      </c>
      <c r="K9" s="12" t="s">
        <v>18</v>
      </c>
      <c r="L9" s="12" t="s">
        <v>19</v>
      </c>
      <c r="M9" s="12" t="s">
        <v>20</v>
      </c>
      <c r="N9" s="12" t="s">
        <v>21</v>
      </c>
      <c r="O9" s="12" t="s">
        <v>22</v>
      </c>
      <c r="P9" s="12" t="s">
        <v>23</v>
      </c>
      <c r="Q9" s="12" t="s">
        <v>24</v>
      </c>
      <c r="R9" s="12" t="s">
        <v>25</v>
      </c>
      <c r="S9" s="13" t="s">
        <v>26</v>
      </c>
    </row>
    <row r="10" spans="1:19" ht="30" customHeight="1" x14ac:dyDescent="0.15">
      <c r="A10" s="14" t="s">
        <v>27</v>
      </c>
      <c r="B10" s="15" t="s">
        <v>28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16">
        <f t="shared" ref="S10:S17" si="0">SUM(C10:R10)</f>
        <v>0</v>
      </c>
    </row>
    <row r="11" spans="1:19" ht="30" customHeight="1" x14ac:dyDescent="0.15">
      <c r="A11" s="17"/>
      <c r="B11" s="18" t="s">
        <v>29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</row>
    <row r="12" spans="1:19" ht="30" customHeight="1" x14ac:dyDescent="0.15">
      <c r="A12" s="20" t="s">
        <v>30</v>
      </c>
      <c r="B12" s="21" t="s">
        <v>28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>
        <f t="shared" si="0"/>
        <v>0</v>
      </c>
    </row>
    <row r="13" spans="1:19" ht="30" customHeight="1" x14ac:dyDescent="0.15">
      <c r="A13" s="24"/>
      <c r="B13" s="25" t="s">
        <v>29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>
        <f t="shared" si="0"/>
        <v>0</v>
      </c>
    </row>
    <row r="14" spans="1:19" ht="30" customHeight="1" x14ac:dyDescent="0.15">
      <c r="A14" s="27" t="s">
        <v>31</v>
      </c>
      <c r="B14" s="15" t="s">
        <v>28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16">
        <f t="shared" si="0"/>
        <v>0</v>
      </c>
    </row>
    <row r="15" spans="1:19" ht="30" customHeight="1" x14ac:dyDescent="0.15">
      <c r="A15" s="28"/>
      <c r="B15" s="18" t="s">
        <v>29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0</v>
      </c>
    </row>
    <row r="16" spans="1:19" ht="30" customHeight="1" x14ac:dyDescent="0.15">
      <c r="A16" s="27" t="s">
        <v>32</v>
      </c>
      <c r="B16" s="21" t="s">
        <v>28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>
        <f t="shared" si="0"/>
        <v>0</v>
      </c>
    </row>
    <row r="17" spans="1:19" ht="30" customHeight="1" x14ac:dyDescent="0.15">
      <c r="A17" s="28"/>
      <c r="B17" s="25" t="s">
        <v>29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>
        <f t="shared" si="0"/>
        <v>0</v>
      </c>
    </row>
    <row r="18" spans="1:19" ht="16.5" customHeight="1" x14ac:dyDescent="0.15">
      <c r="A18" s="29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</sheetData>
  <mergeCells count="3">
    <mergeCell ref="B5:C5"/>
    <mergeCell ref="D5:E5"/>
    <mergeCell ref="G5:H5"/>
  </mergeCells>
  <phoneticPr fontId="2"/>
  <pageMargins left="0.55118110236220474" right="0.47244094488188981" top="0.74803149606299213" bottom="0.32" header="0.36" footer="0.35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ＳＴＤ定点 (原本)</vt:lpstr>
      <vt:lpstr>１月</vt:lpstr>
      <vt:lpstr>２月</vt:lpstr>
      <vt:lpstr>３月</vt:lpstr>
      <vt:lpstr>4月 </vt:lpstr>
      <vt:lpstr>5月 </vt:lpstr>
      <vt:lpstr>6月 </vt:lpstr>
      <vt:lpstr>7月  </vt:lpstr>
      <vt:lpstr>8月 </vt:lpstr>
      <vt:lpstr>9月 </vt:lpstr>
      <vt:lpstr>10月</vt:lpstr>
      <vt:lpstr>11月</vt:lpstr>
      <vt:lpstr>12月</vt:lpstr>
      <vt:lpstr>予備</vt:lpstr>
      <vt:lpstr>Sheet2</vt:lpstr>
      <vt:lpstr>'10月'!Print_Area</vt:lpstr>
      <vt:lpstr>'11月'!Print_Area</vt:lpstr>
      <vt:lpstr>'12月'!Print_Area</vt:lpstr>
      <vt:lpstr>'１月'!Print_Area</vt:lpstr>
      <vt:lpstr>'２月'!Print_Area</vt:lpstr>
      <vt:lpstr>'３月'!Print_Area</vt:lpstr>
      <vt:lpstr>'4月 '!Print_Area</vt:lpstr>
      <vt:lpstr>'5月 '!Print_Area</vt:lpstr>
      <vt:lpstr>'6月 '!Print_Area</vt:lpstr>
      <vt:lpstr>'7月  '!Print_Area</vt:lpstr>
      <vt:lpstr>'8月 '!Print_Area</vt:lpstr>
      <vt:lpstr>'9月 '!Print_Area</vt:lpstr>
      <vt:lpstr>'ＳＴＤ定点 (原本)'!Print_Area</vt:lpstr>
      <vt:lpstr>予備!Print_Area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神尾　早織</cp:lastModifiedBy>
  <cp:lastPrinted>2019-09-03T04:20:53Z</cp:lastPrinted>
  <dcterms:created xsi:type="dcterms:W3CDTF">2018-09-04T06:19:24Z</dcterms:created>
  <dcterms:modified xsi:type="dcterms:W3CDTF">2022-11-18T05:55:31Z</dcterms:modified>
</cp:coreProperties>
</file>