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１７年度版\"/>
    </mc:Choice>
  </mc:AlternateContent>
  <xr:revisionPtr revIDLastSave="0" documentId="8_{2CD7179E-0EB9-4F61-AEB3-55BF8A2171CF}" xr6:coauthVersionLast="47" xr6:coauthVersionMax="47" xr10:uidLastSave="{00000000-0000-0000-0000-000000000000}"/>
  <bookViews>
    <workbookView xWindow="-110" yWindow="-110" windowWidth="19420" windowHeight="10420" xr2:uid="{0E5800A2-8A3D-4EBB-A778-7DED5C8A5C34}"/>
  </bookViews>
  <sheets>
    <sheet name="消費者物価指数" sheetId="1" r:id="rId1"/>
    <sheet name="小売価格1" sheetId="2" r:id="rId2"/>
    <sheet name="小売価格2" sheetId="3" r:id="rId3"/>
    <sheet name="地域差指数" sheetId="4" r:id="rId4"/>
    <sheet name="計量器" sheetId="5" r:id="rId5"/>
    <sheet name="市民所得" sheetId="6" r:id="rId6"/>
  </sheets>
  <definedNames>
    <definedName name="_xlnm.Print_Area" localSheetId="0">消費者物価指数!$A$1:$BG$71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8" i="6" l="1"/>
  <c r="J68" i="6"/>
  <c r="H68" i="6"/>
  <c r="K67" i="6"/>
  <c r="J67" i="6"/>
  <c r="H67" i="6"/>
  <c r="K66" i="6"/>
  <c r="J66" i="6"/>
  <c r="H66" i="6"/>
  <c r="K65" i="6"/>
  <c r="J65" i="6"/>
  <c r="H65" i="6"/>
  <c r="D65" i="6"/>
  <c r="K64" i="6"/>
  <c r="J64" i="6"/>
  <c r="H64" i="6"/>
  <c r="K63" i="6"/>
  <c r="J63" i="6"/>
  <c r="H63" i="6"/>
  <c r="K62" i="6"/>
  <c r="H62" i="6"/>
  <c r="D62" i="6"/>
  <c r="D61" i="6" s="1"/>
  <c r="K61" i="6"/>
  <c r="H61" i="6"/>
  <c r="E61" i="6"/>
  <c r="K59" i="6"/>
  <c r="J59" i="6"/>
  <c r="H59" i="6"/>
  <c r="G59" i="6"/>
  <c r="K58" i="6"/>
  <c r="J58" i="6"/>
  <c r="H58" i="6"/>
  <c r="K57" i="6"/>
  <c r="J57" i="6"/>
  <c r="H57" i="6"/>
  <c r="K56" i="6"/>
  <c r="J56" i="6"/>
  <c r="H56" i="6"/>
  <c r="K55" i="6"/>
  <c r="J55" i="6"/>
  <c r="H55" i="6"/>
  <c r="K54" i="6"/>
  <c r="J54" i="6"/>
  <c r="H54" i="6"/>
  <c r="K52" i="6"/>
  <c r="J52" i="6"/>
  <c r="H52" i="6"/>
  <c r="E51" i="6"/>
  <c r="K51" i="6" s="1"/>
  <c r="D51" i="6"/>
  <c r="K48" i="6"/>
  <c r="J48" i="6"/>
  <c r="H48" i="6"/>
  <c r="K47" i="6"/>
  <c r="J47" i="6"/>
  <c r="H47" i="6"/>
  <c r="K46" i="6"/>
  <c r="E46" i="6"/>
  <c r="J46" i="6" s="1"/>
  <c r="D46" i="6"/>
  <c r="E44" i="6"/>
  <c r="K44" i="6" s="1"/>
  <c r="H33" i="6"/>
  <c r="J32" i="6"/>
  <c r="I32" i="6"/>
  <c r="H32" i="6"/>
  <c r="H31" i="6"/>
  <c r="J29" i="6"/>
  <c r="I29" i="6"/>
  <c r="H29" i="6"/>
  <c r="J27" i="6"/>
  <c r="I27" i="6"/>
  <c r="H27" i="6"/>
  <c r="J25" i="6"/>
  <c r="I25" i="6"/>
  <c r="H25" i="6"/>
  <c r="J24" i="6"/>
  <c r="I24" i="6"/>
  <c r="H24" i="6"/>
  <c r="J23" i="6"/>
  <c r="I23" i="6"/>
  <c r="H23" i="6"/>
  <c r="J22" i="6"/>
  <c r="I22" i="6"/>
  <c r="H22" i="6"/>
  <c r="J21" i="6"/>
  <c r="I21" i="6"/>
  <c r="H21" i="6"/>
  <c r="J20" i="6"/>
  <c r="I20" i="6"/>
  <c r="H20" i="6"/>
  <c r="J18" i="6"/>
  <c r="I18" i="6"/>
  <c r="H18" i="6"/>
  <c r="J17" i="6"/>
  <c r="I17" i="6"/>
  <c r="H17" i="6"/>
  <c r="J16" i="6"/>
  <c r="I16" i="6"/>
  <c r="H16" i="6"/>
  <c r="J14" i="6"/>
  <c r="I14" i="6"/>
  <c r="H14" i="6"/>
  <c r="J13" i="6"/>
  <c r="I13" i="6"/>
  <c r="H13" i="6"/>
  <c r="J12" i="6"/>
  <c r="I12" i="6"/>
  <c r="H12" i="6"/>
  <c r="H10" i="6"/>
  <c r="D10" i="6"/>
  <c r="G64" i="6" s="1"/>
  <c r="C10" i="6"/>
  <c r="C31" i="6" s="1"/>
  <c r="C33" i="6" s="1"/>
  <c r="AC47" i="3"/>
  <c r="AB47" i="3"/>
  <c r="AA47" i="3"/>
  <c r="Z47" i="3"/>
  <c r="Y47" i="3"/>
  <c r="X47" i="3"/>
  <c r="W47" i="3"/>
  <c r="V47" i="3"/>
  <c r="U47" i="3"/>
  <c r="T47" i="3"/>
  <c r="S47" i="3"/>
  <c r="R47" i="3"/>
  <c r="Q47" i="3"/>
  <c r="P47" i="3"/>
  <c r="O47" i="3"/>
  <c r="N47" i="3"/>
  <c r="M47" i="3"/>
  <c r="L47" i="3"/>
  <c r="K47" i="3"/>
  <c r="J47" i="3"/>
  <c r="I47" i="3"/>
  <c r="H47" i="3"/>
  <c r="G47" i="3"/>
  <c r="F47" i="3"/>
  <c r="E47" i="3"/>
  <c r="AB15" i="3"/>
  <c r="AA15" i="3"/>
  <c r="Z15" i="3"/>
  <c r="Y15" i="3"/>
  <c r="X15" i="3"/>
  <c r="W15" i="3"/>
  <c r="V15" i="3"/>
  <c r="U15" i="3"/>
  <c r="T15" i="3"/>
  <c r="S15" i="3"/>
  <c r="R15" i="3"/>
  <c r="Q15" i="3"/>
  <c r="P15" i="3"/>
  <c r="O15" i="3"/>
  <c r="N15" i="3"/>
  <c r="M15" i="3"/>
  <c r="L15" i="3"/>
  <c r="K15" i="3"/>
  <c r="J15" i="3"/>
  <c r="I15" i="3"/>
  <c r="H15" i="3"/>
  <c r="G15" i="3"/>
  <c r="F15" i="3"/>
  <c r="E15" i="3"/>
  <c r="AC52" i="2"/>
  <c r="AB52" i="2"/>
  <c r="AA52" i="2"/>
  <c r="Z52" i="2"/>
  <c r="Y52" i="2"/>
  <c r="X52" i="2"/>
  <c r="W52" i="2"/>
  <c r="V52" i="2"/>
  <c r="U52" i="2"/>
  <c r="T52" i="2"/>
  <c r="S52" i="2"/>
  <c r="R52" i="2"/>
  <c r="Q52" i="2"/>
  <c r="P52" i="2"/>
  <c r="O52" i="2"/>
  <c r="N52" i="2"/>
  <c r="M52" i="2"/>
  <c r="L52" i="2"/>
  <c r="K52" i="2"/>
  <c r="J52" i="2"/>
  <c r="I52" i="2"/>
  <c r="H52" i="2"/>
  <c r="G52" i="2"/>
  <c r="F52" i="2"/>
  <c r="E52" i="2"/>
  <c r="AC18" i="2"/>
  <c r="AB18" i="2"/>
  <c r="AA18" i="2"/>
  <c r="Z18" i="2"/>
  <c r="Y18" i="2"/>
  <c r="X18" i="2"/>
  <c r="W18" i="2"/>
  <c r="V18" i="2"/>
  <c r="U18" i="2"/>
  <c r="T18" i="2"/>
  <c r="S18" i="2"/>
  <c r="R18" i="2"/>
  <c r="Q18" i="2"/>
  <c r="P18" i="2"/>
  <c r="O18" i="2"/>
  <c r="N18" i="2"/>
  <c r="M18" i="2"/>
  <c r="L18" i="2"/>
  <c r="K18" i="2"/>
  <c r="J18" i="2"/>
  <c r="I18" i="2"/>
  <c r="H18" i="2"/>
  <c r="G18" i="2"/>
  <c r="F18" i="2"/>
  <c r="E18" i="2"/>
  <c r="BE56" i="1"/>
  <c r="BD56" i="1"/>
  <c r="BB56" i="1"/>
  <c r="AZ56" i="1"/>
  <c r="AX56" i="1"/>
  <c r="AV56" i="1"/>
  <c r="AT56" i="1"/>
  <c r="AQ56" i="1"/>
  <c r="AO56" i="1"/>
  <c r="AM56" i="1"/>
  <c r="AK56" i="1"/>
  <c r="AI56" i="1"/>
  <c r="AG56" i="1"/>
  <c r="AD56" i="1"/>
  <c r="AB56" i="1"/>
  <c r="Z56" i="1"/>
  <c r="X56" i="1"/>
  <c r="W56" i="1"/>
  <c r="U56" i="1"/>
  <c r="S56" i="1"/>
  <c r="Q56" i="1"/>
  <c r="L56" i="1"/>
  <c r="H56" i="1"/>
  <c r="F56" i="1"/>
  <c r="C56" i="1"/>
  <c r="BE33" i="1"/>
  <c r="BD33" i="1"/>
  <c r="BB33" i="1"/>
  <c r="AZ33" i="1"/>
  <c r="AX33" i="1"/>
  <c r="AV33" i="1"/>
  <c r="AT33" i="1"/>
  <c r="AQ33" i="1"/>
  <c r="AO33" i="1"/>
  <c r="AM33" i="1"/>
  <c r="AK33" i="1"/>
  <c r="AI33" i="1"/>
  <c r="AG33" i="1"/>
  <c r="AE33" i="1"/>
  <c r="AC33" i="1"/>
  <c r="AA33" i="1"/>
  <c r="Z33" i="1"/>
  <c r="X33" i="1"/>
  <c r="W33" i="1"/>
  <c r="U33" i="1"/>
  <c r="S33" i="1"/>
  <c r="Q33" i="1"/>
  <c r="J33" i="1"/>
  <c r="G33" i="1"/>
  <c r="E33" i="1"/>
  <c r="C33" i="1"/>
  <c r="BE10" i="1"/>
  <c r="BB10" i="1"/>
  <c r="AZ10" i="1"/>
  <c r="AX10" i="1"/>
  <c r="AV10" i="1"/>
  <c r="AT10" i="1"/>
  <c r="AQ10" i="1"/>
  <c r="AO10" i="1"/>
  <c r="AM10" i="1"/>
  <c r="AK10" i="1"/>
  <c r="AI10" i="1"/>
  <c r="AG10" i="1"/>
  <c r="AE10" i="1"/>
  <c r="AC10" i="1"/>
  <c r="AA10" i="1"/>
  <c r="Z10" i="1"/>
  <c r="X10" i="1"/>
  <c r="W10" i="1"/>
  <c r="U10" i="1"/>
  <c r="Q10" i="1"/>
  <c r="J10" i="1"/>
  <c r="G10" i="1"/>
  <c r="E10" i="1"/>
  <c r="C10" i="1"/>
  <c r="D44" i="6" l="1"/>
  <c r="G44" i="6" s="1"/>
  <c r="G61" i="6"/>
  <c r="F22" i="6"/>
  <c r="F16" i="6"/>
  <c r="F24" i="6"/>
  <c r="F18" i="6"/>
  <c r="F27" i="6"/>
  <c r="F12" i="6"/>
  <c r="F21" i="6"/>
  <c r="F14" i="6"/>
  <c r="F23" i="6"/>
  <c r="F17" i="6"/>
  <c r="F25" i="6"/>
  <c r="F20" i="6"/>
  <c r="F29" i="6"/>
  <c r="F13" i="6"/>
  <c r="J61" i="6"/>
  <c r="G47" i="6"/>
  <c r="G51" i="6"/>
  <c r="G62" i="6"/>
  <c r="F10" i="6"/>
  <c r="H44" i="6"/>
  <c r="H51" i="6"/>
  <c r="G57" i="6"/>
  <c r="G67" i="6"/>
  <c r="J44" i="6"/>
  <c r="J51" i="6"/>
  <c r="G55" i="6"/>
  <c r="J62" i="6"/>
  <c r="I10" i="6"/>
  <c r="G65" i="6"/>
  <c r="J10" i="6"/>
  <c r="D31" i="6"/>
  <c r="G48" i="6"/>
  <c r="G52" i="6"/>
  <c r="G63" i="6"/>
  <c r="G46" i="6"/>
  <c r="G68" i="6"/>
  <c r="G58" i="6"/>
  <c r="H46" i="6"/>
  <c r="G56" i="6"/>
  <c r="G66" i="6"/>
  <c r="G54" i="6"/>
  <c r="J31" i="6" l="1"/>
  <c r="I31" i="6"/>
  <c r="D33" i="6"/>
  <c r="I56" i="6"/>
  <c r="I68" i="6"/>
  <c r="I46" i="6"/>
  <c r="I61" i="6"/>
  <c r="I58" i="6"/>
  <c r="I65" i="6"/>
  <c r="F31" i="6"/>
  <c r="F33" i="6" s="1"/>
  <c r="I63" i="6"/>
  <c r="I52" i="6"/>
  <c r="I48" i="6"/>
  <c r="I55" i="6"/>
  <c r="I67" i="6"/>
  <c r="I57" i="6"/>
  <c r="I62" i="6"/>
  <c r="I51" i="6"/>
  <c r="I47" i="6"/>
  <c r="I44" i="6"/>
  <c r="I59" i="6"/>
  <c r="I64" i="6"/>
  <c r="I54" i="6"/>
  <c r="I66" i="6"/>
  <c r="G16" i="6" l="1"/>
  <c r="J33" i="6"/>
  <c r="G24" i="6"/>
  <c r="I33" i="6"/>
  <c r="G18" i="6"/>
  <c r="G12" i="6"/>
  <c r="G21" i="6"/>
  <c r="G32" i="6"/>
  <c r="G33" i="6"/>
  <c r="G27" i="6"/>
  <c r="G14" i="6"/>
  <c r="G23" i="6"/>
  <c r="G17" i="6"/>
  <c r="G25" i="6"/>
  <c r="G13" i="6"/>
  <c r="G22" i="6"/>
  <c r="G20" i="6"/>
  <c r="G29" i="6"/>
  <c r="G10" i="6"/>
  <c r="G31" i="6"/>
</calcChain>
</file>

<file path=xl/sharedStrings.xml><?xml version="1.0" encoding="utf-8"?>
<sst xmlns="http://schemas.openxmlformats.org/spreadsheetml/2006/main" count="785" uniqueCount="498">
  <si>
    <t>111.  熊  本  市  消  費  者  物  価  指  数</t>
    <phoneticPr fontId="4"/>
  </si>
  <si>
    <t>平成12年=100</t>
    <rPh sb="0" eb="2">
      <t>ヘイセイ</t>
    </rPh>
    <rPh sb="4" eb="5">
      <t>ネン</t>
    </rPh>
    <phoneticPr fontId="4"/>
  </si>
  <si>
    <t>年・月次</t>
    <rPh sb="0" eb="1">
      <t>ネン</t>
    </rPh>
    <rPh sb="2" eb="4">
      <t>ゲツジ</t>
    </rPh>
    <phoneticPr fontId="4"/>
  </si>
  <si>
    <t>総合</t>
    <rPh sb="0" eb="2">
      <t>ソウゴウ</t>
    </rPh>
    <phoneticPr fontId="4"/>
  </si>
  <si>
    <t>食料</t>
    <rPh sb="0" eb="2">
      <t>ショクリョウ</t>
    </rPh>
    <phoneticPr fontId="4"/>
  </si>
  <si>
    <t>住居</t>
    <rPh sb="0" eb="2">
      <t>ジュウキョ</t>
    </rPh>
    <phoneticPr fontId="4"/>
  </si>
  <si>
    <t>生鮮食品を</t>
    <rPh sb="0" eb="2">
      <t>セイセン</t>
    </rPh>
    <rPh sb="2" eb="4">
      <t>ショクヒン</t>
    </rPh>
    <phoneticPr fontId="4"/>
  </si>
  <si>
    <t>除く総合</t>
    <rPh sb="0" eb="1">
      <t>ノゾ</t>
    </rPh>
    <rPh sb="2" eb="4">
      <t>ソウゴウ</t>
    </rPh>
    <phoneticPr fontId="4"/>
  </si>
  <si>
    <t>持家の帰</t>
    <rPh sb="0" eb="2">
      <t>モチイエ</t>
    </rPh>
    <rPh sb="3" eb="4">
      <t>キゾク</t>
    </rPh>
    <phoneticPr fontId="4"/>
  </si>
  <si>
    <t>属家賃を</t>
    <rPh sb="0" eb="1">
      <t>ゾク</t>
    </rPh>
    <rPh sb="1" eb="3">
      <t>ヤチン</t>
    </rPh>
    <phoneticPr fontId="4"/>
  </si>
  <si>
    <t>持家の帰属家</t>
    <rPh sb="0" eb="2">
      <t>モチイエ</t>
    </rPh>
    <rPh sb="3" eb="5">
      <t>キゾク</t>
    </rPh>
    <rPh sb="5" eb="6">
      <t>イエ</t>
    </rPh>
    <phoneticPr fontId="4"/>
  </si>
  <si>
    <t>賃及び生鮮食</t>
    <rPh sb="0" eb="1">
      <t>チン</t>
    </rPh>
    <rPh sb="1" eb="2">
      <t>オヨ</t>
    </rPh>
    <rPh sb="3" eb="5">
      <t>セイセン</t>
    </rPh>
    <rPh sb="5" eb="6">
      <t>ショク</t>
    </rPh>
    <phoneticPr fontId="4"/>
  </si>
  <si>
    <t>品を除く総合</t>
    <rPh sb="0" eb="1">
      <t>ヒン</t>
    </rPh>
    <rPh sb="2" eb="3">
      <t>ノゾ</t>
    </rPh>
    <rPh sb="4" eb="6">
      <t>ソウゴウ</t>
    </rPh>
    <phoneticPr fontId="4"/>
  </si>
  <si>
    <t>穀類</t>
    <rPh sb="0" eb="2">
      <t>コクルイ</t>
    </rPh>
    <phoneticPr fontId="4"/>
  </si>
  <si>
    <t>魚介類</t>
    <rPh sb="0" eb="3">
      <t>ギョカイルイ</t>
    </rPh>
    <phoneticPr fontId="4"/>
  </si>
  <si>
    <t>肉類</t>
    <rPh sb="0" eb="2">
      <t>ニクルイ</t>
    </rPh>
    <phoneticPr fontId="4"/>
  </si>
  <si>
    <t>乳卵類</t>
    <rPh sb="0" eb="1">
      <t>ニュウ</t>
    </rPh>
    <rPh sb="1" eb="2">
      <t>タマゴ</t>
    </rPh>
    <rPh sb="2" eb="3">
      <t>ルイ</t>
    </rPh>
    <phoneticPr fontId="4"/>
  </si>
  <si>
    <t>野菜・海藻</t>
    <rPh sb="0" eb="2">
      <t>ヤサイ</t>
    </rPh>
    <rPh sb="3" eb="5">
      <t>カイソウ</t>
    </rPh>
    <phoneticPr fontId="4"/>
  </si>
  <si>
    <t>果物</t>
    <rPh sb="0" eb="2">
      <t>クダモノ</t>
    </rPh>
    <phoneticPr fontId="4"/>
  </si>
  <si>
    <t>油脂・</t>
    <rPh sb="0" eb="2">
      <t>ユシ</t>
    </rPh>
    <phoneticPr fontId="4"/>
  </si>
  <si>
    <t>調味料</t>
    <rPh sb="0" eb="2">
      <t>チョウミ</t>
    </rPh>
    <rPh sb="2" eb="3">
      <t>リョウ</t>
    </rPh>
    <phoneticPr fontId="4"/>
  </si>
  <si>
    <t>菓子類</t>
    <rPh sb="0" eb="3">
      <t>カシルイ</t>
    </rPh>
    <phoneticPr fontId="4"/>
  </si>
  <si>
    <t>調理食品</t>
    <rPh sb="0" eb="2">
      <t>チョウリ</t>
    </rPh>
    <rPh sb="2" eb="4">
      <t>ショクヒン</t>
    </rPh>
    <phoneticPr fontId="4"/>
  </si>
  <si>
    <t>飲料</t>
    <rPh sb="0" eb="2">
      <t>インリョウ</t>
    </rPh>
    <phoneticPr fontId="4"/>
  </si>
  <si>
    <t>酒類</t>
    <rPh sb="0" eb="1">
      <t>サケ</t>
    </rPh>
    <rPh sb="1" eb="2">
      <t>ルイ</t>
    </rPh>
    <phoneticPr fontId="4"/>
  </si>
  <si>
    <t>外食</t>
    <rPh sb="0" eb="2">
      <t>ガイショク</t>
    </rPh>
    <phoneticPr fontId="4"/>
  </si>
  <si>
    <t>家賃</t>
    <rPh sb="0" eb="2">
      <t>ヤチン</t>
    </rPh>
    <phoneticPr fontId="4"/>
  </si>
  <si>
    <t>生鮮食品を</t>
  </si>
  <si>
    <t>除く食料</t>
    <rPh sb="2" eb="4">
      <t>ショクリョウ</t>
    </rPh>
    <phoneticPr fontId="4"/>
  </si>
  <si>
    <t>生鮮食品</t>
    <rPh sb="0" eb="2">
      <t>セイセン</t>
    </rPh>
    <rPh sb="2" eb="4">
      <t>ショクヒン</t>
    </rPh>
    <phoneticPr fontId="4"/>
  </si>
  <si>
    <t>生鮮魚介</t>
    <rPh sb="0" eb="2">
      <t>セイセン</t>
    </rPh>
    <rPh sb="2" eb="4">
      <t>ギョカイ</t>
    </rPh>
    <phoneticPr fontId="4"/>
  </si>
  <si>
    <t>生鮮野菜</t>
    <rPh sb="0" eb="2">
      <t>セイセン</t>
    </rPh>
    <rPh sb="2" eb="4">
      <t>ヤサイ</t>
    </rPh>
    <phoneticPr fontId="4"/>
  </si>
  <si>
    <t>生鮮果物</t>
    <rPh sb="0" eb="2">
      <t>セイセン</t>
    </rPh>
    <rPh sb="2" eb="4">
      <t>クダモノ</t>
    </rPh>
    <phoneticPr fontId="4"/>
  </si>
  <si>
    <t>持家の帰属家</t>
    <rPh sb="0" eb="2">
      <t>モチイエ</t>
    </rPh>
    <rPh sb="3" eb="5">
      <t>キゾク</t>
    </rPh>
    <rPh sb="5" eb="6">
      <t>ヤチン</t>
    </rPh>
    <phoneticPr fontId="4"/>
  </si>
  <si>
    <t>賃を除く住居</t>
    <rPh sb="0" eb="1">
      <t>チン</t>
    </rPh>
    <rPh sb="2" eb="3">
      <t>ノゾ</t>
    </rPh>
    <rPh sb="4" eb="6">
      <t>ジュウキョ</t>
    </rPh>
    <phoneticPr fontId="4"/>
  </si>
  <si>
    <t>賃を除く家賃</t>
    <rPh sb="0" eb="1">
      <t>チン</t>
    </rPh>
    <rPh sb="2" eb="3">
      <t>ノゾ</t>
    </rPh>
    <rPh sb="4" eb="6">
      <t>ヤチン</t>
    </rPh>
    <phoneticPr fontId="4"/>
  </si>
  <si>
    <t>平成</t>
  </si>
  <si>
    <t>12年</t>
  </si>
  <si>
    <t>13年</t>
  </si>
  <si>
    <t>14年</t>
  </si>
  <si>
    <t>15年</t>
    <phoneticPr fontId="4"/>
  </si>
  <si>
    <t>16年</t>
    <phoneticPr fontId="4"/>
  </si>
  <si>
    <t>16年１月</t>
    <phoneticPr fontId="9"/>
  </si>
  <si>
    <t>　　  ２月</t>
    <phoneticPr fontId="5"/>
  </si>
  <si>
    <t>　　  ３月</t>
  </si>
  <si>
    <t>　　  ４月</t>
  </si>
  <si>
    <t>　　  ５月</t>
  </si>
  <si>
    <t>　　  ６月</t>
  </si>
  <si>
    <t>　　  ７月</t>
  </si>
  <si>
    <t>　　  ８月</t>
  </si>
  <si>
    <t>　　  ９月</t>
  </si>
  <si>
    <t>　　 10月</t>
    <phoneticPr fontId="4"/>
  </si>
  <si>
    <t>　　 11月</t>
  </si>
  <si>
    <t>　　 12月</t>
  </si>
  <si>
    <t>光熱・水道</t>
    <rPh sb="0" eb="2">
      <t>コウネツ</t>
    </rPh>
    <rPh sb="3" eb="5">
      <t>スイドウ</t>
    </rPh>
    <phoneticPr fontId="4"/>
  </si>
  <si>
    <t>家具・家事用品</t>
    <rPh sb="0" eb="2">
      <t>カグ</t>
    </rPh>
    <rPh sb="3" eb="5">
      <t>カジ</t>
    </rPh>
    <rPh sb="5" eb="7">
      <t>ヨウヒン</t>
    </rPh>
    <phoneticPr fontId="4"/>
  </si>
  <si>
    <t>被服及び</t>
    <rPh sb="0" eb="2">
      <t>ヒフク</t>
    </rPh>
    <rPh sb="2" eb="3">
      <t>オヨ</t>
    </rPh>
    <phoneticPr fontId="4"/>
  </si>
  <si>
    <t>履物</t>
    <rPh sb="0" eb="2">
      <t>ハキモノ</t>
    </rPh>
    <phoneticPr fontId="4"/>
  </si>
  <si>
    <t>設備修繕</t>
    <rPh sb="0" eb="2">
      <t>セツビ</t>
    </rPh>
    <rPh sb="2" eb="4">
      <t>シュウゼン</t>
    </rPh>
    <phoneticPr fontId="4"/>
  </si>
  <si>
    <t>・維　持</t>
    <rPh sb="1" eb="4">
      <t>イジ</t>
    </rPh>
    <phoneticPr fontId="4"/>
  </si>
  <si>
    <t>電気・　　　　ガス代</t>
    <rPh sb="0" eb="2">
      <t>デンキ</t>
    </rPh>
    <rPh sb="9" eb="10">
      <t>ダイ</t>
    </rPh>
    <phoneticPr fontId="4"/>
  </si>
  <si>
    <t>他の光熱</t>
    <rPh sb="0" eb="1">
      <t>タ</t>
    </rPh>
    <rPh sb="2" eb="4">
      <t>コウネツ</t>
    </rPh>
    <phoneticPr fontId="4"/>
  </si>
  <si>
    <t>上下水道料</t>
    <rPh sb="0" eb="2">
      <t>ジョウゲ</t>
    </rPh>
    <rPh sb="2" eb="5">
      <t>スイドウリョウ</t>
    </rPh>
    <phoneticPr fontId="4"/>
  </si>
  <si>
    <t>家庭用</t>
    <rPh sb="0" eb="3">
      <t>カテイヨウ</t>
    </rPh>
    <phoneticPr fontId="4"/>
  </si>
  <si>
    <t>耐久財</t>
    <rPh sb="0" eb="3">
      <t>タイキュウザイ</t>
    </rPh>
    <phoneticPr fontId="4"/>
  </si>
  <si>
    <t>室内装備品</t>
    <rPh sb="0" eb="2">
      <t>シツナイ</t>
    </rPh>
    <rPh sb="2" eb="5">
      <t>ソウビヒン</t>
    </rPh>
    <phoneticPr fontId="4"/>
  </si>
  <si>
    <t>寝具類</t>
    <rPh sb="0" eb="2">
      <t>シング</t>
    </rPh>
    <rPh sb="2" eb="3">
      <t>ルイ</t>
    </rPh>
    <phoneticPr fontId="4"/>
  </si>
  <si>
    <t>家事雑貨</t>
    <rPh sb="0" eb="2">
      <t>カジ</t>
    </rPh>
    <rPh sb="2" eb="4">
      <t>ザッカ</t>
    </rPh>
    <phoneticPr fontId="4"/>
  </si>
  <si>
    <t>家事用</t>
    <rPh sb="0" eb="2">
      <t>カジ</t>
    </rPh>
    <rPh sb="2" eb="3">
      <t>ヨウ</t>
    </rPh>
    <phoneticPr fontId="4"/>
  </si>
  <si>
    <t>消耗品</t>
    <rPh sb="0" eb="2">
      <t>ショウモウ</t>
    </rPh>
    <rPh sb="2" eb="3">
      <t>ヒン</t>
    </rPh>
    <phoneticPr fontId="4"/>
  </si>
  <si>
    <t>家事</t>
    <rPh sb="0" eb="2">
      <t>カジ</t>
    </rPh>
    <phoneticPr fontId="4"/>
  </si>
  <si>
    <t>サービス</t>
    <phoneticPr fontId="4"/>
  </si>
  <si>
    <t>衣料</t>
    <rPh sb="0" eb="1">
      <t>イルイ</t>
    </rPh>
    <rPh sb="1" eb="2">
      <t>リョウ</t>
    </rPh>
    <phoneticPr fontId="4"/>
  </si>
  <si>
    <t>シャツ</t>
    <phoneticPr fontId="4"/>
  </si>
  <si>
    <t>・セーター</t>
    <phoneticPr fontId="4"/>
  </si>
  <si>
    <t>・下着類</t>
    <rPh sb="1" eb="3">
      <t>シタギ</t>
    </rPh>
    <rPh sb="3" eb="4">
      <t>ルイ</t>
    </rPh>
    <phoneticPr fontId="4"/>
  </si>
  <si>
    <t>履物類</t>
    <rPh sb="0" eb="2">
      <t>ハキモノ</t>
    </rPh>
    <rPh sb="2" eb="3">
      <t>ルイ</t>
    </rPh>
    <phoneticPr fontId="4"/>
  </si>
  <si>
    <t>生地・他</t>
    <rPh sb="0" eb="1">
      <t>ナマ</t>
    </rPh>
    <rPh sb="1" eb="2">
      <t>ジ</t>
    </rPh>
    <rPh sb="3" eb="4">
      <t>タ</t>
    </rPh>
    <phoneticPr fontId="4"/>
  </si>
  <si>
    <t>の被服類</t>
    <rPh sb="1" eb="3">
      <t>ヒフク</t>
    </rPh>
    <rPh sb="3" eb="4">
      <t>ルイ</t>
    </rPh>
    <phoneticPr fontId="4"/>
  </si>
  <si>
    <t>電気代</t>
    <rPh sb="0" eb="3">
      <t>デンキダイ</t>
    </rPh>
    <phoneticPr fontId="4"/>
  </si>
  <si>
    <t>ガス代</t>
    <rPh sb="0" eb="3">
      <t>ガスダイ</t>
    </rPh>
    <phoneticPr fontId="4"/>
  </si>
  <si>
    <t>和服</t>
    <rPh sb="0" eb="2">
      <t>ワフク</t>
    </rPh>
    <phoneticPr fontId="4"/>
  </si>
  <si>
    <t>洋服</t>
    <rPh sb="0" eb="2">
      <t>ヨウフク</t>
    </rPh>
    <phoneticPr fontId="4"/>
  </si>
  <si>
    <t>シャツ・</t>
    <phoneticPr fontId="4"/>
  </si>
  <si>
    <t>セーター類</t>
    <rPh sb="4" eb="5">
      <t>ルイ</t>
    </rPh>
    <phoneticPr fontId="4"/>
  </si>
  <si>
    <t>下着類</t>
    <rPh sb="0" eb="2">
      <t>シタギ</t>
    </rPh>
    <rPh sb="2" eb="3">
      <t>ルイ</t>
    </rPh>
    <phoneticPr fontId="4"/>
  </si>
  <si>
    <t>生地・糸類</t>
    <rPh sb="0" eb="1">
      <t>ナマ</t>
    </rPh>
    <rPh sb="1" eb="2">
      <t>ジ</t>
    </rPh>
    <rPh sb="3" eb="4">
      <t>イト</t>
    </rPh>
    <rPh sb="4" eb="5">
      <t>ルイ</t>
    </rPh>
    <phoneticPr fontId="4"/>
  </si>
  <si>
    <t>他の被服</t>
    <rPh sb="0" eb="1">
      <t>タ</t>
    </rPh>
    <rPh sb="2" eb="4">
      <t>ヒフク</t>
    </rPh>
    <phoneticPr fontId="4"/>
  </si>
  <si>
    <t>被服関連</t>
    <rPh sb="0" eb="2">
      <t>ヒフク</t>
    </rPh>
    <rPh sb="2" eb="4">
      <t>カンレン</t>
    </rPh>
    <phoneticPr fontId="4"/>
  </si>
  <si>
    <t>保健医療</t>
    <rPh sb="0" eb="2">
      <t>ホケン</t>
    </rPh>
    <rPh sb="2" eb="4">
      <t>イリョウ</t>
    </rPh>
    <phoneticPr fontId="4"/>
  </si>
  <si>
    <t>交通・通信</t>
    <rPh sb="0" eb="2">
      <t>コウツウ</t>
    </rPh>
    <rPh sb="3" eb="5">
      <t>ツウシン</t>
    </rPh>
    <phoneticPr fontId="4"/>
  </si>
  <si>
    <t>教育</t>
    <rPh sb="0" eb="2">
      <t>キョウイク</t>
    </rPh>
    <phoneticPr fontId="4"/>
  </si>
  <si>
    <t>教養娯楽</t>
    <rPh sb="0" eb="2">
      <t>キョウヨウ</t>
    </rPh>
    <rPh sb="2" eb="4">
      <t>ゴラク</t>
    </rPh>
    <phoneticPr fontId="4"/>
  </si>
  <si>
    <t>諸雑費</t>
    <rPh sb="0" eb="1">
      <t>ショ</t>
    </rPh>
    <rPh sb="1" eb="3">
      <t>ザッピ</t>
    </rPh>
    <phoneticPr fontId="4"/>
  </si>
  <si>
    <t>教育関係費</t>
    <rPh sb="0" eb="2">
      <t>キョウイク</t>
    </rPh>
    <rPh sb="2" eb="5">
      <t>カンケイヒ</t>
    </rPh>
    <phoneticPr fontId="4"/>
  </si>
  <si>
    <t>教育娯楽</t>
    <rPh sb="0" eb="2">
      <t>キョウイク</t>
    </rPh>
    <rPh sb="2" eb="4">
      <t>ゴラク</t>
    </rPh>
    <phoneticPr fontId="4"/>
  </si>
  <si>
    <t>医薬品・健康</t>
    <rPh sb="0" eb="3">
      <t>イヤクヒン</t>
    </rPh>
    <rPh sb="4" eb="6">
      <t>ケンコウ</t>
    </rPh>
    <phoneticPr fontId="4"/>
  </si>
  <si>
    <t>保持用摂取品</t>
    <rPh sb="0" eb="3">
      <t>ホジヨウ</t>
    </rPh>
    <rPh sb="3" eb="4">
      <t>摂</t>
    </rPh>
    <rPh sb="4" eb="5">
      <t>ト</t>
    </rPh>
    <rPh sb="5" eb="6">
      <t>ヒン</t>
    </rPh>
    <phoneticPr fontId="4"/>
  </si>
  <si>
    <t>用品・器具保健医療</t>
    <rPh sb="5" eb="7">
      <t>ホケン</t>
    </rPh>
    <rPh sb="7" eb="9">
      <t>イリョウ</t>
    </rPh>
    <phoneticPr fontId="4"/>
  </si>
  <si>
    <t>サービス　保健医療</t>
    <rPh sb="5" eb="7">
      <t>ホケン</t>
    </rPh>
    <rPh sb="7" eb="9">
      <t>イリョウ</t>
    </rPh>
    <phoneticPr fontId="4"/>
  </si>
  <si>
    <t>交通</t>
    <rPh sb="0" eb="2">
      <t>コウツウ</t>
    </rPh>
    <phoneticPr fontId="4"/>
  </si>
  <si>
    <t>自動車</t>
    <rPh sb="0" eb="3">
      <t>ジドウシャ</t>
    </rPh>
    <phoneticPr fontId="4"/>
  </si>
  <si>
    <t>等関係費</t>
    <rPh sb="0" eb="1">
      <t>トウ</t>
    </rPh>
    <rPh sb="1" eb="3">
      <t>カンケイ</t>
    </rPh>
    <rPh sb="3" eb="4">
      <t>ヒ</t>
    </rPh>
    <phoneticPr fontId="4"/>
  </si>
  <si>
    <t>通信</t>
    <rPh sb="0" eb="2">
      <t>ツウシン</t>
    </rPh>
    <phoneticPr fontId="4"/>
  </si>
  <si>
    <t>授業料等</t>
    <rPh sb="0" eb="3">
      <t>ジュギョウリョウ</t>
    </rPh>
    <rPh sb="3" eb="4">
      <t>トウ</t>
    </rPh>
    <phoneticPr fontId="4"/>
  </si>
  <si>
    <t>教科書・学</t>
    <rPh sb="0" eb="3">
      <t>キョウカショ</t>
    </rPh>
    <rPh sb="4" eb="5">
      <t>ガク</t>
    </rPh>
    <phoneticPr fontId="4"/>
  </si>
  <si>
    <t>習参考教材</t>
    <rPh sb="0" eb="1">
      <t>ナラ</t>
    </rPh>
    <rPh sb="1" eb="3">
      <t>サンコウ</t>
    </rPh>
    <rPh sb="3" eb="5">
      <t>キョウザイ</t>
    </rPh>
    <phoneticPr fontId="4"/>
  </si>
  <si>
    <t>補習教育</t>
  </si>
  <si>
    <t>用耐久財</t>
    <rPh sb="0" eb="1">
      <t>ヨウ</t>
    </rPh>
    <rPh sb="1" eb="3">
      <t>タイキュウ</t>
    </rPh>
    <rPh sb="3" eb="4">
      <t>ザイ</t>
    </rPh>
    <phoneticPr fontId="4"/>
  </si>
  <si>
    <t>教養娯楽用品</t>
    <rPh sb="0" eb="2">
      <t>キョウヨウ</t>
    </rPh>
    <rPh sb="2" eb="4">
      <t>ゴラク</t>
    </rPh>
    <rPh sb="4" eb="6">
      <t>ヨウヒン</t>
    </rPh>
    <phoneticPr fontId="4"/>
  </si>
  <si>
    <t>書籍･他</t>
    <rPh sb="0" eb="2">
      <t>ショセキ</t>
    </rPh>
    <rPh sb="3" eb="4">
      <t>タ</t>
    </rPh>
    <phoneticPr fontId="4"/>
  </si>
  <si>
    <t>の印刷物</t>
    <rPh sb="1" eb="3">
      <t>インサツ</t>
    </rPh>
    <rPh sb="3" eb="4">
      <t>ブツ</t>
    </rPh>
    <phoneticPr fontId="4"/>
  </si>
  <si>
    <t>理美容</t>
    <rPh sb="0" eb="1">
      <t>リ</t>
    </rPh>
    <rPh sb="1" eb="3">
      <t>ビヨウ</t>
    </rPh>
    <phoneticPr fontId="4"/>
  </si>
  <si>
    <t>理美容用品</t>
    <rPh sb="0" eb="1">
      <t>リ</t>
    </rPh>
    <rPh sb="1" eb="3">
      <t>ビヨウ</t>
    </rPh>
    <rPh sb="3" eb="5">
      <t>ヨウヒン</t>
    </rPh>
    <phoneticPr fontId="4"/>
  </si>
  <si>
    <t>身の回</t>
    <rPh sb="0" eb="3">
      <t>ミノマワ</t>
    </rPh>
    <phoneticPr fontId="4"/>
  </si>
  <si>
    <t>り用品</t>
    <rPh sb="1" eb="3">
      <t>ヨウヒン</t>
    </rPh>
    <phoneticPr fontId="4"/>
  </si>
  <si>
    <t>たばこ</t>
    <phoneticPr fontId="4"/>
  </si>
  <si>
    <t>その他</t>
    <rPh sb="0" eb="3">
      <t>ソノタ</t>
    </rPh>
    <phoneticPr fontId="4"/>
  </si>
  <si>
    <t>資料　熊本県統計調査課　「消費者物価指数年報」</t>
    <rPh sb="0" eb="2">
      <t>シリョウ</t>
    </rPh>
    <rPh sb="3" eb="6">
      <t>クマモトケン</t>
    </rPh>
    <rPh sb="6" eb="8">
      <t>トウケイ</t>
    </rPh>
    <rPh sb="8" eb="10">
      <t>チョウサ</t>
    </rPh>
    <rPh sb="10" eb="11">
      <t>カ</t>
    </rPh>
    <rPh sb="13" eb="16">
      <t>ショウヒシャ</t>
    </rPh>
    <rPh sb="16" eb="18">
      <t>ブッカ</t>
    </rPh>
    <rPh sb="18" eb="20">
      <t>シスウ</t>
    </rPh>
    <rPh sb="20" eb="22">
      <t>ネンポウ</t>
    </rPh>
    <phoneticPr fontId="4"/>
  </si>
  <si>
    <t>112. 主要品目の小売価格　(熊本市）</t>
    <rPh sb="5" eb="7">
      <t>シュヨウ</t>
    </rPh>
    <rPh sb="7" eb="9">
      <t>ヒンモク</t>
    </rPh>
    <rPh sb="10" eb="12">
      <t>コウリ</t>
    </rPh>
    <rPh sb="12" eb="14">
      <t>カカク</t>
    </rPh>
    <rPh sb="16" eb="18">
      <t>クマモト</t>
    </rPh>
    <rPh sb="18" eb="19">
      <t>シ</t>
    </rPh>
    <phoneticPr fontId="10"/>
  </si>
  <si>
    <t xml:space="preserve"> </t>
    <phoneticPr fontId="10"/>
  </si>
  <si>
    <t>　本表は、総務省統計局が実施している小売物価統計調査　｢指定統計第35号｣の熊本市における小売価格である。　この調査は、国民の消費生活上重要な商品の小売価格、サービス料金及び家賃などを調査</t>
    <rPh sb="1" eb="2">
      <t>ホン</t>
    </rPh>
    <rPh sb="2" eb="3">
      <t>ヒョウ</t>
    </rPh>
    <rPh sb="5" eb="7">
      <t>ソウム</t>
    </rPh>
    <rPh sb="7" eb="8">
      <t>ショウ</t>
    </rPh>
    <rPh sb="8" eb="11">
      <t>トウケイキョク</t>
    </rPh>
    <rPh sb="12" eb="14">
      <t>ジッシ</t>
    </rPh>
    <rPh sb="18" eb="20">
      <t>コウリ</t>
    </rPh>
    <rPh sb="20" eb="22">
      <t>ブッカ</t>
    </rPh>
    <rPh sb="22" eb="24">
      <t>トウケイ</t>
    </rPh>
    <rPh sb="24" eb="26">
      <t>チョウサ</t>
    </rPh>
    <rPh sb="28" eb="30">
      <t>シテイ</t>
    </rPh>
    <rPh sb="30" eb="32">
      <t>トウケイ</t>
    </rPh>
    <rPh sb="32" eb="33">
      <t>ダイ</t>
    </rPh>
    <rPh sb="35" eb="36">
      <t>ゴウ</t>
    </rPh>
    <rPh sb="38" eb="40">
      <t>クマモト</t>
    </rPh>
    <rPh sb="40" eb="41">
      <t>シ</t>
    </rPh>
    <rPh sb="45" eb="47">
      <t>コウリ</t>
    </rPh>
    <rPh sb="47" eb="49">
      <t>カカク</t>
    </rPh>
    <rPh sb="56" eb="58">
      <t>チョウサ</t>
    </rPh>
    <rPh sb="60" eb="62">
      <t>コクミン</t>
    </rPh>
    <rPh sb="63" eb="65">
      <t>ショウヒ</t>
    </rPh>
    <rPh sb="65" eb="67">
      <t>セイカツ</t>
    </rPh>
    <rPh sb="67" eb="68">
      <t>ジョウ</t>
    </rPh>
    <rPh sb="68" eb="70">
      <t>ジュウヨウ</t>
    </rPh>
    <rPh sb="71" eb="73">
      <t>ショウヒン</t>
    </rPh>
    <rPh sb="74" eb="76">
      <t>コウリ</t>
    </rPh>
    <rPh sb="76" eb="78">
      <t>カカク</t>
    </rPh>
    <rPh sb="83" eb="85">
      <t>リョウキン</t>
    </rPh>
    <rPh sb="85" eb="86">
      <t>オヨ</t>
    </rPh>
    <rPh sb="87" eb="89">
      <t>ヤチン</t>
    </rPh>
    <rPh sb="92" eb="94">
      <t>チョウサ</t>
    </rPh>
    <phoneticPr fontId="10"/>
  </si>
  <si>
    <t>したものである。　調査は毎月12日を含む週の水、木、金曜のいずれか1日を調査する。　ただし生鮮食料品の主要な品目は毎月5日, 12日、22日を含む各週の水、木､金曜日のいずれか1日を調査日とする。</t>
    <rPh sb="9" eb="11">
      <t>チョウサ</t>
    </rPh>
    <rPh sb="12" eb="14">
      <t>マイツキ</t>
    </rPh>
    <rPh sb="16" eb="17">
      <t>ヒ</t>
    </rPh>
    <rPh sb="18" eb="19">
      <t>フク</t>
    </rPh>
    <rPh sb="20" eb="21">
      <t>シュウ</t>
    </rPh>
    <rPh sb="22" eb="23">
      <t>スイ</t>
    </rPh>
    <rPh sb="24" eb="25">
      <t>モク</t>
    </rPh>
    <rPh sb="26" eb="28">
      <t>キンヨウ</t>
    </rPh>
    <rPh sb="34" eb="35">
      <t>ニチ</t>
    </rPh>
    <rPh sb="36" eb="38">
      <t>チョウサ</t>
    </rPh>
    <rPh sb="45" eb="47">
      <t>セイセン</t>
    </rPh>
    <rPh sb="47" eb="49">
      <t>ショクリョウ</t>
    </rPh>
    <rPh sb="49" eb="50">
      <t>ヒン</t>
    </rPh>
    <rPh sb="51" eb="53">
      <t>シュヨウ</t>
    </rPh>
    <rPh sb="54" eb="56">
      <t>ヒンモク</t>
    </rPh>
    <rPh sb="57" eb="59">
      <t>マイツキ</t>
    </rPh>
    <rPh sb="60" eb="61">
      <t>ヒ</t>
    </rPh>
    <rPh sb="65" eb="66">
      <t>ヒ</t>
    </rPh>
    <rPh sb="69" eb="70">
      <t>ヒ</t>
    </rPh>
    <rPh sb="71" eb="72">
      <t>フク</t>
    </rPh>
    <rPh sb="73" eb="74">
      <t>カクシュウ</t>
    </rPh>
    <rPh sb="74" eb="75">
      <t>シュウ</t>
    </rPh>
    <rPh sb="76" eb="77">
      <t>スイ</t>
    </rPh>
    <rPh sb="78" eb="79">
      <t>モク</t>
    </rPh>
    <rPh sb="80" eb="83">
      <t>キンヨウビ</t>
    </rPh>
    <rPh sb="89" eb="90">
      <t>ヒ</t>
    </rPh>
    <rPh sb="91" eb="94">
      <t>チョウサビ</t>
    </rPh>
    <phoneticPr fontId="10"/>
  </si>
  <si>
    <t>調査価格は調査店舗で販売する平常の価格を調査するが、生鮮魚介類、野菜類及び果物類は、調査日を含む前3日間の中値を調査する。</t>
    <rPh sb="0" eb="2">
      <t>チョウサ</t>
    </rPh>
    <rPh sb="2" eb="4">
      <t>カカク</t>
    </rPh>
    <rPh sb="5" eb="7">
      <t>チョウサ</t>
    </rPh>
    <rPh sb="7" eb="9">
      <t>テンポ</t>
    </rPh>
    <rPh sb="10" eb="12">
      <t>ハンバイ</t>
    </rPh>
    <rPh sb="14" eb="16">
      <t>ヘイジョウ</t>
    </rPh>
    <rPh sb="17" eb="19">
      <t>カカク</t>
    </rPh>
    <rPh sb="20" eb="22">
      <t>チョウサ</t>
    </rPh>
    <rPh sb="26" eb="28">
      <t>セイセン</t>
    </rPh>
    <rPh sb="28" eb="30">
      <t>ギョカイ</t>
    </rPh>
    <rPh sb="30" eb="31">
      <t>ルイ</t>
    </rPh>
    <rPh sb="32" eb="35">
      <t>ヤサイルイ</t>
    </rPh>
    <rPh sb="35" eb="36">
      <t>オヨ</t>
    </rPh>
    <rPh sb="37" eb="39">
      <t>クダモノ</t>
    </rPh>
    <rPh sb="39" eb="40">
      <t>ルイ</t>
    </rPh>
    <rPh sb="42" eb="45">
      <t>チョウサビ</t>
    </rPh>
    <rPh sb="46" eb="47">
      <t>フク</t>
    </rPh>
    <rPh sb="48" eb="49">
      <t>マエ</t>
    </rPh>
    <rPh sb="50" eb="52">
      <t>カカン</t>
    </rPh>
    <rPh sb="53" eb="54">
      <t>ナカ</t>
    </rPh>
    <rPh sb="54" eb="55">
      <t>ネ</t>
    </rPh>
    <rPh sb="56" eb="58">
      <t>チョウサ</t>
    </rPh>
    <phoneticPr fontId="10"/>
  </si>
  <si>
    <t>単位：　円</t>
    <rPh sb="0" eb="2">
      <t>タンイ</t>
    </rPh>
    <rPh sb="4" eb="5">
      <t>エン</t>
    </rPh>
    <phoneticPr fontId="10"/>
  </si>
  <si>
    <t>年・月次</t>
    <rPh sb="0" eb="1">
      <t>ネン</t>
    </rPh>
    <rPh sb="2" eb="4">
      <t>ゲツジ</t>
    </rPh>
    <phoneticPr fontId="10"/>
  </si>
  <si>
    <t>うるち米</t>
    <rPh sb="3" eb="4">
      <t>コメ</t>
    </rPh>
    <phoneticPr fontId="10"/>
  </si>
  <si>
    <t>食パン</t>
    <rPh sb="0" eb="1">
      <t>ショク</t>
    </rPh>
    <phoneticPr fontId="10"/>
  </si>
  <si>
    <t>まぐろ</t>
    <phoneticPr fontId="10"/>
  </si>
  <si>
    <t>あ じ</t>
    <phoneticPr fontId="10"/>
  </si>
  <si>
    <t>いわし</t>
    <phoneticPr fontId="10"/>
  </si>
  <si>
    <t>さ ば</t>
    <phoneticPr fontId="10"/>
  </si>
  <si>
    <t>た い</t>
    <phoneticPr fontId="10"/>
  </si>
  <si>
    <t>い か</t>
    <phoneticPr fontId="10"/>
  </si>
  <si>
    <t>あさり</t>
    <phoneticPr fontId="10"/>
  </si>
  <si>
    <t>塩さけ</t>
    <rPh sb="0" eb="1">
      <t>シオ</t>
    </rPh>
    <phoneticPr fontId="10"/>
  </si>
  <si>
    <t>たらこ</t>
    <phoneticPr fontId="10"/>
  </si>
  <si>
    <t>ちくわ</t>
    <phoneticPr fontId="10"/>
  </si>
  <si>
    <t>かまぼこ</t>
    <phoneticPr fontId="10"/>
  </si>
  <si>
    <t>牛肉       ロース      　(100g)</t>
    <rPh sb="0" eb="2">
      <t>ギュウニク</t>
    </rPh>
    <phoneticPr fontId="10"/>
  </si>
  <si>
    <t>豚肉      ロース　　　　(100g)</t>
    <rPh sb="0" eb="2">
      <t>ブタニク</t>
    </rPh>
    <phoneticPr fontId="10"/>
  </si>
  <si>
    <t>鶏肉</t>
    <rPh sb="0" eb="2">
      <t>トリニク</t>
    </rPh>
    <phoneticPr fontId="10"/>
  </si>
  <si>
    <t>ロース      ハム　　　　(100g)</t>
    <phoneticPr fontId="10"/>
  </si>
  <si>
    <t>牛 乳          (配達)　　　   　　(200cc)</t>
    <rPh sb="0" eb="3">
      <t>ギュウニュウ</t>
    </rPh>
    <rPh sb="14" eb="16">
      <t>ハイタツ</t>
    </rPh>
    <phoneticPr fontId="10"/>
  </si>
  <si>
    <t>バター</t>
    <phoneticPr fontId="10"/>
  </si>
  <si>
    <t>鶏卵</t>
    <rPh sb="0" eb="2">
      <t>ケイラン</t>
    </rPh>
    <phoneticPr fontId="10"/>
  </si>
  <si>
    <t>キャベツ</t>
    <phoneticPr fontId="4"/>
  </si>
  <si>
    <t>はくさい</t>
    <phoneticPr fontId="4"/>
  </si>
  <si>
    <t>ねぎ</t>
    <phoneticPr fontId="4"/>
  </si>
  <si>
    <t>馬鈴しょ</t>
    <rPh sb="0" eb="2">
      <t>バレイ</t>
    </rPh>
    <phoneticPr fontId="4"/>
  </si>
  <si>
    <t>コシヒカリ</t>
    <phoneticPr fontId="10"/>
  </si>
  <si>
    <t>コシヒカリ以外</t>
    <rPh sb="5" eb="7">
      <t>イガイ</t>
    </rPh>
    <phoneticPr fontId="10"/>
  </si>
  <si>
    <t>(1kg）</t>
    <phoneticPr fontId="10"/>
  </si>
  <si>
    <t>(100g）</t>
    <phoneticPr fontId="10"/>
  </si>
  <si>
    <t>(200ｇ）</t>
    <phoneticPr fontId="10"/>
  </si>
  <si>
    <t>(１パック）</t>
    <phoneticPr fontId="10"/>
  </si>
  <si>
    <t>(１ｋｇ）</t>
    <phoneticPr fontId="10"/>
  </si>
  <si>
    <t>(5kg)</t>
    <phoneticPr fontId="10"/>
  </si>
  <si>
    <t>平成</t>
    <rPh sb="0" eb="2">
      <t>ヘイセイ</t>
    </rPh>
    <phoneticPr fontId="10"/>
  </si>
  <si>
    <t>14年</t>
    <phoneticPr fontId="10"/>
  </si>
  <si>
    <t>15年</t>
    <phoneticPr fontId="10"/>
  </si>
  <si>
    <t>16年</t>
    <phoneticPr fontId="10"/>
  </si>
  <si>
    <t xml:space="preserve">平成16年 </t>
    <rPh sb="0" eb="2">
      <t>ヘイセイ</t>
    </rPh>
    <rPh sb="4" eb="5">
      <t>ネン</t>
    </rPh>
    <phoneticPr fontId="10"/>
  </si>
  <si>
    <t>1月</t>
    <rPh sb="1" eb="2">
      <t>ガツ</t>
    </rPh>
    <phoneticPr fontId="10"/>
  </si>
  <si>
    <t>2月</t>
    <rPh sb="1" eb="2">
      <t>ツキ</t>
    </rPh>
    <phoneticPr fontId="10"/>
  </si>
  <si>
    <t>3月</t>
    <rPh sb="1" eb="2">
      <t>ツキ</t>
    </rPh>
    <phoneticPr fontId="10"/>
  </si>
  <si>
    <t>4月</t>
  </si>
  <si>
    <t>5月</t>
  </si>
  <si>
    <t>6月</t>
  </si>
  <si>
    <t>7月</t>
  </si>
  <si>
    <t>8月</t>
  </si>
  <si>
    <t>9月</t>
  </si>
  <si>
    <t>‐</t>
    <phoneticPr fontId="10"/>
  </si>
  <si>
    <t>10月</t>
  </si>
  <si>
    <t>11月</t>
  </si>
  <si>
    <t>12月</t>
  </si>
  <si>
    <t>※　うるち米：　平成１４年1月から基本銘柄改正及び単位が10kgから5kgに変更</t>
    <rPh sb="5" eb="6">
      <t>ゴメ</t>
    </rPh>
    <rPh sb="8" eb="10">
      <t>ヘイセイ</t>
    </rPh>
    <rPh sb="10" eb="13">
      <t>１４ネン</t>
    </rPh>
    <rPh sb="14" eb="15">
      <t>ガツ</t>
    </rPh>
    <rPh sb="17" eb="19">
      <t>キホン</t>
    </rPh>
    <rPh sb="19" eb="21">
      <t>メイガラ</t>
    </rPh>
    <rPh sb="21" eb="23">
      <t>カイセイ</t>
    </rPh>
    <rPh sb="23" eb="24">
      <t>オヨ</t>
    </rPh>
    <rPh sb="25" eb="27">
      <t>タンイ</t>
    </rPh>
    <rPh sb="38" eb="40">
      <t>ヘンコウ</t>
    </rPh>
    <phoneticPr fontId="10"/>
  </si>
  <si>
    <t>※　さば：　平成１5年7月から基本銘柄改正</t>
    <rPh sb="6" eb="8">
      <t>ヘイセイ</t>
    </rPh>
    <rPh sb="8" eb="11">
      <t>１４ネン</t>
    </rPh>
    <rPh sb="12" eb="13">
      <t>ガツ</t>
    </rPh>
    <rPh sb="15" eb="17">
      <t>キホン</t>
    </rPh>
    <rPh sb="17" eb="19">
      <t>メイガラ</t>
    </rPh>
    <rPh sb="19" eb="21">
      <t>カイセイ</t>
    </rPh>
    <phoneticPr fontId="10"/>
  </si>
  <si>
    <t>※　塩さけ：　平成１5年1月から基本銘柄改正</t>
    <rPh sb="2" eb="3">
      <t>シオ</t>
    </rPh>
    <rPh sb="7" eb="9">
      <t>ヘイセイ</t>
    </rPh>
    <rPh sb="9" eb="12">
      <t>１４ネン</t>
    </rPh>
    <rPh sb="13" eb="14">
      <t>ガツ</t>
    </rPh>
    <rPh sb="16" eb="18">
      <t>キホン</t>
    </rPh>
    <rPh sb="18" eb="20">
      <t>メイガラ</t>
    </rPh>
    <rPh sb="20" eb="22">
      <t>カイセイ</t>
    </rPh>
    <phoneticPr fontId="10"/>
  </si>
  <si>
    <t>※　かまぼこ：　平成１4年7月から基本銘柄改正</t>
    <rPh sb="8" eb="10">
      <t>ヘイセイ</t>
    </rPh>
    <rPh sb="10" eb="13">
      <t>１４ネン</t>
    </rPh>
    <phoneticPr fontId="10"/>
  </si>
  <si>
    <t>※　ロースハム：　平成14年1月からプレスハムの品目改正でロースハムを計上</t>
    <rPh sb="9" eb="11">
      <t>ヘイセイ</t>
    </rPh>
    <rPh sb="13" eb="14">
      <t>ネン</t>
    </rPh>
    <rPh sb="15" eb="16">
      <t>ガツ</t>
    </rPh>
    <rPh sb="24" eb="26">
      <t>ヒンモク</t>
    </rPh>
    <rPh sb="26" eb="28">
      <t>カイセイ</t>
    </rPh>
    <rPh sb="35" eb="37">
      <t>ケイジョウ</t>
    </rPh>
    <phoneticPr fontId="10"/>
  </si>
  <si>
    <t>※　牛乳：　平成14年7月から基本銘柄改正</t>
    <rPh sb="2" eb="4">
      <t>ギュウニュウ</t>
    </rPh>
    <rPh sb="6" eb="8">
      <t>ヘイセイ</t>
    </rPh>
    <rPh sb="10" eb="11">
      <t>ネン</t>
    </rPh>
    <rPh sb="12" eb="13">
      <t>ガツ</t>
    </rPh>
    <rPh sb="15" eb="17">
      <t>キホン</t>
    </rPh>
    <rPh sb="17" eb="19">
      <t>メイガラ</t>
    </rPh>
    <rPh sb="19" eb="21">
      <t>カイセイ</t>
    </rPh>
    <phoneticPr fontId="10"/>
  </si>
  <si>
    <t>※　鶏卵：　　　　　　　　　　”</t>
    <rPh sb="2" eb="4">
      <t>ケイラン</t>
    </rPh>
    <phoneticPr fontId="10"/>
  </si>
  <si>
    <t>さといも</t>
    <phoneticPr fontId="10"/>
  </si>
  <si>
    <t>大根</t>
    <rPh sb="0" eb="2">
      <t>ダイコン</t>
    </rPh>
    <phoneticPr fontId="10"/>
  </si>
  <si>
    <t>にんじん</t>
    <phoneticPr fontId="10"/>
  </si>
  <si>
    <t>ごぼう</t>
    <phoneticPr fontId="10"/>
  </si>
  <si>
    <t>玉ねぎ</t>
    <rPh sb="0" eb="1">
      <t>タマ</t>
    </rPh>
    <phoneticPr fontId="10"/>
  </si>
  <si>
    <t>きゅうり</t>
    <phoneticPr fontId="10"/>
  </si>
  <si>
    <t>トマト</t>
    <phoneticPr fontId="10"/>
  </si>
  <si>
    <t>干ししいたけ</t>
    <rPh sb="0" eb="1">
      <t>ホ</t>
    </rPh>
    <phoneticPr fontId="10"/>
  </si>
  <si>
    <t>のり</t>
    <phoneticPr fontId="10"/>
  </si>
  <si>
    <t>わかめ</t>
    <phoneticPr fontId="10"/>
  </si>
  <si>
    <t>豆腐</t>
    <rPh sb="0" eb="2">
      <t>トウフ</t>
    </rPh>
    <phoneticPr fontId="10"/>
  </si>
  <si>
    <t>油あげ</t>
    <rPh sb="0" eb="1">
      <t>アブラア</t>
    </rPh>
    <phoneticPr fontId="10"/>
  </si>
  <si>
    <t>たくあ　　　　んづけ   (100g)</t>
    <phoneticPr fontId="10"/>
  </si>
  <si>
    <t>りんご</t>
    <phoneticPr fontId="10"/>
  </si>
  <si>
    <t>みかん</t>
    <phoneticPr fontId="10"/>
  </si>
  <si>
    <t>バナナ</t>
    <phoneticPr fontId="10"/>
  </si>
  <si>
    <t>しょう油</t>
    <rPh sb="0" eb="4">
      <t>ショウユ</t>
    </rPh>
    <phoneticPr fontId="10"/>
  </si>
  <si>
    <t>みそ</t>
    <phoneticPr fontId="10"/>
  </si>
  <si>
    <t>さとう</t>
    <phoneticPr fontId="10"/>
  </si>
  <si>
    <t>ビスケット</t>
    <phoneticPr fontId="10"/>
  </si>
  <si>
    <t>あめ</t>
    <phoneticPr fontId="10"/>
  </si>
  <si>
    <t>緑茶</t>
    <rPh sb="0" eb="2">
      <t>リョクチャ</t>
    </rPh>
    <phoneticPr fontId="4"/>
  </si>
  <si>
    <t>中華そば</t>
    <rPh sb="0" eb="2">
      <t>チュウカ</t>
    </rPh>
    <phoneticPr fontId="4"/>
  </si>
  <si>
    <t>カレーライス</t>
    <phoneticPr fontId="4"/>
  </si>
  <si>
    <t>コーヒー</t>
    <phoneticPr fontId="4"/>
  </si>
  <si>
    <t>(1ｋg）</t>
    <phoneticPr fontId="10"/>
  </si>
  <si>
    <t>(10枚）</t>
    <rPh sb="3" eb="4">
      <t>マイ</t>
    </rPh>
    <phoneticPr fontId="10"/>
  </si>
  <si>
    <t>(ジョナゴールド）　　　　（１ｋｇ）</t>
    <phoneticPr fontId="10"/>
  </si>
  <si>
    <t>(1l）</t>
    <phoneticPr fontId="10"/>
  </si>
  <si>
    <t>(100ｇ）</t>
    <phoneticPr fontId="10"/>
  </si>
  <si>
    <t>(１20g）</t>
    <phoneticPr fontId="10"/>
  </si>
  <si>
    <t>番茶</t>
    <rPh sb="0" eb="2">
      <t>バンチャ</t>
    </rPh>
    <phoneticPr fontId="10"/>
  </si>
  <si>
    <t>外食</t>
    <rPh sb="0" eb="2">
      <t>ガイショク</t>
    </rPh>
    <phoneticPr fontId="10"/>
  </si>
  <si>
    <t>100g</t>
    <phoneticPr fontId="10"/>
  </si>
  <si>
    <t>1杯</t>
    <rPh sb="1" eb="2">
      <t>ハイ</t>
    </rPh>
    <phoneticPr fontId="10"/>
  </si>
  <si>
    <t>1皿</t>
    <rPh sb="1" eb="2">
      <t>サラ</t>
    </rPh>
    <phoneticPr fontId="10"/>
  </si>
  <si>
    <t>※　りんご：　平成13年7月から基本銘柄改正</t>
    <rPh sb="7" eb="9">
      <t>ヘイセイ</t>
    </rPh>
    <rPh sb="11" eb="12">
      <t>ネン</t>
    </rPh>
    <rPh sb="13" eb="14">
      <t>ガツ</t>
    </rPh>
    <rPh sb="16" eb="18">
      <t>キホン</t>
    </rPh>
    <rPh sb="18" eb="20">
      <t>メイガラ</t>
    </rPh>
    <rPh sb="20" eb="22">
      <t>カイセイ</t>
    </rPh>
    <phoneticPr fontId="10"/>
  </si>
  <si>
    <t>※  しょう油：　平成14年7月から基本銘柄改正</t>
    <rPh sb="3" eb="7">
      <t>ショウユ</t>
    </rPh>
    <rPh sb="9" eb="11">
      <t>ヘイセイ</t>
    </rPh>
    <rPh sb="13" eb="14">
      <t>ネン</t>
    </rPh>
    <phoneticPr fontId="10"/>
  </si>
  <si>
    <t>※  みそ：　平成15年7月から基本銘柄改正</t>
    <rPh sb="7" eb="9">
      <t>ヘイセイ</t>
    </rPh>
    <rPh sb="11" eb="12">
      <t>ネン</t>
    </rPh>
    <phoneticPr fontId="10"/>
  </si>
  <si>
    <t>※  あめ：　平成13年8月から基本銘柄改正</t>
    <rPh sb="7" eb="9">
      <t>ヘイセイ</t>
    </rPh>
    <rPh sb="11" eb="12">
      <t>ネン</t>
    </rPh>
    <phoneticPr fontId="10"/>
  </si>
  <si>
    <t>※  カレーライス：　平成14年7月から基本銘柄改正</t>
    <rPh sb="11" eb="13">
      <t>ヘイセイ</t>
    </rPh>
    <rPh sb="15" eb="16">
      <t>ネン</t>
    </rPh>
    <phoneticPr fontId="10"/>
  </si>
  <si>
    <t>資料　総務省統計局　｢小売物価統計調査報告」</t>
    <rPh sb="0" eb="2">
      <t>シリョウ</t>
    </rPh>
    <rPh sb="3" eb="5">
      <t>ソウム</t>
    </rPh>
    <rPh sb="5" eb="6">
      <t>ショウ</t>
    </rPh>
    <rPh sb="6" eb="9">
      <t>トウケイキョク</t>
    </rPh>
    <rPh sb="11" eb="13">
      <t>コウリ</t>
    </rPh>
    <rPh sb="13" eb="15">
      <t>ブッカ</t>
    </rPh>
    <rPh sb="15" eb="17">
      <t>トウケイ</t>
    </rPh>
    <rPh sb="17" eb="19">
      <t>チョウサ</t>
    </rPh>
    <rPh sb="19" eb="21">
      <t>ホウコク</t>
    </rPh>
    <phoneticPr fontId="10"/>
  </si>
  <si>
    <t>112. 主要品目の小売価格　(熊本市・つづき）</t>
    <rPh sb="5" eb="7">
      <t>シュヨウ</t>
    </rPh>
    <rPh sb="7" eb="9">
      <t>ヒンモク</t>
    </rPh>
    <rPh sb="10" eb="12">
      <t>コウリ</t>
    </rPh>
    <rPh sb="12" eb="14">
      <t>カカク</t>
    </rPh>
    <rPh sb="16" eb="18">
      <t>クマモト</t>
    </rPh>
    <rPh sb="18" eb="19">
      <t>シ</t>
    </rPh>
    <phoneticPr fontId="10"/>
  </si>
  <si>
    <t>民営家賃</t>
    <rPh sb="0" eb="2">
      <t>ミンエイ</t>
    </rPh>
    <rPh sb="2" eb="4">
      <t>ヤチン</t>
    </rPh>
    <phoneticPr fontId="10"/>
  </si>
  <si>
    <t>公営家賃</t>
    <rPh sb="0" eb="1">
      <t>コウ</t>
    </rPh>
    <rPh sb="1" eb="2">
      <t>ミンエイ</t>
    </rPh>
    <rPh sb="2" eb="4">
      <t>ヤチン</t>
    </rPh>
    <phoneticPr fontId="10"/>
  </si>
  <si>
    <t>畳表</t>
    <rPh sb="0" eb="1">
      <t>タタミ</t>
    </rPh>
    <rPh sb="1" eb="2">
      <t>ヒョウ</t>
    </rPh>
    <phoneticPr fontId="10"/>
  </si>
  <si>
    <t>ふすま張　　　り替え費　　　(1枚）</t>
    <rPh sb="3" eb="4">
      <t>ハ</t>
    </rPh>
    <rPh sb="8" eb="9">
      <t>カ</t>
    </rPh>
    <rPh sb="10" eb="11">
      <t>ヒ</t>
    </rPh>
    <rPh sb="16" eb="17">
      <t>マイ</t>
    </rPh>
    <phoneticPr fontId="10"/>
  </si>
  <si>
    <t>ガス代</t>
    <rPh sb="2" eb="3">
      <t>ダイ</t>
    </rPh>
    <phoneticPr fontId="10"/>
  </si>
  <si>
    <r>
      <t>プロパ　　　ンガス　　　(10</t>
    </r>
    <r>
      <rPr>
        <sz val="11"/>
        <rFont val="ＭＳ Ｐ明朝"/>
        <family val="1"/>
        <charset val="128"/>
      </rPr>
      <t>㎥</t>
    </r>
    <r>
      <rPr>
        <sz val="11"/>
        <rFont val="ＭＳ Ｐゴシック"/>
        <charset val="128"/>
      </rPr>
      <t>)</t>
    </r>
    <phoneticPr fontId="10"/>
  </si>
  <si>
    <t>灯油</t>
    <rPh sb="0" eb="2">
      <t>トウユ</t>
    </rPh>
    <phoneticPr fontId="10"/>
  </si>
  <si>
    <t>水道料</t>
    <rPh sb="0" eb="2">
      <t>スイドウ</t>
    </rPh>
    <rPh sb="2" eb="3">
      <t>リョウ</t>
    </rPh>
    <phoneticPr fontId="10"/>
  </si>
  <si>
    <t>敷布</t>
    <rPh sb="0" eb="2">
      <t>シキフ</t>
    </rPh>
    <phoneticPr fontId="10"/>
  </si>
  <si>
    <t>皿</t>
    <rPh sb="0" eb="1">
      <t>サラ</t>
    </rPh>
    <phoneticPr fontId="10"/>
  </si>
  <si>
    <t>なべ</t>
    <phoneticPr fontId="10"/>
  </si>
  <si>
    <t>蛍光</t>
    <rPh sb="0" eb="2">
      <t>ケイコウ</t>
    </rPh>
    <phoneticPr fontId="10"/>
  </si>
  <si>
    <t>台所用</t>
    <rPh sb="0" eb="3">
      <t>ダイドコロヨウ</t>
    </rPh>
    <phoneticPr fontId="10"/>
  </si>
  <si>
    <t>タオル</t>
    <phoneticPr fontId="10"/>
  </si>
  <si>
    <t>ﾃｨｯｼｭ</t>
    <phoneticPr fontId="10"/>
  </si>
  <si>
    <t>男子</t>
    <rPh sb="0" eb="2">
      <t>ダンシ</t>
    </rPh>
    <phoneticPr fontId="10"/>
  </si>
  <si>
    <t>婦人</t>
    <rPh sb="0" eb="2">
      <t>フジン</t>
    </rPh>
    <phoneticPr fontId="10"/>
  </si>
  <si>
    <t>ﾜｲｼｬﾂ</t>
    <phoneticPr fontId="4"/>
  </si>
  <si>
    <t>毛糸</t>
    <rPh sb="0" eb="2">
      <t>ケイト</t>
    </rPh>
    <phoneticPr fontId="4"/>
  </si>
  <si>
    <t>男子</t>
    <rPh sb="0" eb="2">
      <t>ダンシ</t>
    </rPh>
    <phoneticPr fontId="4"/>
  </si>
  <si>
    <t>ﾊﾟﾝﾃｨ</t>
    <phoneticPr fontId="4"/>
  </si>
  <si>
    <t>男子靴</t>
    <rPh sb="0" eb="2">
      <t>ダンシ</t>
    </rPh>
    <rPh sb="2" eb="3">
      <t>クツ</t>
    </rPh>
    <phoneticPr fontId="4"/>
  </si>
  <si>
    <t>婦人靴</t>
    <rPh sb="0" eb="2">
      <t>フジン</t>
    </rPh>
    <rPh sb="2" eb="3">
      <t>クツ</t>
    </rPh>
    <phoneticPr fontId="4"/>
  </si>
  <si>
    <t>ランプ</t>
    <phoneticPr fontId="10"/>
  </si>
  <si>
    <t>洗 剤</t>
    <rPh sb="0" eb="3">
      <t>センザイ</t>
    </rPh>
    <phoneticPr fontId="10"/>
  </si>
  <si>
    <t>ﾍﾟｰﾊﾟｰ</t>
    <phoneticPr fontId="10"/>
  </si>
  <si>
    <t>上着</t>
    <rPh sb="0" eb="2">
      <t>ウワギ</t>
    </rPh>
    <phoneticPr fontId="10"/>
  </si>
  <si>
    <t>スラックス</t>
    <phoneticPr fontId="10"/>
  </si>
  <si>
    <t>くつ下</t>
    <rPh sb="2" eb="3">
      <t>シタ</t>
    </rPh>
    <phoneticPr fontId="4"/>
  </si>
  <si>
    <t>ｽﾄｯｷﾝｸﾞ</t>
    <phoneticPr fontId="4"/>
  </si>
  <si>
    <t>１ヶ月</t>
    <rPh sb="0" eb="3">
      <t>１カゲツ</t>
    </rPh>
    <phoneticPr fontId="10"/>
  </si>
  <si>
    <t>1ヶ月</t>
    <phoneticPr fontId="10"/>
  </si>
  <si>
    <t>取替費</t>
    <rPh sb="0" eb="2">
      <t>トリカ</t>
    </rPh>
    <rPh sb="2" eb="3">
      <t>ヒ</t>
    </rPh>
    <phoneticPr fontId="10"/>
  </si>
  <si>
    <t>基本料金</t>
    <rPh sb="0" eb="2">
      <t>キホン</t>
    </rPh>
    <rPh sb="2" eb="4">
      <t>リョウキン</t>
    </rPh>
    <phoneticPr fontId="10"/>
  </si>
  <si>
    <t>従量料金</t>
    <rPh sb="0" eb="2">
      <t>ジュウリョウ</t>
    </rPh>
    <rPh sb="2" eb="4">
      <t>リョウキン</t>
    </rPh>
    <phoneticPr fontId="10"/>
  </si>
  <si>
    <t>（18ｌ）</t>
    <phoneticPr fontId="10"/>
  </si>
  <si>
    <t>基本</t>
    <rPh sb="0" eb="2">
      <t>キホン</t>
    </rPh>
    <phoneticPr fontId="10"/>
  </si>
  <si>
    <t>(1枚）</t>
    <rPh sb="2" eb="3">
      <t>マイ</t>
    </rPh>
    <phoneticPr fontId="10"/>
  </si>
  <si>
    <t>(1枚）</t>
    <phoneticPr fontId="10"/>
  </si>
  <si>
    <t>（1個）</t>
    <rPh sb="2" eb="3">
      <t>コ</t>
    </rPh>
    <phoneticPr fontId="10"/>
  </si>
  <si>
    <t>（1本）</t>
    <rPh sb="2" eb="3">
      <t>ホン</t>
    </rPh>
    <phoneticPr fontId="10"/>
  </si>
  <si>
    <t>（450ml)</t>
    <phoneticPr fontId="10"/>
  </si>
  <si>
    <t>(1袋・5箱入）</t>
    <rPh sb="2" eb="3">
      <t>フクロ</t>
    </rPh>
    <rPh sb="5" eb="6">
      <t>ハコ</t>
    </rPh>
    <rPh sb="6" eb="7">
      <t>イ</t>
    </rPh>
    <phoneticPr fontId="10"/>
  </si>
  <si>
    <t>(1着）</t>
    <rPh sb="2" eb="3">
      <t>チャク</t>
    </rPh>
    <phoneticPr fontId="10"/>
  </si>
  <si>
    <t>(ジーンズ1本）</t>
    <rPh sb="6" eb="7">
      <t>ホン</t>
    </rPh>
    <phoneticPr fontId="10"/>
  </si>
  <si>
    <t>混紡・長袖</t>
    <rPh sb="0" eb="2">
      <t>コンボウ</t>
    </rPh>
    <rPh sb="3" eb="5">
      <t>ナガソデ</t>
    </rPh>
    <phoneticPr fontId="4"/>
  </si>
  <si>
    <t>(50g)</t>
    <phoneticPr fontId="4"/>
  </si>
  <si>
    <t>(秋冬物)</t>
    <rPh sb="1" eb="4">
      <t>アキフユモノ</t>
    </rPh>
    <phoneticPr fontId="4"/>
  </si>
  <si>
    <t>(１足)</t>
    <rPh sb="2" eb="3">
      <t>ソク</t>
    </rPh>
    <phoneticPr fontId="4"/>
  </si>
  <si>
    <t>(皮1足)</t>
    <rPh sb="1" eb="2">
      <t>カワ</t>
    </rPh>
    <rPh sb="3" eb="4">
      <t>ソク</t>
    </rPh>
    <phoneticPr fontId="4"/>
  </si>
  <si>
    <t>3.3㎡</t>
    <phoneticPr fontId="10"/>
  </si>
  <si>
    <t>料金</t>
    <rPh sb="0" eb="2">
      <t>リョウキン</t>
    </rPh>
    <phoneticPr fontId="10"/>
  </si>
  <si>
    <t>16年</t>
    <rPh sb="2" eb="3">
      <t>ネン</t>
    </rPh>
    <phoneticPr fontId="10"/>
  </si>
  <si>
    <t>※　皿：　平成14年1月から基本銘柄改正</t>
    <rPh sb="2" eb="3">
      <t>サラ</t>
    </rPh>
    <rPh sb="5" eb="7">
      <t>ヘイセイ</t>
    </rPh>
    <rPh sb="9" eb="10">
      <t>ネン</t>
    </rPh>
    <rPh sb="11" eb="12">
      <t>ガツ</t>
    </rPh>
    <rPh sb="14" eb="16">
      <t>キホン</t>
    </rPh>
    <rPh sb="16" eb="18">
      <t>メイガラ</t>
    </rPh>
    <rPh sb="18" eb="20">
      <t>カイセイ</t>
    </rPh>
    <phoneticPr fontId="10"/>
  </si>
  <si>
    <t>※  蛍光ランプ：　平成14年1月から基本銘柄改正</t>
    <rPh sb="3" eb="5">
      <t>ケイコウ</t>
    </rPh>
    <rPh sb="10" eb="12">
      <t>ヘイセイ</t>
    </rPh>
    <rPh sb="14" eb="15">
      <t>ネン</t>
    </rPh>
    <rPh sb="16" eb="17">
      <t>ガツ</t>
    </rPh>
    <rPh sb="19" eb="21">
      <t>キホン</t>
    </rPh>
    <rPh sb="21" eb="23">
      <t>メイガラ</t>
    </rPh>
    <rPh sb="23" eb="25">
      <t>カイセイ</t>
    </rPh>
    <phoneticPr fontId="10"/>
  </si>
  <si>
    <t>※公営家賃（平均）：　この品目は，民営家賃に対比させるため、すべての公営住宅の総家賃と総面積を用いて単位当り家賃を算出したものである。</t>
    <rPh sb="1" eb="3">
      <t>コウエイ</t>
    </rPh>
    <rPh sb="3" eb="5">
      <t>ヤチン</t>
    </rPh>
    <rPh sb="6" eb="8">
      <t>ヘイキン</t>
    </rPh>
    <rPh sb="13" eb="15">
      <t>ヒンモク</t>
    </rPh>
    <rPh sb="17" eb="19">
      <t>ミンエイ</t>
    </rPh>
    <rPh sb="19" eb="21">
      <t>ヤチン</t>
    </rPh>
    <rPh sb="22" eb="24">
      <t>タイヒ</t>
    </rPh>
    <rPh sb="34" eb="36">
      <t>コウエイ</t>
    </rPh>
    <rPh sb="36" eb="38">
      <t>ジュウタク</t>
    </rPh>
    <rPh sb="39" eb="40">
      <t>ソウ</t>
    </rPh>
    <rPh sb="40" eb="42">
      <t>ヤチン</t>
    </rPh>
    <rPh sb="43" eb="46">
      <t>ソウメンセキ</t>
    </rPh>
    <rPh sb="47" eb="48">
      <t>モチ</t>
    </rPh>
    <rPh sb="50" eb="52">
      <t>タンイ</t>
    </rPh>
    <rPh sb="52" eb="53">
      <t>アタ</t>
    </rPh>
    <rPh sb="54" eb="56">
      <t>ヤチン</t>
    </rPh>
    <rPh sb="57" eb="59">
      <t>サンシュツ</t>
    </rPh>
    <phoneticPr fontId="10"/>
  </si>
  <si>
    <t>※　台所用洗剤：　平成13年7月及び平成15年7月に基本銘柄改正</t>
    <rPh sb="2" eb="4">
      <t>ダイドコロ</t>
    </rPh>
    <rPh sb="4" eb="5">
      <t>ヨウ</t>
    </rPh>
    <rPh sb="5" eb="7">
      <t>センザイ</t>
    </rPh>
    <rPh sb="9" eb="11">
      <t>ヘイセイ</t>
    </rPh>
    <rPh sb="13" eb="14">
      <t>ネン</t>
    </rPh>
    <rPh sb="15" eb="16">
      <t>ガツ</t>
    </rPh>
    <rPh sb="16" eb="17">
      <t>オヨ</t>
    </rPh>
    <rPh sb="18" eb="20">
      <t>ヘイセイ</t>
    </rPh>
    <rPh sb="22" eb="23">
      <t>ネン</t>
    </rPh>
    <rPh sb="24" eb="25">
      <t>ガツ</t>
    </rPh>
    <rPh sb="26" eb="28">
      <t>キホン</t>
    </rPh>
    <rPh sb="28" eb="30">
      <t>メイガラ</t>
    </rPh>
    <rPh sb="30" eb="32">
      <t>カイセイ</t>
    </rPh>
    <phoneticPr fontId="10"/>
  </si>
  <si>
    <t>※水道代（基本料金）：　10㎡</t>
    <rPh sb="1" eb="3">
      <t>スイドウ</t>
    </rPh>
    <rPh sb="3" eb="4">
      <t>ダイ</t>
    </rPh>
    <rPh sb="5" eb="7">
      <t>キホン</t>
    </rPh>
    <rPh sb="7" eb="9">
      <t>リョウキン</t>
    </rPh>
    <phoneticPr fontId="10"/>
  </si>
  <si>
    <t>※　タオル：　平成14年7月から基本銘柄改正</t>
    <rPh sb="7" eb="9">
      <t>ヘイセイ</t>
    </rPh>
    <rPh sb="11" eb="12">
      <t>ネン</t>
    </rPh>
    <rPh sb="13" eb="14">
      <t>ガツ</t>
    </rPh>
    <rPh sb="16" eb="18">
      <t>キホン</t>
    </rPh>
    <rPh sb="18" eb="20">
      <t>メイガラ</t>
    </rPh>
    <rPh sb="20" eb="22">
      <t>カイセイ</t>
    </rPh>
    <phoneticPr fontId="10"/>
  </si>
  <si>
    <r>
      <t>※ガス代（１ヶ月）：　小売物価統計調査による価格及び熱量を用いて、１ヶ月3</t>
    </r>
    <r>
      <rPr>
        <sz val="11"/>
        <rFont val="ＭＳ Ｐゴシック"/>
        <charset val="128"/>
      </rPr>
      <t>5</t>
    </r>
    <r>
      <rPr>
        <sz val="11"/>
        <rFont val="ＭＳ Ｐ明朝"/>
        <family val="1"/>
        <charset val="128"/>
      </rPr>
      <t>万kcal使用したときの料金に換算したものである。</t>
    </r>
    <rPh sb="3" eb="4">
      <t>ダイ</t>
    </rPh>
    <rPh sb="5" eb="8">
      <t>１カゲツ</t>
    </rPh>
    <rPh sb="11" eb="13">
      <t>コウリ</t>
    </rPh>
    <rPh sb="13" eb="15">
      <t>ブッカ</t>
    </rPh>
    <rPh sb="15" eb="17">
      <t>トウケイ</t>
    </rPh>
    <rPh sb="17" eb="19">
      <t>チョウサ</t>
    </rPh>
    <rPh sb="22" eb="24">
      <t>カカク</t>
    </rPh>
    <rPh sb="24" eb="25">
      <t>オヨ</t>
    </rPh>
    <rPh sb="26" eb="28">
      <t>ネツリョウ</t>
    </rPh>
    <rPh sb="29" eb="30">
      <t>モチ</t>
    </rPh>
    <rPh sb="33" eb="36">
      <t>１カゲツ</t>
    </rPh>
    <phoneticPr fontId="10"/>
  </si>
  <si>
    <t>※　ティッシュペーパー：　平成15年7月から基本銘柄改正</t>
    <rPh sb="13" eb="15">
      <t>ヘイセイ</t>
    </rPh>
    <rPh sb="17" eb="18">
      <t>ネン</t>
    </rPh>
    <phoneticPr fontId="10"/>
  </si>
  <si>
    <t>※  毛糸：　平成13年7月から基本銘柄改正</t>
    <rPh sb="3" eb="5">
      <t>ケイト</t>
    </rPh>
    <rPh sb="7" eb="9">
      <t>ヘイセイ</t>
    </rPh>
    <rPh sb="11" eb="12">
      <t>ネン</t>
    </rPh>
    <rPh sb="13" eb="14">
      <t>ガツ</t>
    </rPh>
    <rPh sb="16" eb="18">
      <t>キホン</t>
    </rPh>
    <rPh sb="18" eb="20">
      <t>メイガラ</t>
    </rPh>
    <rPh sb="20" eb="22">
      <t>カイセイ</t>
    </rPh>
    <phoneticPr fontId="10"/>
  </si>
  <si>
    <t>※  男子くつ下：　平成15年1月から基本銘柄改正</t>
    <rPh sb="3" eb="5">
      <t>ダンシ</t>
    </rPh>
    <rPh sb="7" eb="8">
      <t>シタ</t>
    </rPh>
    <rPh sb="10" eb="12">
      <t>ヘイセイ</t>
    </rPh>
    <rPh sb="14" eb="15">
      <t>ネン</t>
    </rPh>
    <phoneticPr fontId="10"/>
  </si>
  <si>
    <t>※  男子靴：　平成14年7月から基本銘柄改正</t>
    <rPh sb="3" eb="5">
      <t>ダンシ</t>
    </rPh>
    <rPh sb="5" eb="6">
      <t>クツ</t>
    </rPh>
    <rPh sb="8" eb="10">
      <t>ヘイセイ</t>
    </rPh>
    <rPh sb="12" eb="13">
      <t>ネン</t>
    </rPh>
    <phoneticPr fontId="10"/>
  </si>
  <si>
    <t>運動靴</t>
    <rPh sb="0" eb="2">
      <t>ウンドウ</t>
    </rPh>
    <rPh sb="2" eb="3">
      <t>グツ</t>
    </rPh>
    <phoneticPr fontId="10"/>
  </si>
  <si>
    <t>婦　　人　　　サンダル 　（1足）</t>
    <rPh sb="0" eb="4">
      <t>フジン</t>
    </rPh>
    <rPh sb="15" eb="16">
      <t>ソク</t>
    </rPh>
    <phoneticPr fontId="10"/>
  </si>
  <si>
    <t>洗濯代</t>
    <rPh sb="0" eb="2">
      <t>センタク</t>
    </rPh>
    <rPh sb="2" eb="3">
      <t>ダイ</t>
    </rPh>
    <phoneticPr fontId="10"/>
  </si>
  <si>
    <t>ﾋﾞﾀﾐﾝ剤</t>
    <rPh sb="5" eb="6">
      <t>ザイ</t>
    </rPh>
    <phoneticPr fontId="10"/>
  </si>
  <si>
    <t>バス代</t>
    <rPh sb="2" eb="3">
      <t>ダイ</t>
    </rPh>
    <phoneticPr fontId="10"/>
  </si>
  <si>
    <t>ﾀｸｼｰ代</t>
    <rPh sb="4" eb="5">
      <t>ダイ</t>
    </rPh>
    <phoneticPr fontId="10"/>
  </si>
  <si>
    <t>自転車</t>
    <rPh sb="0" eb="3">
      <t>ジテンシャ</t>
    </rPh>
    <phoneticPr fontId="10"/>
  </si>
  <si>
    <t>自動車</t>
    <rPh sb="0" eb="3">
      <t>ジドウシャ</t>
    </rPh>
    <phoneticPr fontId="10"/>
  </si>
  <si>
    <t>通話料</t>
    <rPh sb="0" eb="2">
      <t>ツウワ</t>
    </rPh>
    <rPh sb="2" eb="3">
      <t>リョウ</t>
    </rPh>
    <phoneticPr fontId="10"/>
  </si>
  <si>
    <t>PTA会費</t>
    <rPh sb="3" eb="5">
      <t>カイヒ</t>
    </rPh>
    <phoneticPr fontId="10"/>
  </si>
  <si>
    <t>鉛筆</t>
    <rPh sb="0" eb="2">
      <t>エンピツ</t>
    </rPh>
    <phoneticPr fontId="10"/>
  </si>
  <si>
    <t>ﾉｰﾄ　　　　　ブック　　　（1冊）</t>
    <rPh sb="16" eb="17">
      <t>サツ</t>
    </rPh>
    <phoneticPr fontId="10"/>
  </si>
  <si>
    <t>切花</t>
    <rPh sb="0" eb="2">
      <t>キリバナ</t>
    </rPh>
    <phoneticPr fontId="10"/>
  </si>
  <si>
    <t>新聞代</t>
    <rPh sb="0" eb="3">
      <t>シンブンダイ</t>
    </rPh>
    <phoneticPr fontId="10"/>
  </si>
  <si>
    <t>映　画　　　　　　観覧料　　　　（1回）</t>
    <rPh sb="0" eb="3">
      <t>エイガ</t>
    </rPh>
    <rPh sb="9" eb="11">
      <t>カンラン</t>
    </rPh>
    <rPh sb="11" eb="12">
      <t>リョウ</t>
    </rPh>
    <rPh sb="18" eb="19">
      <t>カイ</t>
    </rPh>
    <phoneticPr fontId="10"/>
  </si>
  <si>
    <t>入浴料</t>
    <rPh sb="0" eb="2">
      <t>ニュウヨク</t>
    </rPh>
    <rPh sb="2" eb="3">
      <t>リョウ</t>
    </rPh>
    <phoneticPr fontId="10"/>
  </si>
  <si>
    <t>理髪料</t>
    <rPh sb="0" eb="2">
      <t>リハツ</t>
    </rPh>
    <rPh sb="2" eb="3">
      <t>リョウ</t>
    </rPh>
    <phoneticPr fontId="10"/>
  </si>
  <si>
    <t>パーマ　　　　ネント代　　（1回）</t>
    <rPh sb="10" eb="11">
      <t>ダイ</t>
    </rPh>
    <rPh sb="15" eb="16">
      <t>カイ</t>
    </rPh>
    <phoneticPr fontId="10"/>
  </si>
  <si>
    <t>化　粧　　　　　石　鹸　　　　（1パック）</t>
    <rPh sb="0" eb="3">
      <t>ケショウ</t>
    </rPh>
    <rPh sb="8" eb="11">
      <t>セッケン</t>
    </rPh>
    <phoneticPr fontId="10"/>
  </si>
  <si>
    <t>男子洋傘</t>
    <rPh sb="0" eb="2">
      <t>ダンシ</t>
    </rPh>
    <rPh sb="2" eb="4">
      <t>ヨウガサ</t>
    </rPh>
    <phoneticPr fontId="10"/>
  </si>
  <si>
    <t>ハンド　　　バッグ　　　(１個）</t>
    <rPh sb="13" eb="15">
      <t>１コ</t>
    </rPh>
    <phoneticPr fontId="10"/>
  </si>
  <si>
    <t>高校授業料</t>
    <rPh sb="0" eb="2">
      <t>コウコウ</t>
    </rPh>
    <rPh sb="2" eb="5">
      <t>ジュギョウリョウ</t>
    </rPh>
    <phoneticPr fontId="10"/>
  </si>
  <si>
    <t>幼稚園　　　保育料　　　(私立）</t>
    <rPh sb="0" eb="3">
      <t>ヨウチエン</t>
    </rPh>
    <rPh sb="6" eb="8">
      <t>ホイク</t>
    </rPh>
    <rPh sb="8" eb="9">
      <t>リョウ</t>
    </rPh>
    <rPh sb="13" eb="15">
      <t>シリツ</t>
    </rPh>
    <phoneticPr fontId="10"/>
  </si>
  <si>
    <t>ｶﾞｿﾘﾝ</t>
    <phoneticPr fontId="10"/>
  </si>
  <si>
    <t>ｽﾆｰｶｰ</t>
    <phoneticPr fontId="10"/>
  </si>
  <si>
    <t>ﾜｲｼｬﾂ</t>
    <phoneticPr fontId="10"/>
  </si>
  <si>
    <t>(60錠）</t>
    <rPh sb="3" eb="4">
      <t>ジョウ</t>
    </rPh>
    <phoneticPr fontId="10"/>
  </si>
  <si>
    <t>最低</t>
    <rPh sb="0" eb="2">
      <t>サイテイ</t>
    </rPh>
    <phoneticPr fontId="10"/>
  </si>
  <si>
    <t>(初乗り）</t>
    <rPh sb="1" eb="3">
      <t>ハツノ</t>
    </rPh>
    <phoneticPr fontId="10"/>
  </si>
  <si>
    <t>（1台）</t>
    <rPh sb="2" eb="3">
      <t>ダイ</t>
    </rPh>
    <phoneticPr fontId="10"/>
  </si>
  <si>
    <t>ﾚｷﾞｭﾗｰ</t>
    <phoneticPr fontId="10"/>
  </si>
  <si>
    <t>回線</t>
    <rPh sb="0" eb="2">
      <t>カイセン</t>
    </rPh>
    <phoneticPr fontId="10"/>
  </si>
  <si>
    <t>小学校　　(１ヶ年）</t>
    <rPh sb="0" eb="3">
      <t>ショウガッコウ</t>
    </rPh>
    <rPh sb="6" eb="8">
      <t>１カゲツ</t>
    </rPh>
    <rPh sb="8" eb="9">
      <t>ネン</t>
    </rPh>
    <phoneticPr fontId="10"/>
  </si>
  <si>
    <t>中学校　　（1ヶ年）</t>
    <rPh sb="0" eb="3">
      <t>チュウガッコウ</t>
    </rPh>
    <rPh sb="7" eb="8">
      <t>カゲツ</t>
    </rPh>
    <rPh sb="8" eb="9">
      <t>ネン</t>
    </rPh>
    <phoneticPr fontId="10"/>
  </si>
  <si>
    <t>（1ﾀﾞｰｽ）</t>
    <phoneticPr fontId="10"/>
  </si>
  <si>
    <t>（きく1本）</t>
    <rPh sb="4" eb="5">
      <t>ポン</t>
    </rPh>
    <phoneticPr fontId="10"/>
  </si>
  <si>
    <t>（1ヶ月）</t>
    <rPh sb="2" eb="4">
      <t>カゲツ</t>
    </rPh>
    <phoneticPr fontId="10"/>
  </si>
  <si>
    <t>（大人)</t>
    <rPh sb="1" eb="3">
      <t>オトナ</t>
    </rPh>
    <phoneticPr fontId="10"/>
  </si>
  <si>
    <t>（１回）</t>
    <rPh sb="2" eb="3">
      <t>カイ</t>
    </rPh>
    <phoneticPr fontId="10"/>
  </si>
  <si>
    <t>（1本）</t>
    <rPh sb="2" eb="3">
      <t>ポン</t>
    </rPh>
    <phoneticPr fontId="10"/>
  </si>
  <si>
    <t>公立</t>
    <rPh sb="0" eb="2">
      <t>コウリツ</t>
    </rPh>
    <phoneticPr fontId="10"/>
  </si>
  <si>
    <t>私立</t>
    <rPh sb="0" eb="2">
      <t>シリツ</t>
    </rPh>
    <phoneticPr fontId="10"/>
  </si>
  <si>
    <t>（1足）</t>
    <rPh sb="2" eb="3">
      <t>ソク</t>
    </rPh>
    <phoneticPr fontId="10"/>
  </si>
  <si>
    <t>（1枚）</t>
    <rPh sb="2" eb="3">
      <t>マイ</t>
    </rPh>
    <phoneticPr fontId="10"/>
  </si>
  <si>
    <t>運賃</t>
    <rPh sb="0" eb="2">
      <t>ウンチン</t>
    </rPh>
    <phoneticPr fontId="10"/>
  </si>
  <si>
    <t>（1l）</t>
    <phoneticPr fontId="10"/>
  </si>
  <si>
    <t>使用料</t>
    <rPh sb="0" eb="3">
      <t>シヨウリョウ</t>
    </rPh>
    <phoneticPr fontId="10"/>
  </si>
  <si>
    <t>平成16年 1月</t>
    <rPh sb="0" eb="2">
      <t>ヘイセイ</t>
    </rPh>
    <rPh sb="4" eb="5">
      <t>ネン</t>
    </rPh>
    <rPh sb="7" eb="8">
      <t>ガツ</t>
    </rPh>
    <phoneticPr fontId="10"/>
  </si>
  <si>
    <t>※　ビタミン剤　(ビタミン含有保健剤）　：平成12年7月と平成14年1月に基本銘柄改正</t>
    <rPh sb="6" eb="7">
      <t>ザイ</t>
    </rPh>
    <rPh sb="13" eb="15">
      <t>ガンユウ</t>
    </rPh>
    <rPh sb="15" eb="17">
      <t>ホケン</t>
    </rPh>
    <rPh sb="17" eb="18">
      <t>ザイ</t>
    </rPh>
    <rPh sb="21" eb="23">
      <t>ヘイセイ</t>
    </rPh>
    <rPh sb="25" eb="26">
      <t>ネン</t>
    </rPh>
    <rPh sb="27" eb="28">
      <t>ガツ</t>
    </rPh>
    <rPh sb="29" eb="31">
      <t>ヘイセイ</t>
    </rPh>
    <rPh sb="33" eb="34">
      <t>ネン</t>
    </rPh>
    <rPh sb="35" eb="36">
      <t>ガツ</t>
    </rPh>
    <rPh sb="37" eb="39">
      <t>キホン</t>
    </rPh>
    <rPh sb="39" eb="41">
      <t>メイガラ</t>
    </rPh>
    <rPh sb="41" eb="43">
      <t>カイセイ</t>
    </rPh>
    <phoneticPr fontId="10"/>
  </si>
  <si>
    <t>※　運動靴(大人用、スニーカー）：　平成13年1月から基本銘柄改正</t>
    <rPh sb="2" eb="4">
      <t>ウンドウ</t>
    </rPh>
    <rPh sb="4" eb="5">
      <t>グツ</t>
    </rPh>
    <rPh sb="6" eb="8">
      <t>オトナ</t>
    </rPh>
    <rPh sb="8" eb="9">
      <t>ヨウ</t>
    </rPh>
    <rPh sb="18" eb="20">
      <t>ヘイセイ</t>
    </rPh>
    <rPh sb="22" eb="23">
      <t>ネン</t>
    </rPh>
    <rPh sb="24" eb="25">
      <t>ガツ</t>
    </rPh>
    <rPh sb="27" eb="29">
      <t>キホン</t>
    </rPh>
    <rPh sb="29" eb="31">
      <t>メイガラ</t>
    </rPh>
    <rPh sb="31" eb="33">
      <t>カイセイ</t>
    </rPh>
    <phoneticPr fontId="10"/>
  </si>
  <si>
    <t>※  PTA会費(小学校）/PTA会費(中学校）：　平成14年1月から基本銘柄改正(適用は4月から）</t>
    <rPh sb="6" eb="8">
      <t>カイヒ</t>
    </rPh>
    <rPh sb="9" eb="12">
      <t>ショウガッコウ</t>
    </rPh>
    <rPh sb="17" eb="19">
      <t>カイヒ</t>
    </rPh>
    <rPh sb="20" eb="23">
      <t>チュウガッコウ</t>
    </rPh>
    <rPh sb="26" eb="28">
      <t>ヘイセイ</t>
    </rPh>
    <rPh sb="30" eb="31">
      <t>ネン</t>
    </rPh>
    <rPh sb="32" eb="33">
      <t>ガツ</t>
    </rPh>
    <rPh sb="35" eb="37">
      <t>キホン</t>
    </rPh>
    <rPh sb="37" eb="39">
      <t>メイガラ</t>
    </rPh>
    <rPh sb="39" eb="41">
      <t>カイセイ</t>
    </rPh>
    <rPh sb="42" eb="44">
      <t>テキヨウ</t>
    </rPh>
    <rPh sb="46" eb="47">
      <t>ガツ</t>
    </rPh>
    <phoneticPr fontId="10"/>
  </si>
  <si>
    <t>※  ノートブック：　平成14年7月から基本銘柄改正</t>
    <rPh sb="11" eb="13">
      <t>ヘイセイ</t>
    </rPh>
    <rPh sb="15" eb="16">
      <t>ネン</t>
    </rPh>
    <rPh sb="17" eb="18">
      <t>ガツ</t>
    </rPh>
    <rPh sb="20" eb="22">
      <t>キホン</t>
    </rPh>
    <rPh sb="22" eb="24">
      <t>メイガラ</t>
    </rPh>
    <rPh sb="24" eb="26">
      <t>カイセイ</t>
    </rPh>
    <phoneticPr fontId="10"/>
  </si>
  <si>
    <t>※　化粧石鹸：　平成13年7月から基本銘柄改正</t>
    <rPh sb="2" eb="4">
      <t>ケショウ</t>
    </rPh>
    <rPh sb="4" eb="6">
      <t>セッケン</t>
    </rPh>
    <rPh sb="8" eb="10">
      <t>ヘイセイ</t>
    </rPh>
    <rPh sb="12" eb="13">
      <t>ネン</t>
    </rPh>
    <rPh sb="14" eb="15">
      <t>ガツ</t>
    </rPh>
    <rPh sb="17" eb="19">
      <t>キホン</t>
    </rPh>
    <rPh sb="19" eb="21">
      <t>メイガラ</t>
    </rPh>
    <rPh sb="21" eb="23">
      <t>カイセイ</t>
    </rPh>
    <phoneticPr fontId="10"/>
  </si>
  <si>
    <t>※　ハンドバッグ：　平成14年1月から基本銘柄改正</t>
    <rPh sb="10" eb="12">
      <t>ヘイセイ</t>
    </rPh>
    <phoneticPr fontId="10"/>
  </si>
  <si>
    <t>資料　　総務省統計局　「小売物価統計調査報告」</t>
    <rPh sb="0" eb="2">
      <t>シリョウ</t>
    </rPh>
    <rPh sb="4" eb="6">
      <t>ソウム</t>
    </rPh>
    <rPh sb="6" eb="7">
      <t>ショウ</t>
    </rPh>
    <rPh sb="7" eb="10">
      <t>トウケイキョク</t>
    </rPh>
    <rPh sb="12" eb="14">
      <t>コウリ</t>
    </rPh>
    <rPh sb="14" eb="16">
      <t>ブッカ</t>
    </rPh>
    <rPh sb="16" eb="18">
      <t>トウケイ</t>
    </rPh>
    <rPh sb="18" eb="20">
      <t>チョウサ</t>
    </rPh>
    <rPh sb="20" eb="22">
      <t>ホウコク</t>
    </rPh>
    <phoneticPr fontId="10"/>
  </si>
  <si>
    <t>113.　平　均　消　費　者　物　価　地　域　差　指　数</t>
    <rPh sb="5" eb="8">
      <t>ヘイキン</t>
    </rPh>
    <rPh sb="9" eb="14">
      <t>ショウヒシャ</t>
    </rPh>
    <rPh sb="15" eb="18">
      <t>ブッカ</t>
    </rPh>
    <rPh sb="19" eb="22">
      <t>チイキ</t>
    </rPh>
    <rPh sb="23" eb="24">
      <t>サ</t>
    </rPh>
    <rPh sb="25" eb="28">
      <t>シスウ</t>
    </rPh>
    <phoneticPr fontId="10"/>
  </si>
  <si>
    <t>都市</t>
    <rPh sb="0" eb="2">
      <t>トシ</t>
    </rPh>
    <phoneticPr fontId="10"/>
  </si>
  <si>
    <t>全　国　平　均　＝　100</t>
    <rPh sb="0" eb="3">
      <t>ゼンコク</t>
    </rPh>
    <rPh sb="4" eb="7">
      <t>ヘイキン</t>
    </rPh>
    <phoneticPr fontId="10"/>
  </si>
  <si>
    <t>東　京　都　区　部　＝　100</t>
    <rPh sb="0" eb="5">
      <t>トウキョウト</t>
    </rPh>
    <rPh sb="6" eb="9">
      <t>クブ</t>
    </rPh>
    <phoneticPr fontId="10"/>
  </si>
  <si>
    <t>総      合</t>
    <rPh sb="0" eb="8">
      <t>ソウゴウ</t>
    </rPh>
    <phoneticPr fontId="10"/>
  </si>
  <si>
    <t>食      料</t>
    <rPh sb="0" eb="8">
      <t>ショクリョウ</t>
    </rPh>
    <phoneticPr fontId="10"/>
  </si>
  <si>
    <t>平成15年</t>
    <rPh sb="0" eb="2">
      <t>ヘイセイ</t>
    </rPh>
    <rPh sb="4" eb="5">
      <t>ネン</t>
    </rPh>
    <phoneticPr fontId="10"/>
  </si>
  <si>
    <t>札幌市</t>
    <rPh sb="0" eb="2">
      <t>サッポロ</t>
    </rPh>
    <rPh sb="2" eb="3">
      <t>シ</t>
    </rPh>
    <phoneticPr fontId="10"/>
  </si>
  <si>
    <t>青森市</t>
    <rPh sb="0" eb="2">
      <t>アオモリ</t>
    </rPh>
    <rPh sb="2" eb="3">
      <t>シ</t>
    </rPh>
    <phoneticPr fontId="10"/>
  </si>
  <si>
    <t>盛岡市</t>
    <rPh sb="0" eb="3">
      <t>モリオカシ</t>
    </rPh>
    <phoneticPr fontId="10"/>
  </si>
  <si>
    <t>仙台市</t>
    <rPh sb="0" eb="2">
      <t>センダイ</t>
    </rPh>
    <rPh sb="2" eb="3">
      <t>シ</t>
    </rPh>
    <phoneticPr fontId="10"/>
  </si>
  <si>
    <t>秋田市</t>
    <rPh sb="0" eb="2">
      <t>アキタ</t>
    </rPh>
    <rPh sb="2" eb="3">
      <t>シ</t>
    </rPh>
    <phoneticPr fontId="10"/>
  </si>
  <si>
    <t>山形市</t>
    <rPh sb="0" eb="2">
      <t>ヤマガタ</t>
    </rPh>
    <rPh sb="2" eb="3">
      <t>シ</t>
    </rPh>
    <phoneticPr fontId="10"/>
  </si>
  <si>
    <t>福島市</t>
    <rPh sb="0" eb="2">
      <t>フクシマシ</t>
    </rPh>
    <rPh sb="2" eb="3">
      <t>シ</t>
    </rPh>
    <phoneticPr fontId="10"/>
  </si>
  <si>
    <t>水戸市</t>
    <rPh sb="0" eb="3">
      <t>ミトシ</t>
    </rPh>
    <phoneticPr fontId="10"/>
  </si>
  <si>
    <t>宇都宮市</t>
    <rPh sb="0" eb="3">
      <t>ウツノミヤ</t>
    </rPh>
    <rPh sb="3" eb="4">
      <t>シ</t>
    </rPh>
    <phoneticPr fontId="10"/>
  </si>
  <si>
    <t>前橋市</t>
    <rPh sb="0" eb="2">
      <t>マエバシ</t>
    </rPh>
    <rPh sb="2" eb="3">
      <t>シ</t>
    </rPh>
    <phoneticPr fontId="10"/>
  </si>
  <si>
    <t>さいたま市</t>
    <rPh sb="4" eb="5">
      <t>シ</t>
    </rPh>
    <phoneticPr fontId="10"/>
  </si>
  <si>
    <t>千葉市</t>
    <rPh sb="0" eb="3">
      <t>チバシ</t>
    </rPh>
    <phoneticPr fontId="10"/>
  </si>
  <si>
    <t>東京都区部</t>
    <rPh sb="0" eb="3">
      <t>トウキョウト</t>
    </rPh>
    <rPh sb="3" eb="5">
      <t>クブ</t>
    </rPh>
    <phoneticPr fontId="10"/>
  </si>
  <si>
    <t>横浜市</t>
    <rPh sb="0" eb="3">
      <t>ヨコハマシ</t>
    </rPh>
    <phoneticPr fontId="10"/>
  </si>
  <si>
    <t>新潟市</t>
    <rPh sb="0" eb="2">
      <t>ニイガタ</t>
    </rPh>
    <rPh sb="2" eb="3">
      <t>シ</t>
    </rPh>
    <phoneticPr fontId="10"/>
  </si>
  <si>
    <t>富山市</t>
    <rPh sb="0" eb="3">
      <t>トヤマシ</t>
    </rPh>
    <phoneticPr fontId="10"/>
  </si>
  <si>
    <t>金沢市</t>
    <rPh sb="0" eb="3">
      <t>カナザワシ</t>
    </rPh>
    <phoneticPr fontId="10"/>
  </si>
  <si>
    <t>福井市</t>
    <rPh sb="0" eb="3">
      <t>フクイシ</t>
    </rPh>
    <phoneticPr fontId="10"/>
  </si>
  <si>
    <t>甲府市</t>
    <rPh sb="0" eb="3">
      <t>コウフシ</t>
    </rPh>
    <phoneticPr fontId="10"/>
  </si>
  <si>
    <t>長野市</t>
    <rPh sb="0" eb="1">
      <t>ナガ</t>
    </rPh>
    <rPh sb="1" eb="2">
      <t>ノ</t>
    </rPh>
    <rPh sb="2" eb="3">
      <t>シ</t>
    </rPh>
    <phoneticPr fontId="10"/>
  </si>
  <si>
    <t>岐阜市</t>
    <rPh sb="0" eb="3">
      <t>ギフシ</t>
    </rPh>
    <phoneticPr fontId="10"/>
  </si>
  <si>
    <t>静岡市</t>
    <rPh sb="0" eb="3">
      <t>シズオカシ</t>
    </rPh>
    <phoneticPr fontId="10"/>
  </si>
  <si>
    <t>名古屋市</t>
    <rPh sb="0" eb="4">
      <t>ナゴヤシ</t>
    </rPh>
    <phoneticPr fontId="10"/>
  </si>
  <si>
    <t>津市</t>
    <rPh sb="0" eb="2">
      <t>ツシ</t>
    </rPh>
    <phoneticPr fontId="10"/>
  </si>
  <si>
    <t>大津市</t>
    <rPh sb="0" eb="3">
      <t>オオツシ</t>
    </rPh>
    <phoneticPr fontId="10"/>
  </si>
  <si>
    <t>京都市</t>
    <rPh sb="0" eb="3">
      <t>キョウトシ</t>
    </rPh>
    <phoneticPr fontId="10"/>
  </si>
  <si>
    <t>大阪市</t>
    <rPh sb="0" eb="3">
      <t>オオサカシ</t>
    </rPh>
    <phoneticPr fontId="10"/>
  </si>
  <si>
    <t>神戸市</t>
    <rPh sb="0" eb="3">
      <t>コウベシ</t>
    </rPh>
    <phoneticPr fontId="10"/>
  </si>
  <si>
    <t>奈良市</t>
    <rPh sb="0" eb="2">
      <t>ナラ</t>
    </rPh>
    <rPh sb="2" eb="3">
      <t>シ</t>
    </rPh>
    <phoneticPr fontId="10"/>
  </si>
  <si>
    <t>和歌山市</t>
    <rPh sb="0" eb="4">
      <t>ワカヤマシ</t>
    </rPh>
    <phoneticPr fontId="10"/>
  </si>
  <si>
    <t>鳥取市</t>
    <rPh sb="0" eb="3">
      <t>トットリシ</t>
    </rPh>
    <phoneticPr fontId="10"/>
  </si>
  <si>
    <t>松江市</t>
    <rPh sb="0" eb="3">
      <t>マツエシ</t>
    </rPh>
    <phoneticPr fontId="10"/>
  </si>
  <si>
    <t>岡山市</t>
    <rPh sb="0" eb="3">
      <t>オカヤマシ</t>
    </rPh>
    <phoneticPr fontId="10"/>
  </si>
  <si>
    <t>広島市</t>
    <rPh sb="0" eb="2">
      <t>ヒロシマ</t>
    </rPh>
    <rPh sb="2" eb="3">
      <t>シ</t>
    </rPh>
    <phoneticPr fontId="10"/>
  </si>
  <si>
    <t>山口市</t>
    <rPh sb="0" eb="2">
      <t>ヤマグチ</t>
    </rPh>
    <rPh sb="2" eb="3">
      <t>シ</t>
    </rPh>
    <phoneticPr fontId="10"/>
  </si>
  <si>
    <t>徳島市</t>
    <rPh sb="0" eb="3">
      <t>トクシマシ</t>
    </rPh>
    <phoneticPr fontId="10"/>
  </si>
  <si>
    <t>高松市</t>
    <rPh sb="0" eb="3">
      <t>タカマツシ</t>
    </rPh>
    <phoneticPr fontId="10"/>
  </si>
  <si>
    <t>松山市</t>
    <rPh sb="0" eb="3">
      <t>マツヤマシ</t>
    </rPh>
    <phoneticPr fontId="10"/>
  </si>
  <si>
    <t>高知市</t>
    <rPh sb="0" eb="2">
      <t>コウチ</t>
    </rPh>
    <rPh sb="2" eb="3">
      <t>シ</t>
    </rPh>
    <phoneticPr fontId="10"/>
  </si>
  <si>
    <t>福岡市</t>
    <rPh sb="0" eb="3">
      <t>フクオカシ</t>
    </rPh>
    <phoneticPr fontId="10"/>
  </si>
  <si>
    <t>佐賀市</t>
    <rPh sb="0" eb="3">
      <t>サガシ</t>
    </rPh>
    <phoneticPr fontId="10"/>
  </si>
  <si>
    <t>長崎市</t>
    <rPh sb="0" eb="3">
      <t>ナガサキシ</t>
    </rPh>
    <phoneticPr fontId="10"/>
  </si>
  <si>
    <t>熊本市</t>
    <rPh sb="0" eb="2">
      <t>クマモト</t>
    </rPh>
    <rPh sb="2" eb="3">
      <t>シ</t>
    </rPh>
    <phoneticPr fontId="10"/>
  </si>
  <si>
    <t>大分市</t>
    <rPh sb="0" eb="3">
      <t>オオイタシ</t>
    </rPh>
    <phoneticPr fontId="10"/>
  </si>
  <si>
    <t>宮崎市</t>
    <rPh sb="0" eb="2">
      <t>ミヤザキ</t>
    </rPh>
    <rPh sb="2" eb="3">
      <t>シ</t>
    </rPh>
    <phoneticPr fontId="10"/>
  </si>
  <si>
    <t>鹿児島市</t>
    <rPh sb="0" eb="4">
      <t>カゴシマシ</t>
    </rPh>
    <phoneticPr fontId="10"/>
  </si>
  <si>
    <t>那覇市</t>
    <rPh sb="0" eb="3">
      <t>ナハシ</t>
    </rPh>
    <phoneticPr fontId="10"/>
  </si>
  <si>
    <t>川崎市</t>
    <rPh sb="0" eb="3">
      <t>カワサキシ</t>
    </rPh>
    <phoneticPr fontId="10"/>
  </si>
  <si>
    <t>北九州市</t>
    <rPh sb="0" eb="4">
      <t>キタキュウシュウシ</t>
    </rPh>
    <phoneticPr fontId="10"/>
  </si>
  <si>
    <t>　　　資料　　総務省統計局　｢消費者物価指数月報」</t>
    <rPh sb="3" eb="5">
      <t>シリョウ</t>
    </rPh>
    <rPh sb="7" eb="9">
      <t>ソウム</t>
    </rPh>
    <rPh sb="9" eb="10">
      <t>ショウ</t>
    </rPh>
    <rPh sb="10" eb="13">
      <t>トウケイキョク</t>
    </rPh>
    <rPh sb="15" eb="18">
      <t>ショウヒシャ</t>
    </rPh>
    <rPh sb="18" eb="20">
      <t>ブッカ</t>
    </rPh>
    <rPh sb="20" eb="22">
      <t>シスウ</t>
    </rPh>
    <rPh sb="22" eb="24">
      <t>ゲッポウ</t>
    </rPh>
    <phoneticPr fontId="10"/>
  </si>
  <si>
    <t>114. 計 量 器 定 期 検 査 成 績 状 況</t>
    <phoneticPr fontId="13"/>
  </si>
  <si>
    <t>その１　 検 査 戸 数</t>
  </si>
  <si>
    <t>区分</t>
    <phoneticPr fontId="13"/>
  </si>
  <si>
    <t>12年度</t>
  </si>
  <si>
    <t>13年度</t>
  </si>
  <si>
    <t>14年度</t>
  </si>
  <si>
    <t>15年度</t>
    <phoneticPr fontId="13"/>
  </si>
  <si>
    <t>16年度</t>
    <phoneticPr fontId="13"/>
  </si>
  <si>
    <t>検査戸数</t>
  </si>
  <si>
    <t>不合格戸数</t>
  </si>
  <si>
    <t>不合格率(%)</t>
  </si>
  <si>
    <t>その２　 検 査 器 物</t>
    <phoneticPr fontId="4"/>
  </si>
  <si>
    <t>区　分</t>
  </si>
  <si>
    <t>器物数</t>
    <rPh sb="0" eb="2">
      <t>キブツ</t>
    </rPh>
    <rPh sb="2" eb="3">
      <t>スウ</t>
    </rPh>
    <phoneticPr fontId="13"/>
  </si>
  <si>
    <t>不合格数</t>
    <rPh sb="0" eb="3">
      <t>フゴウカク</t>
    </rPh>
    <rPh sb="3" eb="4">
      <t>スウ</t>
    </rPh>
    <phoneticPr fontId="13"/>
  </si>
  <si>
    <t>不合格率</t>
    <rPh sb="0" eb="3">
      <t>フゴウカク</t>
    </rPh>
    <rPh sb="3" eb="4">
      <t>リツ</t>
    </rPh>
    <phoneticPr fontId="13"/>
  </si>
  <si>
    <t>（％）</t>
    <phoneticPr fontId="13"/>
  </si>
  <si>
    <t>計</t>
  </si>
  <si>
    <t>手動はかり</t>
  </si>
  <si>
    <t>指示はかり</t>
  </si>
  <si>
    <t>分銅類</t>
    <phoneticPr fontId="4"/>
  </si>
  <si>
    <t>資料　市計量検査所</t>
  </si>
  <si>
    <t>115. 計 量 関 係 立 入 検 査 成 績 状 況</t>
    <phoneticPr fontId="5"/>
  </si>
  <si>
    <t>(1)　　　量　　　　　　　　目</t>
    <rPh sb="6" eb="7">
      <t>リョウ</t>
    </rPh>
    <rPh sb="15" eb="16">
      <t>モク</t>
    </rPh>
    <phoneticPr fontId="5"/>
  </si>
  <si>
    <t>区分</t>
  </si>
  <si>
    <t>14年度</t>
    <phoneticPr fontId="5"/>
  </si>
  <si>
    <t>15年度</t>
    <phoneticPr fontId="5"/>
  </si>
  <si>
    <t>16年度</t>
    <phoneticPr fontId="5"/>
  </si>
  <si>
    <t>その２　 検 査 商 品</t>
    <rPh sb="9" eb="12">
      <t>ショウヒン</t>
    </rPh>
    <phoneticPr fontId="5"/>
  </si>
  <si>
    <t>商品数</t>
    <rPh sb="0" eb="2">
      <t>ショウヒン</t>
    </rPh>
    <rPh sb="2" eb="3">
      <t>スウ</t>
    </rPh>
    <phoneticPr fontId="5"/>
  </si>
  <si>
    <t>不足数</t>
    <rPh sb="0" eb="2">
      <t>フソク</t>
    </rPh>
    <rPh sb="2" eb="3">
      <t>スウ</t>
    </rPh>
    <phoneticPr fontId="5"/>
  </si>
  <si>
    <t>不足率</t>
    <rPh sb="0" eb="2">
      <t>フソク</t>
    </rPh>
    <rPh sb="2" eb="3">
      <t>リツ</t>
    </rPh>
    <phoneticPr fontId="5"/>
  </si>
  <si>
    <t>（％）</t>
  </si>
  <si>
    <t>正味量表記商品</t>
    <rPh sb="0" eb="2">
      <t>ショウミ</t>
    </rPh>
    <rPh sb="2" eb="3">
      <t>リョウ</t>
    </rPh>
    <rPh sb="3" eb="5">
      <t>ヒョウキ</t>
    </rPh>
    <rPh sb="5" eb="7">
      <t>ショウヒン</t>
    </rPh>
    <phoneticPr fontId="5"/>
  </si>
  <si>
    <t>面前計量商品</t>
    <rPh sb="0" eb="1">
      <t>メン</t>
    </rPh>
    <rPh sb="1" eb="2">
      <t>ゼン</t>
    </rPh>
    <rPh sb="2" eb="4">
      <t>ケイリョウ</t>
    </rPh>
    <rPh sb="4" eb="6">
      <t>ショウヒン</t>
    </rPh>
    <phoneticPr fontId="5"/>
  </si>
  <si>
    <t>(２)　特　定　計　量　器</t>
    <rPh sb="4" eb="7">
      <t>トクテイ</t>
    </rPh>
    <rPh sb="8" eb="11">
      <t>ケイリョウ</t>
    </rPh>
    <rPh sb="12" eb="13">
      <t>キ</t>
    </rPh>
    <phoneticPr fontId="5"/>
  </si>
  <si>
    <t>その１　検査戸数</t>
    <rPh sb="4" eb="6">
      <t>ケンサ</t>
    </rPh>
    <rPh sb="6" eb="7">
      <t>ト</t>
    </rPh>
    <rPh sb="7" eb="8">
      <t>スウ</t>
    </rPh>
    <phoneticPr fontId="5"/>
  </si>
  <si>
    <t>その２　検 査 商 品</t>
    <rPh sb="4" eb="7">
      <t>ケンサ</t>
    </rPh>
    <rPh sb="8" eb="11">
      <t>ショウヒン</t>
    </rPh>
    <phoneticPr fontId="5"/>
  </si>
  <si>
    <t>燃料油ﾒｰﾀｰ</t>
    <rPh sb="0" eb="2">
      <t>ネンリョウ</t>
    </rPh>
    <rPh sb="2" eb="3">
      <t>ユ</t>
    </rPh>
    <phoneticPr fontId="5"/>
  </si>
  <si>
    <t>ﾀｸｼｰﾒｰﾀｰ</t>
    <phoneticPr fontId="5"/>
  </si>
  <si>
    <t>水道ﾒｰﾀｰ</t>
    <rPh sb="0" eb="2">
      <t>スイドウ</t>
    </rPh>
    <phoneticPr fontId="4"/>
  </si>
  <si>
    <t xml:space="preserve"> </t>
    <phoneticPr fontId="5"/>
  </si>
  <si>
    <t>X　市　　　　　民　　　　　所　　　　　得</t>
    <rPh sb="2" eb="9">
      <t>シミン</t>
    </rPh>
    <rPh sb="14" eb="21">
      <t>ショトク</t>
    </rPh>
    <phoneticPr fontId="10"/>
  </si>
  <si>
    <t>116.　産　　　業　　　別　　　市　　　内　　　総　　　生　　　産</t>
    <rPh sb="5" eb="10">
      <t>サンギョウ</t>
    </rPh>
    <rPh sb="13" eb="14">
      <t>ベツ</t>
    </rPh>
    <rPh sb="17" eb="22">
      <t>シナイ</t>
    </rPh>
    <rPh sb="25" eb="34">
      <t>ソウセイサン</t>
    </rPh>
    <phoneticPr fontId="10"/>
  </si>
  <si>
    <t>　単位：1000円・％</t>
    <rPh sb="1" eb="3">
      <t>タンイ</t>
    </rPh>
    <rPh sb="8" eb="9">
      <t>エン</t>
    </rPh>
    <phoneticPr fontId="10"/>
  </si>
  <si>
    <t>項目</t>
    <rPh sb="0" eb="2">
      <t>コウモク</t>
    </rPh>
    <phoneticPr fontId="10"/>
  </si>
  <si>
    <t>実数</t>
    <rPh sb="0" eb="2">
      <t>ジッスウ</t>
    </rPh>
    <phoneticPr fontId="10"/>
  </si>
  <si>
    <t>構成比</t>
    <rPh sb="0" eb="3">
      <t>コウセイヒ</t>
    </rPh>
    <phoneticPr fontId="10"/>
  </si>
  <si>
    <t>対前年度増減率</t>
    <rPh sb="0" eb="1">
      <t>タイ</t>
    </rPh>
    <rPh sb="1" eb="4">
      <t>ゼンネンド</t>
    </rPh>
    <rPh sb="4" eb="6">
      <t>ゾウゲン</t>
    </rPh>
    <rPh sb="6" eb="7">
      <t>リツ</t>
    </rPh>
    <phoneticPr fontId="10"/>
  </si>
  <si>
    <t>平成12年度</t>
    <rPh sb="0" eb="2">
      <t>ヘイセイ</t>
    </rPh>
    <rPh sb="4" eb="6">
      <t>ネンド</t>
    </rPh>
    <phoneticPr fontId="10"/>
  </si>
  <si>
    <t>13年度</t>
    <rPh sb="2" eb="4">
      <t>ネンド</t>
    </rPh>
    <phoneticPr fontId="10"/>
  </si>
  <si>
    <t>14年度</t>
    <rPh sb="2" eb="4">
      <t>ネンド</t>
    </rPh>
    <phoneticPr fontId="10"/>
  </si>
  <si>
    <t>平成12年度</t>
    <rPh sb="0" eb="2">
      <t>ヘイセイ</t>
    </rPh>
    <phoneticPr fontId="10"/>
  </si>
  <si>
    <t>13年度</t>
    <phoneticPr fontId="10"/>
  </si>
  <si>
    <t>14年度</t>
    <phoneticPr fontId="10"/>
  </si>
  <si>
    <t>平成13年度</t>
    <rPh sb="0" eb="2">
      <t>ヘイセイ</t>
    </rPh>
    <rPh sb="4" eb="6">
      <t>ネンド</t>
    </rPh>
    <phoneticPr fontId="10"/>
  </si>
  <si>
    <t>産業</t>
    <rPh sb="0" eb="2">
      <t>サンギョウ</t>
    </rPh>
    <phoneticPr fontId="10"/>
  </si>
  <si>
    <t>農業</t>
    <rPh sb="0" eb="2">
      <t>ノウギョウ</t>
    </rPh>
    <phoneticPr fontId="10"/>
  </si>
  <si>
    <t>林業</t>
    <rPh sb="0" eb="2">
      <t>リンギョウ</t>
    </rPh>
    <phoneticPr fontId="10"/>
  </si>
  <si>
    <t>水産業</t>
    <rPh sb="0" eb="3">
      <t>スイサンギョウ</t>
    </rPh>
    <phoneticPr fontId="10"/>
  </si>
  <si>
    <t>鉱業</t>
    <rPh sb="0" eb="2">
      <t>コウギョウ</t>
    </rPh>
    <phoneticPr fontId="10"/>
  </si>
  <si>
    <t>製造業</t>
    <rPh sb="0" eb="3">
      <t>セイゾウギョウ</t>
    </rPh>
    <phoneticPr fontId="10"/>
  </si>
  <si>
    <t>建設業</t>
    <rPh sb="0" eb="2">
      <t>ケンセツ</t>
    </rPh>
    <rPh sb="2" eb="3">
      <t>ギョウ</t>
    </rPh>
    <phoneticPr fontId="10"/>
  </si>
  <si>
    <t>電気・ガス・水道業</t>
    <rPh sb="0" eb="2">
      <t>デンキ</t>
    </rPh>
    <rPh sb="6" eb="9">
      <t>スイドウギョウ</t>
    </rPh>
    <phoneticPr fontId="10"/>
  </si>
  <si>
    <t>卸売・小売業</t>
    <rPh sb="0" eb="2">
      <t>オロシウリ</t>
    </rPh>
    <rPh sb="3" eb="6">
      <t>コウリギョウ</t>
    </rPh>
    <phoneticPr fontId="10"/>
  </si>
  <si>
    <t>金融・保険業</t>
    <rPh sb="0" eb="2">
      <t>キンユウ</t>
    </rPh>
    <rPh sb="3" eb="6">
      <t>ホケンギョウ</t>
    </rPh>
    <phoneticPr fontId="10"/>
  </si>
  <si>
    <t>不動産業</t>
    <rPh sb="0" eb="3">
      <t>フドウサン</t>
    </rPh>
    <rPh sb="3" eb="4">
      <t>ギョウ</t>
    </rPh>
    <phoneticPr fontId="10"/>
  </si>
  <si>
    <t>運輸・通信業</t>
    <rPh sb="0" eb="2">
      <t>ウンユ</t>
    </rPh>
    <rPh sb="3" eb="6">
      <t>ツウシンギョウ</t>
    </rPh>
    <phoneticPr fontId="10"/>
  </si>
  <si>
    <t>サービス業</t>
    <rPh sb="4" eb="5">
      <t>ギョウ</t>
    </rPh>
    <phoneticPr fontId="10"/>
  </si>
  <si>
    <t>政府サービス生産者</t>
    <rPh sb="0" eb="2">
      <t>セイフ</t>
    </rPh>
    <rPh sb="6" eb="9">
      <t>セイサンシャ</t>
    </rPh>
    <phoneticPr fontId="10"/>
  </si>
  <si>
    <t>対家計民間非営利サービス生産者</t>
    <rPh sb="0" eb="1">
      <t>タイ</t>
    </rPh>
    <rPh sb="1" eb="3">
      <t>カケイ</t>
    </rPh>
    <rPh sb="3" eb="5">
      <t>ミンカン</t>
    </rPh>
    <rPh sb="5" eb="8">
      <t>ヒエイリ</t>
    </rPh>
    <rPh sb="12" eb="15">
      <t>セイサンシャ</t>
    </rPh>
    <phoneticPr fontId="10"/>
  </si>
  <si>
    <t>小計</t>
    <rPh sb="0" eb="2">
      <t>ショウケイ</t>
    </rPh>
    <phoneticPr fontId="10"/>
  </si>
  <si>
    <t>(控除）　帰属利子</t>
    <rPh sb="1" eb="3">
      <t>コウジョ</t>
    </rPh>
    <rPh sb="5" eb="7">
      <t>キゾク</t>
    </rPh>
    <rPh sb="7" eb="9">
      <t>リシ</t>
    </rPh>
    <phoneticPr fontId="10"/>
  </si>
  <si>
    <t>市内総生産　(市場価格表示）</t>
    <rPh sb="0" eb="2">
      <t>シナイ</t>
    </rPh>
    <rPh sb="2" eb="5">
      <t>ソウセイサン</t>
    </rPh>
    <rPh sb="7" eb="9">
      <t>シジョウ</t>
    </rPh>
    <rPh sb="9" eb="11">
      <t>カカク</t>
    </rPh>
    <rPh sb="11" eb="13">
      <t>ヒョウジ</t>
    </rPh>
    <phoneticPr fontId="10"/>
  </si>
  <si>
    <t xml:space="preserve">  資料　市統計課</t>
    <rPh sb="2" eb="4">
      <t>シリョウ</t>
    </rPh>
    <rPh sb="5" eb="6">
      <t>シ</t>
    </rPh>
    <rPh sb="6" eb="8">
      <t>トウケイ</t>
    </rPh>
    <rPh sb="8" eb="9">
      <t>カ</t>
    </rPh>
    <phoneticPr fontId="10"/>
  </si>
  <si>
    <t>117.　市　　　　　民　　　　　所　　　　　得</t>
    <rPh sb="5" eb="12">
      <t>シミン</t>
    </rPh>
    <rPh sb="17" eb="24">
      <t>ショトク</t>
    </rPh>
    <phoneticPr fontId="10"/>
  </si>
  <si>
    <t>市民所得（要素費用要素）</t>
    <rPh sb="0" eb="2">
      <t>シミン</t>
    </rPh>
    <rPh sb="2" eb="4">
      <t>ショトク</t>
    </rPh>
    <rPh sb="5" eb="6">
      <t>ヨウ</t>
    </rPh>
    <rPh sb="6" eb="7">
      <t>ソ</t>
    </rPh>
    <rPh sb="7" eb="9">
      <t>ヒヨウ</t>
    </rPh>
    <rPh sb="9" eb="11">
      <t>ヨウソ</t>
    </rPh>
    <phoneticPr fontId="10"/>
  </si>
  <si>
    <t>雇用者所得</t>
    <rPh sb="0" eb="3">
      <t>コヨウシャ</t>
    </rPh>
    <rPh sb="3" eb="5">
      <t>ショトク</t>
    </rPh>
    <phoneticPr fontId="10"/>
  </si>
  <si>
    <t>賃金・俸給</t>
    <rPh sb="0" eb="2">
      <t>チンギン</t>
    </rPh>
    <rPh sb="3" eb="5">
      <t>ホウキュウ</t>
    </rPh>
    <phoneticPr fontId="10"/>
  </si>
  <si>
    <t>社会保障雇主負担</t>
    <rPh sb="0" eb="2">
      <t>シャカイ</t>
    </rPh>
    <rPh sb="2" eb="4">
      <t>ホショウ</t>
    </rPh>
    <rPh sb="4" eb="5">
      <t>ヤト</t>
    </rPh>
    <rPh sb="5" eb="6">
      <t>ヌシ</t>
    </rPh>
    <rPh sb="6" eb="8">
      <t>フタン</t>
    </rPh>
    <phoneticPr fontId="10"/>
  </si>
  <si>
    <t>その他の雇主負担</t>
    <rPh sb="2" eb="3">
      <t>ホカ</t>
    </rPh>
    <rPh sb="4" eb="5">
      <t>ヤトイ</t>
    </rPh>
    <rPh sb="5" eb="6">
      <t>ヌシ</t>
    </rPh>
    <rPh sb="6" eb="8">
      <t>フタン</t>
    </rPh>
    <phoneticPr fontId="10"/>
  </si>
  <si>
    <t>財産所得</t>
    <rPh sb="0" eb="2">
      <t>ザイサン</t>
    </rPh>
    <rPh sb="2" eb="4">
      <t>ショトク</t>
    </rPh>
    <phoneticPr fontId="10"/>
  </si>
  <si>
    <t>受取</t>
    <rPh sb="0" eb="2">
      <t>ウケトリ</t>
    </rPh>
    <phoneticPr fontId="10"/>
  </si>
  <si>
    <t>支払</t>
    <rPh sb="0" eb="2">
      <t>シハライ</t>
    </rPh>
    <phoneticPr fontId="10"/>
  </si>
  <si>
    <t>一般政府</t>
    <rPh sb="0" eb="2">
      <t>イッパン</t>
    </rPh>
    <rPh sb="2" eb="4">
      <t>セイフ</t>
    </rPh>
    <phoneticPr fontId="10"/>
  </si>
  <si>
    <t>対家計民間非営利団体</t>
    <rPh sb="0" eb="1">
      <t>タイ</t>
    </rPh>
    <rPh sb="1" eb="3">
      <t>カケイ</t>
    </rPh>
    <rPh sb="3" eb="5">
      <t>ミンカン</t>
    </rPh>
    <rPh sb="5" eb="8">
      <t>ヒエイリ</t>
    </rPh>
    <rPh sb="8" eb="10">
      <t>ダンタイ</t>
    </rPh>
    <phoneticPr fontId="10"/>
  </si>
  <si>
    <t>家計</t>
    <rPh sb="0" eb="2">
      <t>カケイ</t>
    </rPh>
    <phoneticPr fontId="10"/>
  </si>
  <si>
    <t>利子</t>
    <rPh sb="0" eb="2">
      <t>リシ</t>
    </rPh>
    <phoneticPr fontId="10"/>
  </si>
  <si>
    <t>配当</t>
    <rPh sb="0" eb="2">
      <t>ハイトウ</t>
    </rPh>
    <phoneticPr fontId="10"/>
  </si>
  <si>
    <t>賃貸料</t>
    <rPh sb="0" eb="2">
      <t>チンタイ</t>
    </rPh>
    <rPh sb="2" eb="3">
      <t>リョウ</t>
    </rPh>
    <phoneticPr fontId="10"/>
  </si>
  <si>
    <t>企業所得</t>
    <rPh sb="0" eb="2">
      <t>キギョウ</t>
    </rPh>
    <rPh sb="2" eb="4">
      <t>ショトク</t>
    </rPh>
    <phoneticPr fontId="10"/>
  </si>
  <si>
    <t>民間法人企業</t>
    <rPh sb="0" eb="2">
      <t>ミンカン</t>
    </rPh>
    <rPh sb="2" eb="4">
      <t>ホウジン</t>
    </rPh>
    <rPh sb="4" eb="6">
      <t>キギョウ</t>
    </rPh>
    <phoneticPr fontId="10"/>
  </si>
  <si>
    <t>非金融法人企業</t>
    <rPh sb="0" eb="1">
      <t>ヒ</t>
    </rPh>
    <rPh sb="1" eb="3">
      <t>キンユウ</t>
    </rPh>
    <rPh sb="3" eb="5">
      <t>ホウジン</t>
    </rPh>
    <rPh sb="5" eb="7">
      <t>キギョウ</t>
    </rPh>
    <phoneticPr fontId="10"/>
  </si>
  <si>
    <t>金融機関</t>
    <rPh sb="0" eb="2">
      <t>キンユウ</t>
    </rPh>
    <rPh sb="2" eb="4">
      <t>キカン</t>
    </rPh>
    <phoneticPr fontId="10"/>
  </si>
  <si>
    <t>公的企業</t>
    <rPh sb="0" eb="2">
      <t>コウテキ</t>
    </rPh>
    <rPh sb="2" eb="4">
      <t>キギョウ</t>
    </rPh>
    <phoneticPr fontId="10"/>
  </si>
  <si>
    <t>個人企業</t>
    <rPh sb="0" eb="2">
      <t>コジン</t>
    </rPh>
    <rPh sb="2" eb="4">
      <t>キギョウ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</si>
</sst>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Red]\(#,##0\)"/>
    <numFmt numFmtId="177" formatCode="#,##0.0_);[Red]\(#,##0.0\)"/>
    <numFmt numFmtId="178" formatCode="0.0"/>
    <numFmt numFmtId="179" formatCode="###\ ##0"/>
    <numFmt numFmtId="180" formatCode="#,##0.0;[Red]\-#,##0.0"/>
    <numFmt numFmtId="181" formatCode="0.0_ "/>
    <numFmt numFmtId="182" formatCode="#,##0_ ;[Red]\-#,##0\ "/>
    <numFmt numFmtId="183" formatCode="###\ ###\ ###\ ##0"/>
    <numFmt numFmtId="184" formatCode="#,##0.0;&quot;△ &quot;#,##0.0"/>
    <numFmt numFmtId="185" formatCode="###\ ###\ ##0_);[Black]&quot;△&quot;###\ ###\ ##0"/>
    <numFmt numFmtId="186" formatCode="0.0;&quot;△ &quot;0.0"/>
    <numFmt numFmtId="187" formatCode="#,##0;&quot;△ &quot;#,##0"/>
  </numFmts>
  <fonts count="19" x14ac:knownFonts="1">
    <font>
      <sz val="11"/>
      <name val="ＭＳ Ｐゴシック"/>
      <charset val="128"/>
    </font>
    <font>
      <sz val="11"/>
      <name val="ＭＳ Ｐゴシック"/>
      <charset val="128"/>
    </font>
    <font>
      <sz val="14"/>
      <name val="ＭＳ Ｐ明朝"/>
      <family val="1"/>
      <charset val="128"/>
    </font>
    <font>
      <sz val="6"/>
      <name val="ＭＳ Ｐゴシック"/>
      <charset val="128"/>
    </font>
    <font>
      <sz val="6"/>
      <name val="ＭＳ Ｐゴシック"/>
      <family val="3"/>
      <charset val="128"/>
    </font>
    <font>
      <sz val="9"/>
      <name val="ＭＳ Ｐ明朝"/>
      <family val="1"/>
      <charset val="128"/>
    </font>
    <font>
      <sz val="8"/>
      <name val="ＭＳ Ｐ明朝"/>
      <family val="1"/>
      <charset val="128"/>
    </font>
    <font>
      <sz val="11"/>
      <name val="ＭＳ Ｐ明朝"/>
      <family val="1"/>
      <charset val="128"/>
    </font>
    <font>
      <b/>
      <sz val="9"/>
      <name val="ＭＳ Ｐ明朝"/>
      <family val="1"/>
      <charset val="128"/>
    </font>
    <font>
      <sz val="9"/>
      <name val="ＭＳ 明朝"/>
      <family val="1"/>
      <charset val="128"/>
    </font>
    <font>
      <sz val="6"/>
      <name val="ＭＳ Ｐ明朝"/>
      <family val="1"/>
      <charset val="128"/>
    </font>
    <font>
      <sz val="7"/>
      <name val="ＭＳ Ｐ明朝"/>
      <family val="1"/>
      <charset val="128"/>
    </font>
    <font>
      <sz val="20"/>
      <name val="ＭＳ Ｐ明朝"/>
      <family val="1"/>
      <charset val="128"/>
    </font>
    <font>
      <sz val="10"/>
      <name val="ＭＳ Ｐ明朝"/>
      <family val="1"/>
      <charset val="128"/>
    </font>
    <font>
      <sz val="10"/>
      <name val="ＭＳ 明朝"/>
      <family val="1"/>
      <charset val="128"/>
    </font>
    <font>
      <sz val="11"/>
      <name val="ＭＳ 明朝"/>
      <family val="1"/>
      <charset val="128"/>
    </font>
    <font>
      <b/>
      <sz val="11"/>
      <name val="ＭＳ Ｐ明朝"/>
      <family val="1"/>
      <charset val="128"/>
    </font>
    <font>
      <sz val="9"/>
      <name val="ＭＳ Ｐゴシック"/>
      <family val="3"/>
      <charset val="128"/>
    </font>
    <font>
      <sz val="16"/>
      <name val="ＭＳ Ｐ明朝"/>
      <family val="1"/>
      <charset val="128"/>
    </font>
  </fonts>
  <fills count="2">
    <fill>
      <patternFill patternType="none"/>
    </fill>
    <fill>
      <patternFill patternType="gray125"/>
    </fill>
  </fills>
  <borders count="34">
    <border>
      <left/>
      <right/>
      <top/>
      <bottom/>
      <diagonal/>
    </border>
    <border>
      <left/>
      <right/>
      <top style="medium">
        <color indexed="64"/>
      </top>
      <bottom/>
      <diagonal/>
    </border>
    <border>
      <left style="hair">
        <color indexed="64"/>
      </left>
      <right/>
      <top style="medium">
        <color indexed="64"/>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bottom style="medium">
        <color indexed="64"/>
      </bottom>
      <diagonal/>
    </border>
    <border>
      <left/>
      <right style="hair">
        <color indexed="64"/>
      </right>
      <top style="medium">
        <color indexed="64"/>
      </top>
      <bottom/>
      <diagonal/>
    </border>
    <border>
      <left/>
      <right/>
      <top style="medium">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s>
  <cellStyleXfs count="2">
    <xf numFmtId="0" fontId="0" fillId="0" borderId="0"/>
    <xf numFmtId="38" fontId="1" fillId="0" borderId="0" applyFont="0" applyFill="0" applyBorder="0" applyAlignment="0" applyProtection="0"/>
  </cellStyleXfs>
  <cellXfs count="413">
    <xf numFmtId="0" fontId="0" fillId="0" borderId="0" xfId="0"/>
    <xf numFmtId="0" fontId="2" fillId="0" borderId="0" xfId="0" applyFont="1" applyAlignment="1">
      <alignment horizontal="center"/>
    </xf>
    <xf numFmtId="0" fontId="5" fillId="0" borderId="0" xfId="0" applyFont="1"/>
    <xf numFmtId="0" fontId="6" fillId="0" borderId="1" xfId="0" applyFont="1" applyBorder="1" applyAlignment="1">
      <alignment horizontal="center" vertical="center"/>
    </xf>
    <xf numFmtId="0" fontId="6" fillId="0" borderId="2" xfId="0" applyFont="1" applyBorder="1" applyAlignment="1">
      <alignment horizontal="distributed" vertical="distributed" textRotation="255" justifyLastLine="1"/>
    </xf>
    <xf numFmtId="0" fontId="6" fillId="0" borderId="1" xfId="0" applyFont="1" applyBorder="1" applyAlignment="1">
      <alignment horizontal="distributed" vertical="distributed" textRotation="255" justifyLastLine="1"/>
    </xf>
    <xf numFmtId="0" fontId="6" fillId="0" borderId="1" xfId="0" applyFont="1" applyBorder="1"/>
    <xf numFmtId="0" fontId="6" fillId="0" borderId="2" xfId="0" applyFont="1" applyBorder="1" applyAlignment="1">
      <alignment horizontal="center" vertical="distributed" textRotation="255" justifyLastLine="1"/>
    </xf>
    <xf numFmtId="0" fontId="7" fillId="0" borderId="1" xfId="0" applyFont="1" applyBorder="1" applyAlignment="1">
      <alignment horizontal="center" vertical="distributed" justifyLastLine="1"/>
    </xf>
    <xf numFmtId="0" fontId="6" fillId="0" borderId="0" xfId="0" applyFont="1" applyAlignment="1">
      <alignment horizontal="center" vertical="center"/>
    </xf>
    <xf numFmtId="0" fontId="6" fillId="0" borderId="3" xfId="0" applyFont="1" applyBorder="1" applyAlignment="1">
      <alignment horizontal="distributed" vertical="distributed" textRotation="255" justifyLastLine="1"/>
    </xf>
    <xf numFmtId="0" fontId="6" fillId="0" borderId="0" xfId="0" applyFont="1" applyAlignment="1">
      <alignment horizontal="distributed" vertical="distributed" textRotation="255" justifyLastLine="1"/>
    </xf>
    <xf numFmtId="0" fontId="6" fillId="0" borderId="4" xfId="0" applyFont="1" applyBorder="1" applyAlignment="1">
      <alignment vertical="top" textRotation="255" wrapText="1"/>
    </xf>
    <xf numFmtId="0" fontId="6" fillId="0" borderId="5" xfId="0" applyFont="1" applyBorder="1" applyAlignment="1">
      <alignment vertical="top" textRotation="255" wrapText="1"/>
    </xf>
    <xf numFmtId="0" fontId="6" fillId="0" borderId="4" xfId="0" applyFont="1" applyBorder="1" applyAlignment="1">
      <alignment horizontal="distributed" vertical="distributed" textRotation="255" wrapText="1"/>
    </xf>
    <xf numFmtId="0" fontId="6" fillId="0" borderId="5" xfId="0" applyFont="1" applyBorder="1" applyAlignment="1">
      <alignment horizontal="distributed" vertical="distributed" textRotation="255"/>
    </xf>
    <xf numFmtId="0" fontId="6" fillId="0" borderId="6" xfId="0" applyFont="1" applyBorder="1" applyAlignment="1">
      <alignment horizontal="distributed" vertical="distributed" textRotation="255"/>
    </xf>
    <xf numFmtId="0" fontId="6" fillId="0" borderId="4" xfId="0" applyFont="1" applyBorder="1" applyAlignment="1">
      <alignment horizontal="right" vertical="top" textRotation="255" shrinkToFit="1"/>
    </xf>
    <xf numFmtId="0" fontId="6" fillId="0" borderId="5" xfId="0" applyFont="1" applyBorder="1" applyAlignment="1">
      <alignment horizontal="right" vertical="top" textRotation="255" shrinkToFit="1"/>
    </xf>
    <xf numFmtId="0" fontId="6" fillId="0" borderId="5" xfId="0" applyFont="1" applyBorder="1" applyAlignment="1">
      <alignment vertical="top" textRotation="255" shrinkToFit="1"/>
    </xf>
    <xf numFmtId="0" fontId="6" fillId="0" borderId="5" xfId="0" applyFont="1" applyBorder="1" applyAlignment="1">
      <alignment horizontal="left" vertical="top" textRotation="255" shrinkToFit="1"/>
    </xf>
    <xf numFmtId="0" fontId="7" fillId="0" borderId="5" xfId="0" applyFont="1" applyBorder="1" applyAlignment="1">
      <alignment horizontal="left" vertical="top" textRotation="255" shrinkToFit="1"/>
    </xf>
    <xf numFmtId="0" fontId="7" fillId="0" borderId="3" xfId="0" applyFont="1" applyBorder="1" applyAlignment="1">
      <alignment horizontal="center" vertical="distributed" justifyLastLine="1"/>
    </xf>
    <xf numFmtId="0" fontId="7" fillId="0" borderId="0" xfId="0" applyFont="1" applyAlignment="1">
      <alignment horizontal="center" vertical="distributed" justifyLastLine="1"/>
    </xf>
    <xf numFmtId="0" fontId="6" fillId="0" borderId="0" xfId="0" applyFont="1"/>
    <xf numFmtId="0" fontId="6" fillId="0" borderId="7" xfId="0" applyFont="1" applyBorder="1" applyAlignment="1">
      <alignment horizontal="distributed" vertical="distributed" textRotation="255" justifyLastLine="1"/>
    </xf>
    <xf numFmtId="0" fontId="6" fillId="0" borderId="4" xfId="0" applyFont="1" applyBorder="1" applyAlignment="1">
      <alignment horizontal="distributed" vertical="distributed" textRotation="255" justifyLastLine="1"/>
    </xf>
    <xf numFmtId="0" fontId="6" fillId="0" borderId="5" xfId="0" applyFont="1" applyBorder="1" applyAlignment="1">
      <alignment horizontal="distributed" vertical="distributed" textRotation="255" justifyLastLine="1"/>
    </xf>
    <xf numFmtId="0" fontId="6" fillId="0" borderId="8" xfId="0" applyFont="1" applyBorder="1"/>
    <xf numFmtId="0" fontId="6" fillId="0" borderId="6" xfId="0" applyFont="1" applyBorder="1" applyAlignment="1">
      <alignment horizontal="distributed" vertical="distributed" textRotation="255" justifyLastLine="1"/>
    </xf>
    <xf numFmtId="0" fontId="6" fillId="0" borderId="9" xfId="0" applyFont="1" applyBorder="1" applyAlignment="1">
      <alignment horizontal="distributed" vertical="distributed" textRotation="255" justifyLastLine="1"/>
    </xf>
    <xf numFmtId="0" fontId="6" fillId="0" borderId="4" xfId="0" applyFont="1" applyBorder="1" applyAlignment="1">
      <alignment horizontal="right" vertical="top" textRotation="255"/>
    </xf>
    <xf numFmtId="0" fontId="6" fillId="0" borderId="6" xfId="0" applyFont="1" applyBorder="1" applyAlignment="1">
      <alignment horizontal="left" vertical="center" textRotation="255"/>
    </xf>
    <xf numFmtId="0" fontId="6" fillId="0" borderId="4" xfId="0" applyFont="1" applyBorder="1" applyAlignment="1">
      <alignment horizontal="distributed" vertical="distributed" textRotation="255"/>
    </xf>
    <xf numFmtId="0" fontId="6" fillId="0" borderId="6" xfId="0" applyFont="1" applyBorder="1" applyAlignment="1">
      <alignment textRotation="255"/>
    </xf>
    <xf numFmtId="0" fontId="6" fillId="0" borderId="5" xfId="0" applyFont="1" applyBorder="1"/>
    <xf numFmtId="0" fontId="6" fillId="0" borderId="10" xfId="0" applyFont="1" applyBorder="1" applyAlignment="1">
      <alignment horizontal="center" vertical="center"/>
    </xf>
    <xf numFmtId="0" fontId="6" fillId="0" borderId="11" xfId="0" applyFont="1" applyBorder="1" applyAlignment="1">
      <alignment horizontal="distributed" vertical="distributed" textRotation="255" justifyLastLine="1"/>
    </xf>
    <xf numFmtId="0" fontId="6" fillId="0" borderId="10" xfId="0" applyFont="1" applyBorder="1" applyAlignment="1">
      <alignment horizontal="distributed" vertical="distributed" textRotation="255" justifyLastLine="1"/>
    </xf>
    <xf numFmtId="0" fontId="6" fillId="0" borderId="11" xfId="0" applyFont="1" applyBorder="1" applyAlignment="1">
      <alignment vertical="top" textRotation="255" wrapText="1"/>
    </xf>
    <xf numFmtId="0" fontId="6" fillId="0" borderId="10" xfId="0" applyFont="1" applyBorder="1" applyAlignment="1">
      <alignment vertical="top" textRotation="255" wrapText="1"/>
    </xf>
    <xf numFmtId="0" fontId="6" fillId="0" borderId="11" xfId="0" applyFont="1" applyBorder="1" applyAlignment="1">
      <alignment vertical="distributed" textRotation="255"/>
    </xf>
    <xf numFmtId="0" fontId="6" fillId="0" borderId="10" xfId="0" applyFont="1" applyBorder="1" applyAlignment="1">
      <alignment vertical="distributed" textRotation="255"/>
    </xf>
    <xf numFmtId="0" fontId="6" fillId="0" borderId="12" xfId="0" applyFont="1" applyBorder="1" applyAlignment="1">
      <alignment vertical="distributed" textRotation="255"/>
    </xf>
    <xf numFmtId="0" fontId="6" fillId="0" borderId="11" xfId="0" applyFont="1" applyBorder="1" applyAlignment="1">
      <alignment horizontal="right" vertical="top" textRotation="255" shrinkToFit="1"/>
    </xf>
    <xf numFmtId="0" fontId="6" fillId="0" borderId="10" xfId="0" applyFont="1" applyBorder="1" applyAlignment="1">
      <alignment horizontal="right" vertical="top" textRotation="255" shrinkToFit="1"/>
    </xf>
    <xf numFmtId="0" fontId="6" fillId="0" borderId="10" xfId="0" applyFont="1" applyBorder="1" applyAlignment="1">
      <alignment vertical="top" textRotation="255" shrinkToFit="1"/>
    </xf>
    <xf numFmtId="0" fontId="6" fillId="0" borderId="10" xfId="0" applyFont="1" applyBorder="1" applyAlignment="1">
      <alignment horizontal="left" vertical="top" textRotation="255" shrinkToFit="1"/>
    </xf>
    <xf numFmtId="0" fontId="7" fillId="0" borderId="10" xfId="0" applyFont="1" applyBorder="1" applyAlignment="1">
      <alignment horizontal="left" vertical="top" textRotation="255" shrinkToFit="1"/>
    </xf>
    <xf numFmtId="0" fontId="7" fillId="0" borderId="11" xfId="0" applyFont="1" applyBorder="1" applyAlignment="1">
      <alignment horizontal="center" vertical="distributed" justifyLastLine="1"/>
    </xf>
    <xf numFmtId="0" fontId="7" fillId="0" borderId="10" xfId="0" applyFont="1" applyBorder="1" applyAlignment="1">
      <alignment horizontal="center" vertical="distributed" justifyLastLine="1"/>
    </xf>
    <xf numFmtId="0" fontId="6" fillId="0" borderId="13" xfId="0" applyFont="1" applyBorder="1" applyAlignment="1">
      <alignment horizontal="right" vertical="top" textRotation="255" shrinkToFit="1"/>
    </xf>
    <xf numFmtId="0" fontId="6" fillId="0" borderId="8" xfId="0" applyFont="1" applyBorder="1" applyAlignment="1">
      <alignment horizontal="left" vertical="top" textRotation="255"/>
    </xf>
    <xf numFmtId="0" fontId="6" fillId="0" borderId="9" xfId="0" applyFont="1" applyBorder="1" applyAlignment="1">
      <alignment horizontal="distributed" vertical="distributed" textRotation="255"/>
    </xf>
    <xf numFmtId="0" fontId="6" fillId="0" borderId="8" xfId="0" applyFont="1" applyBorder="1" applyAlignment="1">
      <alignment textRotation="255"/>
    </xf>
    <xf numFmtId="0" fontId="6" fillId="0" borderId="14" xfId="0" applyFont="1" applyBorder="1" applyAlignment="1">
      <alignment horizontal="distributed" vertical="distributed" textRotation="255" justifyLastLine="1"/>
    </xf>
    <xf numFmtId="0" fontId="6" fillId="0" borderId="12" xfId="0" applyFont="1" applyBorder="1" applyAlignment="1">
      <alignment horizontal="distributed" vertical="distributed" textRotation="255" justifyLastLine="1"/>
    </xf>
    <xf numFmtId="0" fontId="6" fillId="0" borderId="14" xfId="0" applyFont="1" applyBorder="1" applyAlignment="1">
      <alignment horizontal="distributed" vertical="distributed" textRotation="255" justifyLastLine="1"/>
    </xf>
    <xf numFmtId="0" fontId="6" fillId="0" borderId="11" xfId="0" applyFont="1" applyBorder="1" applyAlignment="1">
      <alignment horizontal="right" vertical="top" textRotation="255"/>
    </xf>
    <xf numFmtId="0" fontId="6" fillId="0" borderId="12" xfId="0" applyFont="1" applyBorder="1" applyAlignment="1">
      <alignment horizontal="left" vertical="center" textRotation="255"/>
    </xf>
    <xf numFmtId="0" fontId="6" fillId="0" borderId="11" xfId="0" applyFont="1" applyBorder="1" applyAlignment="1">
      <alignment textRotation="255"/>
    </xf>
    <xf numFmtId="0" fontId="6" fillId="0" borderId="12" xfId="0" applyFont="1" applyBorder="1" applyAlignment="1">
      <alignment textRotation="255"/>
    </xf>
    <xf numFmtId="0" fontId="6" fillId="0" borderId="13" xfId="0" applyFont="1" applyBorder="1" applyAlignment="1">
      <alignment horizontal="right" vertical="top" textRotation="255"/>
    </xf>
    <xf numFmtId="0" fontId="6" fillId="0" borderId="9" xfId="0" applyFont="1" applyBorder="1" applyAlignment="1">
      <alignment horizontal="left" vertical="top" textRotation="255"/>
    </xf>
    <xf numFmtId="0" fontId="6" fillId="0" borderId="9" xfId="0" applyFont="1" applyBorder="1" applyAlignment="1">
      <alignment horizontal="left" vertical="top" textRotation="255" shrinkToFit="1"/>
    </xf>
    <xf numFmtId="176" fontId="5" fillId="0" borderId="0" xfId="0" applyNumberFormat="1" applyFont="1" applyAlignment="1">
      <alignment horizontal="distributed"/>
    </xf>
    <xf numFmtId="176" fontId="5" fillId="0" borderId="0" xfId="0" applyNumberFormat="1" applyFont="1" applyAlignment="1">
      <alignment horizontal="distributed" justifyLastLine="1"/>
    </xf>
    <xf numFmtId="177" fontId="5" fillId="0" borderId="3" xfId="0" applyNumberFormat="1" applyFont="1" applyBorder="1" applyAlignment="1">
      <alignment justifyLastLine="1"/>
    </xf>
    <xf numFmtId="177" fontId="5" fillId="0" borderId="0" xfId="0" applyNumberFormat="1" applyFont="1" applyAlignment="1">
      <alignment justifyLastLine="1"/>
    </xf>
    <xf numFmtId="177" fontId="5" fillId="0" borderId="0" xfId="0" applyNumberFormat="1" applyFont="1"/>
    <xf numFmtId="178" fontId="5" fillId="0" borderId="3" xfId="0" applyNumberFormat="1" applyFont="1" applyBorder="1"/>
    <xf numFmtId="178" fontId="5" fillId="0" borderId="0" xfId="0" applyNumberFormat="1" applyFont="1"/>
    <xf numFmtId="178" fontId="5" fillId="0" borderId="0" xfId="0" applyNumberFormat="1" applyFont="1"/>
    <xf numFmtId="178" fontId="5" fillId="0" borderId="15" xfId="0" applyNumberFormat="1" applyFont="1" applyBorder="1"/>
    <xf numFmtId="38" fontId="5" fillId="0" borderId="3" xfId="1" applyFont="1" applyBorder="1" applyAlignment="1">
      <alignment horizontal="center"/>
    </xf>
    <xf numFmtId="176" fontId="5" fillId="0" borderId="0" xfId="0" applyNumberFormat="1" applyFont="1"/>
    <xf numFmtId="176" fontId="8" fillId="0" borderId="0" xfId="0" applyNumberFormat="1" applyFont="1"/>
    <xf numFmtId="176" fontId="8" fillId="0" borderId="0" xfId="0" applyNumberFormat="1" applyFont="1" applyAlignment="1">
      <alignment horizontal="distributed" justifyLastLine="1"/>
    </xf>
    <xf numFmtId="177" fontId="8" fillId="0" borderId="3" xfId="0" applyNumberFormat="1" applyFont="1" applyBorder="1" applyAlignment="1">
      <alignment justifyLastLine="1"/>
    </xf>
    <xf numFmtId="177" fontId="8" fillId="0" borderId="0" xfId="0" applyNumberFormat="1" applyFont="1" applyAlignment="1">
      <alignment justifyLastLine="1"/>
    </xf>
    <xf numFmtId="177" fontId="8" fillId="0" borderId="0" xfId="0" applyNumberFormat="1" applyFont="1"/>
    <xf numFmtId="178" fontId="8" fillId="0" borderId="3" xfId="0" applyNumberFormat="1" applyFont="1" applyBorder="1"/>
    <xf numFmtId="178" fontId="8" fillId="0" borderId="0" xfId="0" applyNumberFormat="1" applyFont="1"/>
    <xf numFmtId="178" fontId="8" fillId="0" borderId="0" xfId="0" applyNumberFormat="1" applyFont="1"/>
    <xf numFmtId="178" fontId="8" fillId="0" borderId="15" xfId="0" applyNumberFormat="1" applyFont="1" applyBorder="1"/>
    <xf numFmtId="38" fontId="8" fillId="0" borderId="3" xfId="1" applyFont="1" applyBorder="1" applyAlignment="1">
      <alignment horizontal="center"/>
    </xf>
    <xf numFmtId="38" fontId="5" fillId="0" borderId="3" xfId="1" applyFont="1" applyBorder="1"/>
    <xf numFmtId="176" fontId="5" fillId="0" borderId="0" xfId="0" quotePrefix="1" applyNumberFormat="1" applyFont="1"/>
    <xf numFmtId="176" fontId="5" fillId="0" borderId="16" xfId="0" applyNumberFormat="1" applyFont="1" applyBorder="1"/>
    <xf numFmtId="177" fontId="5" fillId="0" borderId="17" xfId="0" applyNumberFormat="1" applyFont="1" applyBorder="1" applyAlignment="1">
      <alignment justifyLastLine="1"/>
    </xf>
    <xf numFmtId="177" fontId="5" fillId="0" borderId="16" xfId="0" applyNumberFormat="1" applyFont="1" applyBorder="1" applyAlignment="1">
      <alignment justifyLastLine="1"/>
    </xf>
    <xf numFmtId="177" fontId="5" fillId="0" borderId="16" xfId="0" applyNumberFormat="1" applyFont="1" applyBorder="1"/>
    <xf numFmtId="178" fontId="5" fillId="0" borderId="17" xfId="0" applyNumberFormat="1" applyFont="1" applyBorder="1"/>
    <xf numFmtId="178" fontId="5" fillId="0" borderId="16" xfId="0" applyNumberFormat="1" applyFont="1" applyBorder="1"/>
    <xf numFmtId="178" fontId="5" fillId="0" borderId="16" xfId="0" applyNumberFormat="1" applyFont="1" applyBorder="1"/>
    <xf numFmtId="178" fontId="5" fillId="0" borderId="18" xfId="0" applyNumberFormat="1" applyFont="1" applyBorder="1"/>
    <xf numFmtId="38" fontId="5" fillId="0" borderId="17" xfId="1" applyFont="1" applyBorder="1" applyAlignment="1">
      <alignment horizontal="center"/>
    </xf>
    <xf numFmtId="176" fontId="5" fillId="0" borderId="19" xfId="0" applyNumberFormat="1" applyFont="1" applyBorder="1"/>
    <xf numFmtId="0" fontId="5" fillId="0" borderId="19" xfId="0" applyFont="1" applyBorder="1"/>
    <xf numFmtId="0" fontId="6" fillId="0" borderId="2" xfId="0" applyFont="1" applyBorder="1"/>
    <xf numFmtId="0" fontId="6" fillId="0" borderId="20" xfId="0" applyFont="1" applyBorder="1"/>
    <xf numFmtId="0" fontId="6" fillId="0" borderId="1" xfId="0" applyFont="1" applyBorder="1" applyAlignment="1">
      <alignment horizontal="center" vertical="distributed" textRotation="255" justifyLastLine="1"/>
    </xf>
    <xf numFmtId="0" fontId="6" fillId="0" borderId="21" xfId="0" applyFont="1" applyBorder="1"/>
    <xf numFmtId="0" fontId="0" fillId="0" borderId="1" xfId="0" applyBorder="1"/>
    <xf numFmtId="0" fontId="6" fillId="0" borderId="1" xfId="0" applyFont="1" applyBorder="1"/>
    <xf numFmtId="0" fontId="10" fillId="0" borderId="2" xfId="0" applyFont="1" applyBorder="1" applyAlignment="1">
      <alignment horizontal="center" vertical="center" textRotation="255"/>
    </xf>
    <xf numFmtId="0" fontId="6" fillId="0" borderId="21" xfId="0" applyFont="1" applyBorder="1" applyAlignment="1">
      <alignment vertical="top" textRotation="255"/>
    </xf>
    <xf numFmtId="0" fontId="6" fillId="0" borderId="20" xfId="0" applyFont="1" applyBorder="1"/>
    <xf numFmtId="0" fontId="6" fillId="0" borderId="1" xfId="0" applyFont="1" applyBorder="1" applyAlignment="1">
      <alignment horizontal="right" vertical="distributed" textRotation="255" justifyLastLine="1"/>
    </xf>
    <xf numFmtId="0" fontId="6" fillId="0" borderId="1" xfId="0" applyFont="1" applyBorder="1" applyAlignment="1">
      <alignment horizontal="left" vertical="distributed" textRotation="255" justifyLastLine="1"/>
    </xf>
    <xf numFmtId="0" fontId="6" fillId="0" borderId="21" xfId="0" applyFont="1" applyBorder="1" applyAlignment="1">
      <alignment horizontal="left" vertical="top" textRotation="255"/>
    </xf>
    <xf numFmtId="0" fontId="6" fillId="0" borderId="21" xfId="0" applyFont="1" applyBorder="1"/>
    <xf numFmtId="0" fontId="6" fillId="0" borderId="4" xfId="0" applyFont="1" applyBorder="1" applyAlignment="1">
      <alignment horizontal="right" vertical="distributed" textRotation="255"/>
    </xf>
    <xf numFmtId="0" fontId="6" fillId="0" borderId="6" xfId="0" applyFont="1" applyBorder="1" applyAlignment="1">
      <alignment horizontal="left" textRotation="255"/>
    </xf>
    <xf numFmtId="0" fontId="6" fillId="0" borderId="3" xfId="0" applyFont="1" applyBorder="1" applyAlignment="1">
      <alignment horizontal="center" vertical="distributed" textRotation="255" justifyLastLine="1"/>
    </xf>
    <xf numFmtId="0" fontId="6" fillId="0" borderId="15" xfId="0" applyFont="1" applyBorder="1" applyAlignment="1">
      <alignment horizontal="center" vertical="distributed" textRotation="255" justifyLastLine="1"/>
    </xf>
    <xf numFmtId="0" fontId="6" fillId="0" borderId="5" xfId="0" applyFont="1" applyBorder="1" applyAlignment="1">
      <alignment horizontal="center" vertical="center" textRotation="255" wrapText="1"/>
    </xf>
    <xf numFmtId="0" fontId="6" fillId="0" borderId="5" xfId="0" applyFont="1" applyBorder="1" applyAlignment="1">
      <alignment vertical="center" textRotation="255"/>
    </xf>
    <xf numFmtId="0" fontId="0" fillId="0" borderId="9" xfId="0" applyBorder="1"/>
    <xf numFmtId="0" fontId="0" fillId="0" borderId="8" xfId="0" applyBorder="1"/>
    <xf numFmtId="0" fontId="6" fillId="0" borderId="7" xfId="0" applyFont="1" applyBorder="1" applyAlignment="1">
      <alignment horizontal="center" vertical="distributed" textRotation="255" justifyLastLine="1"/>
    </xf>
    <xf numFmtId="0" fontId="6" fillId="0" borderId="4" xfId="0" applyFont="1" applyBorder="1" applyAlignment="1">
      <alignment horizontal="center" vertical="distributed" textRotation="255" justifyLastLine="1"/>
    </xf>
    <xf numFmtId="0" fontId="10" fillId="0" borderId="22" xfId="0" applyFont="1" applyBorder="1" applyAlignment="1">
      <alignment horizontal="center" vertical="center" textRotation="255"/>
    </xf>
    <xf numFmtId="0" fontId="6" fillId="0" borderId="4" xfId="0" applyFont="1" applyBorder="1" applyAlignment="1">
      <alignment horizontal="right" vertical="distributed" textRotation="255" justifyLastLine="1"/>
    </xf>
    <xf numFmtId="0" fontId="6" fillId="0" borderId="6" xfId="0" applyFont="1" applyBorder="1" applyAlignment="1">
      <alignment horizontal="left" vertical="distributed" textRotation="255" justifyLastLine="1"/>
    </xf>
    <xf numFmtId="0" fontId="6" fillId="0" borderId="0" xfId="0" applyFont="1" applyAlignment="1">
      <alignment horizontal="right" vertical="distributed" textRotation="255" justifyLastLine="1"/>
    </xf>
    <xf numFmtId="0" fontId="6" fillId="0" borderId="15" xfId="0" applyFont="1" applyBorder="1" applyAlignment="1">
      <alignment horizontal="left" vertical="distributed" textRotation="255" justifyLastLine="1"/>
    </xf>
    <xf numFmtId="0" fontId="6" fillId="0" borderId="5" xfId="0" applyFont="1" applyBorder="1" applyAlignment="1">
      <alignment horizontal="center" vertical="distributed" textRotation="255" justifyLastLine="1"/>
    </xf>
    <xf numFmtId="0" fontId="6" fillId="0" borderId="9" xfId="0" applyFont="1" applyBorder="1"/>
    <xf numFmtId="0" fontId="6" fillId="0" borderId="6" xfId="0" applyFont="1" applyBorder="1"/>
    <xf numFmtId="0" fontId="6" fillId="0" borderId="9" xfId="0" applyFont="1" applyBorder="1" applyAlignment="1">
      <alignment vertical="top" textRotation="255"/>
    </xf>
    <xf numFmtId="0" fontId="6" fillId="0" borderId="5" xfId="0" applyFont="1" applyBorder="1" applyAlignment="1">
      <alignment horizontal="left" vertical="distributed" textRotation="255" justifyLastLine="1"/>
    </xf>
    <xf numFmtId="0" fontId="6" fillId="0" borderId="11" xfId="0" applyFont="1" applyBorder="1" applyAlignment="1">
      <alignment horizontal="right" vertical="distributed" textRotation="255"/>
    </xf>
    <xf numFmtId="0" fontId="6" fillId="0" borderId="12" xfId="0" applyFont="1" applyBorder="1" applyAlignment="1">
      <alignment horizontal="left" textRotation="255"/>
    </xf>
    <xf numFmtId="0" fontId="6" fillId="0" borderId="11" xfId="0" applyFont="1" applyBorder="1" applyAlignment="1">
      <alignment horizontal="center" vertical="distributed" textRotation="255" justifyLastLine="1"/>
    </xf>
    <xf numFmtId="0" fontId="6" fillId="0" borderId="12" xfId="0" applyFont="1" applyBorder="1" applyAlignment="1">
      <alignment horizontal="center" vertical="distributed" textRotation="255" justifyLastLine="1"/>
    </xf>
    <xf numFmtId="0" fontId="6" fillId="0" borderId="10" xfId="0" applyFont="1" applyBorder="1" applyAlignment="1">
      <alignment vertical="center" textRotation="255"/>
    </xf>
    <xf numFmtId="0" fontId="6" fillId="0" borderId="12" xfId="0" applyFont="1" applyBorder="1" applyAlignment="1">
      <alignment vertical="center" textRotation="255"/>
    </xf>
    <xf numFmtId="0" fontId="6" fillId="0" borderId="13" xfId="0" applyFont="1" applyBorder="1" applyAlignment="1">
      <alignment horizontal="center" vertical="distributed" textRotation="255" justifyLastLine="1"/>
    </xf>
    <xf numFmtId="0" fontId="6" fillId="0" borderId="9" xfId="0" applyFont="1" applyBorder="1" applyAlignment="1">
      <alignment horizontal="center" vertical="distributed" textRotation="255" justifyLastLine="1"/>
    </xf>
    <xf numFmtId="0" fontId="7" fillId="0" borderId="8" xfId="0" applyFont="1" applyBorder="1" applyAlignment="1">
      <alignment horizontal="center" vertical="distributed" textRotation="255" justifyLastLine="1"/>
    </xf>
    <xf numFmtId="0" fontId="6" fillId="0" borderId="14" xfId="0" applyFont="1" applyBorder="1" applyAlignment="1">
      <alignment horizontal="center" vertical="distributed" textRotation="255" justifyLastLine="1"/>
    </xf>
    <xf numFmtId="0" fontId="10" fillId="0" borderId="14" xfId="0" applyFont="1" applyBorder="1" applyAlignment="1">
      <alignment horizontal="center" vertical="center" textRotation="255"/>
    </xf>
    <xf numFmtId="0" fontId="6" fillId="0" borderId="11" xfId="0" applyFont="1" applyBorder="1" applyAlignment="1">
      <alignment horizontal="right" vertical="distributed" textRotation="255" justifyLastLine="1"/>
    </xf>
    <xf numFmtId="0" fontId="6" fillId="0" borderId="12" xfId="0" applyFont="1" applyBorder="1" applyAlignment="1">
      <alignment horizontal="left" vertical="distributed" textRotation="255" justifyLastLine="1"/>
    </xf>
    <xf numFmtId="0" fontId="6" fillId="0" borderId="10" xfId="0" applyFont="1" applyBorder="1" applyAlignment="1">
      <alignment horizontal="right" vertical="distributed" textRotation="255" justifyLastLine="1"/>
    </xf>
    <xf numFmtId="0" fontId="6" fillId="0" borderId="8" xfId="0" applyFont="1" applyBorder="1" applyAlignment="1">
      <alignment horizontal="center" vertical="distributed" textRotation="255" justifyLastLine="1"/>
    </xf>
    <xf numFmtId="0" fontId="6" fillId="0" borderId="23" xfId="0" applyFont="1" applyBorder="1" applyAlignment="1">
      <alignment horizontal="center" vertical="distributed" textRotation="255" justifyLastLine="1"/>
    </xf>
    <xf numFmtId="0" fontId="6" fillId="0" borderId="10" xfId="0" applyFont="1" applyBorder="1" applyAlignment="1">
      <alignment horizontal="center" vertical="distributed" textRotation="255" justifyLastLine="1"/>
    </xf>
    <xf numFmtId="0" fontId="11" fillId="0" borderId="13" xfId="0" applyFont="1" applyBorder="1" applyAlignment="1">
      <alignment vertical="center" textRotation="255"/>
    </xf>
    <xf numFmtId="0" fontId="11" fillId="0" borderId="8" xfId="0" applyFont="1" applyBorder="1" applyAlignment="1">
      <alignment vertical="center" textRotation="255"/>
    </xf>
    <xf numFmtId="0" fontId="6" fillId="0" borderId="23" xfId="0" applyFont="1" applyBorder="1" applyAlignment="1">
      <alignment horizontal="center" vertical="distributed" textRotation="255" justifyLastLine="1"/>
    </xf>
    <xf numFmtId="0" fontId="6" fillId="0" borderId="9" xfId="0" applyFont="1" applyBorder="1" applyAlignment="1">
      <alignment horizontal="right" vertical="distributed" textRotation="255"/>
    </xf>
    <xf numFmtId="0" fontId="6" fillId="0" borderId="9" xfId="0" applyFont="1" applyBorder="1" applyAlignment="1">
      <alignment horizontal="left" vertical="distributed" textRotation="255"/>
    </xf>
    <xf numFmtId="177" fontId="5" fillId="0" borderId="15" xfId="0" applyNumberFormat="1" applyFont="1" applyBorder="1" applyAlignment="1">
      <alignment justifyLastLine="1"/>
    </xf>
    <xf numFmtId="177" fontId="5" fillId="0" borderId="3" xfId="0" applyNumberFormat="1" applyFont="1" applyBorder="1"/>
    <xf numFmtId="177" fontId="8" fillId="0" borderId="15" xfId="0" applyNumberFormat="1" applyFont="1" applyBorder="1" applyAlignment="1">
      <alignment justifyLastLine="1"/>
    </xf>
    <xf numFmtId="177" fontId="5" fillId="0" borderId="18" xfId="0" applyNumberFormat="1" applyFont="1" applyBorder="1" applyAlignment="1">
      <alignment justifyLastLine="1"/>
    </xf>
    <xf numFmtId="0" fontId="5" fillId="0" borderId="19" xfId="0" applyFont="1" applyBorder="1"/>
    <xf numFmtId="0" fontId="6" fillId="0" borderId="2" xfId="0" applyFont="1" applyBorder="1" applyAlignment="1">
      <alignment horizontal="center" vertical="distributed" textRotation="255"/>
    </xf>
    <xf numFmtId="0" fontId="6" fillId="0" borderId="1" xfId="0" applyFont="1" applyBorder="1" applyAlignment="1">
      <alignment horizontal="center" vertical="distributed" textRotation="255"/>
    </xf>
    <xf numFmtId="0" fontId="7" fillId="0" borderId="1" xfId="0" applyFont="1" applyBorder="1"/>
    <xf numFmtId="0" fontId="5" fillId="0" borderId="1" xfId="0" applyFont="1" applyBorder="1"/>
    <xf numFmtId="0" fontId="7" fillId="0" borderId="1" xfId="0" applyFont="1" applyBorder="1" applyAlignment="1">
      <alignment horizontal="center" vertical="distributed" textRotation="255" justifyLastLine="1"/>
    </xf>
    <xf numFmtId="0" fontId="6" fillId="0" borderId="1" xfId="0" applyFont="1" applyBorder="1" applyAlignment="1">
      <alignment vertical="top" textRotation="255"/>
    </xf>
    <xf numFmtId="0" fontId="6" fillId="0" borderId="24" xfId="0" applyFont="1" applyBorder="1" applyAlignment="1">
      <alignment horizontal="center" vertical="distributed" textRotation="255" justifyLastLine="1"/>
    </xf>
    <xf numFmtId="0" fontId="6" fillId="0" borderId="3" xfId="0" applyFont="1" applyBorder="1" applyAlignment="1">
      <alignment horizontal="center" vertical="distributed" textRotation="255"/>
    </xf>
    <xf numFmtId="0" fontId="6" fillId="0" borderId="0" xfId="0" applyFont="1" applyAlignment="1">
      <alignment horizontal="center" vertical="distributed" textRotation="255"/>
    </xf>
    <xf numFmtId="0" fontId="7" fillId="0" borderId="15" xfId="0" applyFont="1" applyBorder="1"/>
    <xf numFmtId="0" fontId="6" fillId="0" borderId="4" xfId="0" applyFont="1" applyBorder="1" applyAlignment="1">
      <alignment vertical="top" textRotation="255" shrinkToFit="1"/>
    </xf>
    <xf numFmtId="0" fontId="6" fillId="0" borderId="7" xfId="0" applyFont="1" applyBorder="1" applyAlignment="1">
      <alignment horizontal="center" vertical="distributed" textRotation="255" wrapText="1"/>
    </xf>
    <xf numFmtId="0" fontId="7" fillId="0" borderId="7" xfId="0" applyFont="1" applyBorder="1"/>
    <xf numFmtId="0" fontId="7" fillId="0" borderId="7" xfId="0" applyFont="1" applyBorder="1" applyAlignment="1">
      <alignment horizontal="center" vertical="distributed"/>
    </xf>
    <xf numFmtId="0" fontId="7" fillId="0" borderId="4" xfId="0" applyFont="1" applyBorder="1" applyAlignment="1">
      <alignment horizontal="center" vertical="distributed"/>
    </xf>
    <xf numFmtId="0" fontId="7" fillId="0" borderId="3" xfId="0" applyFont="1" applyBorder="1" applyAlignment="1">
      <alignment horizontal="center" vertical="distributed" textRotation="255" justifyLastLine="1"/>
    </xf>
    <xf numFmtId="0" fontId="7" fillId="0" borderId="0" xfId="0" applyFont="1" applyAlignment="1">
      <alignment horizontal="center" vertical="distributed" textRotation="255" justifyLastLine="1"/>
    </xf>
    <xf numFmtId="0" fontId="6" fillId="0" borderId="6" xfId="0" applyFont="1" applyBorder="1" applyAlignment="1">
      <alignment horizontal="center" vertical="distributed" textRotation="255" justifyLastLine="1"/>
    </xf>
    <xf numFmtId="0" fontId="6" fillId="0" borderId="4" xfId="0" applyFont="1" applyBorder="1" applyAlignment="1">
      <alignment horizontal="center" vertical="distributed" textRotation="255"/>
    </xf>
    <xf numFmtId="0" fontId="7" fillId="0" borderId="6" xfId="0" applyFont="1" applyBorder="1"/>
    <xf numFmtId="0" fontId="6" fillId="0" borderId="6" xfId="0" applyFont="1" applyBorder="1" applyAlignment="1">
      <alignment horizontal="left" vertical="top" textRotation="255"/>
    </xf>
    <xf numFmtId="0" fontId="6" fillId="0" borderId="5" xfId="0" applyFont="1" applyBorder="1" applyAlignment="1">
      <alignment horizontal="center" vertical="distributed" textRotation="255"/>
    </xf>
    <xf numFmtId="0" fontId="7" fillId="0" borderId="5" xfId="0" applyFont="1" applyBorder="1"/>
    <xf numFmtId="0" fontId="6" fillId="0" borderId="5" xfId="0" applyFont="1" applyBorder="1" applyAlignment="1">
      <alignment horizontal="right" vertical="distributed" textRotation="255"/>
    </xf>
    <xf numFmtId="0" fontId="6" fillId="0" borderId="6" xfId="0" applyFont="1" applyBorder="1" applyAlignment="1">
      <alignment horizontal="left" vertical="distributed" textRotation="255"/>
    </xf>
    <xf numFmtId="0" fontId="6" fillId="0" borderId="6" xfId="0" applyFont="1" applyBorder="1" applyAlignment="1">
      <alignment vertical="top" textRotation="255" shrinkToFit="1"/>
    </xf>
    <xf numFmtId="0" fontId="6" fillId="0" borderId="6" xfId="0" applyFont="1" applyBorder="1" applyAlignment="1">
      <alignment horizontal="center" vertical="distributed" textRotation="255"/>
    </xf>
    <xf numFmtId="0" fontId="6" fillId="0" borderId="0" xfId="0" applyFont="1" applyAlignment="1">
      <alignment horizontal="center" vertical="distributed" textRotation="255" justifyLastLine="1"/>
    </xf>
    <xf numFmtId="0" fontId="6" fillId="0" borderId="22" xfId="0" applyFont="1" applyBorder="1" applyAlignment="1">
      <alignment horizontal="center" vertical="distributed" textRotation="255" justifyLastLine="1"/>
    </xf>
    <xf numFmtId="0" fontId="6" fillId="0" borderId="11" xfId="0" applyFont="1" applyBorder="1" applyAlignment="1">
      <alignment horizontal="center" vertical="distributed" textRotation="255"/>
    </xf>
    <xf numFmtId="0" fontId="6" fillId="0" borderId="10" xfId="0" applyFont="1" applyBorder="1" applyAlignment="1">
      <alignment horizontal="center" vertical="distributed" textRotation="255"/>
    </xf>
    <xf numFmtId="0" fontId="7" fillId="0" borderId="12" xfId="0" applyFont="1" applyBorder="1"/>
    <xf numFmtId="0" fontId="6" fillId="0" borderId="11" xfId="0" applyFont="1" applyBorder="1" applyAlignment="1">
      <alignment vertical="top" textRotation="255" shrinkToFit="1"/>
    </xf>
    <xf numFmtId="0" fontId="7" fillId="0" borderId="14" xfId="0" applyFont="1" applyBorder="1"/>
    <xf numFmtId="0" fontId="7" fillId="0" borderId="14" xfId="0" applyFont="1" applyBorder="1" applyAlignment="1">
      <alignment horizontal="center" vertical="distributed"/>
    </xf>
    <xf numFmtId="0" fontId="7" fillId="0" borderId="11" xfId="0" applyFont="1" applyBorder="1" applyAlignment="1">
      <alignment horizontal="center" vertical="distributed"/>
    </xf>
    <xf numFmtId="0" fontId="7" fillId="0" borderId="11" xfId="0" applyFont="1" applyBorder="1" applyAlignment="1">
      <alignment horizontal="center" vertical="distributed" textRotation="255" justifyLastLine="1"/>
    </xf>
    <xf numFmtId="0" fontId="7" fillId="0" borderId="10" xfId="0" applyFont="1" applyBorder="1" applyAlignment="1">
      <alignment horizontal="center" vertical="distributed" textRotation="255" justifyLastLine="1"/>
    </xf>
    <xf numFmtId="0" fontId="6" fillId="0" borderId="12" xfId="0" applyFont="1" applyBorder="1" applyAlignment="1">
      <alignment horizontal="left" vertical="top" textRotation="255"/>
    </xf>
    <xf numFmtId="0" fontId="7" fillId="0" borderId="10" xfId="0" applyFont="1" applyBorder="1"/>
    <xf numFmtId="0" fontId="6" fillId="0" borderId="10" xfId="0" applyFont="1" applyBorder="1" applyAlignment="1">
      <alignment horizontal="right" vertical="distributed" textRotation="255"/>
    </xf>
    <xf numFmtId="0" fontId="6" fillId="0" borderId="12" xfId="0" applyFont="1" applyBorder="1" applyAlignment="1">
      <alignment horizontal="left" vertical="distributed" textRotation="255"/>
    </xf>
    <xf numFmtId="0" fontId="6" fillId="0" borderId="12" xfId="0" applyFont="1" applyBorder="1" applyAlignment="1">
      <alignment vertical="top" textRotation="255" shrinkToFit="1"/>
    </xf>
    <xf numFmtId="0" fontId="6" fillId="0" borderId="12" xfId="0" applyFont="1" applyBorder="1" applyAlignment="1">
      <alignment horizontal="center" vertical="distributed" textRotation="255"/>
    </xf>
    <xf numFmtId="0" fontId="6" fillId="0" borderId="10" xfId="0" applyFont="1" applyBorder="1" applyAlignment="1">
      <alignment horizontal="left" vertical="distributed" textRotation="255" justifyLastLine="1"/>
    </xf>
    <xf numFmtId="178" fontId="5" fillId="0" borderId="22" xfId="0" applyNumberFormat="1" applyFont="1" applyBorder="1"/>
    <xf numFmtId="177" fontId="8" fillId="0" borderId="3" xfId="0" applyNumberFormat="1" applyFont="1" applyBorder="1"/>
    <xf numFmtId="178" fontId="8" fillId="0" borderId="22" xfId="0" applyNumberFormat="1" applyFont="1" applyBorder="1"/>
    <xf numFmtId="177" fontId="5" fillId="0" borderId="17" xfId="0" applyNumberFormat="1" applyFont="1" applyBorder="1"/>
    <xf numFmtId="178" fontId="5" fillId="0" borderId="25" xfId="0" applyNumberFormat="1" applyFont="1" applyBorder="1"/>
    <xf numFmtId="0" fontId="12" fillId="0" borderId="0" xfId="0" applyFont="1" applyAlignment="1">
      <alignment horizontal="center" vertical="center"/>
    </xf>
    <xf numFmtId="0" fontId="0" fillId="0" borderId="0" xfId="0" applyAlignment="1">
      <alignment horizontal="center" vertical="center"/>
    </xf>
    <xf numFmtId="0" fontId="12" fillId="0" borderId="0" xfId="0" applyFont="1" applyAlignment="1">
      <alignment horizontal="center" vertical="center"/>
    </xf>
    <xf numFmtId="0" fontId="13" fillId="0" borderId="0" xfId="0" applyFont="1" applyAlignment="1">
      <alignment horizontal="left" vertical="center"/>
    </xf>
    <xf numFmtId="0" fontId="14" fillId="0" borderId="0" xfId="0" applyFont="1" applyAlignment="1">
      <alignment horizontal="left" vertical="center"/>
    </xf>
    <xf numFmtId="0" fontId="9" fillId="0" borderId="0" xfId="0" applyFont="1" applyAlignment="1">
      <alignment horizontal="center" vertical="center"/>
    </xf>
    <xf numFmtId="0" fontId="13" fillId="0" borderId="0" xfId="0" applyFont="1" applyAlignment="1">
      <alignment vertical="top"/>
    </xf>
    <xf numFmtId="0" fontId="0" fillId="0" borderId="1"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0" fillId="0" borderId="24" xfId="0" applyBorder="1" applyAlignment="1">
      <alignment horizontal="center" vertical="center" wrapText="1"/>
    </xf>
    <xf numFmtId="0" fontId="15" fillId="0" borderId="24" xfId="0" applyFont="1" applyBorder="1" applyAlignment="1">
      <alignment horizontal="center" vertical="center"/>
    </xf>
    <xf numFmtId="0" fontId="15" fillId="0" borderId="2" xfId="0" applyFont="1" applyBorder="1" applyAlignment="1">
      <alignment horizontal="center" vertical="center"/>
    </xf>
    <xf numFmtId="0" fontId="0" fillId="0" borderId="15" xfId="0" applyBorder="1" applyAlignment="1">
      <alignment horizontal="center" vertical="center"/>
    </xf>
    <xf numFmtId="0" fontId="0" fillId="0" borderId="22" xfId="0" applyBorder="1" applyAlignment="1">
      <alignment horizontal="center" vertical="center"/>
    </xf>
    <xf numFmtId="0" fontId="0" fillId="0" borderId="22" xfId="0" applyBorder="1" applyAlignment="1">
      <alignment horizontal="center" vertical="center" wrapText="1"/>
    </xf>
    <xf numFmtId="0" fontId="0" fillId="0" borderId="3" xfId="0" applyBorder="1" applyAlignment="1">
      <alignment horizontal="center" vertical="center"/>
    </xf>
    <xf numFmtId="0" fontId="14" fillId="0" borderId="15" xfId="0" applyFont="1" applyBorder="1" applyAlignment="1">
      <alignment horizontal="center" vertical="center" shrinkToFit="1"/>
    </xf>
    <xf numFmtId="0" fontId="0" fillId="0" borderId="10" xfId="0" applyBorder="1"/>
    <xf numFmtId="0" fontId="0" fillId="0" borderId="10" xfId="0" applyBorder="1" applyAlignment="1">
      <alignment horizontal="center" vertical="center"/>
    </xf>
    <xf numFmtId="0" fontId="0" fillId="0" borderId="12" xfId="0" applyBorder="1" applyAlignment="1">
      <alignment horizontal="center" vertical="center"/>
    </xf>
    <xf numFmtId="0" fontId="14" fillId="0" borderId="12" xfId="0" applyFont="1" applyBorder="1" applyAlignment="1">
      <alignment horizontal="center" vertical="center" shrinkToFit="1"/>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0" borderId="11" xfId="0" applyBorder="1" applyAlignment="1">
      <alignment horizontal="center" vertical="center"/>
    </xf>
    <xf numFmtId="0" fontId="0" fillId="0" borderId="5" xfId="0" applyBorder="1"/>
    <xf numFmtId="0" fontId="0" fillId="0" borderId="15" xfId="0" applyBorder="1"/>
    <xf numFmtId="38" fontId="0" fillId="0" borderId="0" xfId="1" applyFont="1" applyBorder="1"/>
    <xf numFmtId="38" fontId="14" fillId="0" borderId="0" xfId="1" applyFont="1" applyBorder="1" applyAlignment="1">
      <alignment horizontal="center" vertical="center"/>
    </xf>
    <xf numFmtId="38" fontId="0" fillId="0" borderId="0" xfId="1" applyFont="1"/>
    <xf numFmtId="0" fontId="0" fillId="0" borderId="0" xfId="0" applyAlignment="1">
      <alignment horizontal="distributed" vertical="center"/>
    </xf>
    <xf numFmtId="0" fontId="0" fillId="0" borderId="0" xfId="0" applyAlignment="1">
      <alignment horizontal="right"/>
    </xf>
    <xf numFmtId="0" fontId="0" fillId="0" borderId="15" xfId="0" applyBorder="1" applyAlignment="1">
      <alignment horizontal="right"/>
    </xf>
    <xf numFmtId="179" fontId="0" fillId="0" borderId="0" xfId="1" applyNumberFormat="1" applyFont="1"/>
    <xf numFmtId="0" fontId="16" fillId="0" borderId="0" xfId="0" applyFont="1"/>
    <xf numFmtId="0" fontId="16" fillId="0" borderId="0" xfId="0" applyFont="1" applyAlignment="1">
      <alignment horizontal="right"/>
    </xf>
    <xf numFmtId="0" fontId="16" fillId="0" borderId="15" xfId="0" applyFont="1" applyBorder="1" applyAlignment="1">
      <alignment horizontal="right"/>
    </xf>
    <xf numFmtId="179" fontId="16" fillId="0" borderId="0" xfId="1" applyNumberFormat="1" applyFont="1"/>
    <xf numFmtId="38" fontId="16" fillId="0" borderId="0" xfId="1" applyFont="1"/>
    <xf numFmtId="0" fontId="0" fillId="0" borderId="15" xfId="0" applyBorder="1" applyAlignment="1">
      <alignment horizontal="distributed" vertical="center"/>
    </xf>
    <xf numFmtId="38" fontId="0" fillId="0" borderId="0" xfId="1" applyFont="1" applyAlignment="1">
      <alignment horizontal="right"/>
    </xf>
    <xf numFmtId="0" fontId="0" fillId="0" borderId="10" xfId="0" applyBorder="1" applyAlignment="1">
      <alignment horizontal="right"/>
    </xf>
    <xf numFmtId="0" fontId="0" fillId="0" borderId="12" xfId="0" applyBorder="1" applyAlignment="1">
      <alignment horizontal="right"/>
    </xf>
    <xf numFmtId="38" fontId="0" fillId="0" borderId="10" xfId="1" applyFont="1" applyBorder="1"/>
    <xf numFmtId="0" fontId="5" fillId="0" borderId="24" xfId="0" applyFont="1" applyBorder="1" applyAlignment="1">
      <alignment horizontal="center" vertical="center"/>
    </xf>
    <xf numFmtId="0" fontId="9" fillId="0" borderId="24" xfId="0" applyFont="1" applyBorder="1" applyAlignment="1">
      <alignment horizontal="center" vertical="center"/>
    </xf>
    <xf numFmtId="0" fontId="5" fillId="0" borderId="22" xfId="0" applyFont="1" applyBorder="1" applyAlignment="1">
      <alignment horizontal="center" vertical="center"/>
    </xf>
    <xf numFmtId="0" fontId="6" fillId="0" borderId="22" xfId="0" applyFont="1" applyBorder="1" applyAlignment="1">
      <alignment horizontal="center" vertical="center" wrapText="1"/>
    </xf>
    <xf numFmtId="0" fontId="0" fillId="0" borderId="22" xfId="0" applyBorder="1" applyAlignment="1">
      <alignment horizontal="center"/>
    </xf>
    <xf numFmtId="0" fontId="0" fillId="0" borderId="3" xfId="0" applyBorder="1" applyAlignment="1">
      <alignment horizontal="center"/>
    </xf>
    <xf numFmtId="0" fontId="6" fillId="0" borderId="14" xfId="0" applyFont="1" applyBorder="1" applyAlignment="1">
      <alignment horizontal="center" vertical="center" wrapText="1"/>
    </xf>
    <xf numFmtId="0" fontId="0" fillId="0" borderId="14" xfId="0" applyBorder="1" applyAlignment="1">
      <alignment horizontal="center"/>
    </xf>
    <xf numFmtId="0" fontId="0" fillId="0" borderId="11" xfId="0" applyBorder="1" applyAlignment="1">
      <alignment horizontal="center"/>
    </xf>
    <xf numFmtId="0" fontId="0" fillId="0" borderId="2"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xf>
    <xf numFmtId="0" fontId="15" fillId="0" borderId="24" xfId="0" applyFont="1" applyBorder="1" applyAlignment="1">
      <alignment horizontal="center" vertical="center"/>
    </xf>
    <xf numFmtId="0" fontId="0" fillId="0" borderId="12" xfId="0" applyBorder="1" applyAlignment="1">
      <alignment horizontal="center" vertical="center"/>
    </xf>
    <xf numFmtId="0" fontId="13" fillId="0" borderId="22" xfId="0" applyFont="1" applyBorder="1" applyAlignment="1">
      <alignment horizontal="center"/>
    </xf>
    <xf numFmtId="0" fontId="15" fillId="0" borderId="22" xfId="0" applyFont="1" applyBorder="1" applyAlignment="1">
      <alignment horizontal="center" vertical="center"/>
    </xf>
    <xf numFmtId="0" fontId="14" fillId="0" borderId="22" xfId="0" applyFont="1" applyBorder="1" applyAlignment="1">
      <alignment horizontal="center" vertical="center" shrinkToFit="1"/>
    </xf>
    <xf numFmtId="0" fontId="0" fillId="0" borderId="7" xfId="0" applyBorder="1" applyAlignment="1">
      <alignment horizontal="center" vertical="center"/>
    </xf>
    <xf numFmtId="0" fontId="7" fillId="0" borderId="22" xfId="0" applyFont="1" applyBorder="1" applyAlignment="1">
      <alignment horizontal="center" vertical="center"/>
    </xf>
    <xf numFmtId="0" fontId="13" fillId="0" borderId="15" xfId="0" applyFont="1" applyBorder="1" applyAlignment="1">
      <alignment horizontal="center" vertical="center"/>
    </xf>
    <xf numFmtId="0" fontId="15" fillId="0" borderId="22" xfId="0" applyFont="1" applyBorder="1" applyAlignment="1">
      <alignment horizontal="center" vertical="center"/>
    </xf>
    <xf numFmtId="0" fontId="15" fillId="0" borderId="3" xfId="0" applyFont="1" applyBorder="1" applyAlignment="1">
      <alignment horizontal="center" vertical="center"/>
    </xf>
    <xf numFmtId="0" fontId="15" fillId="0" borderId="22" xfId="0" applyFont="1" applyBorder="1" applyAlignment="1">
      <alignment horizontal="center" vertical="center" shrinkToFit="1"/>
    </xf>
    <xf numFmtId="0" fontId="14" fillId="0" borderId="14" xfId="0" applyFont="1" applyBorder="1" applyAlignment="1">
      <alignment horizontal="center" vertical="center" shrinkToFit="1"/>
    </xf>
    <xf numFmtId="0" fontId="0" fillId="0" borderId="13" xfId="0" applyBorder="1" applyAlignment="1">
      <alignment horizontal="center" vertical="center"/>
    </xf>
    <xf numFmtId="0" fontId="15" fillId="0" borderId="14" xfId="0" applyFont="1" applyBorder="1" applyAlignment="1">
      <alignment horizontal="center" vertical="center"/>
    </xf>
    <xf numFmtId="179" fontId="0" fillId="0" borderId="0" xfId="1" applyNumberFormat="1" applyFont="1" applyAlignment="1">
      <alignment horizontal="right"/>
    </xf>
    <xf numFmtId="0" fontId="13" fillId="0" borderId="0" xfId="0" applyFont="1"/>
    <xf numFmtId="0" fontId="7" fillId="0" borderId="0" xfId="0" applyFont="1"/>
    <xf numFmtId="0" fontId="0" fillId="0" borderId="2" xfId="0" applyBorder="1" applyAlignment="1">
      <alignment horizontal="center" vertical="center" wrapText="1"/>
    </xf>
    <xf numFmtId="0" fontId="0" fillId="0" borderId="15" xfId="0" applyBorder="1" applyAlignment="1">
      <alignment horizontal="center" vertical="center"/>
    </xf>
    <xf numFmtId="0" fontId="0" fillId="0" borderId="3" xfId="0" applyBorder="1" applyAlignment="1">
      <alignment horizontal="center" vertical="center" wrapText="1"/>
    </xf>
    <xf numFmtId="0" fontId="15" fillId="0" borderId="22" xfId="0" applyFont="1" applyBorder="1" applyAlignment="1">
      <alignment horizontal="center" vertical="center" shrinkToFit="1"/>
    </xf>
    <xf numFmtId="0" fontId="13" fillId="0" borderId="22" xfId="0" applyFont="1" applyBorder="1" applyAlignment="1">
      <alignment horizontal="center" vertical="center"/>
    </xf>
    <xf numFmtId="0" fontId="13" fillId="0" borderId="14" xfId="0" applyFont="1" applyBorder="1" applyAlignment="1">
      <alignment horizontal="center"/>
    </xf>
    <xf numFmtId="179" fontId="0" fillId="0" borderId="0" xfId="0" applyNumberFormat="1"/>
    <xf numFmtId="179" fontId="7" fillId="0" borderId="0" xfId="1" applyNumberFormat="1" applyFont="1"/>
    <xf numFmtId="0" fontId="0" fillId="0" borderId="20" xfId="0" applyBorder="1" applyAlignment="1">
      <alignment horizontal="distributed" vertical="center" justifyLastLine="1"/>
    </xf>
    <xf numFmtId="0" fontId="0" fillId="0" borderId="2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15" xfId="0" applyBorder="1" applyAlignment="1">
      <alignment horizontal="distributed" vertical="center" justifyLastLine="1"/>
    </xf>
    <xf numFmtId="0" fontId="0" fillId="0" borderId="9"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distributed" vertical="center" justifyLastLine="1"/>
    </xf>
    <xf numFmtId="0" fontId="0" fillId="0" borderId="23" xfId="0" applyBorder="1" applyAlignment="1">
      <alignment horizontal="center" vertical="center"/>
    </xf>
    <xf numFmtId="178" fontId="0" fillId="0" borderId="0" xfId="0" applyNumberFormat="1"/>
    <xf numFmtId="0" fontId="16" fillId="0" borderId="15" xfId="0" applyFont="1" applyBorder="1" applyAlignment="1">
      <alignment horizontal="distributed" vertical="center"/>
    </xf>
    <xf numFmtId="178" fontId="16" fillId="0" borderId="0" xfId="0" applyNumberFormat="1" applyFont="1"/>
    <xf numFmtId="0" fontId="0" fillId="0" borderId="10" xfId="0" applyBorder="1" applyAlignment="1">
      <alignment horizontal="distributed" vertical="center"/>
    </xf>
    <xf numFmtId="178" fontId="0" fillId="0" borderId="10" xfId="0" applyNumberFormat="1" applyBorder="1"/>
    <xf numFmtId="178" fontId="7" fillId="0" borderId="0" xfId="0" applyNumberFormat="1" applyFont="1"/>
    <xf numFmtId="178" fontId="13" fillId="0" borderId="0" xfId="0" applyNumberFormat="1" applyFont="1"/>
    <xf numFmtId="38" fontId="2" fillId="0" borderId="0" xfId="0" applyNumberFormat="1" applyFont="1" applyAlignment="1">
      <alignment horizontal="center" vertical="center"/>
    </xf>
    <xf numFmtId="38" fontId="5" fillId="0" borderId="0" xfId="0" applyNumberFormat="1" applyFont="1" applyAlignment="1">
      <alignment horizontal="center"/>
    </xf>
    <xf numFmtId="38" fontId="5" fillId="0" borderId="0" xfId="0" applyNumberFormat="1" applyFont="1"/>
    <xf numFmtId="38" fontId="5" fillId="0" borderId="28" xfId="0" applyNumberFormat="1" applyFont="1" applyBorder="1" applyAlignment="1">
      <alignment horizontal="distributed" vertical="center" justifyLastLine="1"/>
    </xf>
    <xf numFmtId="38" fontId="5" fillId="0" borderId="29" xfId="0" applyNumberFormat="1" applyFont="1" applyBorder="1" applyAlignment="1">
      <alignment horizontal="distributed" vertical="center" justifyLastLine="1"/>
    </xf>
    <xf numFmtId="38" fontId="5" fillId="0" borderId="30" xfId="0" applyNumberFormat="1" applyFont="1" applyBorder="1" applyAlignment="1">
      <alignment horizontal="center" vertical="center"/>
    </xf>
    <xf numFmtId="38" fontId="5" fillId="0" borderId="28" xfId="0" applyNumberFormat="1" applyFont="1" applyBorder="1" applyAlignment="1">
      <alignment horizontal="center" vertical="center"/>
    </xf>
    <xf numFmtId="38" fontId="5" fillId="0" borderId="29" xfId="0" applyNumberFormat="1" applyFont="1" applyBorder="1" applyAlignment="1">
      <alignment horizontal="center" vertical="center"/>
    </xf>
    <xf numFmtId="0" fontId="5" fillId="0" borderId="0" xfId="0" applyFont="1" applyAlignment="1">
      <alignment vertical="center"/>
    </xf>
    <xf numFmtId="38" fontId="5" fillId="0" borderId="0" xfId="0" applyNumberFormat="1" applyFont="1" applyAlignment="1">
      <alignment horizontal="distributed"/>
    </xf>
    <xf numFmtId="179" fontId="5" fillId="0" borderId="0" xfId="0" applyNumberFormat="1" applyFont="1" applyAlignment="1">
      <alignment vertical="center"/>
    </xf>
    <xf numFmtId="180" fontId="5" fillId="0" borderId="0" xfId="0" applyNumberFormat="1" applyFont="1" applyAlignment="1">
      <alignment vertical="center"/>
    </xf>
    <xf numFmtId="38" fontId="5" fillId="0" borderId="0" xfId="0" applyNumberFormat="1" applyFont="1" applyAlignment="1">
      <alignment vertical="center"/>
    </xf>
    <xf numFmtId="180" fontId="5" fillId="0" borderId="0" xfId="1" applyNumberFormat="1" applyFont="1" applyBorder="1" applyAlignment="1">
      <alignment vertical="center"/>
    </xf>
    <xf numFmtId="0" fontId="5" fillId="0" borderId="16" xfId="0" applyFont="1" applyBorder="1"/>
    <xf numFmtId="38" fontId="5" fillId="0" borderId="16" xfId="0" applyNumberFormat="1" applyFont="1" applyBorder="1"/>
    <xf numFmtId="38" fontId="5" fillId="0" borderId="16" xfId="0" applyNumberFormat="1" applyFont="1" applyBorder="1" applyAlignment="1">
      <alignment vertical="center"/>
    </xf>
    <xf numFmtId="38" fontId="5" fillId="0" borderId="16" xfId="0" applyNumberFormat="1" applyFont="1" applyBorder="1" applyAlignment="1">
      <alignment vertical="center"/>
    </xf>
    <xf numFmtId="38" fontId="5" fillId="0" borderId="31" xfId="0" applyNumberFormat="1" applyFont="1" applyBorder="1" applyAlignment="1">
      <alignment horizontal="distributed" vertical="center" justifyLastLine="1"/>
    </xf>
    <xf numFmtId="38" fontId="5" fillId="0" borderId="32" xfId="0" applyNumberFormat="1" applyFont="1" applyBorder="1" applyAlignment="1">
      <alignment horizontal="distributed" vertical="center" justifyLastLine="1"/>
    </xf>
    <xf numFmtId="38" fontId="5" fillId="0" borderId="0" xfId="0" applyNumberFormat="1" applyFont="1" applyAlignment="1">
      <alignment horizontal="distributed" vertical="center" justifyLastLine="1"/>
    </xf>
    <xf numFmtId="38" fontId="5" fillId="0" borderId="15" xfId="0" applyNumberFormat="1" applyFont="1" applyBorder="1" applyAlignment="1">
      <alignment horizontal="distributed" vertical="center" justifyLastLine="1"/>
    </xf>
    <xf numFmtId="38" fontId="5" fillId="0" borderId="7" xfId="0" applyNumberFormat="1" applyFont="1" applyBorder="1" applyAlignment="1">
      <alignment vertical="distributed" textRotation="255"/>
    </xf>
    <xf numFmtId="38" fontId="5" fillId="0" borderId="7" xfId="0" applyNumberFormat="1" applyFont="1" applyBorder="1" applyAlignment="1">
      <alignment vertical="distributed" textRotation="255"/>
    </xf>
    <xf numFmtId="38" fontId="5" fillId="0" borderId="4" xfId="0" applyNumberFormat="1" applyFont="1" applyBorder="1" applyAlignment="1">
      <alignment vertical="distributed" textRotation="255"/>
    </xf>
    <xf numFmtId="38" fontId="5" fillId="0" borderId="10" xfId="0" applyNumberFormat="1" applyFont="1" applyBorder="1" applyAlignment="1">
      <alignment horizontal="distributed" vertical="center" justifyLastLine="1"/>
    </xf>
    <xf numFmtId="38" fontId="5" fillId="0" borderId="12" xfId="0" applyNumberFormat="1" applyFont="1" applyBorder="1" applyAlignment="1">
      <alignment horizontal="distributed" vertical="center" justifyLastLine="1"/>
    </xf>
    <xf numFmtId="0" fontId="17" fillId="0" borderId="14" xfId="0" applyFont="1" applyBorder="1" applyAlignment="1">
      <alignment vertical="distributed" textRotation="255"/>
    </xf>
    <xf numFmtId="0" fontId="17" fillId="0" borderId="14" xfId="0" applyFont="1" applyBorder="1" applyAlignment="1">
      <alignment horizontal="center" vertical="top"/>
    </xf>
    <xf numFmtId="0" fontId="17" fillId="0" borderId="11" xfId="0" applyFont="1" applyBorder="1" applyAlignment="1">
      <alignment horizontal="center" vertical="top"/>
    </xf>
    <xf numFmtId="38" fontId="5" fillId="0" borderId="0" xfId="0" applyNumberFormat="1" applyFont="1" applyAlignment="1">
      <alignment vertical="center"/>
    </xf>
    <xf numFmtId="38" fontId="5" fillId="0" borderId="0" xfId="0" applyNumberFormat="1" applyFont="1" applyAlignment="1">
      <alignment horizontal="center" vertical="center"/>
    </xf>
    <xf numFmtId="38" fontId="8" fillId="0" borderId="0" xfId="0" applyNumberFormat="1" applyFont="1" applyAlignment="1">
      <alignment vertical="center"/>
    </xf>
    <xf numFmtId="179" fontId="8" fillId="0" borderId="0" xfId="1" applyNumberFormat="1" applyFont="1" applyFill="1" applyBorder="1" applyAlignment="1">
      <alignment vertical="center"/>
    </xf>
    <xf numFmtId="38" fontId="8" fillId="0" borderId="0" xfId="1" applyFont="1" applyFill="1" applyBorder="1" applyAlignment="1">
      <alignment vertical="center"/>
    </xf>
    <xf numFmtId="180" fontId="8" fillId="0" borderId="0" xfId="0" applyNumberFormat="1" applyFont="1" applyAlignment="1">
      <alignment vertical="center"/>
    </xf>
    <xf numFmtId="0" fontId="8" fillId="0" borderId="0" xfId="0" applyFont="1" applyAlignment="1">
      <alignment vertical="center"/>
    </xf>
    <xf numFmtId="38" fontId="5" fillId="0" borderId="0" xfId="0" applyNumberFormat="1" applyFont="1" applyAlignment="1">
      <alignment horizontal="distributed" vertical="center"/>
    </xf>
    <xf numFmtId="179" fontId="5" fillId="0" borderId="0" xfId="1" applyNumberFormat="1" applyFont="1" applyFill="1" applyBorder="1" applyAlignment="1">
      <alignment vertical="center"/>
    </xf>
    <xf numFmtId="38" fontId="5" fillId="0" borderId="0" xfId="1" applyFont="1" applyFill="1" applyBorder="1" applyAlignment="1">
      <alignment vertical="center"/>
    </xf>
    <xf numFmtId="180" fontId="5" fillId="0" borderId="0" xfId="0" applyNumberFormat="1" applyFont="1" applyAlignment="1">
      <alignment vertical="center"/>
    </xf>
    <xf numFmtId="181" fontId="5" fillId="0" borderId="0" xfId="0" applyNumberFormat="1" applyFont="1" applyAlignment="1">
      <alignment vertical="center"/>
    </xf>
    <xf numFmtId="0" fontId="5" fillId="0" borderId="16" xfId="0" applyFont="1" applyBorder="1" applyAlignment="1">
      <alignment vertical="center"/>
    </xf>
    <xf numFmtId="38" fontId="5" fillId="0" borderId="0" xfId="0" applyNumberFormat="1" applyFont="1" applyAlignment="1">
      <alignment horizontal="center" vertical="center"/>
    </xf>
    <xf numFmtId="38" fontId="2" fillId="0" borderId="0" xfId="0" applyNumberFormat="1" applyFont="1" applyAlignment="1">
      <alignment horizontal="center" vertical="center"/>
    </xf>
    <xf numFmtId="38" fontId="5" fillId="0" borderId="33" xfId="0" applyNumberFormat="1" applyFont="1" applyBorder="1" applyAlignment="1">
      <alignment horizontal="center" vertical="center"/>
    </xf>
    <xf numFmtId="182" fontId="5" fillId="0" borderId="0" xfId="0" applyNumberFormat="1" applyFont="1" applyAlignment="1">
      <alignment vertical="center"/>
    </xf>
    <xf numFmtId="179" fontId="8" fillId="0" borderId="0" xfId="1" applyNumberFormat="1" applyFont="1" applyFill="1" applyBorder="1" applyAlignment="1"/>
    <xf numFmtId="38" fontId="8" fillId="0" borderId="0" xfId="1" applyFont="1" applyFill="1" applyBorder="1" applyAlignment="1"/>
    <xf numFmtId="0" fontId="8" fillId="0" borderId="0" xfId="0" applyFont="1"/>
    <xf numFmtId="179" fontId="5" fillId="0" borderId="0" xfId="1" applyNumberFormat="1" applyFont="1" applyFill="1" applyBorder="1" applyAlignment="1"/>
    <xf numFmtId="38" fontId="5" fillId="0" borderId="0" xfId="1" applyFont="1" applyFill="1" applyBorder="1" applyAlignment="1"/>
    <xf numFmtId="0" fontId="5" fillId="0" borderId="0" xfId="0" applyFont="1" applyAlignment="1">
      <alignment horizontal="center" vertical="center"/>
    </xf>
    <xf numFmtId="0" fontId="5" fillId="0" borderId="16" xfId="0" applyFont="1" applyBorder="1" applyAlignment="1">
      <alignment horizontal="center"/>
    </xf>
    <xf numFmtId="38" fontId="5" fillId="0" borderId="0" xfId="1" applyFont="1" applyBorder="1" applyAlignment="1">
      <alignment vertical="center"/>
    </xf>
    <xf numFmtId="179" fontId="8" fillId="0" borderId="0" xfId="1" applyNumberFormat="1" applyFont="1" applyFill="1" applyBorder="1" applyAlignment="1">
      <alignment horizontal="right" vertical="center"/>
    </xf>
    <xf numFmtId="38" fontId="8" fillId="0" borderId="0" xfId="1" applyFont="1" applyFill="1" applyBorder="1" applyAlignment="1">
      <alignment horizontal="right" vertical="center"/>
    </xf>
    <xf numFmtId="180" fontId="8" fillId="0" borderId="0" xfId="0" applyNumberFormat="1" applyFont="1" applyAlignment="1">
      <alignment horizontal="right" vertical="center"/>
    </xf>
    <xf numFmtId="0" fontId="8" fillId="0" borderId="0" xfId="0" applyFont="1" applyAlignment="1">
      <alignment horizontal="right" vertical="center"/>
    </xf>
    <xf numFmtId="179" fontId="8" fillId="0" borderId="0" xfId="1" applyNumberFormat="1" applyFont="1" applyFill="1" applyBorder="1" applyAlignment="1">
      <alignment horizontal="right"/>
    </xf>
    <xf numFmtId="38" fontId="8" fillId="0" borderId="0" xfId="1" applyFont="1" applyFill="1" applyBorder="1" applyAlignment="1">
      <alignment horizontal="right"/>
    </xf>
    <xf numFmtId="0" fontId="8" fillId="0" borderId="0" xfId="0" applyFont="1" applyAlignment="1">
      <alignment horizontal="right"/>
    </xf>
    <xf numFmtId="179" fontId="5" fillId="0" borderId="0" xfId="1" applyNumberFormat="1" applyFont="1" applyFill="1" applyBorder="1" applyAlignment="1">
      <alignment horizontal="right" vertical="center"/>
    </xf>
    <xf numFmtId="38" fontId="5" fillId="0" borderId="0" xfId="1" applyFont="1" applyFill="1" applyBorder="1" applyAlignment="1">
      <alignment horizontal="right" vertical="center"/>
    </xf>
    <xf numFmtId="180" fontId="5" fillId="0" borderId="0" xfId="0" applyNumberFormat="1" applyFont="1" applyAlignment="1">
      <alignment horizontal="right" vertical="center"/>
    </xf>
    <xf numFmtId="0" fontId="5" fillId="0" borderId="0" xfId="0" applyFont="1" applyAlignment="1">
      <alignment horizontal="right" vertical="center"/>
    </xf>
    <xf numFmtId="179" fontId="5" fillId="0" borderId="0" xfId="1" applyNumberFormat="1" applyFont="1" applyFill="1" applyBorder="1" applyAlignment="1">
      <alignment horizontal="right"/>
    </xf>
    <xf numFmtId="38" fontId="5" fillId="0" borderId="0" xfId="1" applyFont="1" applyFill="1" applyBorder="1" applyAlignment="1">
      <alignment horizontal="right"/>
    </xf>
    <xf numFmtId="0" fontId="5" fillId="0" borderId="0" xfId="0" applyFont="1" applyAlignment="1">
      <alignment horizontal="right"/>
    </xf>
    <xf numFmtId="178" fontId="5" fillId="0" borderId="0" xfId="0" applyNumberFormat="1" applyFont="1" applyAlignment="1">
      <alignment horizontal="right"/>
    </xf>
    <xf numFmtId="181" fontId="5" fillId="0" borderId="0" xfId="0" applyNumberFormat="1" applyFont="1" applyAlignment="1">
      <alignment horizontal="right"/>
    </xf>
    <xf numFmtId="0" fontId="18" fillId="0" borderId="0" xfId="0" applyFont="1" applyAlignment="1">
      <alignment horizontal="center" vertical="center"/>
    </xf>
    <xf numFmtId="0" fontId="0" fillId="0" borderId="0" xfId="0" applyAlignment="1">
      <alignment vertical="top"/>
    </xf>
    <xf numFmtId="0" fontId="0" fillId="0" borderId="27" xfId="0" applyBorder="1" applyAlignment="1">
      <alignment horizontal="distributed" vertical="center" justifyLastLine="1"/>
    </xf>
    <xf numFmtId="0" fontId="0" fillId="0" borderId="21" xfId="0" applyBorder="1" applyAlignment="1">
      <alignment horizontal="distributed" vertical="center" justifyLastLine="1"/>
    </xf>
    <xf numFmtId="0" fontId="0" fillId="0" borderId="26" xfId="0" applyBorder="1" applyAlignment="1">
      <alignment horizontal="distributed" vertical="center" justifyLastLine="1"/>
    </xf>
    <xf numFmtId="0" fontId="0" fillId="0" borderId="13" xfId="0" applyBorder="1" applyAlignment="1">
      <alignment horizontal="center" vertical="center"/>
    </xf>
    <xf numFmtId="0" fontId="0" fillId="0" borderId="0" xfId="0" applyAlignment="1">
      <alignment horizontal="center" vertical="center"/>
    </xf>
    <xf numFmtId="0" fontId="0" fillId="0" borderId="6" xfId="0" applyBorder="1"/>
    <xf numFmtId="0" fontId="0" fillId="0" borderId="0" xfId="0" applyAlignment="1">
      <alignment horizontal="distributed" vertical="center"/>
    </xf>
    <xf numFmtId="0" fontId="0" fillId="0" borderId="15" xfId="0" applyBorder="1" applyAlignment="1">
      <alignment horizontal="distributed" vertical="center"/>
    </xf>
    <xf numFmtId="183" fontId="16" fillId="0" borderId="0" xfId="1" applyNumberFormat="1" applyFont="1"/>
    <xf numFmtId="180" fontId="16" fillId="0" borderId="0" xfId="1" applyNumberFormat="1" applyFont="1"/>
    <xf numFmtId="184" fontId="16" fillId="0" borderId="0" xfId="1" applyNumberFormat="1" applyFont="1"/>
    <xf numFmtId="183" fontId="0" fillId="0" borderId="0" xfId="1" applyNumberFormat="1" applyFont="1"/>
    <xf numFmtId="180" fontId="0" fillId="0" borderId="0" xfId="1" applyNumberFormat="1" applyFont="1"/>
    <xf numFmtId="180" fontId="7" fillId="0" borderId="0" xfId="1" applyNumberFormat="1" applyFont="1"/>
    <xf numFmtId="184" fontId="7" fillId="0" borderId="0" xfId="1" applyNumberFormat="1" applyFont="1"/>
    <xf numFmtId="38" fontId="7" fillId="0" borderId="0" xfId="1" applyFont="1"/>
    <xf numFmtId="0" fontId="0" fillId="0" borderId="12" xfId="0" applyBorder="1"/>
    <xf numFmtId="183" fontId="0" fillId="0" borderId="10" xfId="1" applyNumberFormat="1" applyFont="1" applyBorder="1"/>
    <xf numFmtId="0" fontId="16" fillId="0" borderId="9" xfId="0" applyFont="1" applyBorder="1" applyAlignment="1">
      <alignment horizontal="distributed" vertical="center"/>
    </xf>
    <xf numFmtId="0" fontId="16" fillId="0" borderId="8" xfId="0" applyFont="1" applyBorder="1" applyAlignment="1">
      <alignment horizontal="distributed" vertical="center"/>
    </xf>
    <xf numFmtId="183" fontId="16" fillId="0" borderId="9" xfId="1" applyNumberFormat="1" applyFont="1" applyBorder="1"/>
    <xf numFmtId="180" fontId="16" fillId="0" borderId="9" xfId="1" applyNumberFormat="1" applyFont="1" applyBorder="1"/>
    <xf numFmtId="180" fontId="7" fillId="0" borderId="9" xfId="1" applyNumberFormat="1" applyFont="1" applyBorder="1"/>
    <xf numFmtId="184" fontId="16" fillId="0" borderId="9" xfId="1" applyNumberFormat="1" applyFont="1" applyBorder="1"/>
    <xf numFmtId="38" fontId="16" fillId="0" borderId="9" xfId="1" applyFont="1" applyBorder="1"/>
    <xf numFmtId="0" fontId="16" fillId="0" borderId="0" xfId="0" applyFont="1" applyAlignment="1">
      <alignment horizontal="distributed" vertical="center"/>
    </xf>
    <xf numFmtId="0" fontId="16" fillId="0" borderId="15" xfId="0" applyFont="1" applyBorder="1" applyAlignment="1">
      <alignment horizontal="distributed" vertical="center"/>
    </xf>
    <xf numFmtId="185" fontId="0" fillId="0" borderId="0" xfId="1" applyNumberFormat="1" applyFont="1"/>
    <xf numFmtId="186" fontId="7" fillId="0" borderId="0" xfId="1" applyNumberFormat="1" applyFont="1"/>
    <xf numFmtId="187" fontId="0" fillId="0" borderId="0" xfId="1" applyNumberFormat="1" applyFont="1"/>
    <xf numFmtId="186" fontId="0" fillId="0" borderId="0" xfId="1" applyNumberFormat="1" applyFont="1"/>
    <xf numFmtId="186" fontId="16" fillId="0" borderId="0" xfId="1" applyNumberFormat="1" applyFont="1"/>
    <xf numFmtId="0" fontId="0" fillId="0" borderId="0" xfId="0" applyAlignment="1">
      <alignment horizontal="distributed" vertical="top"/>
    </xf>
    <xf numFmtId="0" fontId="0" fillId="0" borderId="15" xfId="0" applyBorder="1" applyAlignment="1">
      <alignment horizontal="distributed"/>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44450</xdr:colOff>
      <xdr:row>38</xdr:row>
      <xdr:rowOff>0</xdr:rowOff>
    </xdr:from>
    <xdr:to>
      <xdr:col>4</xdr:col>
      <xdr:colOff>571500</xdr:colOff>
      <xdr:row>38</xdr:row>
      <xdr:rowOff>0</xdr:rowOff>
    </xdr:to>
    <xdr:sp macro="" textlink="">
      <xdr:nvSpPr>
        <xdr:cNvPr id="2" name="AutoShape 1">
          <a:extLst>
            <a:ext uri="{FF2B5EF4-FFF2-40B4-BE49-F238E27FC236}">
              <a16:creationId xmlns:a16="http://schemas.microsoft.com/office/drawing/2014/main" id="{B7B773D8-A533-47D9-BA78-A5302DD0D625}"/>
            </a:ext>
          </a:extLst>
        </xdr:cNvPr>
        <xdr:cNvSpPr>
          <a:spLocks noChangeArrowheads="1"/>
        </xdr:cNvSpPr>
      </xdr:nvSpPr>
      <xdr:spPr bwMode="auto">
        <a:xfrm>
          <a:off x="1663700" y="6457950"/>
          <a:ext cx="5270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44450</xdr:colOff>
      <xdr:row>38</xdr:row>
      <xdr:rowOff>0</xdr:rowOff>
    </xdr:from>
    <xdr:to>
      <xdr:col>11</xdr:col>
      <xdr:colOff>571500</xdr:colOff>
      <xdr:row>38</xdr:row>
      <xdr:rowOff>0</xdr:rowOff>
    </xdr:to>
    <xdr:sp macro="" textlink="">
      <xdr:nvSpPr>
        <xdr:cNvPr id="3" name="AutoShape 2">
          <a:extLst>
            <a:ext uri="{FF2B5EF4-FFF2-40B4-BE49-F238E27FC236}">
              <a16:creationId xmlns:a16="http://schemas.microsoft.com/office/drawing/2014/main" id="{4101006E-00F8-47CC-A5E6-FBD01141A2E8}"/>
            </a:ext>
          </a:extLst>
        </xdr:cNvPr>
        <xdr:cNvSpPr>
          <a:spLocks noChangeArrowheads="1"/>
        </xdr:cNvSpPr>
      </xdr:nvSpPr>
      <xdr:spPr bwMode="auto">
        <a:xfrm>
          <a:off x="6864350" y="6457950"/>
          <a:ext cx="5270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44450</xdr:colOff>
      <xdr:row>38</xdr:row>
      <xdr:rowOff>0</xdr:rowOff>
    </xdr:from>
    <xdr:to>
      <xdr:col>6</xdr:col>
      <xdr:colOff>571500</xdr:colOff>
      <xdr:row>38</xdr:row>
      <xdr:rowOff>0</xdr:rowOff>
    </xdr:to>
    <xdr:sp macro="" textlink="">
      <xdr:nvSpPr>
        <xdr:cNvPr id="4" name="AutoShape 3">
          <a:extLst>
            <a:ext uri="{FF2B5EF4-FFF2-40B4-BE49-F238E27FC236}">
              <a16:creationId xmlns:a16="http://schemas.microsoft.com/office/drawing/2014/main" id="{E3979748-5A01-49D8-ACCF-6E97BC8A1B0A}"/>
            </a:ext>
          </a:extLst>
        </xdr:cNvPr>
        <xdr:cNvSpPr>
          <a:spLocks noChangeArrowheads="1"/>
        </xdr:cNvSpPr>
      </xdr:nvSpPr>
      <xdr:spPr bwMode="auto">
        <a:xfrm>
          <a:off x="3149600" y="6457950"/>
          <a:ext cx="5270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44450</xdr:colOff>
      <xdr:row>38</xdr:row>
      <xdr:rowOff>0</xdr:rowOff>
    </xdr:from>
    <xdr:to>
      <xdr:col>8</xdr:col>
      <xdr:colOff>571500</xdr:colOff>
      <xdr:row>38</xdr:row>
      <xdr:rowOff>0</xdr:rowOff>
    </xdr:to>
    <xdr:sp macro="" textlink="">
      <xdr:nvSpPr>
        <xdr:cNvPr id="5" name="AutoShape 4">
          <a:extLst>
            <a:ext uri="{FF2B5EF4-FFF2-40B4-BE49-F238E27FC236}">
              <a16:creationId xmlns:a16="http://schemas.microsoft.com/office/drawing/2014/main" id="{7FFBB5C1-534C-4D24-BC50-FC42EEAFFC9E}"/>
            </a:ext>
          </a:extLst>
        </xdr:cNvPr>
        <xdr:cNvSpPr>
          <a:spLocks noChangeArrowheads="1"/>
        </xdr:cNvSpPr>
      </xdr:nvSpPr>
      <xdr:spPr bwMode="auto">
        <a:xfrm>
          <a:off x="4635500" y="6457950"/>
          <a:ext cx="5270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44450</xdr:colOff>
      <xdr:row>38</xdr:row>
      <xdr:rowOff>0</xdr:rowOff>
    </xdr:from>
    <xdr:to>
      <xdr:col>10</xdr:col>
      <xdr:colOff>571500</xdr:colOff>
      <xdr:row>38</xdr:row>
      <xdr:rowOff>0</xdr:rowOff>
    </xdr:to>
    <xdr:sp macro="" textlink="">
      <xdr:nvSpPr>
        <xdr:cNvPr id="6" name="AutoShape 5">
          <a:extLst>
            <a:ext uri="{FF2B5EF4-FFF2-40B4-BE49-F238E27FC236}">
              <a16:creationId xmlns:a16="http://schemas.microsoft.com/office/drawing/2014/main" id="{894C9AC6-C691-4E16-9AAB-5ADC5DEAD72E}"/>
            </a:ext>
          </a:extLst>
        </xdr:cNvPr>
        <xdr:cNvSpPr>
          <a:spLocks noChangeArrowheads="1"/>
        </xdr:cNvSpPr>
      </xdr:nvSpPr>
      <xdr:spPr bwMode="auto">
        <a:xfrm>
          <a:off x="6121400" y="6457950"/>
          <a:ext cx="5270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44450</xdr:colOff>
      <xdr:row>72</xdr:row>
      <xdr:rowOff>0</xdr:rowOff>
    </xdr:from>
    <xdr:to>
      <xdr:col>4</xdr:col>
      <xdr:colOff>571500</xdr:colOff>
      <xdr:row>72</xdr:row>
      <xdr:rowOff>0</xdr:rowOff>
    </xdr:to>
    <xdr:sp macro="" textlink="">
      <xdr:nvSpPr>
        <xdr:cNvPr id="7" name="AutoShape 10">
          <a:extLst>
            <a:ext uri="{FF2B5EF4-FFF2-40B4-BE49-F238E27FC236}">
              <a16:creationId xmlns:a16="http://schemas.microsoft.com/office/drawing/2014/main" id="{7818F4CE-620A-4332-B357-BE5402FD18DC}"/>
            </a:ext>
          </a:extLst>
        </xdr:cNvPr>
        <xdr:cNvSpPr>
          <a:spLocks noChangeArrowheads="1"/>
        </xdr:cNvSpPr>
      </xdr:nvSpPr>
      <xdr:spPr bwMode="auto">
        <a:xfrm>
          <a:off x="1663700" y="12077700"/>
          <a:ext cx="5270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44450</xdr:colOff>
      <xdr:row>72</xdr:row>
      <xdr:rowOff>0</xdr:rowOff>
    </xdr:from>
    <xdr:to>
      <xdr:col>11</xdr:col>
      <xdr:colOff>571500</xdr:colOff>
      <xdr:row>72</xdr:row>
      <xdr:rowOff>0</xdr:rowOff>
    </xdr:to>
    <xdr:sp macro="" textlink="">
      <xdr:nvSpPr>
        <xdr:cNvPr id="8" name="AutoShape 11">
          <a:extLst>
            <a:ext uri="{FF2B5EF4-FFF2-40B4-BE49-F238E27FC236}">
              <a16:creationId xmlns:a16="http://schemas.microsoft.com/office/drawing/2014/main" id="{844536C0-A814-4FBC-AC33-B6832D3E449F}"/>
            </a:ext>
          </a:extLst>
        </xdr:cNvPr>
        <xdr:cNvSpPr>
          <a:spLocks noChangeArrowheads="1"/>
        </xdr:cNvSpPr>
      </xdr:nvSpPr>
      <xdr:spPr bwMode="auto">
        <a:xfrm>
          <a:off x="6864350" y="12077700"/>
          <a:ext cx="5270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44450</xdr:colOff>
      <xdr:row>72</xdr:row>
      <xdr:rowOff>0</xdr:rowOff>
    </xdr:from>
    <xdr:to>
      <xdr:col>6</xdr:col>
      <xdr:colOff>571500</xdr:colOff>
      <xdr:row>72</xdr:row>
      <xdr:rowOff>0</xdr:rowOff>
    </xdr:to>
    <xdr:sp macro="" textlink="">
      <xdr:nvSpPr>
        <xdr:cNvPr id="9" name="AutoShape 12">
          <a:extLst>
            <a:ext uri="{FF2B5EF4-FFF2-40B4-BE49-F238E27FC236}">
              <a16:creationId xmlns:a16="http://schemas.microsoft.com/office/drawing/2014/main" id="{B1E0BD1B-5276-4D6C-AB9B-3D702B48900F}"/>
            </a:ext>
          </a:extLst>
        </xdr:cNvPr>
        <xdr:cNvSpPr>
          <a:spLocks noChangeArrowheads="1"/>
        </xdr:cNvSpPr>
      </xdr:nvSpPr>
      <xdr:spPr bwMode="auto">
        <a:xfrm>
          <a:off x="3149600" y="12077700"/>
          <a:ext cx="5270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44450</xdr:colOff>
      <xdr:row>72</xdr:row>
      <xdr:rowOff>0</xdr:rowOff>
    </xdr:from>
    <xdr:to>
      <xdr:col>8</xdr:col>
      <xdr:colOff>571500</xdr:colOff>
      <xdr:row>72</xdr:row>
      <xdr:rowOff>0</xdr:rowOff>
    </xdr:to>
    <xdr:sp macro="" textlink="">
      <xdr:nvSpPr>
        <xdr:cNvPr id="10" name="AutoShape 13">
          <a:extLst>
            <a:ext uri="{FF2B5EF4-FFF2-40B4-BE49-F238E27FC236}">
              <a16:creationId xmlns:a16="http://schemas.microsoft.com/office/drawing/2014/main" id="{2B707284-DACC-42DC-B600-859A1ADF4B26}"/>
            </a:ext>
          </a:extLst>
        </xdr:cNvPr>
        <xdr:cNvSpPr>
          <a:spLocks noChangeArrowheads="1"/>
        </xdr:cNvSpPr>
      </xdr:nvSpPr>
      <xdr:spPr bwMode="auto">
        <a:xfrm>
          <a:off x="4635500" y="12077700"/>
          <a:ext cx="5270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44450</xdr:colOff>
      <xdr:row>72</xdr:row>
      <xdr:rowOff>0</xdr:rowOff>
    </xdr:from>
    <xdr:to>
      <xdr:col>10</xdr:col>
      <xdr:colOff>571500</xdr:colOff>
      <xdr:row>72</xdr:row>
      <xdr:rowOff>0</xdr:rowOff>
    </xdr:to>
    <xdr:sp macro="" textlink="">
      <xdr:nvSpPr>
        <xdr:cNvPr id="11" name="AutoShape 14">
          <a:extLst>
            <a:ext uri="{FF2B5EF4-FFF2-40B4-BE49-F238E27FC236}">
              <a16:creationId xmlns:a16="http://schemas.microsoft.com/office/drawing/2014/main" id="{29B07B09-BCE4-415D-AE9C-D2698AE9A276}"/>
            </a:ext>
          </a:extLst>
        </xdr:cNvPr>
        <xdr:cNvSpPr>
          <a:spLocks noChangeArrowheads="1"/>
        </xdr:cNvSpPr>
      </xdr:nvSpPr>
      <xdr:spPr bwMode="auto">
        <a:xfrm>
          <a:off x="6121400" y="12077700"/>
          <a:ext cx="5270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63500</xdr:colOff>
      <xdr:row>44</xdr:row>
      <xdr:rowOff>38100</xdr:rowOff>
    </xdr:from>
    <xdr:to>
      <xdr:col>25</xdr:col>
      <xdr:colOff>565150</xdr:colOff>
      <xdr:row>45</xdr:row>
      <xdr:rowOff>165100</xdr:rowOff>
    </xdr:to>
    <xdr:sp macro="" textlink="">
      <xdr:nvSpPr>
        <xdr:cNvPr id="12" name="AutoShape 15">
          <a:extLst>
            <a:ext uri="{FF2B5EF4-FFF2-40B4-BE49-F238E27FC236}">
              <a16:creationId xmlns:a16="http://schemas.microsoft.com/office/drawing/2014/main" id="{5F489295-BE8F-45BB-8373-0A8F7721C1A2}"/>
            </a:ext>
          </a:extLst>
        </xdr:cNvPr>
        <xdr:cNvSpPr>
          <a:spLocks noChangeArrowheads="1"/>
        </xdr:cNvSpPr>
      </xdr:nvSpPr>
      <xdr:spPr bwMode="auto">
        <a:xfrm>
          <a:off x="17284700" y="7493000"/>
          <a:ext cx="501650" cy="2921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26</xdr:col>
      <xdr:colOff>63500</xdr:colOff>
      <xdr:row>44</xdr:row>
      <xdr:rowOff>38100</xdr:rowOff>
    </xdr:from>
    <xdr:to>
      <xdr:col>26</xdr:col>
      <xdr:colOff>565150</xdr:colOff>
      <xdr:row>45</xdr:row>
      <xdr:rowOff>165100</xdr:rowOff>
    </xdr:to>
    <xdr:sp macro="" textlink="">
      <xdr:nvSpPr>
        <xdr:cNvPr id="13" name="AutoShape 16">
          <a:extLst>
            <a:ext uri="{FF2B5EF4-FFF2-40B4-BE49-F238E27FC236}">
              <a16:creationId xmlns:a16="http://schemas.microsoft.com/office/drawing/2014/main" id="{350F4FAF-5754-4AD6-94E2-AD169FBF6FCA}"/>
            </a:ext>
          </a:extLst>
        </xdr:cNvPr>
        <xdr:cNvSpPr>
          <a:spLocks noChangeArrowheads="1"/>
        </xdr:cNvSpPr>
      </xdr:nvSpPr>
      <xdr:spPr bwMode="auto">
        <a:xfrm>
          <a:off x="18027650" y="7493000"/>
          <a:ext cx="501650" cy="2921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27</xdr:col>
      <xdr:colOff>63500</xdr:colOff>
      <xdr:row>44</xdr:row>
      <xdr:rowOff>38100</xdr:rowOff>
    </xdr:from>
    <xdr:to>
      <xdr:col>27</xdr:col>
      <xdr:colOff>565150</xdr:colOff>
      <xdr:row>45</xdr:row>
      <xdr:rowOff>165100</xdr:rowOff>
    </xdr:to>
    <xdr:sp macro="" textlink="">
      <xdr:nvSpPr>
        <xdr:cNvPr id="14" name="AutoShape 17">
          <a:extLst>
            <a:ext uri="{FF2B5EF4-FFF2-40B4-BE49-F238E27FC236}">
              <a16:creationId xmlns:a16="http://schemas.microsoft.com/office/drawing/2014/main" id="{9C6DAAB1-7302-42F2-98EA-42726FE1CB28}"/>
            </a:ext>
          </a:extLst>
        </xdr:cNvPr>
        <xdr:cNvSpPr>
          <a:spLocks noChangeArrowheads="1"/>
        </xdr:cNvSpPr>
      </xdr:nvSpPr>
      <xdr:spPr bwMode="auto">
        <a:xfrm>
          <a:off x="18770600" y="7493000"/>
          <a:ext cx="501650" cy="2921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28</xdr:col>
      <xdr:colOff>63500</xdr:colOff>
      <xdr:row>44</xdr:row>
      <xdr:rowOff>38100</xdr:rowOff>
    </xdr:from>
    <xdr:to>
      <xdr:col>28</xdr:col>
      <xdr:colOff>565150</xdr:colOff>
      <xdr:row>45</xdr:row>
      <xdr:rowOff>165100</xdr:rowOff>
    </xdr:to>
    <xdr:sp macro="" textlink="">
      <xdr:nvSpPr>
        <xdr:cNvPr id="15" name="AutoShape 18">
          <a:extLst>
            <a:ext uri="{FF2B5EF4-FFF2-40B4-BE49-F238E27FC236}">
              <a16:creationId xmlns:a16="http://schemas.microsoft.com/office/drawing/2014/main" id="{1F03ED02-2B12-4BDC-BEA3-35426FF75829}"/>
            </a:ext>
          </a:extLst>
        </xdr:cNvPr>
        <xdr:cNvSpPr>
          <a:spLocks noChangeArrowheads="1"/>
        </xdr:cNvSpPr>
      </xdr:nvSpPr>
      <xdr:spPr bwMode="auto">
        <a:xfrm>
          <a:off x="19513550" y="7493000"/>
          <a:ext cx="501650" cy="2921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44450</xdr:colOff>
      <xdr:row>7</xdr:row>
      <xdr:rowOff>44450</xdr:rowOff>
    </xdr:from>
    <xdr:to>
      <xdr:col>4</xdr:col>
      <xdr:colOff>552450</xdr:colOff>
      <xdr:row>8</xdr:row>
      <xdr:rowOff>171450</xdr:rowOff>
    </xdr:to>
    <xdr:sp macro="" textlink="">
      <xdr:nvSpPr>
        <xdr:cNvPr id="2" name="AutoShape 1">
          <a:extLst>
            <a:ext uri="{FF2B5EF4-FFF2-40B4-BE49-F238E27FC236}">
              <a16:creationId xmlns:a16="http://schemas.microsoft.com/office/drawing/2014/main" id="{55A2A199-995E-4BA8-A23A-03C779CD82D4}"/>
            </a:ext>
          </a:extLst>
        </xdr:cNvPr>
        <xdr:cNvSpPr>
          <a:spLocks noChangeArrowheads="1"/>
        </xdr:cNvSpPr>
      </xdr:nvSpPr>
      <xdr:spPr bwMode="auto">
        <a:xfrm>
          <a:off x="1663700" y="1644650"/>
          <a:ext cx="508000" cy="2921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44450</xdr:colOff>
      <xdr:row>7</xdr:row>
      <xdr:rowOff>44450</xdr:rowOff>
    </xdr:from>
    <xdr:to>
      <xdr:col>5</xdr:col>
      <xdr:colOff>552450</xdr:colOff>
      <xdr:row>8</xdr:row>
      <xdr:rowOff>152400</xdr:rowOff>
    </xdr:to>
    <xdr:sp macro="" textlink="">
      <xdr:nvSpPr>
        <xdr:cNvPr id="3" name="AutoShape 2">
          <a:extLst>
            <a:ext uri="{FF2B5EF4-FFF2-40B4-BE49-F238E27FC236}">
              <a16:creationId xmlns:a16="http://schemas.microsoft.com/office/drawing/2014/main" id="{C634DBD3-1290-4AA5-9F77-D96FDE2CF14E}"/>
            </a:ext>
          </a:extLst>
        </xdr:cNvPr>
        <xdr:cNvSpPr>
          <a:spLocks noChangeArrowheads="1"/>
        </xdr:cNvSpPr>
      </xdr:nvSpPr>
      <xdr:spPr bwMode="auto">
        <a:xfrm>
          <a:off x="2273300" y="1644650"/>
          <a:ext cx="508000" cy="273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44450</xdr:colOff>
      <xdr:row>7</xdr:row>
      <xdr:rowOff>44450</xdr:rowOff>
    </xdr:from>
    <xdr:to>
      <xdr:col>12</xdr:col>
      <xdr:colOff>552450</xdr:colOff>
      <xdr:row>8</xdr:row>
      <xdr:rowOff>165100</xdr:rowOff>
    </xdr:to>
    <xdr:sp macro="" textlink="">
      <xdr:nvSpPr>
        <xdr:cNvPr id="4" name="AutoShape 3">
          <a:extLst>
            <a:ext uri="{FF2B5EF4-FFF2-40B4-BE49-F238E27FC236}">
              <a16:creationId xmlns:a16="http://schemas.microsoft.com/office/drawing/2014/main" id="{CF7EB795-6649-4588-B59F-CF84D44DFAAA}"/>
            </a:ext>
          </a:extLst>
        </xdr:cNvPr>
        <xdr:cNvSpPr>
          <a:spLocks noChangeArrowheads="1"/>
        </xdr:cNvSpPr>
      </xdr:nvSpPr>
      <xdr:spPr bwMode="auto">
        <a:xfrm>
          <a:off x="6540500" y="1644650"/>
          <a:ext cx="508000" cy="2857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22</xdr:col>
      <xdr:colOff>63500</xdr:colOff>
      <xdr:row>7</xdr:row>
      <xdr:rowOff>19050</xdr:rowOff>
    </xdr:from>
    <xdr:to>
      <xdr:col>22</xdr:col>
      <xdr:colOff>88900</xdr:colOff>
      <xdr:row>8</xdr:row>
      <xdr:rowOff>165100</xdr:rowOff>
    </xdr:to>
    <xdr:sp macro="" textlink="">
      <xdr:nvSpPr>
        <xdr:cNvPr id="5" name="AutoShape 4">
          <a:extLst>
            <a:ext uri="{FF2B5EF4-FFF2-40B4-BE49-F238E27FC236}">
              <a16:creationId xmlns:a16="http://schemas.microsoft.com/office/drawing/2014/main" id="{260D7B6A-2FBB-40FA-A960-201405D4A178}"/>
            </a:ext>
          </a:extLst>
        </xdr:cNvPr>
        <xdr:cNvSpPr>
          <a:spLocks/>
        </xdr:cNvSpPr>
      </xdr:nvSpPr>
      <xdr:spPr bwMode="auto">
        <a:xfrm>
          <a:off x="12865100" y="1619250"/>
          <a:ext cx="25400" cy="311150"/>
        </a:xfrm>
        <a:prstGeom prst="leftBracket">
          <a:avLst>
            <a:gd name="adj" fmla="val 1020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22</xdr:col>
      <xdr:colOff>692150</xdr:colOff>
      <xdr:row>7</xdr:row>
      <xdr:rowOff>6350</xdr:rowOff>
    </xdr:from>
    <xdr:to>
      <xdr:col>22</xdr:col>
      <xdr:colOff>762000</xdr:colOff>
      <xdr:row>8</xdr:row>
      <xdr:rowOff>171450</xdr:rowOff>
    </xdr:to>
    <xdr:sp macro="" textlink="">
      <xdr:nvSpPr>
        <xdr:cNvPr id="6" name="AutoShape 5">
          <a:extLst>
            <a:ext uri="{FF2B5EF4-FFF2-40B4-BE49-F238E27FC236}">
              <a16:creationId xmlns:a16="http://schemas.microsoft.com/office/drawing/2014/main" id="{41382DF4-F701-4828-BC52-E20662073FBC}"/>
            </a:ext>
          </a:extLst>
        </xdr:cNvPr>
        <xdr:cNvSpPr>
          <a:spLocks/>
        </xdr:cNvSpPr>
      </xdr:nvSpPr>
      <xdr:spPr bwMode="auto">
        <a:xfrm>
          <a:off x="13493750" y="1606550"/>
          <a:ext cx="69850" cy="330200"/>
        </a:xfrm>
        <a:prstGeom prst="rightBracket">
          <a:avLst>
            <a:gd name="adj" fmla="val 3939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44450</xdr:colOff>
      <xdr:row>42</xdr:row>
      <xdr:rowOff>0</xdr:rowOff>
    </xdr:from>
    <xdr:to>
      <xdr:col>4</xdr:col>
      <xdr:colOff>552450</xdr:colOff>
      <xdr:row>42</xdr:row>
      <xdr:rowOff>0</xdr:rowOff>
    </xdr:to>
    <xdr:sp macro="" textlink="">
      <xdr:nvSpPr>
        <xdr:cNvPr id="7" name="AutoShape 6">
          <a:extLst>
            <a:ext uri="{FF2B5EF4-FFF2-40B4-BE49-F238E27FC236}">
              <a16:creationId xmlns:a16="http://schemas.microsoft.com/office/drawing/2014/main" id="{68720CE2-AFBB-4151-8887-D6F13EFC040D}"/>
            </a:ext>
          </a:extLst>
        </xdr:cNvPr>
        <xdr:cNvSpPr>
          <a:spLocks noChangeArrowheads="1"/>
        </xdr:cNvSpPr>
      </xdr:nvSpPr>
      <xdr:spPr bwMode="auto">
        <a:xfrm>
          <a:off x="1663700" y="7391400"/>
          <a:ext cx="5080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44450</xdr:colOff>
      <xdr:row>42</xdr:row>
      <xdr:rowOff>0</xdr:rowOff>
    </xdr:from>
    <xdr:to>
      <xdr:col>12</xdr:col>
      <xdr:colOff>552450</xdr:colOff>
      <xdr:row>42</xdr:row>
      <xdr:rowOff>0</xdr:rowOff>
    </xdr:to>
    <xdr:sp macro="" textlink="">
      <xdr:nvSpPr>
        <xdr:cNvPr id="8" name="AutoShape 7">
          <a:extLst>
            <a:ext uri="{FF2B5EF4-FFF2-40B4-BE49-F238E27FC236}">
              <a16:creationId xmlns:a16="http://schemas.microsoft.com/office/drawing/2014/main" id="{7CDF1333-15A6-450B-9DE0-C2BD29455F58}"/>
            </a:ext>
          </a:extLst>
        </xdr:cNvPr>
        <xdr:cNvSpPr>
          <a:spLocks noChangeArrowheads="1"/>
        </xdr:cNvSpPr>
      </xdr:nvSpPr>
      <xdr:spPr bwMode="auto">
        <a:xfrm>
          <a:off x="6540500" y="7391400"/>
          <a:ext cx="5080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44450</xdr:colOff>
      <xdr:row>42</xdr:row>
      <xdr:rowOff>0</xdr:rowOff>
    </xdr:from>
    <xdr:to>
      <xdr:col>6</xdr:col>
      <xdr:colOff>552450</xdr:colOff>
      <xdr:row>42</xdr:row>
      <xdr:rowOff>0</xdr:rowOff>
    </xdr:to>
    <xdr:sp macro="" textlink="">
      <xdr:nvSpPr>
        <xdr:cNvPr id="9" name="AutoShape 8">
          <a:extLst>
            <a:ext uri="{FF2B5EF4-FFF2-40B4-BE49-F238E27FC236}">
              <a16:creationId xmlns:a16="http://schemas.microsoft.com/office/drawing/2014/main" id="{D55ED75D-3973-424F-A463-1C2DEEC577AC}"/>
            </a:ext>
          </a:extLst>
        </xdr:cNvPr>
        <xdr:cNvSpPr>
          <a:spLocks noChangeArrowheads="1"/>
        </xdr:cNvSpPr>
      </xdr:nvSpPr>
      <xdr:spPr bwMode="auto">
        <a:xfrm>
          <a:off x="2882900" y="7391400"/>
          <a:ext cx="5080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44450</xdr:colOff>
      <xdr:row>42</xdr:row>
      <xdr:rowOff>0</xdr:rowOff>
    </xdr:from>
    <xdr:to>
      <xdr:col>8</xdr:col>
      <xdr:colOff>552450</xdr:colOff>
      <xdr:row>42</xdr:row>
      <xdr:rowOff>0</xdr:rowOff>
    </xdr:to>
    <xdr:sp macro="" textlink="">
      <xdr:nvSpPr>
        <xdr:cNvPr id="10" name="AutoShape 9">
          <a:extLst>
            <a:ext uri="{FF2B5EF4-FFF2-40B4-BE49-F238E27FC236}">
              <a16:creationId xmlns:a16="http://schemas.microsoft.com/office/drawing/2014/main" id="{8FBD3E50-7283-4F73-A7AF-77172999B599}"/>
            </a:ext>
          </a:extLst>
        </xdr:cNvPr>
        <xdr:cNvSpPr>
          <a:spLocks noChangeArrowheads="1"/>
        </xdr:cNvSpPr>
      </xdr:nvSpPr>
      <xdr:spPr bwMode="auto">
        <a:xfrm>
          <a:off x="4102100" y="7391400"/>
          <a:ext cx="5080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44450</xdr:colOff>
      <xdr:row>42</xdr:row>
      <xdr:rowOff>0</xdr:rowOff>
    </xdr:from>
    <xdr:to>
      <xdr:col>11</xdr:col>
      <xdr:colOff>552450</xdr:colOff>
      <xdr:row>42</xdr:row>
      <xdr:rowOff>0</xdr:rowOff>
    </xdr:to>
    <xdr:sp macro="" textlink="">
      <xdr:nvSpPr>
        <xdr:cNvPr id="11" name="AutoShape 10">
          <a:extLst>
            <a:ext uri="{FF2B5EF4-FFF2-40B4-BE49-F238E27FC236}">
              <a16:creationId xmlns:a16="http://schemas.microsoft.com/office/drawing/2014/main" id="{1CE7665F-80C4-4CEB-93C2-B9C9D814F457}"/>
            </a:ext>
          </a:extLst>
        </xdr:cNvPr>
        <xdr:cNvSpPr>
          <a:spLocks noChangeArrowheads="1"/>
        </xdr:cNvSpPr>
      </xdr:nvSpPr>
      <xdr:spPr bwMode="auto">
        <a:xfrm>
          <a:off x="5930900" y="7391400"/>
          <a:ext cx="5080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44450</xdr:colOff>
      <xdr:row>39</xdr:row>
      <xdr:rowOff>44450</xdr:rowOff>
    </xdr:from>
    <xdr:to>
      <xdr:col>4</xdr:col>
      <xdr:colOff>552450</xdr:colOff>
      <xdr:row>40</xdr:row>
      <xdr:rowOff>165100</xdr:rowOff>
    </xdr:to>
    <xdr:sp macro="" textlink="">
      <xdr:nvSpPr>
        <xdr:cNvPr id="12" name="AutoShape 11">
          <a:extLst>
            <a:ext uri="{FF2B5EF4-FFF2-40B4-BE49-F238E27FC236}">
              <a16:creationId xmlns:a16="http://schemas.microsoft.com/office/drawing/2014/main" id="{FDD91DB8-DCAB-44B4-ABB7-E47DFBEB462B}"/>
            </a:ext>
          </a:extLst>
        </xdr:cNvPr>
        <xdr:cNvSpPr>
          <a:spLocks noChangeArrowheads="1"/>
        </xdr:cNvSpPr>
      </xdr:nvSpPr>
      <xdr:spPr bwMode="auto">
        <a:xfrm>
          <a:off x="1663700" y="6940550"/>
          <a:ext cx="508000" cy="2857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44450</xdr:colOff>
      <xdr:row>39</xdr:row>
      <xdr:rowOff>44450</xdr:rowOff>
    </xdr:from>
    <xdr:to>
      <xdr:col>12</xdr:col>
      <xdr:colOff>635000</xdr:colOff>
      <xdr:row>40</xdr:row>
      <xdr:rowOff>158750</xdr:rowOff>
    </xdr:to>
    <xdr:sp macro="" textlink="">
      <xdr:nvSpPr>
        <xdr:cNvPr id="13" name="AutoShape 12">
          <a:extLst>
            <a:ext uri="{FF2B5EF4-FFF2-40B4-BE49-F238E27FC236}">
              <a16:creationId xmlns:a16="http://schemas.microsoft.com/office/drawing/2014/main" id="{CE1159DC-3516-4D95-B239-B6EBD19E911E}"/>
            </a:ext>
          </a:extLst>
        </xdr:cNvPr>
        <xdr:cNvSpPr>
          <a:spLocks noChangeArrowheads="1"/>
        </xdr:cNvSpPr>
      </xdr:nvSpPr>
      <xdr:spPr bwMode="auto">
        <a:xfrm>
          <a:off x="6540500" y="6940550"/>
          <a:ext cx="565150" cy="279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44450</xdr:colOff>
      <xdr:row>39</xdr:row>
      <xdr:rowOff>44450</xdr:rowOff>
    </xdr:from>
    <xdr:to>
      <xdr:col>6</xdr:col>
      <xdr:colOff>552450</xdr:colOff>
      <xdr:row>40</xdr:row>
      <xdr:rowOff>146050</xdr:rowOff>
    </xdr:to>
    <xdr:sp macro="" textlink="">
      <xdr:nvSpPr>
        <xdr:cNvPr id="14" name="AutoShape 13">
          <a:extLst>
            <a:ext uri="{FF2B5EF4-FFF2-40B4-BE49-F238E27FC236}">
              <a16:creationId xmlns:a16="http://schemas.microsoft.com/office/drawing/2014/main" id="{09026779-63A0-4101-8F9E-0ECB6BF647FE}"/>
            </a:ext>
          </a:extLst>
        </xdr:cNvPr>
        <xdr:cNvSpPr>
          <a:spLocks noChangeArrowheads="1"/>
        </xdr:cNvSpPr>
      </xdr:nvSpPr>
      <xdr:spPr bwMode="auto">
        <a:xfrm>
          <a:off x="2882900" y="6940550"/>
          <a:ext cx="508000" cy="2667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44450</xdr:colOff>
      <xdr:row>39</xdr:row>
      <xdr:rowOff>44450</xdr:rowOff>
    </xdr:from>
    <xdr:to>
      <xdr:col>8</xdr:col>
      <xdr:colOff>552450</xdr:colOff>
      <xdr:row>40</xdr:row>
      <xdr:rowOff>165100</xdr:rowOff>
    </xdr:to>
    <xdr:sp macro="" textlink="">
      <xdr:nvSpPr>
        <xdr:cNvPr id="15" name="AutoShape 14">
          <a:extLst>
            <a:ext uri="{FF2B5EF4-FFF2-40B4-BE49-F238E27FC236}">
              <a16:creationId xmlns:a16="http://schemas.microsoft.com/office/drawing/2014/main" id="{737E69BF-1731-400E-8CF5-CA9DBC46E3EB}"/>
            </a:ext>
          </a:extLst>
        </xdr:cNvPr>
        <xdr:cNvSpPr>
          <a:spLocks noChangeArrowheads="1"/>
        </xdr:cNvSpPr>
      </xdr:nvSpPr>
      <xdr:spPr bwMode="auto">
        <a:xfrm>
          <a:off x="4102100" y="6940550"/>
          <a:ext cx="508000" cy="2857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44450</xdr:colOff>
      <xdr:row>39</xdr:row>
      <xdr:rowOff>44450</xdr:rowOff>
    </xdr:from>
    <xdr:to>
      <xdr:col>11</xdr:col>
      <xdr:colOff>552450</xdr:colOff>
      <xdr:row>41</xdr:row>
      <xdr:rowOff>0</xdr:rowOff>
    </xdr:to>
    <xdr:sp macro="" textlink="">
      <xdr:nvSpPr>
        <xdr:cNvPr id="16" name="AutoShape 15">
          <a:extLst>
            <a:ext uri="{FF2B5EF4-FFF2-40B4-BE49-F238E27FC236}">
              <a16:creationId xmlns:a16="http://schemas.microsoft.com/office/drawing/2014/main" id="{CC115EEC-1834-4639-A817-3734AE85621E}"/>
            </a:ext>
          </a:extLst>
        </xdr:cNvPr>
        <xdr:cNvSpPr>
          <a:spLocks noChangeArrowheads="1"/>
        </xdr:cNvSpPr>
      </xdr:nvSpPr>
      <xdr:spPr bwMode="auto">
        <a:xfrm>
          <a:off x="5930900" y="6940550"/>
          <a:ext cx="508000" cy="2857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4B792-7C11-4699-838D-C91DFAB2092A}">
  <dimension ref="A1:BG71"/>
  <sheetViews>
    <sheetView tabSelected="1" zoomScale="120" zoomScaleNormal="120" zoomScaleSheetLayoutView="75" workbookViewId="0">
      <selection sqref="A1:BG1"/>
    </sheetView>
  </sheetViews>
  <sheetFormatPr defaultColWidth="9" defaultRowHeight="15" customHeight="1" x14ac:dyDescent="0.2"/>
  <cols>
    <col min="1" max="1" width="4.6328125" style="2" customWidth="1"/>
    <col min="2" max="2" width="7.6328125" style="2" customWidth="1"/>
    <col min="3" max="6" width="3.08984375" style="2" customWidth="1"/>
    <col min="7" max="9" width="2.36328125" style="2" customWidth="1"/>
    <col min="10" max="17" width="1.26953125" style="2" customWidth="1"/>
    <col min="18" max="18" width="7.08984375" style="2" customWidth="1"/>
    <col min="19" max="22" width="3.08984375" style="2" customWidth="1"/>
    <col min="23" max="23" width="6.6328125" style="2" customWidth="1"/>
    <col min="24" max="25" width="3.08984375" style="2" customWidth="1"/>
    <col min="26" max="26" width="6.6328125" style="2" customWidth="1"/>
    <col min="27" max="29" width="3.08984375" style="2" customWidth="1"/>
    <col min="30" max="30" width="3" style="2" customWidth="1"/>
    <col min="31" max="38" width="3.08984375" style="2" customWidth="1"/>
    <col min="39" max="41" width="2.6328125" style="2" customWidth="1"/>
    <col min="42" max="42" width="3.08984375" style="2" customWidth="1"/>
    <col min="43" max="45" width="2.08984375" style="2" customWidth="1"/>
    <col min="46" max="51" width="3.08984375" style="2" customWidth="1"/>
    <col min="52" max="53" width="3.36328125" style="2" customWidth="1"/>
    <col min="54" max="55" width="2.6328125" style="2" customWidth="1"/>
    <col min="56" max="56" width="6.6328125" style="2" customWidth="1"/>
    <col min="57" max="58" width="2.6328125" style="2" customWidth="1"/>
    <col min="59" max="59" width="5.6328125" style="2" customWidth="1"/>
    <col min="60" max="256" width="9" style="2"/>
    <col min="257" max="257" width="4.6328125" style="2" customWidth="1"/>
    <col min="258" max="258" width="7.6328125" style="2" customWidth="1"/>
    <col min="259" max="262" width="3.08984375" style="2" customWidth="1"/>
    <col min="263" max="265" width="2.36328125" style="2" customWidth="1"/>
    <col min="266" max="273" width="1.26953125" style="2" customWidth="1"/>
    <col min="274" max="274" width="7.08984375" style="2" customWidth="1"/>
    <col min="275" max="278" width="3.08984375" style="2" customWidth="1"/>
    <col min="279" max="279" width="6.6328125" style="2" customWidth="1"/>
    <col min="280" max="281" width="3.08984375" style="2" customWidth="1"/>
    <col min="282" max="282" width="6.6328125" style="2" customWidth="1"/>
    <col min="283" max="285" width="3.08984375" style="2" customWidth="1"/>
    <col min="286" max="286" width="3" style="2" customWidth="1"/>
    <col min="287" max="294" width="3.08984375" style="2" customWidth="1"/>
    <col min="295" max="297" width="2.6328125" style="2" customWidth="1"/>
    <col min="298" max="298" width="3.08984375" style="2" customWidth="1"/>
    <col min="299" max="301" width="2.08984375" style="2" customWidth="1"/>
    <col min="302" max="307" width="3.08984375" style="2" customWidth="1"/>
    <col min="308" max="309" width="3.36328125" style="2" customWidth="1"/>
    <col min="310" max="311" width="2.6328125" style="2" customWidth="1"/>
    <col min="312" max="312" width="6.6328125" style="2" customWidth="1"/>
    <col min="313" max="314" width="2.6328125" style="2" customWidth="1"/>
    <col min="315" max="315" width="5.6328125" style="2" customWidth="1"/>
    <col min="316" max="512" width="9" style="2"/>
    <col min="513" max="513" width="4.6328125" style="2" customWidth="1"/>
    <col min="514" max="514" width="7.6328125" style="2" customWidth="1"/>
    <col min="515" max="518" width="3.08984375" style="2" customWidth="1"/>
    <col min="519" max="521" width="2.36328125" style="2" customWidth="1"/>
    <col min="522" max="529" width="1.26953125" style="2" customWidth="1"/>
    <col min="530" max="530" width="7.08984375" style="2" customWidth="1"/>
    <col min="531" max="534" width="3.08984375" style="2" customWidth="1"/>
    <col min="535" max="535" width="6.6328125" style="2" customWidth="1"/>
    <col min="536" max="537" width="3.08984375" style="2" customWidth="1"/>
    <col min="538" max="538" width="6.6328125" style="2" customWidth="1"/>
    <col min="539" max="541" width="3.08984375" style="2" customWidth="1"/>
    <col min="542" max="542" width="3" style="2" customWidth="1"/>
    <col min="543" max="550" width="3.08984375" style="2" customWidth="1"/>
    <col min="551" max="553" width="2.6328125" style="2" customWidth="1"/>
    <col min="554" max="554" width="3.08984375" style="2" customWidth="1"/>
    <col min="555" max="557" width="2.08984375" style="2" customWidth="1"/>
    <col min="558" max="563" width="3.08984375" style="2" customWidth="1"/>
    <col min="564" max="565" width="3.36328125" style="2" customWidth="1"/>
    <col min="566" max="567" width="2.6328125" style="2" customWidth="1"/>
    <col min="568" max="568" width="6.6328125" style="2" customWidth="1"/>
    <col min="569" max="570" width="2.6328125" style="2" customWidth="1"/>
    <col min="571" max="571" width="5.6328125" style="2" customWidth="1"/>
    <col min="572" max="768" width="9" style="2"/>
    <col min="769" max="769" width="4.6328125" style="2" customWidth="1"/>
    <col min="770" max="770" width="7.6328125" style="2" customWidth="1"/>
    <col min="771" max="774" width="3.08984375" style="2" customWidth="1"/>
    <col min="775" max="777" width="2.36328125" style="2" customWidth="1"/>
    <col min="778" max="785" width="1.26953125" style="2" customWidth="1"/>
    <col min="786" max="786" width="7.08984375" style="2" customWidth="1"/>
    <col min="787" max="790" width="3.08984375" style="2" customWidth="1"/>
    <col min="791" max="791" width="6.6328125" style="2" customWidth="1"/>
    <col min="792" max="793" width="3.08984375" style="2" customWidth="1"/>
    <col min="794" max="794" width="6.6328125" style="2" customWidth="1"/>
    <col min="795" max="797" width="3.08984375" style="2" customWidth="1"/>
    <col min="798" max="798" width="3" style="2" customWidth="1"/>
    <col min="799" max="806" width="3.08984375" style="2" customWidth="1"/>
    <col min="807" max="809" width="2.6328125" style="2" customWidth="1"/>
    <col min="810" max="810" width="3.08984375" style="2" customWidth="1"/>
    <col min="811" max="813" width="2.08984375" style="2" customWidth="1"/>
    <col min="814" max="819" width="3.08984375" style="2" customWidth="1"/>
    <col min="820" max="821" width="3.36328125" style="2" customWidth="1"/>
    <col min="822" max="823" width="2.6328125" style="2" customWidth="1"/>
    <col min="824" max="824" width="6.6328125" style="2" customWidth="1"/>
    <col min="825" max="826" width="2.6328125" style="2" customWidth="1"/>
    <col min="827" max="827" width="5.6328125" style="2" customWidth="1"/>
    <col min="828" max="1024" width="9" style="2"/>
    <col min="1025" max="1025" width="4.6328125" style="2" customWidth="1"/>
    <col min="1026" max="1026" width="7.6328125" style="2" customWidth="1"/>
    <col min="1027" max="1030" width="3.08984375" style="2" customWidth="1"/>
    <col min="1031" max="1033" width="2.36328125" style="2" customWidth="1"/>
    <col min="1034" max="1041" width="1.26953125" style="2" customWidth="1"/>
    <col min="1042" max="1042" width="7.08984375" style="2" customWidth="1"/>
    <col min="1043" max="1046" width="3.08984375" style="2" customWidth="1"/>
    <col min="1047" max="1047" width="6.6328125" style="2" customWidth="1"/>
    <col min="1048" max="1049" width="3.08984375" style="2" customWidth="1"/>
    <col min="1050" max="1050" width="6.6328125" style="2" customWidth="1"/>
    <col min="1051" max="1053" width="3.08984375" style="2" customWidth="1"/>
    <col min="1054" max="1054" width="3" style="2" customWidth="1"/>
    <col min="1055" max="1062" width="3.08984375" style="2" customWidth="1"/>
    <col min="1063" max="1065" width="2.6328125" style="2" customWidth="1"/>
    <col min="1066" max="1066" width="3.08984375" style="2" customWidth="1"/>
    <col min="1067" max="1069" width="2.08984375" style="2" customWidth="1"/>
    <col min="1070" max="1075" width="3.08984375" style="2" customWidth="1"/>
    <col min="1076" max="1077" width="3.36328125" style="2" customWidth="1"/>
    <col min="1078" max="1079" width="2.6328125" style="2" customWidth="1"/>
    <col min="1080" max="1080" width="6.6328125" style="2" customWidth="1"/>
    <col min="1081" max="1082" width="2.6328125" style="2" customWidth="1"/>
    <col min="1083" max="1083" width="5.6328125" style="2" customWidth="1"/>
    <col min="1084" max="1280" width="9" style="2"/>
    <col min="1281" max="1281" width="4.6328125" style="2" customWidth="1"/>
    <col min="1282" max="1282" width="7.6328125" style="2" customWidth="1"/>
    <col min="1283" max="1286" width="3.08984375" style="2" customWidth="1"/>
    <col min="1287" max="1289" width="2.36328125" style="2" customWidth="1"/>
    <col min="1290" max="1297" width="1.26953125" style="2" customWidth="1"/>
    <col min="1298" max="1298" width="7.08984375" style="2" customWidth="1"/>
    <col min="1299" max="1302" width="3.08984375" style="2" customWidth="1"/>
    <col min="1303" max="1303" width="6.6328125" style="2" customWidth="1"/>
    <col min="1304" max="1305" width="3.08984375" style="2" customWidth="1"/>
    <col min="1306" max="1306" width="6.6328125" style="2" customWidth="1"/>
    <col min="1307" max="1309" width="3.08984375" style="2" customWidth="1"/>
    <col min="1310" max="1310" width="3" style="2" customWidth="1"/>
    <col min="1311" max="1318" width="3.08984375" style="2" customWidth="1"/>
    <col min="1319" max="1321" width="2.6328125" style="2" customWidth="1"/>
    <col min="1322" max="1322" width="3.08984375" style="2" customWidth="1"/>
    <col min="1323" max="1325" width="2.08984375" style="2" customWidth="1"/>
    <col min="1326" max="1331" width="3.08984375" style="2" customWidth="1"/>
    <col min="1332" max="1333" width="3.36328125" style="2" customWidth="1"/>
    <col min="1334" max="1335" width="2.6328125" style="2" customWidth="1"/>
    <col min="1336" max="1336" width="6.6328125" style="2" customWidth="1"/>
    <col min="1337" max="1338" width="2.6328125" style="2" customWidth="1"/>
    <col min="1339" max="1339" width="5.6328125" style="2" customWidth="1"/>
    <col min="1340" max="1536" width="9" style="2"/>
    <col min="1537" max="1537" width="4.6328125" style="2" customWidth="1"/>
    <col min="1538" max="1538" width="7.6328125" style="2" customWidth="1"/>
    <col min="1539" max="1542" width="3.08984375" style="2" customWidth="1"/>
    <col min="1543" max="1545" width="2.36328125" style="2" customWidth="1"/>
    <col min="1546" max="1553" width="1.26953125" style="2" customWidth="1"/>
    <col min="1554" max="1554" width="7.08984375" style="2" customWidth="1"/>
    <col min="1555" max="1558" width="3.08984375" style="2" customWidth="1"/>
    <col min="1559" max="1559" width="6.6328125" style="2" customWidth="1"/>
    <col min="1560" max="1561" width="3.08984375" style="2" customWidth="1"/>
    <col min="1562" max="1562" width="6.6328125" style="2" customWidth="1"/>
    <col min="1563" max="1565" width="3.08984375" style="2" customWidth="1"/>
    <col min="1566" max="1566" width="3" style="2" customWidth="1"/>
    <col min="1567" max="1574" width="3.08984375" style="2" customWidth="1"/>
    <col min="1575" max="1577" width="2.6328125" style="2" customWidth="1"/>
    <col min="1578" max="1578" width="3.08984375" style="2" customWidth="1"/>
    <col min="1579" max="1581" width="2.08984375" style="2" customWidth="1"/>
    <col min="1582" max="1587" width="3.08984375" style="2" customWidth="1"/>
    <col min="1588" max="1589" width="3.36328125" style="2" customWidth="1"/>
    <col min="1590" max="1591" width="2.6328125" style="2" customWidth="1"/>
    <col min="1592" max="1592" width="6.6328125" style="2" customWidth="1"/>
    <col min="1593" max="1594" width="2.6328125" style="2" customWidth="1"/>
    <col min="1595" max="1595" width="5.6328125" style="2" customWidth="1"/>
    <col min="1596" max="1792" width="9" style="2"/>
    <col min="1793" max="1793" width="4.6328125" style="2" customWidth="1"/>
    <col min="1794" max="1794" width="7.6328125" style="2" customWidth="1"/>
    <col min="1795" max="1798" width="3.08984375" style="2" customWidth="1"/>
    <col min="1799" max="1801" width="2.36328125" style="2" customWidth="1"/>
    <col min="1802" max="1809" width="1.26953125" style="2" customWidth="1"/>
    <col min="1810" max="1810" width="7.08984375" style="2" customWidth="1"/>
    <col min="1811" max="1814" width="3.08984375" style="2" customWidth="1"/>
    <col min="1815" max="1815" width="6.6328125" style="2" customWidth="1"/>
    <col min="1816" max="1817" width="3.08984375" style="2" customWidth="1"/>
    <col min="1818" max="1818" width="6.6328125" style="2" customWidth="1"/>
    <col min="1819" max="1821" width="3.08984375" style="2" customWidth="1"/>
    <col min="1822" max="1822" width="3" style="2" customWidth="1"/>
    <col min="1823" max="1830" width="3.08984375" style="2" customWidth="1"/>
    <col min="1831" max="1833" width="2.6328125" style="2" customWidth="1"/>
    <col min="1834" max="1834" width="3.08984375" style="2" customWidth="1"/>
    <col min="1835" max="1837" width="2.08984375" style="2" customWidth="1"/>
    <col min="1838" max="1843" width="3.08984375" style="2" customWidth="1"/>
    <col min="1844" max="1845" width="3.36328125" style="2" customWidth="1"/>
    <col min="1846" max="1847" width="2.6328125" style="2" customWidth="1"/>
    <col min="1848" max="1848" width="6.6328125" style="2" customWidth="1"/>
    <col min="1849" max="1850" width="2.6328125" style="2" customWidth="1"/>
    <col min="1851" max="1851" width="5.6328125" style="2" customWidth="1"/>
    <col min="1852" max="2048" width="9" style="2"/>
    <col min="2049" max="2049" width="4.6328125" style="2" customWidth="1"/>
    <col min="2050" max="2050" width="7.6328125" style="2" customWidth="1"/>
    <col min="2051" max="2054" width="3.08984375" style="2" customWidth="1"/>
    <col min="2055" max="2057" width="2.36328125" style="2" customWidth="1"/>
    <col min="2058" max="2065" width="1.26953125" style="2" customWidth="1"/>
    <col min="2066" max="2066" width="7.08984375" style="2" customWidth="1"/>
    <col min="2067" max="2070" width="3.08984375" style="2" customWidth="1"/>
    <col min="2071" max="2071" width="6.6328125" style="2" customWidth="1"/>
    <col min="2072" max="2073" width="3.08984375" style="2" customWidth="1"/>
    <col min="2074" max="2074" width="6.6328125" style="2" customWidth="1"/>
    <col min="2075" max="2077" width="3.08984375" style="2" customWidth="1"/>
    <col min="2078" max="2078" width="3" style="2" customWidth="1"/>
    <col min="2079" max="2086" width="3.08984375" style="2" customWidth="1"/>
    <col min="2087" max="2089" width="2.6328125" style="2" customWidth="1"/>
    <col min="2090" max="2090" width="3.08984375" style="2" customWidth="1"/>
    <col min="2091" max="2093" width="2.08984375" style="2" customWidth="1"/>
    <col min="2094" max="2099" width="3.08984375" style="2" customWidth="1"/>
    <col min="2100" max="2101" width="3.36328125" style="2" customWidth="1"/>
    <col min="2102" max="2103" width="2.6328125" style="2" customWidth="1"/>
    <col min="2104" max="2104" width="6.6328125" style="2" customWidth="1"/>
    <col min="2105" max="2106" width="2.6328125" style="2" customWidth="1"/>
    <col min="2107" max="2107" width="5.6328125" style="2" customWidth="1"/>
    <col min="2108" max="2304" width="9" style="2"/>
    <col min="2305" max="2305" width="4.6328125" style="2" customWidth="1"/>
    <col min="2306" max="2306" width="7.6328125" style="2" customWidth="1"/>
    <col min="2307" max="2310" width="3.08984375" style="2" customWidth="1"/>
    <col min="2311" max="2313" width="2.36328125" style="2" customWidth="1"/>
    <col min="2314" max="2321" width="1.26953125" style="2" customWidth="1"/>
    <col min="2322" max="2322" width="7.08984375" style="2" customWidth="1"/>
    <col min="2323" max="2326" width="3.08984375" style="2" customWidth="1"/>
    <col min="2327" max="2327" width="6.6328125" style="2" customWidth="1"/>
    <col min="2328" max="2329" width="3.08984375" style="2" customWidth="1"/>
    <col min="2330" max="2330" width="6.6328125" style="2" customWidth="1"/>
    <col min="2331" max="2333" width="3.08984375" style="2" customWidth="1"/>
    <col min="2334" max="2334" width="3" style="2" customWidth="1"/>
    <col min="2335" max="2342" width="3.08984375" style="2" customWidth="1"/>
    <col min="2343" max="2345" width="2.6328125" style="2" customWidth="1"/>
    <col min="2346" max="2346" width="3.08984375" style="2" customWidth="1"/>
    <col min="2347" max="2349" width="2.08984375" style="2" customWidth="1"/>
    <col min="2350" max="2355" width="3.08984375" style="2" customWidth="1"/>
    <col min="2356" max="2357" width="3.36328125" style="2" customWidth="1"/>
    <col min="2358" max="2359" width="2.6328125" style="2" customWidth="1"/>
    <col min="2360" max="2360" width="6.6328125" style="2" customWidth="1"/>
    <col min="2361" max="2362" width="2.6328125" style="2" customWidth="1"/>
    <col min="2363" max="2363" width="5.6328125" style="2" customWidth="1"/>
    <col min="2364" max="2560" width="9" style="2"/>
    <col min="2561" max="2561" width="4.6328125" style="2" customWidth="1"/>
    <col min="2562" max="2562" width="7.6328125" style="2" customWidth="1"/>
    <col min="2563" max="2566" width="3.08984375" style="2" customWidth="1"/>
    <col min="2567" max="2569" width="2.36328125" style="2" customWidth="1"/>
    <col min="2570" max="2577" width="1.26953125" style="2" customWidth="1"/>
    <col min="2578" max="2578" width="7.08984375" style="2" customWidth="1"/>
    <col min="2579" max="2582" width="3.08984375" style="2" customWidth="1"/>
    <col min="2583" max="2583" width="6.6328125" style="2" customWidth="1"/>
    <col min="2584" max="2585" width="3.08984375" style="2" customWidth="1"/>
    <col min="2586" max="2586" width="6.6328125" style="2" customWidth="1"/>
    <col min="2587" max="2589" width="3.08984375" style="2" customWidth="1"/>
    <col min="2590" max="2590" width="3" style="2" customWidth="1"/>
    <col min="2591" max="2598" width="3.08984375" style="2" customWidth="1"/>
    <col min="2599" max="2601" width="2.6328125" style="2" customWidth="1"/>
    <col min="2602" max="2602" width="3.08984375" style="2" customWidth="1"/>
    <col min="2603" max="2605" width="2.08984375" style="2" customWidth="1"/>
    <col min="2606" max="2611" width="3.08984375" style="2" customWidth="1"/>
    <col min="2612" max="2613" width="3.36328125" style="2" customWidth="1"/>
    <col min="2614" max="2615" width="2.6328125" style="2" customWidth="1"/>
    <col min="2616" max="2616" width="6.6328125" style="2" customWidth="1"/>
    <col min="2617" max="2618" width="2.6328125" style="2" customWidth="1"/>
    <col min="2619" max="2619" width="5.6328125" style="2" customWidth="1"/>
    <col min="2620" max="2816" width="9" style="2"/>
    <col min="2817" max="2817" width="4.6328125" style="2" customWidth="1"/>
    <col min="2818" max="2818" width="7.6328125" style="2" customWidth="1"/>
    <col min="2819" max="2822" width="3.08984375" style="2" customWidth="1"/>
    <col min="2823" max="2825" width="2.36328125" style="2" customWidth="1"/>
    <col min="2826" max="2833" width="1.26953125" style="2" customWidth="1"/>
    <col min="2834" max="2834" width="7.08984375" style="2" customWidth="1"/>
    <col min="2835" max="2838" width="3.08984375" style="2" customWidth="1"/>
    <col min="2839" max="2839" width="6.6328125" style="2" customWidth="1"/>
    <col min="2840" max="2841" width="3.08984375" style="2" customWidth="1"/>
    <col min="2842" max="2842" width="6.6328125" style="2" customWidth="1"/>
    <col min="2843" max="2845" width="3.08984375" style="2" customWidth="1"/>
    <col min="2846" max="2846" width="3" style="2" customWidth="1"/>
    <col min="2847" max="2854" width="3.08984375" style="2" customWidth="1"/>
    <col min="2855" max="2857" width="2.6328125" style="2" customWidth="1"/>
    <col min="2858" max="2858" width="3.08984375" style="2" customWidth="1"/>
    <col min="2859" max="2861" width="2.08984375" style="2" customWidth="1"/>
    <col min="2862" max="2867" width="3.08984375" style="2" customWidth="1"/>
    <col min="2868" max="2869" width="3.36328125" style="2" customWidth="1"/>
    <col min="2870" max="2871" width="2.6328125" style="2" customWidth="1"/>
    <col min="2872" max="2872" width="6.6328125" style="2" customWidth="1"/>
    <col min="2873" max="2874" width="2.6328125" style="2" customWidth="1"/>
    <col min="2875" max="2875" width="5.6328125" style="2" customWidth="1"/>
    <col min="2876" max="3072" width="9" style="2"/>
    <col min="3073" max="3073" width="4.6328125" style="2" customWidth="1"/>
    <col min="3074" max="3074" width="7.6328125" style="2" customWidth="1"/>
    <col min="3075" max="3078" width="3.08984375" style="2" customWidth="1"/>
    <col min="3079" max="3081" width="2.36328125" style="2" customWidth="1"/>
    <col min="3082" max="3089" width="1.26953125" style="2" customWidth="1"/>
    <col min="3090" max="3090" width="7.08984375" style="2" customWidth="1"/>
    <col min="3091" max="3094" width="3.08984375" style="2" customWidth="1"/>
    <col min="3095" max="3095" width="6.6328125" style="2" customWidth="1"/>
    <col min="3096" max="3097" width="3.08984375" style="2" customWidth="1"/>
    <col min="3098" max="3098" width="6.6328125" style="2" customWidth="1"/>
    <col min="3099" max="3101" width="3.08984375" style="2" customWidth="1"/>
    <col min="3102" max="3102" width="3" style="2" customWidth="1"/>
    <col min="3103" max="3110" width="3.08984375" style="2" customWidth="1"/>
    <col min="3111" max="3113" width="2.6328125" style="2" customWidth="1"/>
    <col min="3114" max="3114" width="3.08984375" style="2" customWidth="1"/>
    <col min="3115" max="3117" width="2.08984375" style="2" customWidth="1"/>
    <col min="3118" max="3123" width="3.08984375" style="2" customWidth="1"/>
    <col min="3124" max="3125" width="3.36328125" style="2" customWidth="1"/>
    <col min="3126" max="3127" width="2.6328125" style="2" customWidth="1"/>
    <col min="3128" max="3128" width="6.6328125" style="2" customWidth="1"/>
    <col min="3129" max="3130" width="2.6328125" style="2" customWidth="1"/>
    <col min="3131" max="3131" width="5.6328125" style="2" customWidth="1"/>
    <col min="3132" max="3328" width="9" style="2"/>
    <col min="3329" max="3329" width="4.6328125" style="2" customWidth="1"/>
    <col min="3330" max="3330" width="7.6328125" style="2" customWidth="1"/>
    <col min="3331" max="3334" width="3.08984375" style="2" customWidth="1"/>
    <col min="3335" max="3337" width="2.36328125" style="2" customWidth="1"/>
    <col min="3338" max="3345" width="1.26953125" style="2" customWidth="1"/>
    <col min="3346" max="3346" width="7.08984375" style="2" customWidth="1"/>
    <col min="3347" max="3350" width="3.08984375" style="2" customWidth="1"/>
    <col min="3351" max="3351" width="6.6328125" style="2" customWidth="1"/>
    <col min="3352" max="3353" width="3.08984375" style="2" customWidth="1"/>
    <col min="3354" max="3354" width="6.6328125" style="2" customWidth="1"/>
    <col min="3355" max="3357" width="3.08984375" style="2" customWidth="1"/>
    <col min="3358" max="3358" width="3" style="2" customWidth="1"/>
    <col min="3359" max="3366" width="3.08984375" style="2" customWidth="1"/>
    <col min="3367" max="3369" width="2.6328125" style="2" customWidth="1"/>
    <col min="3370" max="3370" width="3.08984375" style="2" customWidth="1"/>
    <col min="3371" max="3373" width="2.08984375" style="2" customWidth="1"/>
    <col min="3374" max="3379" width="3.08984375" style="2" customWidth="1"/>
    <col min="3380" max="3381" width="3.36328125" style="2" customWidth="1"/>
    <col min="3382" max="3383" width="2.6328125" style="2" customWidth="1"/>
    <col min="3384" max="3384" width="6.6328125" style="2" customWidth="1"/>
    <col min="3385" max="3386" width="2.6328125" style="2" customWidth="1"/>
    <col min="3387" max="3387" width="5.6328125" style="2" customWidth="1"/>
    <col min="3388" max="3584" width="9" style="2"/>
    <col min="3585" max="3585" width="4.6328125" style="2" customWidth="1"/>
    <col min="3586" max="3586" width="7.6328125" style="2" customWidth="1"/>
    <col min="3587" max="3590" width="3.08984375" style="2" customWidth="1"/>
    <col min="3591" max="3593" width="2.36328125" style="2" customWidth="1"/>
    <col min="3594" max="3601" width="1.26953125" style="2" customWidth="1"/>
    <col min="3602" max="3602" width="7.08984375" style="2" customWidth="1"/>
    <col min="3603" max="3606" width="3.08984375" style="2" customWidth="1"/>
    <col min="3607" max="3607" width="6.6328125" style="2" customWidth="1"/>
    <col min="3608" max="3609" width="3.08984375" style="2" customWidth="1"/>
    <col min="3610" max="3610" width="6.6328125" style="2" customWidth="1"/>
    <col min="3611" max="3613" width="3.08984375" style="2" customWidth="1"/>
    <col min="3614" max="3614" width="3" style="2" customWidth="1"/>
    <col min="3615" max="3622" width="3.08984375" style="2" customWidth="1"/>
    <col min="3623" max="3625" width="2.6328125" style="2" customWidth="1"/>
    <col min="3626" max="3626" width="3.08984375" style="2" customWidth="1"/>
    <col min="3627" max="3629" width="2.08984375" style="2" customWidth="1"/>
    <col min="3630" max="3635" width="3.08984375" style="2" customWidth="1"/>
    <col min="3636" max="3637" width="3.36328125" style="2" customWidth="1"/>
    <col min="3638" max="3639" width="2.6328125" style="2" customWidth="1"/>
    <col min="3640" max="3640" width="6.6328125" style="2" customWidth="1"/>
    <col min="3641" max="3642" width="2.6328125" style="2" customWidth="1"/>
    <col min="3643" max="3643" width="5.6328125" style="2" customWidth="1"/>
    <col min="3644" max="3840" width="9" style="2"/>
    <col min="3841" max="3841" width="4.6328125" style="2" customWidth="1"/>
    <col min="3842" max="3842" width="7.6328125" style="2" customWidth="1"/>
    <col min="3843" max="3846" width="3.08984375" style="2" customWidth="1"/>
    <col min="3847" max="3849" width="2.36328125" style="2" customWidth="1"/>
    <col min="3850" max="3857" width="1.26953125" style="2" customWidth="1"/>
    <col min="3858" max="3858" width="7.08984375" style="2" customWidth="1"/>
    <col min="3859" max="3862" width="3.08984375" style="2" customWidth="1"/>
    <col min="3863" max="3863" width="6.6328125" style="2" customWidth="1"/>
    <col min="3864" max="3865" width="3.08984375" style="2" customWidth="1"/>
    <col min="3866" max="3866" width="6.6328125" style="2" customWidth="1"/>
    <col min="3867" max="3869" width="3.08984375" style="2" customWidth="1"/>
    <col min="3870" max="3870" width="3" style="2" customWidth="1"/>
    <col min="3871" max="3878" width="3.08984375" style="2" customWidth="1"/>
    <col min="3879" max="3881" width="2.6328125" style="2" customWidth="1"/>
    <col min="3882" max="3882" width="3.08984375" style="2" customWidth="1"/>
    <col min="3883" max="3885" width="2.08984375" style="2" customWidth="1"/>
    <col min="3886" max="3891" width="3.08984375" style="2" customWidth="1"/>
    <col min="3892" max="3893" width="3.36328125" style="2" customWidth="1"/>
    <col min="3894" max="3895" width="2.6328125" style="2" customWidth="1"/>
    <col min="3896" max="3896" width="6.6328125" style="2" customWidth="1"/>
    <col min="3897" max="3898" width="2.6328125" style="2" customWidth="1"/>
    <col min="3899" max="3899" width="5.6328125" style="2" customWidth="1"/>
    <col min="3900" max="4096" width="9" style="2"/>
    <col min="4097" max="4097" width="4.6328125" style="2" customWidth="1"/>
    <col min="4098" max="4098" width="7.6328125" style="2" customWidth="1"/>
    <col min="4099" max="4102" width="3.08984375" style="2" customWidth="1"/>
    <col min="4103" max="4105" width="2.36328125" style="2" customWidth="1"/>
    <col min="4106" max="4113" width="1.26953125" style="2" customWidth="1"/>
    <col min="4114" max="4114" width="7.08984375" style="2" customWidth="1"/>
    <col min="4115" max="4118" width="3.08984375" style="2" customWidth="1"/>
    <col min="4119" max="4119" width="6.6328125" style="2" customWidth="1"/>
    <col min="4120" max="4121" width="3.08984375" style="2" customWidth="1"/>
    <col min="4122" max="4122" width="6.6328125" style="2" customWidth="1"/>
    <col min="4123" max="4125" width="3.08984375" style="2" customWidth="1"/>
    <col min="4126" max="4126" width="3" style="2" customWidth="1"/>
    <col min="4127" max="4134" width="3.08984375" style="2" customWidth="1"/>
    <col min="4135" max="4137" width="2.6328125" style="2" customWidth="1"/>
    <col min="4138" max="4138" width="3.08984375" style="2" customWidth="1"/>
    <col min="4139" max="4141" width="2.08984375" style="2" customWidth="1"/>
    <col min="4142" max="4147" width="3.08984375" style="2" customWidth="1"/>
    <col min="4148" max="4149" width="3.36328125" style="2" customWidth="1"/>
    <col min="4150" max="4151" width="2.6328125" style="2" customWidth="1"/>
    <col min="4152" max="4152" width="6.6328125" style="2" customWidth="1"/>
    <col min="4153" max="4154" width="2.6328125" style="2" customWidth="1"/>
    <col min="4155" max="4155" width="5.6328125" style="2" customWidth="1"/>
    <col min="4156" max="4352" width="9" style="2"/>
    <col min="4353" max="4353" width="4.6328125" style="2" customWidth="1"/>
    <col min="4354" max="4354" width="7.6328125" style="2" customWidth="1"/>
    <col min="4355" max="4358" width="3.08984375" style="2" customWidth="1"/>
    <col min="4359" max="4361" width="2.36328125" style="2" customWidth="1"/>
    <col min="4362" max="4369" width="1.26953125" style="2" customWidth="1"/>
    <col min="4370" max="4370" width="7.08984375" style="2" customWidth="1"/>
    <col min="4371" max="4374" width="3.08984375" style="2" customWidth="1"/>
    <col min="4375" max="4375" width="6.6328125" style="2" customWidth="1"/>
    <col min="4376" max="4377" width="3.08984375" style="2" customWidth="1"/>
    <col min="4378" max="4378" width="6.6328125" style="2" customWidth="1"/>
    <col min="4379" max="4381" width="3.08984375" style="2" customWidth="1"/>
    <col min="4382" max="4382" width="3" style="2" customWidth="1"/>
    <col min="4383" max="4390" width="3.08984375" style="2" customWidth="1"/>
    <col min="4391" max="4393" width="2.6328125" style="2" customWidth="1"/>
    <col min="4394" max="4394" width="3.08984375" style="2" customWidth="1"/>
    <col min="4395" max="4397" width="2.08984375" style="2" customWidth="1"/>
    <col min="4398" max="4403" width="3.08984375" style="2" customWidth="1"/>
    <col min="4404" max="4405" width="3.36328125" style="2" customWidth="1"/>
    <col min="4406" max="4407" width="2.6328125" style="2" customWidth="1"/>
    <col min="4408" max="4408" width="6.6328125" style="2" customWidth="1"/>
    <col min="4409" max="4410" width="2.6328125" style="2" customWidth="1"/>
    <col min="4411" max="4411" width="5.6328125" style="2" customWidth="1"/>
    <col min="4412" max="4608" width="9" style="2"/>
    <col min="4609" max="4609" width="4.6328125" style="2" customWidth="1"/>
    <col min="4610" max="4610" width="7.6328125" style="2" customWidth="1"/>
    <col min="4611" max="4614" width="3.08984375" style="2" customWidth="1"/>
    <col min="4615" max="4617" width="2.36328125" style="2" customWidth="1"/>
    <col min="4618" max="4625" width="1.26953125" style="2" customWidth="1"/>
    <col min="4626" max="4626" width="7.08984375" style="2" customWidth="1"/>
    <col min="4627" max="4630" width="3.08984375" style="2" customWidth="1"/>
    <col min="4631" max="4631" width="6.6328125" style="2" customWidth="1"/>
    <col min="4632" max="4633" width="3.08984375" style="2" customWidth="1"/>
    <col min="4634" max="4634" width="6.6328125" style="2" customWidth="1"/>
    <col min="4635" max="4637" width="3.08984375" style="2" customWidth="1"/>
    <col min="4638" max="4638" width="3" style="2" customWidth="1"/>
    <col min="4639" max="4646" width="3.08984375" style="2" customWidth="1"/>
    <col min="4647" max="4649" width="2.6328125" style="2" customWidth="1"/>
    <col min="4650" max="4650" width="3.08984375" style="2" customWidth="1"/>
    <col min="4651" max="4653" width="2.08984375" style="2" customWidth="1"/>
    <col min="4654" max="4659" width="3.08984375" style="2" customWidth="1"/>
    <col min="4660" max="4661" width="3.36328125" style="2" customWidth="1"/>
    <col min="4662" max="4663" width="2.6328125" style="2" customWidth="1"/>
    <col min="4664" max="4664" width="6.6328125" style="2" customWidth="1"/>
    <col min="4665" max="4666" width="2.6328125" style="2" customWidth="1"/>
    <col min="4667" max="4667" width="5.6328125" style="2" customWidth="1"/>
    <col min="4668" max="4864" width="9" style="2"/>
    <col min="4865" max="4865" width="4.6328125" style="2" customWidth="1"/>
    <col min="4866" max="4866" width="7.6328125" style="2" customWidth="1"/>
    <col min="4867" max="4870" width="3.08984375" style="2" customWidth="1"/>
    <col min="4871" max="4873" width="2.36328125" style="2" customWidth="1"/>
    <col min="4874" max="4881" width="1.26953125" style="2" customWidth="1"/>
    <col min="4882" max="4882" width="7.08984375" style="2" customWidth="1"/>
    <col min="4883" max="4886" width="3.08984375" style="2" customWidth="1"/>
    <col min="4887" max="4887" width="6.6328125" style="2" customWidth="1"/>
    <col min="4888" max="4889" width="3.08984375" style="2" customWidth="1"/>
    <col min="4890" max="4890" width="6.6328125" style="2" customWidth="1"/>
    <col min="4891" max="4893" width="3.08984375" style="2" customWidth="1"/>
    <col min="4894" max="4894" width="3" style="2" customWidth="1"/>
    <col min="4895" max="4902" width="3.08984375" style="2" customWidth="1"/>
    <col min="4903" max="4905" width="2.6328125" style="2" customWidth="1"/>
    <col min="4906" max="4906" width="3.08984375" style="2" customWidth="1"/>
    <col min="4907" max="4909" width="2.08984375" style="2" customWidth="1"/>
    <col min="4910" max="4915" width="3.08984375" style="2" customWidth="1"/>
    <col min="4916" max="4917" width="3.36328125" style="2" customWidth="1"/>
    <col min="4918" max="4919" width="2.6328125" style="2" customWidth="1"/>
    <col min="4920" max="4920" width="6.6328125" style="2" customWidth="1"/>
    <col min="4921" max="4922" width="2.6328125" style="2" customWidth="1"/>
    <col min="4923" max="4923" width="5.6328125" style="2" customWidth="1"/>
    <col min="4924" max="5120" width="9" style="2"/>
    <col min="5121" max="5121" width="4.6328125" style="2" customWidth="1"/>
    <col min="5122" max="5122" width="7.6328125" style="2" customWidth="1"/>
    <col min="5123" max="5126" width="3.08984375" style="2" customWidth="1"/>
    <col min="5127" max="5129" width="2.36328125" style="2" customWidth="1"/>
    <col min="5130" max="5137" width="1.26953125" style="2" customWidth="1"/>
    <col min="5138" max="5138" width="7.08984375" style="2" customWidth="1"/>
    <col min="5139" max="5142" width="3.08984375" style="2" customWidth="1"/>
    <col min="5143" max="5143" width="6.6328125" style="2" customWidth="1"/>
    <col min="5144" max="5145" width="3.08984375" style="2" customWidth="1"/>
    <col min="5146" max="5146" width="6.6328125" style="2" customWidth="1"/>
    <col min="5147" max="5149" width="3.08984375" style="2" customWidth="1"/>
    <col min="5150" max="5150" width="3" style="2" customWidth="1"/>
    <col min="5151" max="5158" width="3.08984375" style="2" customWidth="1"/>
    <col min="5159" max="5161" width="2.6328125" style="2" customWidth="1"/>
    <col min="5162" max="5162" width="3.08984375" style="2" customWidth="1"/>
    <col min="5163" max="5165" width="2.08984375" style="2" customWidth="1"/>
    <col min="5166" max="5171" width="3.08984375" style="2" customWidth="1"/>
    <col min="5172" max="5173" width="3.36328125" style="2" customWidth="1"/>
    <col min="5174" max="5175" width="2.6328125" style="2" customWidth="1"/>
    <col min="5176" max="5176" width="6.6328125" style="2" customWidth="1"/>
    <col min="5177" max="5178" width="2.6328125" style="2" customWidth="1"/>
    <col min="5179" max="5179" width="5.6328125" style="2" customWidth="1"/>
    <col min="5180" max="5376" width="9" style="2"/>
    <col min="5377" max="5377" width="4.6328125" style="2" customWidth="1"/>
    <col min="5378" max="5378" width="7.6328125" style="2" customWidth="1"/>
    <col min="5379" max="5382" width="3.08984375" style="2" customWidth="1"/>
    <col min="5383" max="5385" width="2.36328125" style="2" customWidth="1"/>
    <col min="5386" max="5393" width="1.26953125" style="2" customWidth="1"/>
    <col min="5394" max="5394" width="7.08984375" style="2" customWidth="1"/>
    <col min="5395" max="5398" width="3.08984375" style="2" customWidth="1"/>
    <col min="5399" max="5399" width="6.6328125" style="2" customWidth="1"/>
    <col min="5400" max="5401" width="3.08984375" style="2" customWidth="1"/>
    <col min="5402" max="5402" width="6.6328125" style="2" customWidth="1"/>
    <col min="5403" max="5405" width="3.08984375" style="2" customWidth="1"/>
    <col min="5406" max="5406" width="3" style="2" customWidth="1"/>
    <col min="5407" max="5414" width="3.08984375" style="2" customWidth="1"/>
    <col min="5415" max="5417" width="2.6328125" style="2" customWidth="1"/>
    <col min="5418" max="5418" width="3.08984375" style="2" customWidth="1"/>
    <col min="5419" max="5421" width="2.08984375" style="2" customWidth="1"/>
    <col min="5422" max="5427" width="3.08984375" style="2" customWidth="1"/>
    <col min="5428" max="5429" width="3.36328125" style="2" customWidth="1"/>
    <col min="5430" max="5431" width="2.6328125" style="2" customWidth="1"/>
    <col min="5432" max="5432" width="6.6328125" style="2" customWidth="1"/>
    <col min="5433" max="5434" width="2.6328125" style="2" customWidth="1"/>
    <col min="5435" max="5435" width="5.6328125" style="2" customWidth="1"/>
    <col min="5436" max="5632" width="9" style="2"/>
    <col min="5633" max="5633" width="4.6328125" style="2" customWidth="1"/>
    <col min="5634" max="5634" width="7.6328125" style="2" customWidth="1"/>
    <col min="5635" max="5638" width="3.08984375" style="2" customWidth="1"/>
    <col min="5639" max="5641" width="2.36328125" style="2" customWidth="1"/>
    <col min="5642" max="5649" width="1.26953125" style="2" customWidth="1"/>
    <col min="5650" max="5650" width="7.08984375" style="2" customWidth="1"/>
    <col min="5651" max="5654" width="3.08984375" style="2" customWidth="1"/>
    <col min="5655" max="5655" width="6.6328125" style="2" customWidth="1"/>
    <col min="5656" max="5657" width="3.08984375" style="2" customWidth="1"/>
    <col min="5658" max="5658" width="6.6328125" style="2" customWidth="1"/>
    <col min="5659" max="5661" width="3.08984375" style="2" customWidth="1"/>
    <col min="5662" max="5662" width="3" style="2" customWidth="1"/>
    <col min="5663" max="5670" width="3.08984375" style="2" customWidth="1"/>
    <col min="5671" max="5673" width="2.6328125" style="2" customWidth="1"/>
    <col min="5674" max="5674" width="3.08984375" style="2" customWidth="1"/>
    <col min="5675" max="5677" width="2.08984375" style="2" customWidth="1"/>
    <col min="5678" max="5683" width="3.08984375" style="2" customWidth="1"/>
    <col min="5684" max="5685" width="3.36328125" style="2" customWidth="1"/>
    <col min="5686" max="5687" width="2.6328125" style="2" customWidth="1"/>
    <col min="5688" max="5688" width="6.6328125" style="2" customWidth="1"/>
    <col min="5689" max="5690" width="2.6328125" style="2" customWidth="1"/>
    <col min="5691" max="5691" width="5.6328125" style="2" customWidth="1"/>
    <col min="5692" max="5888" width="9" style="2"/>
    <col min="5889" max="5889" width="4.6328125" style="2" customWidth="1"/>
    <col min="5890" max="5890" width="7.6328125" style="2" customWidth="1"/>
    <col min="5891" max="5894" width="3.08984375" style="2" customWidth="1"/>
    <col min="5895" max="5897" width="2.36328125" style="2" customWidth="1"/>
    <col min="5898" max="5905" width="1.26953125" style="2" customWidth="1"/>
    <col min="5906" max="5906" width="7.08984375" style="2" customWidth="1"/>
    <col min="5907" max="5910" width="3.08984375" style="2" customWidth="1"/>
    <col min="5911" max="5911" width="6.6328125" style="2" customWidth="1"/>
    <col min="5912" max="5913" width="3.08984375" style="2" customWidth="1"/>
    <col min="5914" max="5914" width="6.6328125" style="2" customWidth="1"/>
    <col min="5915" max="5917" width="3.08984375" style="2" customWidth="1"/>
    <col min="5918" max="5918" width="3" style="2" customWidth="1"/>
    <col min="5919" max="5926" width="3.08984375" style="2" customWidth="1"/>
    <col min="5927" max="5929" width="2.6328125" style="2" customWidth="1"/>
    <col min="5930" max="5930" width="3.08984375" style="2" customWidth="1"/>
    <col min="5931" max="5933" width="2.08984375" style="2" customWidth="1"/>
    <col min="5934" max="5939" width="3.08984375" style="2" customWidth="1"/>
    <col min="5940" max="5941" width="3.36328125" style="2" customWidth="1"/>
    <col min="5942" max="5943" width="2.6328125" style="2" customWidth="1"/>
    <col min="5944" max="5944" width="6.6328125" style="2" customWidth="1"/>
    <col min="5945" max="5946" width="2.6328125" style="2" customWidth="1"/>
    <col min="5947" max="5947" width="5.6328125" style="2" customWidth="1"/>
    <col min="5948" max="6144" width="9" style="2"/>
    <col min="6145" max="6145" width="4.6328125" style="2" customWidth="1"/>
    <col min="6146" max="6146" width="7.6328125" style="2" customWidth="1"/>
    <col min="6147" max="6150" width="3.08984375" style="2" customWidth="1"/>
    <col min="6151" max="6153" width="2.36328125" style="2" customWidth="1"/>
    <col min="6154" max="6161" width="1.26953125" style="2" customWidth="1"/>
    <col min="6162" max="6162" width="7.08984375" style="2" customWidth="1"/>
    <col min="6163" max="6166" width="3.08984375" style="2" customWidth="1"/>
    <col min="6167" max="6167" width="6.6328125" style="2" customWidth="1"/>
    <col min="6168" max="6169" width="3.08984375" style="2" customWidth="1"/>
    <col min="6170" max="6170" width="6.6328125" style="2" customWidth="1"/>
    <col min="6171" max="6173" width="3.08984375" style="2" customWidth="1"/>
    <col min="6174" max="6174" width="3" style="2" customWidth="1"/>
    <col min="6175" max="6182" width="3.08984375" style="2" customWidth="1"/>
    <col min="6183" max="6185" width="2.6328125" style="2" customWidth="1"/>
    <col min="6186" max="6186" width="3.08984375" style="2" customWidth="1"/>
    <col min="6187" max="6189" width="2.08984375" style="2" customWidth="1"/>
    <col min="6190" max="6195" width="3.08984375" style="2" customWidth="1"/>
    <col min="6196" max="6197" width="3.36328125" style="2" customWidth="1"/>
    <col min="6198" max="6199" width="2.6328125" style="2" customWidth="1"/>
    <col min="6200" max="6200" width="6.6328125" style="2" customWidth="1"/>
    <col min="6201" max="6202" width="2.6328125" style="2" customWidth="1"/>
    <col min="6203" max="6203" width="5.6328125" style="2" customWidth="1"/>
    <col min="6204" max="6400" width="9" style="2"/>
    <col min="6401" max="6401" width="4.6328125" style="2" customWidth="1"/>
    <col min="6402" max="6402" width="7.6328125" style="2" customWidth="1"/>
    <col min="6403" max="6406" width="3.08984375" style="2" customWidth="1"/>
    <col min="6407" max="6409" width="2.36328125" style="2" customWidth="1"/>
    <col min="6410" max="6417" width="1.26953125" style="2" customWidth="1"/>
    <col min="6418" max="6418" width="7.08984375" style="2" customWidth="1"/>
    <col min="6419" max="6422" width="3.08984375" style="2" customWidth="1"/>
    <col min="6423" max="6423" width="6.6328125" style="2" customWidth="1"/>
    <col min="6424" max="6425" width="3.08984375" style="2" customWidth="1"/>
    <col min="6426" max="6426" width="6.6328125" style="2" customWidth="1"/>
    <col min="6427" max="6429" width="3.08984375" style="2" customWidth="1"/>
    <col min="6430" max="6430" width="3" style="2" customWidth="1"/>
    <col min="6431" max="6438" width="3.08984375" style="2" customWidth="1"/>
    <col min="6439" max="6441" width="2.6328125" style="2" customWidth="1"/>
    <col min="6442" max="6442" width="3.08984375" style="2" customWidth="1"/>
    <col min="6443" max="6445" width="2.08984375" style="2" customWidth="1"/>
    <col min="6446" max="6451" width="3.08984375" style="2" customWidth="1"/>
    <col min="6452" max="6453" width="3.36328125" style="2" customWidth="1"/>
    <col min="6454" max="6455" width="2.6328125" style="2" customWidth="1"/>
    <col min="6456" max="6456" width="6.6328125" style="2" customWidth="1"/>
    <col min="6457" max="6458" width="2.6328125" style="2" customWidth="1"/>
    <col min="6459" max="6459" width="5.6328125" style="2" customWidth="1"/>
    <col min="6460" max="6656" width="9" style="2"/>
    <col min="6657" max="6657" width="4.6328125" style="2" customWidth="1"/>
    <col min="6658" max="6658" width="7.6328125" style="2" customWidth="1"/>
    <col min="6659" max="6662" width="3.08984375" style="2" customWidth="1"/>
    <col min="6663" max="6665" width="2.36328125" style="2" customWidth="1"/>
    <col min="6666" max="6673" width="1.26953125" style="2" customWidth="1"/>
    <col min="6674" max="6674" width="7.08984375" style="2" customWidth="1"/>
    <col min="6675" max="6678" width="3.08984375" style="2" customWidth="1"/>
    <col min="6679" max="6679" width="6.6328125" style="2" customWidth="1"/>
    <col min="6680" max="6681" width="3.08984375" style="2" customWidth="1"/>
    <col min="6682" max="6682" width="6.6328125" style="2" customWidth="1"/>
    <col min="6683" max="6685" width="3.08984375" style="2" customWidth="1"/>
    <col min="6686" max="6686" width="3" style="2" customWidth="1"/>
    <col min="6687" max="6694" width="3.08984375" style="2" customWidth="1"/>
    <col min="6695" max="6697" width="2.6328125" style="2" customWidth="1"/>
    <col min="6698" max="6698" width="3.08984375" style="2" customWidth="1"/>
    <col min="6699" max="6701" width="2.08984375" style="2" customWidth="1"/>
    <col min="6702" max="6707" width="3.08984375" style="2" customWidth="1"/>
    <col min="6708" max="6709" width="3.36328125" style="2" customWidth="1"/>
    <col min="6710" max="6711" width="2.6328125" style="2" customWidth="1"/>
    <col min="6712" max="6712" width="6.6328125" style="2" customWidth="1"/>
    <col min="6713" max="6714" width="2.6328125" style="2" customWidth="1"/>
    <col min="6715" max="6715" width="5.6328125" style="2" customWidth="1"/>
    <col min="6716" max="6912" width="9" style="2"/>
    <col min="6913" max="6913" width="4.6328125" style="2" customWidth="1"/>
    <col min="6914" max="6914" width="7.6328125" style="2" customWidth="1"/>
    <col min="6915" max="6918" width="3.08984375" style="2" customWidth="1"/>
    <col min="6919" max="6921" width="2.36328125" style="2" customWidth="1"/>
    <col min="6922" max="6929" width="1.26953125" style="2" customWidth="1"/>
    <col min="6930" max="6930" width="7.08984375" style="2" customWidth="1"/>
    <col min="6931" max="6934" width="3.08984375" style="2" customWidth="1"/>
    <col min="6935" max="6935" width="6.6328125" style="2" customWidth="1"/>
    <col min="6936" max="6937" width="3.08984375" style="2" customWidth="1"/>
    <col min="6938" max="6938" width="6.6328125" style="2" customWidth="1"/>
    <col min="6939" max="6941" width="3.08984375" style="2" customWidth="1"/>
    <col min="6942" max="6942" width="3" style="2" customWidth="1"/>
    <col min="6943" max="6950" width="3.08984375" style="2" customWidth="1"/>
    <col min="6951" max="6953" width="2.6328125" style="2" customWidth="1"/>
    <col min="6954" max="6954" width="3.08984375" style="2" customWidth="1"/>
    <col min="6955" max="6957" width="2.08984375" style="2" customWidth="1"/>
    <col min="6958" max="6963" width="3.08984375" style="2" customWidth="1"/>
    <col min="6964" max="6965" width="3.36328125" style="2" customWidth="1"/>
    <col min="6966" max="6967" width="2.6328125" style="2" customWidth="1"/>
    <col min="6968" max="6968" width="6.6328125" style="2" customWidth="1"/>
    <col min="6969" max="6970" width="2.6328125" style="2" customWidth="1"/>
    <col min="6971" max="6971" width="5.6328125" style="2" customWidth="1"/>
    <col min="6972" max="7168" width="9" style="2"/>
    <col min="7169" max="7169" width="4.6328125" style="2" customWidth="1"/>
    <col min="7170" max="7170" width="7.6328125" style="2" customWidth="1"/>
    <col min="7171" max="7174" width="3.08984375" style="2" customWidth="1"/>
    <col min="7175" max="7177" width="2.36328125" style="2" customWidth="1"/>
    <col min="7178" max="7185" width="1.26953125" style="2" customWidth="1"/>
    <col min="7186" max="7186" width="7.08984375" style="2" customWidth="1"/>
    <col min="7187" max="7190" width="3.08984375" style="2" customWidth="1"/>
    <col min="7191" max="7191" width="6.6328125" style="2" customWidth="1"/>
    <col min="7192" max="7193" width="3.08984375" style="2" customWidth="1"/>
    <col min="7194" max="7194" width="6.6328125" style="2" customWidth="1"/>
    <col min="7195" max="7197" width="3.08984375" style="2" customWidth="1"/>
    <col min="7198" max="7198" width="3" style="2" customWidth="1"/>
    <col min="7199" max="7206" width="3.08984375" style="2" customWidth="1"/>
    <col min="7207" max="7209" width="2.6328125" style="2" customWidth="1"/>
    <col min="7210" max="7210" width="3.08984375" style="2" customWidth="1"/>
    <col min="7211" max="7213" width="2.08984375" style="2" customWidth="1"/>
    <col min="7214" max="7219" width="3.08984375" style="2" customWidth="1"/>
    <col min="7220" max="7221" width="3.36328125" style="2" customWidth="1"/>
    <col min="7222" max="7223" width="2.6328125" style="2" customWidth="1"/>
    <col min="7224" max="7224" width="6.6328125" style="2" customWidth="1"/>
    <col min="7225" max="7226" width="2.6328125" style="2" customWidth="1"/>
    <col min="7227" max="7227" width="5.6328125" style="2" customWidth="1"/>
    <col min="7228" max="7424" width="9" style="2"/>
    <col min="7425" max="7425" width="4.6328125" style="2" customWidth="1"/>
    <col min="7426" max="7426" width="7.6328125" style="2" customWidth="1"/>
    <col min="7427" max="7430" width="3.08984375" style="2" customWidth="1"/>
    <col min="7431" max="7433" width="2.36328125" style="2" customWidth="1"/>
    <col min="7434" max="7441" width="1.26953125" style="2" customWidth="1"/>
    <col min="7442" max="7442" width="7.08984375" style="2" customWidth="1"/>
    <col min="7443" max="7446" width="3.08984375" style="2" customWidth="1"/>
    <col min="7447" max="7447" width="6.6328125" style="2" customWidth="1"/>
    <col min="7448" max="7449" width="3.08984375" style="2" customWidth="1"/>
    <col min="7450" max="7450" width="6.6328125" style="2" customWidth="1"/>
    <col min="7451" max="7453" width="3.08984375" style="2" customWidth="1"/>
    <col min="7454" max="7454" width="3" style="2" customWidth="1"/>
    <col min="7455" max="7462" width="3.08984375" style="2" customWidth="1"/>
    <col min="7463" max="7465" width="2.6328125" style="2" customWidth="1"/>
    <col min="7466" max="7466" width="3.08984375" style="2" customWidth="1"/>
    <col min="7467" max="7469" width="2.08984375" style="2" customWidth="1"/>
    <col min="7470" max="7475" width="3.08984375" style="2" customWidth="1"/>
    <col min="7476" max="7477" width="3.36328125" style="2" customWidth="1"/>
    <col min="7478" max="7479" width="2.6328125" style="2" customWidth="1"/>
    <col min="7480" max="7480" width="6.6328125" style="2" customWidth="1"/>
    <col min="7481" max="7482" width="2.6328125" style="2" customWidth="1"/>
    <col min="7483" max="7483" width="5.6328125" style="2" customWidth="1"/>
    <col min="7484" max="7680" width="9" style="2"/>
    <col min="7681" max="7681" width="4.6328125" style="2" customWidth="1"/>
    <col min="7682" max="7682" width="7.6328125" style="2" customWidth="1"/>
    <col min="7683" max="7686" width="3.08984375" style="2" customWidth="1"/>
    <col min="7687" max="7689" width="2.36328125" style="2" customWidth="1"/>
    <col min="7690" max="7697" width="1.26953125" style="2" customWidth="1"/>
    <col min="7698" max="7698" width="7.08984375" style="2" customWidth="1"/>
    <col min="7699" max="7702" width="3.08984375" style="2" customWidth="1"/>
    <col min="7703" max="7703" width="6.6328125" style="2" customWidth="1"/>
    <col min="7704" max="7705" width="3.08984375" style="2" customWidth="1"/>
    <col min="7706" max="7706" width="6.6328125" style="2" customWidth="1"/>
    <col min="7707" max="7709" width="3.08984375" style="2" customWidth="1"/>
    <col min="7710" max="7710" width="3" style="2" customWidth="1"/>
    <col min="7711" max="7718" width="3.08984375" style="2" customWidth="1"/>
    <col min="7719" max="7721" width="2.6328125" style="2" customWidth="1"/>
    <col min="7722" max="7722" width="3.08984375" style="2" customWidth="1"/>
    <col min="7723" max="7725" width="2.08984375" style="2" customWidth="1"/>
    <col min="7726" max="7731" width="3.08984375" style="2" customWidth="1"/>
    <col min="7732" max="7733" width="3.36328125" style="2" customWidth="1"/>
    <col min="7734" max="7735" width="2.6328125" style="2" customWidth="1"/>
    <col min="7736" max="7736" width="6.6328125" style="2" customWidth="1"/>
    <col min="7737" max="7738" width="2.6328125" style="2" customWidth="1"/>
    <col min="7739" max="7739" width="5.6328125" style="2" customWidth="1"/>
    <col min="7740" max="7936" width="9" style="2"/>
    <col min="7937" max="7937" width="4.6328125" style="2" customWidth="1"/>
    <col min="7938" max="7938" width="7.6328125" style="2" customWidth="1"/>
    <col min="7939" max="7942" width="3.08984375" style="2" customWidth="1"/>
    <col min="7943" max="7945" width="2.36328125" style="2" customWidth="1"/>
    <col min="7946" max="7953" width="1.26953125" style="2" customWidth="1"/>
    <col min="7954" max="7954" width="7.08984375" style="2" customWidth="1"/>
    <col min="7955" max="7958" width="3.08984375" style="2" customWidth="1"/>
    <col min="7959" max="7959" width="6.6328125" style="2" customWidth="1"/>
    <col min="7960" max="7961" width="3.08984375" style="2" customWidth="1"/>
    <col min="7962" max="7962" width="6.6328125" style="2" customWidth="1"/>
    <col min="7963" max="7965" width="3.08984375" style="2" customWidth="1"/>
    <col min="7966" max="7966" width="3" style="2" customWidth="1"/>
    <col min="7967" max="7974" width="3.08984375" style="2" customWidth="1"/>
    <col min="7975" max="7977" width="2.6328125" style="2" customWidth="1"/>
    <col min="7978" max="7978" width="3.08984375" style="2" customWidth="1"/>
    <col min="7979" max="7981" width="2.08984375" style="2" customWidth="1"/>
    <col min="7982" max="7987" width="3.08984375" style="2" customWidth="1"/>
    <col min="7988" max="7989" width="3.36328125" style="2" customWidth="1"/>
    <col min="7990" max="7991" width="2.6328125" style="2" customWidth="1"/>
    <col min="7992" max="7992" width="6.6328125" style="2" customWidth="1"/>
    <col min="7993" max="7994" width="2.6328125" style="2" customWidth="1"/>
    <col min="7995" max="7995" width="5.6328125" style="2" customWidth="1"/>
    <col min="7996" max="8192" width="9" style="2"/>
    <col min="8193" max="8193" width="4.6328125" style="2" customWidth="1"/>
    <col min="8194" max="8194" width="7.6328125" style="2" customWidth="1"/>
    <col min="8195" max="8198" width="3.08984375" style="2" customWidth="1"/>
    <col min="8199" max="8201" width="2.36328125" style="2" customWidth="1"/>
    <col min="8202" max="8209" width="1.26953125" style="2" customWidth="1"/>
    <col min="8210" max="8210" width="7.08984375" style="2" customWidth="1"/>
    <col min="8211" max="8214" width="3.08984375" style="2" customWidth="1"/>
    <col min="8215" max="8215" width="6.6328125" style="2" customWidth="1"/>
    <col min="8216" max="8217" width="3.08984375" style="2" customWidth="1"/>
    <col min="8218" max="8218" width="6.6328125" style="2" customWidth="1"/>
    <col min="8219" max="8221" width="3.08984375" style="2" customWidth="1"/>
    <col min="8222" max="8222" width="3" style="2" customWidth="1"/>
    <col min="8223" max="8230" width="3.08984375" style="2" customWidth="1"/>
    <col min="8231" max="8233" width="2.6328125" style="2" customWidth="1"/>
    <col min="8234" max="8234" width="3.08984375" style="2" customWidth="1"/>
    <col min="8235" max="8237" width="2.08984375" style="2" customWidth="1"/>
    <col min="8238" max="8243" width="3.08984375" style="2" customWidth="1"/>
    <col min="8244" max="8245" width="3.36328125" style="2" customWidth="1"/>
    <col min="8246" max="8247" width="2.6328125" style="2" customWidth="1"/>
    <col min="8248" max="8248" width="6.6328125" style="2" customWidth="1"/>
    <col min="8249" max="8250" width="2.6328125" style="2" customWidth="1"/>
    <col min="8251" max="8251" width="5.6328125" style="2" customWidth="1"/>
    <col min="8252" max="8448" width="9" style="2"/>
    <col min="8449" max="8449" width="4.6328125" style="2" customWidth="1"/>
    <col min="8450" max="8450" width="7.6328125" style="2" customWidth="1"/>
    <col min="8451" max="8454" width="3.08984375" style="2" customWidth="1"/>
    <col min="8455" max="8457" width="2.36328125" style="2" customWidth="1"/>
    <col min="8458" max="8465" width="1.26953125" style="2" customWidth="1"/>
    <col min="8466" max="8466" width="7.08984375" style="2" customWidth="1"/>
    <col min="8467" max="8470" width="3.08984375" style="2" customWidth="1"/>
    <col min="8471" max="8471" width="6.6328125" style="2" customWidth="1"/>
    <col min="8472" max="8473" width="3.08984375" style="2" customWidth="1"/>
    <col min="8474" max="8474" width="6.6328125" style="2" customWidth="1"/>
    <col min="8475" max="8477" width="3.08984375" style="2" customWidth="1"/>
    <col min="8478" max="8478" width="3" style="2" customWidth="1"/>
    <col min="8479" max="8486" width="3.08984375" style="2" customWidth="1"/>
    <col min="8487" max="8489" width="2.6328125" style="2" customWidth="1"/>
    <col min="8490" max="8490" width="3.08984375" style="2" customWidth="1"/>
    <col min="8491" max="8493" width="2.08984375" style="2" customWidth="1"/>
    <col min="8494" max="8499" width="3.08984375" style="2" customWidth="1"/>
    <col min="8500" max="8501" width="3.36328125" style="2" customWidth="1"/>
    <col min="8502" max="8503" width="2.6328125" style="2" customWidth="1"/>
    <col min="8504" max="8504" width="6.6328125" style="2" customWidth="1"/>
    <col min="8505" max="8506" width="2.6328125" style="2" customWidth="1"/>
    <col min="8507" max="8507" width="5.6328125" style="2" customWidth="1"/>
    <col min="8508" max="8704" width="9" style="2"/>
    <col min="8705" max="8705" width="4.6328125" style="2" customWidth="1"/>
    <col min="8706" max="8706" width="7.6328125" style="2" customWidth="1"/>
    <col min="8707" max="8710" width="3.08984375" style="2" customWidth="1"/>
    <col min="8711" max="8713" width="2.36328125" style="2" customWidth="1"/>
    <col min="8714" max="8721" width="1.26953125" style="2" customWidth="1"/>
    <col min="8722" max="8722" width="7.08984375" style="2" customWidth="1"/>
    <col min="8723" max="8726" width="3.08984375" style="2" customWidth="1"/>
    <col min="8727" max="8727" width="6.6328125" style="2" customWidth="1"/>
    <col min="8728" max="8729" width="3.08984375" style="2" customWidth="1"/>
    <col min="8730" max="8730" width="6.6328125" style="2" customWidth="1"/>
    <col min="8731" max="8733" width="3.08984375" style="2" customWidth="1"/>
    <col min="8734" max="8734" width="3" style="2" customWidth="1"/>
    <col min="8735" max="8742" width="3.08984375" style="2" customWidth="1"/>
    <col min="8743" max="8745" width="2.6328125" style="2" customWidth="1"/>
    <col min="8746" max="8746" width="3.08984375" style="2" customWidth="1"/>
    <col min="8747" max="8749" width="2.08984375" style="2" customWidth="1"/>
    <col min="8750" max="8755" width="3.08984375" style="2" customWidth="1"/>
    <col min="8756" max="8757" width="3.36328125" style="2" customWidth="1"/>
    <col min="8758" max="8759" width="2.6328125" style="2" customWidth="1"/>
    <col min="8760" max="8760" width="6.6328125" style="2" customWidth="1"/>
    <col min="8761" max="8762" width="2.6328125" style="2" customWidth="1"/>
    <col min="8763" max="8763" width="5.6328125" style="2" customWidth="1"/>
    <col min="8764" max="8960" width="9" style="2"/>
    <col min="8961" max="8961" width="4.6328125" style="2" customWidth="1"/>
    <col min="8962" max="8962" width="7.6328125" style="2" customWidth="1"/>
    <col min="8963" max="8966" width="3.08984375" style="2" customWidth="1"/>
    <col min="8967" max="8969" width="2.36328125" style="2" customWidth="1"/>
    <col min="8970" max="8977" width="1.26953125" style="2" customWidth="1"/>
    <col min="8978" max="8978" width="7.08984375" style="2" customWidth="1"/>
    <col min="8979" max="8982" width="3.08984375" style="2" customWidth="1"/>
    <col min="8983" max="8983" width="6.6328125" style="2" customWidth="1"/>
    <col min="8984" max="8985" width="3.08984375" style="2" customWidth="1"/>
    <col min="8986" max="8986" width="6.6328125" style="2" customWidth="1"/>
    <col min="8987" max="8989" width="3.08984375" style="2" customWidth="1"/>
    <col min="8990" max="8990" width="3" style="2" customWidth="1"/>
    <col min="8991" max="8998" width="3.08984375" style="2" customWidth="1"/>
    <col min="8999" max="9001" width="2.6328125" style="2" customWidth="1"/>
    <col min="9002" max="9002" width="3.08984375" style="2" customWidth="1"/>
    <col min="9003" max="9005" width="2.08984375" style="2" customWidth="1"/>
    <col min="9006" max="9011" width="3.08984375" style="2" customWidth="1"/>
    <col min="9012" max="9013" width="3.36328125" style="2" customWidth="1"/>
    <col min="9014" max="9015" width="2.6328125" style="2" customWidth="1"/>
    <col min="9016" max="9016" width="6.6328125" style="2" customWidth="1"/>
    <col min="9017" max="9018" width="2.6328125" style="2" customWidth="1"/>
    <col min="9019" max="9019" width="5.6328125" style="2" customWidth="1"/>
    <col min="9020" max="9216" width="9" style="2"/>
    <col min="9217" max="9217" width="4.6328125" style="2" customWidth="1"/>
    <col min="9218" max="9218" width="7.6328125" style="2" customWidth="1"/>
    <col min="9219" max="9222" width="3.08984375" style="2" customWidth="1"/>
    <col min="9223" max="9225" width="2.36328125" style="2" customWidth="1"/>
    <col min="9226" max="9233" width="1.26953125" style="2" customWidth="1"/>
    <col min="9234" max="9234" width="7.08984375" style="2" customWidth="1"/>
    <col min="9235" max="9238" width="3.08984375" style="2" customWidth="1"/>
    <col min="9239" max="9239" width="6.6328125" style="2" customWidth="1"/>
    <col min="9240" max="9241" width="3.08984375" style="2" customWidth="1"/>
    <col min="9242" max="9242" width="6.6328125" style="2" customWidth="1"/>
    <col min="9243" max="9245" width="3.08984375" style="2" customWidth="1"/>
    <col min="9246" max="9246" width="3" style="2" customWidth="1"/>
    <col min="9247" max="9254" width="3.08984375" style="2" customWidth="1"/>
    <col min="9255" max="9257" width="2.6328125" style="2" customWidth="1"/>
    <col min="9258" max="9258" width="3.08984375" style="2" customWidth="1"/>
    <col min="9259" max="9261" width="2.08984375" style="2" customWidth="1"/>
    <col min="9262" max="9267" width="3.08984375" style="2" customWidth="1"/>
    <col min="9268" max="9269" width="3.36328125" style="2" customWidth="1"/>
    <col min="9270" max="9271" width="2.6328125" style="2" customWidth="1"/>
    <col min="9272" max="9272" width="6.6328125" style="2" customWidth="1"/>
    <col min="9273" max="9274" width="2.6328125" style="2" customWidth="1"/>
    <col min="9275" max="9275" width="5.6328125" style="2" customWidth="1"/>
    <col min="9276" max="9472" width="9" style="2"/>
    <col min="9473" max="9473" width="4.6328125" style="2" customWidth="1"/>
    <col min="9474" max="9474" width="7.6328125" style="2" customWidth="1"/>
    <col min="9475" max="9478" width="3.08984375" style="2" customWidth="1"/>
    <col min="9479" max="9481" width="2.36328125" style="2" customWidth="1"/>
    <col min="9482" max="9489" width="1.26953125" style="2" customWidth="1"/>
    <col min="9490" max="9490" width="7.08984375" style="2" customWidth="1"/>
    <col min="9491" max="9494" width="3.08984375" style="2" customWidth="1"/>
    <col min="9495" max="9495" width="6.6328125" style="2" customWidth="1"/>
    <col min="9496" max="9497" width="3.08984375" style="2" customWidth="1"/>
    <col min="9498" max="9498" width="6.6328125" style="2" customWidth="1"/>
    <col min="9499" max="9501" width="3.08984375" style="2" customWidth="1"/>
    <col min="9502" max="9502" width="3" style="2" customWidth="1"/>
    <col min="9503" max="9510" width="3.08984375" style="2" customWidth="1"/>
    <col min="9511" max="9513" width="2.6328125" style="2" customWidth="1"/>
    <col min="9514" max="9514" width="3.08984375" style="2" customWidth="1"/>
    <col min="9515" max="9517" width="2.08984375" style="2" customWidth="1"/>
    <col min="9518" max="9523" width="3.08984375" style="2" customWidth="1"/>
    <col min="9524" max="9525" width="3.36328125" style="2" customWidth="1"/>
    <col min="9526" max="9527" width="2.6328125" style="2" customWidth="1"/>
    <col min="9528" max="9528" width="6.6328125" style="2" customWidth="1"/>
    <col min="9529" max="9530" width="2.6328125" style="2" customWidth="1"/>
    <col min="9531" max="9531" width="5.6328125" style="2" customWidth="1"/>
    <col min="9532" max="9728" width="9" style="2"/>
    <col min="9729" max="9729" width="4.6328125" style="2" customWidth="1"/>
    <col min="9730" max="9730" width="7.6328125" style="2" customWidth="1"/>
    <col min="9731" max="9734" width="3.08984375" style="2" customWidth="1"/>
    <col min="9735" max="9737" width="2.36328125" style="2" customWidth="1"/>
    <col min="9738" max="9745" width="1.26953125" style="2" customWidth="1"/>
    <col min="9746" max="9746" width="7.08984375" style="2" customWidth="1"/>
    <col min="9747" max="9750" width="3.08984375" style="2" customWidth="1"/>
    <col min="9751" max="9751" width="6.6328125" style="2" customWidth="1"/>
    <col min="9752" max="9753" width="3.08984375" style="2" customWidth="1"/>
    <col min="9754" max="9754" width="6.6328125" style="2" customWidth="1"/>
    <col min="9755" max="9757" width="3.08984375" style="2" customWidth="1"/>
    <col min="9758" max="9758" width="3" style="2" customWidth="1"/>
    <col min="9759" max="9766" width="3.08984375" style="2" customWidth="1"/>
    <col min="9767" max="9769" width="2.6328125" style="2" customWidth="1"/>
    <col min="9770" max="9770" width="3.08984375" style="2" customWidth="1"/>
    <col min="9771" max="9773" width="2.08984375" style="2" customWidth="1"/>
    <col min="9774" max="9779" width="3.08984375" style="2" customWidth="1"/>
    <col min="9780" max="9781" width="3.36328125" style="2" customWidth="1"/>
    <col min="9782" max="9783" width="2.6328125" style="2" customWidth="1"/>
    <col min="9784" max="9784" width="6.6328125" style="2" customWidth="1"/>
    <col min="9785" max="9786" width="2.6328125" style="2" customWidth="1"/>
    <col min="9787" max="9787" width="5.6328125" style="2" customWidth="1"/>
    <col min="9788" max="9984" width="9" style="2"/>
    <col min="9985" max="9985" width="4.6328125" style="2" customWidth="1"/>
    <col min="9986" max="9986" width="7.6328125" style="2" customWidth="1"/>
    <col min="9987" max="9990" width="3.08984375" style="2" customWidth="1"/>
    <col min="9991" max="9993" width="2.36328125" style="2" customWidth="1"/>
    <col min="9994" max="10001" width="1.26953125" style="2" customWidth="1"/>
    <col min="10002" max="10002" width="7.08984375" style="2" customWidth="1"/>
    <col min="10003" max="10006" width="3.08984375" style="2" customWidth="1"/>
    <col min="10007" max="10007" width="6.6328125" style="2" customWidth="1"/>
    <col min="10008" max="10009" width="3.08984375" style="2" customWidth="1"/>
    <col min="10010" max="10010" width="6.6328125" style="2" customWidth="1"/>
    <col min="10011" max="10013" width="3.08984375" style="2" customWidth="1"/>
    <col min="10014" max="10014" width="3" style="2" customWidth="1"/>
    <col min="10015" max="10022" width="3.08984375" style="2" customWidth="1"/>
    <col min="10023" max="10025" width="2.6328125" style="2" customWidth="1"/>
    <col min="10026" max="10026" width="3.08984375" style="2" customWidth="1"/>
    <col min="10027" max="10029" width="2.08984375" style="2" customWidth="1"/>
    <col min="10030" max="10035" width="3.08984375" style="2" customWidth="1"/>
    <col min="10036" max="10037" width="3.36328125" style="2" customWidth="1"/>
    <col min="10038" max="10039" width="2.6328125" style="2" customWidth="1"/>
    <col min="10040" max="10040" width="6.6328125" style="2" customWidth="1"/>
    <col min="10041" max="10042" width="2.6328125" style="2" customWidth="1"/>
    <col min="10043" max="10043" width="5.6328125" style="2" customWidth="1"/>
    <col min="10044" max="10240" width="9" style="2"/>
    <col min="10241" max="10241" width="4.6328125" style="2" customWidth="1"/>
    <col min="10242" max="10242" width="7.6328125" style="2" customWidth="1"/>
    <col min="10243" max="10246" width="3.08984375" style="2" customWidth="1"/>
    <col min="10247" max="10249" width="2.36328125" style="2" customWidth="1"/>
    <col min="10250" max="10257" width="1.26953125" style="2" customWidth="1"/>
    <col min="10258" max="10258" width="7.08984375" style="2" customWidth="1"/>
    <col min="10259" max="10262" width="3.08984375" style="2" customWidth="1"/>
    <col min="10263" max="10263" width="6.6328125" style="2" customWidth="1"/>
    <col min="10264" max="10265" width="3.08984375" style="2" customWidth="1"/>
    <col min="10266" max="10266" width="6.6328125" style="2" customWidth="1"/>
    <col min="10267" max="10269" width="3.08984375" style="2" customWidth="1"/>
    <col min="10270" max="10270" width="3" style="2" customWidth="1"/>
    <col min="10271" max="10278" width="3.08984375" style="2" customWidth="1"/>
    <col min="10279" max="10281" width="2.6328125" style="2" customWidth="1"/>
    <col min="10282" max="10282" width="3.08984375" style="2" customWidth="1"/>
    <col min="10283" max="10285" width="2.08984375" style="2" customWidth="1"/>
    <col min="10286" max="10291" width="3.08984375" style="2" customWidth="1"/>
    <col min="10292" max="10293" width="3.36328125" style="2" customWidth="1"/>
    <col min="10294" max="10295" width="2.6328125" style="2" customWidth="1"/>
    <col min="10296" max="10296" width="6.6328125" style="2" customWidth="1"/>
    <col min="10297" max="10298" width="2.6328125" style="2" customWidth="1"/>
    <col min="10299" max="10299" width="5.6328125" style="2" customWidth="1"/>
    <col min="10300" max="10496" width="9" style="2"/>
    <col min="10497" max="10497" width="4.6328125" style="2" customWidth="1"/>
    <col min="10498" max="10498" width="7.6328125" style="2" customWidth="1"/>
    <col min="10499" max="10502" width="3.08984375" style="2" customWidth="1"/>
    <col min="10503" max="10505" width="2.36328125" style="2" customWidth="1"/>
    <col min="10506" max="10513" width="1.26953125" style="2" customWidth="1"/>
    <col min="10514" max="10514" width="7.08984375" style="2" customWidth="1"/>
    <col min="10515" max="10518" width="3.08984375" style="2" customWidth="1"/>
    <col min="10519" max="10519" width="6.6328125" style="2" customWidth="1"/>
    <col min="10520" max="10521" width="3.08984375" style="2" customWidth="1"/>
    <col min="10522" max="10522" width="6.6328125" style="2" customWidth="1"/>
    <col min="10523" max="10525" width="3.08984375" style="2" customWidth="1"/>
    <col min="10526" max="10526" width="3" style="2" customWidth="1"/>
    <col min="10527" max="10534" width="3.08984375" style="2" customWidth="1"/>
    <col min="10535" max="10537" width="2.6328125" style="2" customWidth="1"/>
    <col min="10538" max="10538" width="3.08984375" style="2" customWidth="1"/>
    <col min="10539" max="10541" width="2.08984375" style="2" customWidth="1"/>
    <col min="10542" max="10547" width="3.08984375" style="2" customWidth="1"/>
    <col min="10548" max="10549" width="3.36328125" style="2" customWidth="1"/>
    <col min="10550" max="10551" width="2.6328125" style="2" customWidth="1"/>
    <col min="10552" max="10552" width="6.6328125" style="2" customWidth="1"/>
    <col min="10553" max="10554" width="2.6328125" style="2" customWidth="1"/>
    <col min="10555" max="10555" width="5.6328125" style="2" customWidth="1"/>
    <col min="10556" max="10752" width="9" style="2"/>
    <col min="10753" max="10753" width="4.6328125" style="2" customWidth="1"/>
    <col min="10754" max="10754" width="7.6328125" style="2" customWidth="1"/>
    <col min="10755" max="10758" width="3.08984375" style="2" customWidth="1"/>
    <col min="10759" max="10761" width="2.36328125" style="2" customWidth="1"/>
    <col min="10762" max="10769" width="1.26953125" style="2" customWidth="1"/>
    <col min="10770" max="10770" width="7.08984375" style="2" customWidth="1"/>
    <col min="10771" max="10774" width="3.08984375" style="2" customWidth="1"/>
    <col min="10775" max="10775" width="6.6328125" style="2" customWidth="1"/>
    <col min="10776" max="10777" width="3.08984375" style="2" customWidth="1"/>
    <col min="10778" max="10778" width="6.6328125" style="2" customWidth="1"/>
    <col min="10779" max="10781" width="3.08984375" style="2" customWidth="1"/>
    <col min="10782" max="10782" width="3" style="2" customWidth="1"/>
    <col min="10783" max="10790" width="3.08984375" style="2" customWidth="1"/>
    <col min="10791" max="10793" width="2.6328125" style="2" customWidth="1"/>
    <col min="10794" max="10794" width="3.08984375" style="2" customWidth="1"/>
    <col min="10795" max="10797" width="2.08984375" style="2" customWidth="1"/>
    <col min="10798" max="10803" width="3.08984375" style="2" customWidth="1"/>
    <col min="10804" max="10805" width="3.36328125" style="2" customWidth="1"/>
    <col min="10806" max="10807" width="2.6328125" style="2" customWidth="1"/>
    <col min="10808" max="10808" width="6.6328125" style="2" customWidth="1"/>
    <col min="10809" max="10810" width="2.6328125" style="2" customWidth="1"/>
    <col min="10811" max="10811" width="5.6328125" style="2" customWidth="1"/>
    <col min="10812" max="11008" width="9" style="2"/>
    <col min="11009" max="11009" width="4.6328125" style="2" customWidth="1"/>
    <col min="11010" max="11010" width="7.6328125" style="2" customWidth="1"/>
    <col min="11011" max="11014" width="3.08984375" style="2" customWidth="1"/>
    <col min="11015" max="11017" width="2.36328125" style="2" customWidth="1"/>
    <col min="11018" max="11025" width="1.26953125" style="2" customWidth="1"/>
    <col min="11026" max="11026" width="7.08984375" style="2" customWidth="1"/>
    <col min="11027" max="11030" width="3.08984375" style="2" customWidth="1"/>
    <col min="11031" max="11031" width="6.6328125" style="2" customWidth="1"/>
    <col min="11032" max="11033" width="3.08984375" style="2" customWidth="1"/>
    <col min="11034" max="11034" width="6.6328125" style="2" customWidth="1"/>
    <col min="11035" max="11037" width="3.08984375" style="2" customWidth="1"/>
    <col min="11038" max="11038" width="3" style="2" customWidth="1"/>
    <col min="11039" max="11046" width="3.08984375" style="2" customWidth="1"/>
    <col min="11047" max="11049" width="2.6328125" style="2" customWidth="1"/>
    <col min="11050" max="11050" width="3.08984375" style="2" customWidth="1"/>
    <col min="11051" max="11053" width="2.08984375" style="2" customWidth="1"/>
    <col min="11054" max="11059" width="3.08984375" style="2" customWidth="1"/>
    <col min="11060" max="11061" width="3.36328125" style="2" customWidth="1"/>
    <col min="11062" max="11063" width="2.6328125" style="2" customWidth="1"/>
    <col min="11064" max="11064" width="6.6328125" style="2" customWidth="1"/>
    <col min="11065" max="11066" width="2.6328125" style="2" customWidth="1"/>
    <col min="11067" max="11067" width="5.6328125" style="2" customWidth="1"/>
    <col min="11068" max="11264" width="9" style="2"/>
    <col min="11265" max="11265" width="4.6328125" style="2" customWidth="1"/>
    <col min="11266" max="11266" width="7.6328125" style="2" customWidth="1"/>
    <col min="11267" max="11270" width="3.08984375" style="2" customWidth="1"/>
    <col min="11271" max="11273" width="2.36328125" style="2" customWidth="1"/>
    <col min="11274" max="11281" width="1.26953125" style="2" customWidth="1"/>
    <col min="11282" max="11282" width="7.08984375" style="2" customWidth="1"/>
    <col min="11283" max="11286" width="3.08984375" style="2" customWidth="1"/>
    <col min="11287" max="11287" width="6.6328125" style="2" customWidth="1"/>
    <col min="11288" max="11289" width="3.08984375" style="2" customWidth="1"/>
    <col min="11290" max="11290" width="6.6328125" style="2" customWidth="1"/>
    <col min="11291" max="11293" width="3.08984375" style="2" customWidth="1"/>
    <col min="11294" max="11294" width="3" style="2" customWidth="1"/>
    <col min="11295" max="11302" width="3.08984375" style="2" customWidth="1"/>
    <col min="11303" max="11305" width="2.6328125" style="2" customWidth="1"/>
    <col min="11306" max="11306" width="3.08984375" style="2" customWidth="1"/>
    <col min="11307" max="11309" width="2.08984375" style="2" customWidth="1"/>
    <col min="11310" max="11315" width="3.08984375" style="2" customWidth="1"/>
    <col min="11316" max="11317" width="3.36328125" style="2" customWidth="1"/>
    <col min="11318" max="11319" width="2.6328125" style="2" customWidth="1"/>
    <col min="11320" max="11320" width="6.6328125" style="2" customWidth="1"/>
    <col min="11321" max="11322" width="2.6328125" style="2" customWidth="1"/>
    <col min="11323" max="11323" width="5.6328125" style="2" customWidth="1"/>
    <col min="11324" max="11520" width="9" style="2"/>
    <col min="11521" max="11521" width="4.6328125" style="2" customWidth="1"/>
    <col min="11522" max="11522" width="7.6328125" style="2" customWidth="1"/>
    <col min="11523" max="11526" width="3.08984375" style="2" customWidth="1"/>
    <col min="11527" max="11529" width="2.36328125" style="2" customWidth="1"/>
    <col min="11530" max="11537" width="1.26953125" style="2" customWidth="1"/>
    <col min="11538" max="11538" width="7.08984375" style="2" customWidth="1"/>
    <col min="11539" max="11542" width="3.08984375" style="2" customWidth="1"/>
    <col min="11543" max="11543" width="6.6328125" style="2" customWidth="1"/>
    <col min="11544" max="11545" width="3.08984375" style="2" customWidth="1"/>
    <col min="11546" max="11546" width="6.6328125" style="2" customWidth="1"/>
    <col min="11547" max="11549" width="3.08984375" style="2" customWidth="1"/>
    <col min="11550" max="11550" width="3" style="2" customWidth="1"/>
    <col min="11551" max="11558" width="3.08984375" style="2" customWidth="1"/>
    <col min="11559" max="11561" width="2.6328125" style="2" customWidth="1"/>
    <col min="11562" max="11562" width="3.08984375" style="2" customWidth="1"/>
    <col min="11563" max="11565" width="2.08984375" style="2" customWidth="1"/>
    <col min="11566" max="11571" width="3.08984375" style="2" customWidth="1"/>
    <col min="11572" max="11573" width="3.36328125" style="2" customWidth="1"/>
    <col min="11574" max="11575" width="2.6328125" style="2" customWidth="1"/>
    <col min="11576" max="11576" width="6.6328125" style="2" customWidth="1"/>
    <col min="11577" max="11578" width="2.6328125" style="2" customWidth="1"/>
    <col min="11579" max="11579" width="5.6328125" style="2" customWidth="1"/>
    <col min="11580" max="11776" width="9" style="2"/>
    <col min="11777" max="11777" width="4.6328125" style="2" customWidth="1"/>
    <col min="11778" max="11778" width="7.6328125" style="2" customWidth="1"/>
    <col min="11779" max="11782" width="3.08984375" style="2" customWidth="1"/>
    <col min="11783" max="11785" width="2.36328125" style="2" customWidth="1"/>
    <col min="11786" max="11793" width="1.26953125" style="2" customWidth="1"/>
    <col min="11794" max="11794" width="7.08984375" style="2" customWidth="1"/>
    <col min="11795" max="11798" width="3.08984375" style="2" customWidth="1"/>
    <col min="11799" max="11799" width="6.6328125" style="2" customWidth="1"/>
    <col min="11800" max="11801" width="3.08984375" style="2" customWidth="1"/>
    <col min="11802" max="11802" width="6.6328125" style="2" customWidth="1"/>
    <col min="11803" max="11805" width="3.08984375" style="2" customWidth="1"/>
    <col min="11806" max="11806" width="3" style="2" customWidth="1"/>
    <col min="11807" max="11814" width="3.08984375" style="2" customWidth="1"/>
    <col min="11815" max="11817" width="2.6328125" style="2" customWidth="1"/>
    <col min="11818" max="11818" width="3.08984375" style="2" customWidth="1"/>
    <col min="11819" max="11821" width="2.08984375" style="2" customWidth="1"/>
    <col min="11822" max="11827" width="3.08984375" style="2" customWidth="1"/>
    <col min="11828" max="11829" width="3.36328125" style="2" customWidth="1"/>
    <col min="11830" max="11831" width="2.6328125" style="2" customWidth="1"/>
    <col min="11832" max="11832" width="6.6328125" style="2" customWidth="1"/>
    <col min="11833" max="11834" width="2.6328125" style="2" customWidth="1"/>
    <col min="11835" max="11835" width="5.6328125" style="2" customWidth="1"/>
    <col min="11836" max="12032" width="9" style="2"/>
    <col min="12033" max="12033" width="4.6328125" style="2" customWidth="1"/>
    <col min="12034" max="12034" width="7.6328125" style="2" customWidth="1"/>
    <col min="12035" max="12038" width="3.08984375" style="2" customWidth="1"/>
    <col min="12039" max="12041" width="2.36328125" style="2" customWidth="1"/>
    <col min="12042" max="12049" width="1.26953125" style="2" customWidth="1"/>
    <col min="12050" max="12050" width="7.08984375" style="2" customWidth="1"/>
    <col min="12051" max="12054" width="3.08984375" style="2" customWidth="1"/>
    <col min="12055" max="12055" width="6.6328125" style="2" customWidth="1"/>
    <col min="12056" max="12057" width="3.08984375" style="2" customWidth="1"/>
    <col min="12058" max="12058" width="6.6328125" style="2" customWidth="1"/>
    <col min="12059" max="12061" width="3.08984375" style="2" customWidth="1"/>
    <col min="12062" max="12062" width="3" style="2" customWidth="1"/>
    <col min="12063" max="12070" width="3.08984375" style="2" customWidth="1"/>
    <col min="12071" max="12073" width="2.6328125" style="2" customWidth="1"/>
    <col min="12074" max="12074" width="3.08984375" style="2" customWidth="1"/>
    <col min="12075" max="12077" width="2.08984375" style="2" customWidth="1"/>
    <col min="12078" max="12083" width="3.08984375" style="2" customWidth="1"/>
    <col min="12084" max="12085" width="3.36328125" style="2" customWidth="1"/>
    <col min="12086" max="12087" width="2.6328125" style="2" customWidth="1"/>
    <col min="12088" max="12088" width="6.6328125" style="2" customWidth="1"/>
    <col min="12089" max="12090" width="2.6328125" style="2" customWidth="1"/>
    <col min="12091" max="12091" width="5.6328125" style="2" customWidth="1"/>
    <col min="12092" max="12288" width="9" style="2"/>
    <col min="12289" max="12289" width="4.6328125" style="2" customWidth="1"/>
    <col min="12290" max="12290" width="7.6328125" style="2" customWidth="1"/>
    <col min="12291" max="12294" width="3.08984375" style="2" customWidth="1"/>
    <col min="12295" max="12297" width="2.36328125" style="2" customWidth="1"/>
    <col min="12298" max="12305" width="1.26953125" style="2" customWidth="1"/>
    <col min="12306" max="12306" width="7.08984375" style="2" customWidth="1"/>
    <col min="12307" max="12310" width="3.08984375" style="2" customWidth="1"/>
    <col min="12311" max="12311" width="6.6328125" style="2" customWidth="1"/>
    <col min="12312" max="12313" width="3.08984375" style="2" customWidth="1"/>
    <col min="12314" max="12314" width="6.6328125" style="2" customWidth="1"/>
    <col min="12315" max="12317" width="3.08984375" style="2" customWidth="1"/>
    <col min="12318" max="12318" width="3" style="2" customWidth="1"/>
    <col min="12319" max="12326" width="3.08984375" style="2" customWidth="1"/>
    <col min="12327" max="12329" width="2.6328125" style="2" customWidth="1"/>
    <col min="12330" max="12330" width="3.08984375" style="2" customWidth="1"/>
    <col min="12331" max="12333" width="2.08984375" style="2" customWidth="1"/>
    <col min="12334" max="12339" width="3.08984375" style="2" customWidth="1"/>
    <col min="12340" max="12341" width="3.36328125" style="2" customWidth="1"/>
    <col min="12342" max="12343" width="2.6328125" style="2" customWidth="1"/>
    <col min="12344" max="12344" width="6.6328125" style="2" customWidth="1"/>
    <col min="12345" max="12346" width="2.6328125" style="2" customWidth="1"/>
    <col min="12347" max="12347" width="5.6328125" style="2" customWidth="1"/>
    <col min="12348" max="12544" width="9" style="2"/>
    <col min="12545" max="12545" width="4.6328125" style="2" customWidth="1"/>
    <col min="12546" max="12546" width="7.6328125" style="2" customWidth="1"/>
    <col min="12547" max="12550" width="3.08984375" style="2" customWidth="1"/>
    <col min="12551" max="12553" width="2.36328125" style="2" customWidth="1"/>
    <col min="12554" max="12561" width="1.26953125" style="2" customWidth="1"/>
    <col min="12562" max="12562" width="7.08984375" style="2" customWidth="1"/>
    <col min="12563" max="12566" width="3.08984375" style="2" customWidth="1"/>
    <col min="12567" max="12567" width="6.6328125" style="2" customWidth="1"/>
    <col min="12568" max="12569" width="3.08984375" style="2" customWidth="1"/>
    <col min="12570" max="12570" width="6.6328125" style="2" customWidth="1"/>
    <col min="12571" max="12573" width="3.08984375" style="2" customWidth="1"/>
    <col min="12574" max="12574" width="3" style="2" customWidth="1"/>
    <col min="12575" max="12582" width="3.08984375" style="2" customWidth="1"/>
    <col min="12583" max="12585" width="2.6328125" style="2" customWidth="1"/>
    <col min="12586" max="12586" width="3.08984375" style="2" customWidth="1"/>
    <col min="12587" max="12589" width="2.08984375" style="2" customWidth="1"/>
    <col min="12590" max="12595" width="3.08984375" style="2" customWidth="1"/>
    <col min="12596" max="12597" width="3.36328125" style="2" customWidth="1"/>
    <col min="12598" max="12599" width="2.6328125" style="2" customWidth="1"/>
    <col min="12600" max="12600" width="6.6328125" style="2" customWidth="1"/>
    <col min="12601" max="12602" width="2.6328125" style="2" customWidth="1"/>
    <col min="12603" max="12603" width="5.6328125" style="2" customWidth="1"/>
    <col min="12604" max="12800" width="9" style="2"/>
    <col min="12801" max="12801" width="4.6328125" style="2" customWidth="1"/>
    <col min="12802" max="12802" width="7.6328125" style="2" customWidth="1"/>
    <col min="12803" max="12806" width="3.08984375" style="2" customWidth="1"/>
    <col min="12807" max="12809" width="2.36328125" style="2" customWidth="1"/>
    <col min="12810" max="12817" width="1.26953125" style="2" customWidth="1"/>
    <col min="12818" max="12818" width="7.08984375" style="2" customWidth="1"/>
    <col min="12819" max="12822" width="3.08984375" style="2" customWidth="1"/>
    <col min="12823" max="12823" width="6.6328125" style="2" customWidth="1"/>
    <col min="12824" max="12825" width="3.08984375" style="2" customWidth="1"/>
    <col min="12826" max="12826" width="6.6328125" style="2" customWidth="1"/>
    <col min="12827" max="12829" width="3.08984375" style="2" customWidth="1"/>
    <col min="12830" max="12830" width="3" style="2" customWidth="1"/>
    <col min="12831" max="12838" width="3.08984375" style="2" customWidth="1"/>
    <col min="12839" max="12841" width="2.6328125" style="2" customWidth="1"/>
    <col min="12842" max="12842" width="3.08984375" style="2" customWidth="1"/>
    <col min="12843" max="12845" width="2.08984375" style="2" customWidth="1"/>
    <col min="12846" max="12851" width="3.08984375" style="2" customWidth="1"/>
    <col min="12852" max="12853" width="3.36328125" style="2" customWidth="1"/>
    <col min="12854" max="12855" width="2.6328125" style="2" customWidth="1"/>
    <col min="12856" max="12856" width="6.6328125" style="2" customWidth="1"/>
    <col min="12857" max="12858" width="2.6328125" style="2" customWidth="1"/>
    <col min="12859" max="12859" width="5.6328125" style="2" customWidth="1"/>
    <col min="12860" max="13056" width="9" style="2"/>
    <col min="13057" max="13057" width="4.6328125" style="2" customWidth="1"/>
    <col min="13058" max="13058" width="7.6328125" style="2" customWidth="1"/>
    <col min="13059" max="13062" width="3.08984375" style="2" customWidth="1"/>
    <col min="13063" max="13065" width="2.36328125" style="2" customWidth="1"/>
    <col min="13066" max="13073" width="1.26953125" style="2" customWidth="1"/>
    <col min="13074" max="13074" width="7.08984375" style="2" customWidth="1"/>
    <col min="13075" max="13078" width="3.08984375" style="2" customWidth="1"/>
    <col min="13079" max="13079" width="6.6328125" style="2" customWidth="1"/>
    <col min="13080" max="13081" width="3.08984375" style="2" customWidth="1"/>
    <col min="13082" max="13082" width="6.6328125" style="2" customWidth="1"/>
    <col min="13083" max="13085" width="3.08984375" style="2" customWidth="1"/>
    <col min="13086" max="13086" width="3" style="2" customWidth="1"/>
    <col min="13087" max="13094" width="3.08984375" style="2" customWidth="1"/>
    <col min="13095" max="13097" width="2.6328125" style="2" customWidth="1"/>
    <col min="13098" max="13098" width="3.08984375" style="2" customWidth="1"/>
    <col min="13099" max="13101" width="2.08984375" style="2" customWidth="1"/>
    <col min="13102" max="13107" width="3.08984375" style="2" customWidth="1"/>
    <col min="13108" max="13109" width="3.36328125" style="2" customWidth="1"/>
    <col min="13110" max="13111" width="2.6328125" style="2" customWidth="1"/>
    <col min="13112" max="13112" width="6.6328125" style="2" customWidth="1"/>
    <col min="13113" max="13114" width="2.6328125" style="2" customWidth="1"/>
    <col min="13115" max="13115" width="5.6328125" style="2" customWidth="1"/>
    <col min="13116" max="13312" width="9" style="2"/>
    <col min="13313" max="13313" width="4.6328125" style="2" customWidth="1"/>
    <col min="13314" max="13314" width="7.6328125" style="2" customWidth="1"/>
    <col min="13315" max="13318" width="3.08984375" style="2" customWidth="1"/>
    <col min="13319" max="13321" width="2.36328125" style="2" customWidth="1"/>
    <col min="13322" max="13329" width="1.26953125" style="2" customWidth="1"/>
    <col min="13330" max="13330" width="7.08984375" style="2" customWidth="1"/>
    <col min="13331" max="13334" width="3.08984375" style="2" customWidth="1"/>
    <col min="13335" max="13335" width="6.6328125" style="2" customWidth="1"/>
    <col min="13336" max="13337" width="3.08984375" style="2" customWidth="1"/>
    <col min="13338" max="13338" width="6.6328125" style="2" customWidth="1"/>
    <col min="13339" max="13341" width="3.08984375" style="2" customWidth="1"/>
    <col min="13342" max="13342" width="3" style="2" customWidth="1"/>
    <col min="13343" max="13350" width="3.08984375" style="2" customWidth="1"/>
    <col min="13351" max="13353" width="2.6328125" style="2" customWidth="1"/>
    <col min="13354" max="13354" width="3.08984375" style="2" customWidth="1"/>
    <col min="13355" max="13357" width="2.08984375" style="2" customWidth="1"/>
    <col min="13358" max="13363" width="3.08984375" style="2" customWidth="1"/>
    <col min="13364" max="13365" width="3.36328125" style="2" customWidth="1"/>
    <col min="13366" max="13367" width="2.6328125" style="2" customWidth="1"/>
    <col min="13368" max="13368" width="6.6328125" style="2" customWidth="1"/>
    <col min="13369" max="13370" width="2.6328125" style="2" customWidth="1"/>
    <col min="13371" max="13371" width="5.6328125" style="2" customWidth="1"/>
    <col min="13372" max="13568" width="9" style="2"/>
    <col min="13569" max="13569" width="4.6328125" style="2" customWidth="1"/>
    <col min="13570" max="13570" width="7.6328125" style="2" customWidth="1"/>
    <col min="13571" max="13574" width="3.08984375" style="2" customWidth="1"/>
    <col min="13575" max="13577" width="2.36328125" style="2" customWidth="1"/>
    <col min="13578" max="13585" width="1.26953125" style="2" customWidth="1"/>
    <col min="13586" max="13586" width="7.08984375" style="2" customWidth="1"/>
    <col min="13587" max="13590" width="3.08984375" style="2" customWidth="1"/>
    <col min="13591" max="13591" width="6.6328125" style="2" customWidth="1"/>
    <col min="13592" max="13593" width="3.08984375" style="2" customWidth="1"/>
    <col min="13594" max="13594" width="6.6328125" style="2" customWidth="1"/>
    <col min="13595" max="13597" width="3.08984375" style="2" customWidth="1"/>
    <col min="13598" max="13598" width="3" style="2" customWidth="1"/>
    <col min="13599" max="13606" width="3.08984375" style="2" customWidth="1"/>
    <col min="13607" max="13609" width="2.6328125" style="2" customWidth="1"/>
    <col min="13610" max="13610" width="3.08984375" style="2" customWidth="1"/>
    <col min="13611" max="13613" width="2.08984375" style="2" customWidth="1"/>
    <col min="13614" max="13619" width="3.08984375" style="2" customWidth="1"/>
    <col min="13620" max="13621" width="3.36328125" style="2" customWidth="1"/>
    <col min="13622" max="13623" width="2.6328125" style="2" customWidth="1"/>
    <col min="13624" max="13624" width="6.6328125" style="2" customWidth="1"/>
    <col min="13625" max="13626" width="2.6328125" style="2" customWidth="1"/>
    <col min="13627" max="13627" width="5.6328125" style="2" customWidth="1"/>
    <col min="13628" max="13824" width="9" style="2"/>
    <col min="13825" max="13825" width="4.6328125" style="2" customWidth="1"/>
    <col min="13826" max="13826" width="7.6328125" style="2" customWidth="1"/>
    <col min="13827" max="13830" width="3.08984375" style="2" customWidth="1"/>
    <col min="13831" max="13833" width="2.36328125" style="2" customWidth="1"/>
    <col min="13834" max="13841" width="1.26953125" style="2" customWidth="1"/>
    <col min="13842" max="13842" width="7.08984375" style="2" customWidth="1"/>
    <col min="13843" max="13846" width="3.08984375" style="2" customWidth="1"/>
    <col min="13847" max="13847" width="6.6328125" style="2" customWidth="1"/>
    <col min="13848" max="13849" width="3.08984375" style="2" customWidth="1"/>
    <col min="13850" max="13850" width="6.6328125" style="2" customWidth="1"/>
    <col min="13851" max="13853" width="3.08984375" style="2" customWidth="1"/>
    <col min="13854" max="13854" width="3" style="2" customWidth="1"/>
    <col min="13855" max="13862" width="3.08984375" style="2" customWidth="1"/>
    <col min="13863" max="13865" width="2.6328125" style="2" customWidth="1"/>
    <col min="13866" max="13866" width="3.08984375" style="2" customWidth="1"/>
    <col min="13867" max="13869" width="2.08984375" style="2" customWidth="1"/>
    <col min="13870" max="13875" width="3.08984375" style="2" customWidth="1"/>
    <col min="13876" max="13877" width="3.36328125" style="2" customWidth="1"/>
    <col min="13878" max="13879" width="2.6328125" style="2" customWidth="1"/>
    <col min="13880" max="13880" width="6.6328125" style="2" customWidth="1"/>
    <col min="13881" max="13882" width="2.6328125" style="2" customWidth="1"/>
    <col min="13883" max="13883" width="5.6328125" style="2" customWidth="1"/>
    <col min="13884" max="14080" width="9" style="2"/>
    <col min="14081" max="14081" width="4.6328125" style="2" customWidth="1"/>
    <col min="14082" max="14082" width="7.6328125" style="2" customWidth="1"/>
    <col min="14083" max="14086" width="3.08984375" style="2" customWidth="1"/>
    <col min="14087" max="14089" width="2.36328125" style="2" customWidth="1"/>
    <col min="14090" max="14097" width="1.26953125" style="2" customWidth="1"/>
    <col min="14098" max="14098" width="7.08984375" style="2" customWidth="1"/>
    <col min="14099" max="14102" width="3.08984375" style="2" customWidth="1"/>
    <col min="14103" max="14103" width="6.6328125" style="2" customWidth="1"/>
    <col min="14104" max="14105" width="3.08984375" style="2" customWidth="1"/>
    <col min="14106" max="14106" width="6.6328125" style="2" customWidth="1"/>
    <col min="14107" max="14109" width="3.08984375" style="2" customWidth="1"/>
    <col min="14110" max="14110" width="3" style="2" customWidth="1"/>
    <col min="14111" max="14118" width="3.08984375" style="2" customWidth="1"/>
    <col min="14119" max="14121" width="2.6328125" style="2" customWidth="1"/>
    <col min="14122" max="14122" width="3.08984375" style="2" customWidth="1"/>
    <col min="14123" max="14125" width="2.08984375" style="2" customWidth="1"/>
    <col min="14126" max="14131" width="3.08984375" style="2" customWidth="1"/>
    <col min="14132" max="14133" width="3.36328125" style="2" customWidth="1"/>
    <col min="14134" max="14135" width="2.6328125" style="2" customWidth="1"/>
    <col min="14136" max="14136" width="6.6328125" style="2" customWidth="1"/>
    <col min="14137" max="14138" width="2.6328125" style="2" customWidth="1"/>
    <col min="14139" max="14139" width="5.6328125" style="2" customWidth="1"/>
    <col min="14140" max="14336" width="9" style="2"/>
    <col min="14337" max="14337" width="4.6328125" style="2" customWidth="1"/>
    <col min="14338" max="14338" width="7.6328125" style="2" customWidth="1"/>
    <col min="14339" max="14342" width="3.08984375" style="2" customWidth="1"/>
    <col min="14343" max="14345" width="2.36328125" style="2" customWidth="1"/>
    <col min="14346" max="14353" width="1.26953125" style="2" customWidth="1"/>
    <col min="14354" max="14354" width="7.08984375" style="2" customWidth="1"/>
    <col min="14355" max="14358" width="3.08984375" style="2" customWidth="1"/>
    <col min="14359" max="14359" width="6.6328125" style="2" customWidth="1"/>
    <col min="14360" max="14361" width="3.08984375" style="2" customWidth="1"/>
    <col min="14362" max="14362" width="6.6328125" style="2" customWidth="1"/>
    <col min="14363" max="14365" width="3.08984375" style="2" customWidth="1"/>
    <col min="14366" max="14366" width="3" style="2" customWidth="1"/>
    <col min="14367" max="14374" width="3.08984375" style="2" customWidth="1"/>
    <col min="14375" max="14377" width="2.6328125" style="2" customWidth="1"/>
    <col min="14378" max="14378" width="3.08984375" style="2" customWidth="1"/>
    <col min="14379" max="14381" width="2.08984375" style="2" customWidth="1"/>
    <col min="14382" max="14387" width="3.08984375" style="2" customWidth="1"/>
    <col min="14388" max="14389" width="3.36328125" style="2" customWidth="1"/>
    <col min="14390" max="14391" width="2.6328125" style="2" customWidth="1"/>
    <col min="14392" max="14392" width="6.6328125" style="2" customWidth="1"/>
    <col min="14393" max="14394" width="2.6328125" style="2" customWidth="1"/>
    <col min="14395" max="14395" width="5.6328125" style="2" customWidth="1"/>
    <col min="14396" max="14592" width="9" style="2"/>
    <col min="14593" max="14593" width="4.6328125" style="2" customWidth="1"/>
    <col min="14594" max="14594" width="7.6328125" style="2" customWidth="1"/>
    <col min="14595" max="14598" width="3.08984375" style="2" customWidth="1"/>
    <col min="14599" max="14601" width="2.36328125" style="2" customWidth="1"/>
    <col min="14602" max="14609" width="1.26953125" style="2" customWidth="1"/>
    <col min="14610" max="14610" width="7.08984375" style="2" customWidth="1"/>
    <col min="14611" max="14614" width="3.08984375" style="2" customWidth="1"/>
    <col min="14615" max="14615" width="6.6328125" style="2" customWidth="1"/>
    <col min="14616" max="14617" width="3.08984375" style="2" customWidth="1"/>
    <col min="14618" max="14618" width="6.6328125" style="2" customWidth="1"/>
    <col min="14619" max="14621" width="3.08984375" style="2" customWidth="1"/>
    <col min="14622" max="14622" width="3" style="2" customWidth="1"/>
    <col min="14623" max="14630" width="3.08984375" style="2" customWidth="1"/>
    <col min="14631" max="14633" width="2.6328125" style="2" customWidth="1"/>
    <col min="14634" max="14634" width="3.08984375" style="2" customWidth="1"/>
    <col min="14635" max="14637" width="2.08984375" style="2" customWidth="1"/>
    <col min="14638" max="14643" width="3.08984375" style="2" customWidth="1"/>
    <col min="14644" max="14645" width="3.36328125" style="2" customWidth="1"/>
    <col min="14646" max="14647" width="2.6328125" style="2" customWidth="1"/>
    <col min="14648" max="14648" width="6.6328125" style="2" customWidth="1"/>
    <col min="14649" max="14650" width="2.6328125" style="2" customWidth="1"/>
    <col min="14651" max="14651" width="5.6328125" style="2" customWidth="1"/>
    <col min="14652" max="14848" width="9" style="2"/>
    <col min="14849" max="14849" width="4.6328125" style="2" customWidth="1"/>
    <col min="14850" max="14850" width="7.6328125" style="2" customWidth="1"/>
    <col min="14851" max="14854" width="3.08984375" style="2" customWidth="1"/>
    <col min="14855" max="14857" width="2.36328125" style="2" customWidth="1"/>
    <col min="14858" max="14865" width="1.26953125" style="2" customWidth="1"/>
    <col min="14866" max="14866" width="7.08984375" style="2" customWidth="1"/>
    <col min="14867" max="14870" width="3.08984375" style="2" customWidth="1"/>
    <col min="14871" max="14871" width="6.6328125" style="2" customWidth="1"/>
    <col min="14872" max="14873" width="3.08984375" style="2" customWidth="1"/>
    <col min="14874" max="14874" width="6.6328125" style="2" customWidth="1"/>
    <col min="14875" max="14877" width="3.08984375" style="2" customWidth="1"/>
    <col min="14878" max="14878" width="3" style="2" customWidth="1"/>
    <col min="14879" max="14886" width="3.08984375" style="2" customWidth="1"/>
    <col min="14887" max="14889" width="2.6328125" style="2" customWidth="1"/>
    <col min="14890" max="14890" width="3.08984375" style="2" customWidth="1"/>
    <col min="14891" max="14893" width="2.08984375" style="2" customWidth="1"/>
    <col min="14894" max="14899" width="3.08984375" style="2" customWidth="1"/>
    <col min="14900" max="14901" width="3.36328125" style="2" customWidth="1"/>
    <col min="14902" max="14903" width="2.6328125" style="2" customWidth="1"/>
    <col min="14904" max="14904" width="6.6328125" style="2" customWidth="1"/>
    <col min="14905" max="14906" width="2.6328125" style="2" customWidth="1"/>
    <col min="14907" max="14907" width="5.6328125" style="2" customWidth="1"/>
    <col min="14908" max="15104" width="9" style="2"/>
    <col min="15105" max="15105" width="4.6328125" style="2" customWidth="1"/>
    <col min="15106" max="15106" width="7.6328125" style="2" customWidth="1"/>
    <col min="15107" max="15110" width="3.08984375" style="2" customWidth="1"/>
    <col min="15111" max="15113" width="2.36328125" style="2" customWidth="1"/>
    <col min="15114" max="15121" width="1.26953125" style="2" customWidth="1"/>
    <col min="15122" max="15122" width="7.08984375" style="2" customWidth="1"/>
    <col min="15123" max="15126" width="3.08984375" style="2" customWidth="1"/>
    <col min="15127" max="15127" width="6.6328125" style="2" customWidth="1"/>
    <col min="15128" max="15129" width="3.08984375" style="2" customWidth="1"/>
    <col min="15130" max="15130" width="6.6328125" style="2" customWidth="1"/>
    <col min="15131" max="15133" width="3.08984375" style="2" customWidth="1"/>
    <col min="15134" max="15134" width="3" style="2" customWidth="1"/>
    <col min="15135" max="15142" width="3.08984375" style="2" customWidth="1"/>
    <col min="15143" max="15145" width="2.6328125" style="2" customWidth="1"/>
    <col min="15146" max="15146" width="3.08984375" style="2" customWidth="1"/>
    <col min="15147" max="15149" width="2.08984375" style="2" customWidth="1"/>
    <col min="15150" max="15155" width="3.08984375" style="2" customWidth="1"/>
    <col min="15156" max="15157" width="3.36328125" style="2" customWidth="1"/>
    <col min="15158" max="15159" width="2.6328125" style="2" customWidth="1"/>
    <col min="15160" max="15160" width="6.6328125" style="2" customWidth="1"/>
    <col min="15161" max="15162" width="2.6328125" style="2" customWidth="1"/>
    <col min="15163" max="15163" width="5.6328125" style="2" customWidth="1"/>
    <col min="15164" max="15360" width="9" style="2"/>
    <col min="15361" max="15361" width="4.6328125" style="2" customWidth="1"/>
    <col min="15362" max="15362" width="7.6328125" style="2" customWidth="1"/>
    <col min="15363" max="15366" width="3.08984375" style="2" customWidth="1"/>
    <col min="15367" max="15369" width="2.36328125" style="2" customWidth="1"/>
    <col min="15370" max="15377" width="1.26953125" style="2" customWidth="1"/>
    <col min="15378" max="15378" width="7.08984375" style="2" customWidth="1"/>
    <col min="15379" max="15382" width="3.08984375" style="2" customWidth="1"/>
    <col min="15383" max="15383" width="6.6328125" style="2" customWidth="1"/>
    <col min="15384" max="15385" width="3.08984375" style="2" customWidth="1"/>
    <col min="15386" max="15386" width="6.6328125" style="2" customWidth="1"/>
    <col min="15387" max="15389" width="3.08984375" style="2" customWidth="1"/>
    <col min="15390" max="15390" width="3" style="2" customWidth="1"/>
    <col min="15391" max="15398" width="3.08984375" style="2" customWidth="1"/>
    <col min="15399" max="15401" width="2.6328125" style="2" customWidth="1"/>
    <col min="15402" max="15402" width="3.08984375" style="2" customWidth="1"/>
    <col min="15403" max="15405" width="2.08984375" style="2" customWidth="1"/>
    <col min="15406" max="15411" width="3.08984375" style="2" customWidth="1"/>
    <col min="15412" max="15413" width="3.36328125" style="2" customWidth="1"/>
    <col min="15414" max="15415" width="2.6328125" style="2" customWidth="1"/>
    <col min="15416" max="15416" width="6.6328125" style="2" customWidth="1"/>
    <col min="15417" max="15418" width="2.6328125" style="2" customWidth="1"/>
    <col min="15419" max="15419" width="5.6328125" style="2" customWidth="1"/>
    <col min="15420" max="15616" width="9" style="2"/>
    <col min="15617" max="15617" width="4.6328125" style="2" customWidth="1"/>
    <col min="15618" max="15618" width="7.6328125" style="2" customWidth="1"/>
    <col min="15619" max="15622" width="3.08984375" style="2" customWidth="1"/>
    <col min="15623" max="15625" width="2.36328125" style="2" customWidth="1"/>
    <col min="15626" max="15633" width="1.26953125" style="2" customWidth="1"/>
    <col min="15634" max="15634" width="7.08984375" style="2" customWidth="1"/>
    <col min="15635" max="15638" width="3.08984375" style="2" customWidth="1"/>
    <col min="15639" max="15639" width="6.6328125" style="2" customWidth="1"/>
    <col min="15640" max="15641" width="3.08984375" style="2" customWidth="1"/>
    <col min="15642" max="15642" width="6.6328125" style="2" customWidth="1"/>
    <col min="15643" max="15645" width="3.08984375" style="2" customWidth="1"/>
    <col min="15646" max="15646" width="3" style="2" customWidth="1"/>
    <col min="15647" max="15654" width="3.08984375" style="2" customWidth="1"/>
    <col min="15655" max="15657" width="2.6328125" style="2" customWidth="1"/>
    <col min="15658" max="15658" width="3.08984375" style="2" customWidth="1"/>
    <col min="15659" max="15661" width="2.08984375" style="2" customWidth="1"/>
    <col min="15662" max="15667" width="3.08984375" style="2" customWidth="1"/>
    <col min="15668" max="15669" width="3.36328125" style="2" customWidth="1"/>
    <col min="15670" max="15671" width="2.6328125" style="2" customWidth="1"/>
    <col min="15672" max="15672" width="6.6328125" style="2" customWidth="1"/>
    <col min="15673" max="15674" width="2.6328125" style="2" customWidth="1"/>
    <col min="15675" max="15675" width="5.6328125" style="2" customWidth="1"/>
    <col min="15676" max="15872" width="9" style="2"/>
    <col min="15873" max="15873" width="4.6328125" style="2" customWidth="1"/>
    <col min="15874" max="15874" width="7.6328125" style="2" customWidth="1"/>
    <col min="15875" max="15878" width="3.08984375" style="2" customWidth="1"/>
    <col min="15879" max="15881" width="2.36328125" style="2" customWidth="1"/>
    <col min="15882" max="15889" width="1.26953125" style="2" customWidth="1"/>
    <col min="15890" max="15890" width="7.08984375" style="2" customWidth="1"/>
    <col min="15891" max="15894" width="3.08984375" style="2" customWidth="1"/>
    <col min="15895" max="15895" width="6.6328125" style="2" customWidth="1"/>
    <col min="15896" max="15897" width="3.08984375" style="2" customWidth="1"/>
    <col min="15898" max="15898" width="6.6328125" style="2" customWidth="1"/>
    <col min="15899" max="15901" width="3.08984375" style="2" customWidth="1"/>
    <col min="15902" max="15902" width="3" style="2" customWidth="1"/>
    <col min="15903" max="15910" width="3.08984375" style="2" customWidth="1"/>
    <col min="15911" max="15913" width="2.6328125" style="2" customWidth="1"/>
    <col min="15914" max="15914" width="3.08984375" style="2" customWidth="1"/>
    <col min="15915" max="15917" width="2.08984375" style="2" customWidth="1"/>
    <col min="15918" max="15923" width="3.08984375" style="2" customWidth="1"/>
    <col min="15924" max="15925" width="3.36328125" style="2" customWidth="1"/>
    <col min="15926" max="15927" width="2.6328125" style="2" customWidth="1"/>
    <col min="15928" max="15928" width="6.6328125" style="2" customWidth="1"/>
    <col min="15929" max="15930" width="2.6328125" style="2" customWidth="1"/>
    <col min="15931" max="15931" width="5.6328125" style="2" customWidth="1"/>
    <col min="15932" max="16128" width="9" style="2"/>
    <col min="16129" max="16129" width="4.6328125" style="2" customWidth="1"/>
    <col min="16130" max="16130" width="7.6328125" style="2" customWidth="1"/>
    <col min="16131" max="16134" width="3.08984375" style="2" customWidth="1"/>
    <col min="16135" max="16137" width="2.36328125" style="2" customWidth="1"/>
    <col min="16138" max="16145" width="1.26953125" style="2" customWidth="1"/>
    <col min="16146" max="16146" width="7.08984375" style="2" customWidth="1"/>
    <col min="16147" max="16150" width="3.08984375" style="2" customWidth="1"/>
    <col min="16151" max="16151" width="6.6328125" style="2" customWidth="1"/>
    <col min="16152" max="16153" width="3.08984375" style="2" customWidth="1"/>
    <col min="16154" max="16154" width="6.6328125" style="2" customWidth="1"/>
    <col min="16155" max="16157" width="3.08984375" style="2" customWidth="1"/>
    <col min="16158" max="16158" width="3" style="2" customWidth="1"/>
    <col min="16159" max="16166" width="3.08984375" style="2" customWidth="1"/>
    <col min="16167" max="16169" width="2.6328125" style="2" customWidth="1"/>
    <col min="16170" max="16170" width="3.08984375" style="2" customWidth="1"/>
    <col min="16171" max="16173" width="2.08984375" style="2" customWidth="1"/>
    <col min="16174" max="16179" width="3.08984375" style="2" customWidth="1"/>
    <col min="16180" max="16181" width="3.36328125" style="2" customWidth="1"/>
    <col min="16182" max="16183" width="2.6328125" style="2" customWidth="1"/>
    <col min="16184" max="16184" width="6.6328125" style="2" customWidth="1"/>
    <col min="16185" max="16186" width="2.6328125" style="2" customWidth="1"/>
    <col min="16187" max="16187" width="5.6328125" style="2" customWidth="1"/>
    <col min="16188" max="16384" width="9" style="2"/>
  </cols>
  <sheetData>
    <row r="1" spans="1:59" ht="24" customHeight="1"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row>
    <row r="2" spans="1:59" ht="15" customHeight="1" thickBot="1" x14ac:dyDescent="0.25">
      <c r="BE2" s="2" t="s">
        <v>1</v>
      </c>
    </row>
    <row r="3" spans="1:59" ht="9" customHeight="1" x14ac:dyDescent="0.2">
      <c r="A3" s="3" t="s">
        <v>2</v>
      </c>
      <c r="B3" s="3"/>
      <c r="C3" s="4" t="s">
        <v>3</v>
      </c>
      <c r="D3" s="5"/>
      <c r="E3" s="6"/>
      <c r="F3" s="6"/>
      <c r="G3" s="6"/>
      <c r="H3" s="6"/>
      <c r="I3" s="6"/>
      <c r="J3" s="6"/>
      <c r="K3" s="6"/>
      <c r="L3" s="6"/>
      <c r="M3" s="6"/>
      <c r="N3" s="6"/>
      <c r="O3" s="6"/>
      <c r="P3" s="6"/>
      <c r="Q3" s="7" t="s">
        <v>4</v>
      </c>
      <c r="R3" s="8"/>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4" t="s">
        <v>5</v>
      </c>
      <c r="BA3" s="5"/>
      <c r="BB3" s="6"/>
      <c r="BC3" s="6"/>
      <c r="BD3" s="6"/>
      <c r="BE3" s="6"/>
      <c r="BF3" s="6"/>
      <c r="BG3" s="4" t="s">
        <v>2</v>
      </c>
    </row>
    <row r="4" spans="1:59" ht="9" customHeight="1" x14ac:dyDescent="0.2">
      <c r="A4" s="9"/>
      <c r="B4" s="9"/>
      <c r="C4" s="10"/>
      <c r="D4" s="11"/>
      <c r="E4" s="12" t="s">
        <v>6</v>
      </c>
      <c r="F4" s="13" t="s">
        <v>7</v>
      </c>
      <c r="G4" s="14" t="s">
        <v>8</v>
      </c>
      <c r="H4" s="15" t="s">
        <v>9</v>
      </c>
      <c r="I4" s="16" t="s">
        <v>7</v>
      </c>
      <c r="J4" s="17" t="s">
        <v>10</v>
      </c>
      <c r="K4" s="18"/>
      <c r="L4" s="19" t="s">
        <v>11</v>
      </c>
      <c r="M4" s="19"/>
      <c r="N4" s="20" t="s">
        <v>12</v>
      </c>
      <c r="O4" s="20"/>
      <c r="P4" s="21"/>
      <c r="Q4" s="22"/>
      <c r="R4" s="23"/>
      <c r="S4" s="24"/>
      <c r="T4" s="24"/>
      <c r="U4" s="24"/>
      <c r="V4" s="24"/>
      <c r="W4" s="25" t="s">
        <v>13</v>
      </c>
      <c r="X4" s="26" t="s">
        <v>14</v>
      </c>
      <c r="Y4" s="27"/>
      <c r="Z4" s="28"/>
      <c r="AA4" s="26" t="s">
        <v>15</v>
      </c>
      <c r="AB4" s="29"/>
      <c r="AC4" s="26" t="s">
        <v>16</v>
      </c>
      <c r="AD4" s="29"/>
      <c r="AE4" s="26" t="s">
        <v>17</v>
      </c>
      <c r="AF4" s="27"/>
      <c r="AG4" s="30"/>
      <c r="AH4" s="28"/>
      <c r="AI4" s="26" t="s">
        <v>18</v>
      </c>
      <c r="AJ4" s="27"/>
      <c r="AK4" s="30"/>
      <c r="AL4" s="28"/>
      <c r="AM4" s="31" t="s">
        <v>19</v>
      </c>
      <c r="AN4" s="32" t="s">
        <v>20</v>
      </c>
      <c r="AO4" s="33" t="s">
        <v>21</v>
      </c>
      <c r="AP4" s="34"/>
      <c r="AQ4" s="26" t="s">
        <v>22</v>
      </c>
      <c r="AR4" s="27"/>
      <c r="AS4" s="29"/>
      <c r="AT4" s="26" t="s">
        <v>23</v>
      </c>
      <c r="AU4" s="29"/>
      <c r="AV4" s="26" t="s">
        <v>24</v>
      </c>
      <c r="AW4" s="29"/>
      <c r="AX4" s="26" t="s">
        <v>25</v>
      </c>
      <c r="AY4" s="27"/>
      <c r="AZ4" s="10"/>
      <c r="BA4" s="11"/>
      <c r="BB4" s="24"/>
      <c r="BC4" s="24"/>
      <c r="BD4" s="26" t="s">
        <v>26</v>
      </c>
      <c r="BE4" s="35"/>
      <c r="BF4" s="35"/>
      <c r="BG4" s="10"/>
    </row>
    <row r="5" spans="1:59" ht="50.25" customHeight="1" x14ac:dyDescent="0.2">
      <c r="A5" s="36"/>
      <c r="B5" s="36"/>
      <c r="C5" s="37"/>
      <c r="D5" s="38"/>
      <c r="E5" s="39"/>
      <c r="F5" s="40"/>
      <c r="G5" s="41"/>
      <c r="H5" s="42"/>
      <c r="I5" s="43"/>
      <c r="J5" s="44"/>
      <c r="K5" s="45"/>
      <c r="L5" s="46"/>
      <c r="M5" s="46"/>
      <c r="N5" s="47"/>
      <c r="O5" s="47"/>
      <c r="P5" s="48"/>
      <c r="Q5" s="49"/>
      <c r="R5" s="50"/>
      <c r="S5" s="51" t="s">
        <v>27</v>
      </c>
      <c r="T5" s="52" t="s">
        <v>28</v>
      </c>
      <c r="U5" s="53" t="s">
        <v>29</v>
      </c>
      <c r="V5" s="54"/>
      <c r="W5" s="55"/>
      <c r="X5" s="37"/>
      <c r="Y5" s="56"/>
      <c r="Z5" s="57" t="s">
        <v>30</v>
      </c>
      <c r="AA5" s="37"/>
      <c r="AB5" s="56"/>
      <c r="AC5" s="37"/>
      <c r="AD5" s="56"/>
      <c r="AE5" s="37"/>
      <c r="AF5" s="56"/>
      <c r="AG5" s="38" t="s">
        <v>31</v>
      </c>
      <c r="AH5" s="56"/>
      <c r="AI5" s="37"/>
      <c r="AJ5" s="56"/>
      <c r="AK5" s="37" t="s">
        <v>32</v>
      </c>
      <c r="AL5" s="56"/>
      <c r="AM5" s="58"/>
      <c r="AN5" s="59"/>
      <c r="AO5" s="60"/>
      <c r="AP5" s="61"/>
      <c r="AQ5" s="37"/>
      <c r="AR5" s="38"/>
      <c r="AS5" s="56"/>
      <c r="AT5" s="37"/>
      <c r="AU5" s="56"/>
      <c r="AV5" s="37"/>
      <c r="AW5" s="56"/>
      <c r="AX5" s="37"/>
      <c r="AY5" s="38"/>
      <c r="AZ5" s="37"/>
      <c r="BA5" s="38"/>
      <c r="BB5" s="62" t="s">
        <v>33</v>
      </c>
      <c r="BC5" s="63" t="s">
        <v>34</v>
      </c>
      <c r="BD5" s="37"/>
      <c r="BE5" s="51" t="s">
        <v>33</v>
      </c>
      <c r="BF5" s="64" t="s">
        <v>35</v>
      </c>
      <c r="BG5" s="37"/>
    </row>
    <row r="6" spans="1:59" ht="10.5" customHeight="1" x14ac:dyDescent="0.2">
      <c r="A6" s="65" t="s">
        <v>36</v>
      </c>
      <c r="B6" s="66" t="s">
        <v>37</v>
      </c>
      <c r="C6" s="67">
        <v>100</v>
      </c>
      <c r="D6" s="68"/>
      <c r="E6" s="69">
        <v>100</v>
      </c>
      <c r="F6" s="69"/>
      <c r="G6" s="69">
        <v>100</v>
      </c>
      <c r="H6" s="69"/>
      <c r="I6" s="69"/>
      <c r="J6" s="69">
        <v>100</v>
      </c>
      <c r="K6" s="69"/>
      <c r="L6" s="69"/>
      <c r="M6" s="69"/>
      <c r="N6" s="69"/>
      <c r="O6" s="69"/>
      <c r="P6" s="69"/>
      <c r="Q6" s="70">
        <v>100</v>
      </c>
      <c r="R6" s="71"/>
      <c r="S6" s="71">
        <v>100</v>
      </c>
      <c r="T6" s="71"/>
      <c r="U6" s="71">
        <v>100</v>
      </c>
      <c r="V6" s="71"/>
      <c r="W6" s="72">
        <v>100</v>
      </c>
      <c r="X6" s="71">
        <v>100</v>
      </c>
      <c r="Y6" s="71"/>
      <c r="Z6" s="72">
        <v>100</v>
      </c>
      <c r="AA6" s="71">
        <v>100</v>
      </c>
      <c r="AB6" s="71"/>
      <c r="AC6" s="71">
        <v>100</v>
      </c>
      <c r="AD6" s="71"/>
      <c r="AE6" s="71">
        <v>100</v>
      </c>
      <c r="AF6" s="73"/>
      <c r="AG6" s="71">
        <v>100</v>
      </c>
      <c r="AH6" s="71"/>
      <c r="AI6" s="71">
        <v>100</v>
      </c>
      <c r="AJ6" s="71"/>
      <c r="AK6" s="71">
        <v>100</v>
      </c>
      <c r="AL6" s="71"/>
      <c r="AM6" s="71">
        <v>100</v>
      </c>
      <c r="AN6" s="71"/>
      <c r="AO6" s="71">
        <v>100</v>
      </c>
      <c r="AP6" s="71"/>
      <c r="AQ6" s="71">
        <v>100</v>
      </c>
      <c r="AR6" s="71"/>
      <c r="AS6" s="71"/>
      <c r="AT6" s="71">
        <v>100</v>
      </c>
      <c r="AU6" s="71"/>
      <c r="AV6" s="71">
        <v>100</v>
      </c>
      <c r="AW6" s="71"/>
      <c r="AX6" s="71">
        <v>100</v>
      </c>
      <c r="AY6" s="71"/>
      <c r="AZ6" s="70">
        <v>100</v>
      </c>
      <c r="BA6" s="71"/>
      <c r="BB6" s="71">
        <v>100</v>
      </c>
      <c r="BC6" s="71"/>
      <c r="BD6" s="72">
        <v>100</v>
      </c>
      <c r="BE6" s="71">
        <v>100</v>
      </c>
      <c r="BF6" s="71"/>
      <c r="BG6" s="74">
        <v>12</v>
      </c>
    </row>
    <row r="7" spans="1:59" ht="10.5" customHeight="1" x14ac:dyDescent="0.2">
      <c r="A7" s="75"/>
      <c r="B7" s="66" t="s">
        <v>38</v>
      </c>
      <c r="C7" s="67">
        <v>99</v>
      </c>
      <c r="D7" s="68"/>
      <c r="E7" s="69">
        <v>98.7</v>
      </c>
      <c r="F7" s="69"/>
      <c r="G7" s="69">
        <v>98.9</v>
      </c>
      <c r="H7" s="69"/>
      <c r="I7" s="69"/>
      <c r="J7" s="69">
        <v>98.6</v>
      </c>
      <c r="K7" s="69"/>
      <c r="L7" s="69"/>
      <c r="M7" s="69"/>
      <c r="N7" s="69"/>
      <c r="O7" s="69"/>
      <c r="P7" s="69"/>
      <c r="Q7" s="70">
        <v>100.5</v>
      </c>
      <c r="R7" s="71"/>
      <c r="S7" s="71">
        <v>99.6</v>
      </c>
      <c r="T7" s="71"/>
      <c r="U7" s="71">
        <v>105.6</v>
      </c>
      <c r="V7" s="71"/>
      <c r="W7" s="72">
        <v>99.1</v>
      </c>
      <c r="X7" s="71">
        <v>104</v>
      </c>
      <c r="Y7" s="71"/>
      <c r="Z7" s="72">
        <v>105</v>
      </c>
      <c r="AA7" s="71">
        <v>98.4</v>
      </c>
      <c r="AB7" s="71"/>
      <c r="AC7" s="71">
        <v>98.5</v>
      </c>
      <c r="AD7" s="71"/>
      <c r="AE7" s="71">
        <v>105.9</v>
      </c>
      <c r="AF7" s="73"/>
      <c r="AG7" s="71">
        <v>108.8</v>
      </c>
      <c r="AH7" s="71"/>
      <c r="AI7" s="71">
        <v>101</v>
      </c>
      <c r="AJ7" s="71"/>
      <c r="AK7" s="71">
        <v>100.9</v>
      </c>
      <c r="AL7" s="71"/>
      <c r="AM7" s="71">
        <v>97.9</v>
      </c>
      <c r="AN7" s="71"/>
      <c r="AO7" s="71">
        <v>100.1</v>
      </c>
      <c r="AP7" s="71"/>
      <c r="AQ7" s="71">
        <v>100</v>
      </c>
      <c r="AR7" s="71"/>
      <c r="AS7" s="71"/>
      <c r="AT7" s="71">
        <v>97.7</v>
      </c>
      <c r="AU7" s="71"/>
      <c r="AV7" s="71">
        <v>99.6</v>
      </c>
      <c r="AW7" s="71"/>
      <c r="AX7" s="71">
        <v>100.1</v>
      </c>
      <c r="AY7" s="71"/>
      <c r="AZ7" s="70">
        <v>99.6</v>
      </c>
      <c r="BA7" s="71"/>
      <c r="BB7" s="71">
        <v>99.5</v>
      </c>
      <c r="BC7" s="71"/>
      <c r="BD7" s="72">
        <v>99.6</v>
      </c>
      <c r="BE7" s="71">
        <v>99.7</v>
      </c>
      <c r="BF7" s="71"/>
      <c r="BG7" s="74">
        <v>13</v>
      </c>
    </row>
    <row r="8" spans="1:59" ht="10.5" customHeight="1" x14ac:dyDescent="0.2">
      <c r="A8" s="75"/>
      <c r="B8" s="66" t="s">
        <v>39</v>
      </c>
      <c r="C8" s="67">
        <v>98.5</v>
      </c>
      <c r="D8" s="68"/>
      <c r="E8" s="69">
        <v>98.3</v>
      </c>
      <c r="F8" s="69"/>
      <c r="G8" s="69">
        <v>98.3</v>
      </c>
      <c r="H8" s="69"/>
      <c r="I8" s="69"/>
      <c r="J8" s="69">
        <v>98</v>
      </c>
      <c r="K8" s="69"/>
      <c r="L8" s="69"/>
      <c r="M8" s="69"/>
      <c r="N8" s="69"/>
      <c r="O8" s="69"/>
      <c r="P8" s="69"/>
      <c r="Q8" s="70">
        <v>100.7</v>
      </c>
      <c r="R8" s="71"/>
      <c r="S8" s="71">
        <v>100.1</v>
      </c>
      <c r="T8" s="71"/>
      <c r="U8" s="71">
        <v>103.7</v>
      </c>
      <c r="V8" s="71"/>
      <c r="W8" s="72">
        <v>99.2</v>
      </c>
      <c r="X8" s="71">
        <v>108.8</v>
      </c>
      <c r="Y8" s="71"/>
      <c r="Z8" s="72">
        <v>108.8</v>
      </c>
      <c r="AA8" s="71">
        <v>101.3</v>
      </c>
      <c r="AB8" s="71"/>
      <c r="AC8" s="71">
        <v>101.7</v>
      </c>
      <c r="AD8" s="71"/>
      <c r="AE8" s="71">
        <v>101.8</v>
      </c>
      <c r="AF8" s="73"/>
      <c r="AG8" s="71">
        <v>102.5</v>
      </c>
      <c r="AH8" s="71"/>
      <c r="AI8" s="71">
        <v>98.1</v>
      </c>
      <c r="AJ8" s="71"/>
      <c r="AK8" s="71">
        <v>97.8</v>
      </c>
      <c r="AL8" s="71"/>
      <c r="AM8" s="71">
        <v>98.9</v>
      </c>
      <c r="AN8" s="71"/>
      <c r="AO8" s="71">
        <v>97.9</v>
      </c>
      <c r="AP8" s="71"/>
      <c r="AQ8" s="71">
        <v>99.7</v>
      </c>
      <c r="AR8" s="71"/>
      <c r="AS8" s="71"/>
      <c r="AT8" s="71">
        <v>97</v>
      </c>
      <c r="AU8" s="71"/>
      <c r="AV8" s="71">
        <v>96.7</v>
      </c>
      <c r="AW8" s="71"/>
      <c r="AX8" s="71">
        <v>101</v>
      </c>
      <c r="AY8" s="71"/>
      <c r="AZ8" s="70">
        <v>99.7</v>
      </c>
      <c r="BA8" s="71"/>
      <c r="BB8" s="71">
        <v>99.1</v>
      </c>
      <c r="BC8" s="71"/>
      <c r="BD8" s="72">
        <v>99.7</v>
      </c>
      <c r="BE8" s="71">
        <v>98.9</v>
      </c>
      <c r="BF8" s="71"/>
      <c r="BG8" s="74">
        <v>14</v>
      </c>
    </row>
    <row r="9" spans="1:59" ht="10.5" customHeight="1" x14ac:dyDescent="0.2">
      <c r="A9" s="75"/>
      <c r="B9" s="66" t="s">
        <v>40</v>
      </c>
      <c r="C9" s="67">
        <v>97.9</v>
      </c>
      <c r="D9" s="68"/>
      <c r="E9" s="69">
        <v>97.7</v>
      </c>
      <c r="F9" s="69"/>
      <c r="G9" s="69">
        <v>97.6</v>
      </c>
      <c r="H9" s="69"/>
      <c r="I9" s="69"/>
      <c r="J9" s="69">
        <v>97.3</v>
      </c>
      <c r="K9" s="69"/>
      <c r="L9" s="69"/>
      <c r="M9" s="69"/>
      <c r="N9" s="69"/>
      <c r="O9" s="69"/>
      <c r="P9" s="69"/>
      <c r="Q9" s="70">
        <v>100.1</v>
      </c>
      <c r="R9" s="71"/>
      <c r="S9" s="71">
        <v>99.5</v>
      </c>
      <c r="T9" s="71"/>
      <c r="U9" s="71">
        <v>103.6</v>
      </c>
      <c r="V9" s="71"/>
      <c r="W9" s="72">
        <v>99</v>
      </c>
      <c r="X9" s="71">
        <v>103.1</v>
      </c>
      <c r="Y9" s="71"/>
      <c r="Z9" s="72">
        <v>101.1</v>
      </c>
      <c r="AA9" s="71">
        <v>101.5</v>
      </c>
      <c r="AB9" s="71"/>
      <c r="AC9" s="71">
        <v>104</v>
      </c>
      <c r="AD9" s="71"/>
      <c r="AE9" s="71">
        <v>105.3</v>
      </c>
      <c r="AF9" s="73"/>
      <c r="AG9" s="71">
        <v>109.9</v>
      </c>
      <c r="AH9" s="71"/>
      <c r="AI9" s="71">
        <v>96.9</v>
      </c>
      <c r="AJ9" s="71"/>
      <c r="AK9" s="71">
        <v>96.8</v>
      </c>
      <c r="AL9" s="71"/>
      <c r="AM9" s="71">
        <v>95</v>
      </c>
      <c r="AN9" s="71"/>
      <c r="AO9" s="71">
        <v>97.2</v>
      </c>
      <c r="AP9" s="71"/>
      <c r="AQ9" s="71">
        <v>100.2</v>
      </c>
      <c r="AR9" s="71"/>
      <c r="AS9" s="71"/>
      <c r="AT9" s="71">
        <v>94.5</v>
      </c>
      <c r="AU9" s="71"/>
      <c r="AV9" s="71">
        <v>94.2</v>
      </c>
      <c r="AW9" s="71"/>
      <c r="AX9" s="71">
        <v>100.8</v>
      </c>
      <c r="AY9" s="71"/>
      <c r="AZ9" s="70">
        <v>99.7</v>
      </c>
      <c r="BA9" s="71"/>
      <c r="BB9" s="71">
        <v>99</v>
      </c>
      <c r="BC9" s="71"/>
      <c r="BD9" s="72">
        <v>99.8</v>
      </c>
      <c r="BE9" s="71">
        <v>98.9</v>
      </c>
      <c r="BF9" s="71"/>
      <c r="BG9" s="74">
        <v>15</v>
      </c>
    </row>
    <row r="10" spans="1:59" ht="10.5" customHeight="1" x14ac:dyDescent="0.2">
      <c r="A10" s="76"/>
      <c r="B10" s="77" t="s">
        <v>41</v>
      </c>
      <c r="C10" s="78">
        <f>AVERAGE(C12:D24)</f>
        <v>97.850000000000009</v>
      </c>
      <c r="D10" s="79"/>
      <c r="E10" s="80">
        <f>AVERAGE(E12:F24)</f>
        <v>97.55</v>
      </c>
      <c r="F10" s="80"/>
      <c r="G10" s="80">
        <f>AVERAGE(G12:I24)</f>
        <v>97.441666666666663</v>
      </c>
      <c r="H10" s="80"/>
      <c r="I10" s="80"/>
      <c r="J10" s="80">
        <f>AVERAGE(J12:P24)</f>
        <v>97.11666666666666</v>
      </c>
      <c r="K10" s="80"/>
      <c r="L10" s="80"/>
      <c r="M10" s="80"/>
      <c r="N10" s="80"/>
      <c r="O10" s="80"/>
      <c r="P10" s="80"/>
      <c r="Q10" s="81">
        <f>AVERAGE(Q12:R24)</f>
        <v>100.55833333333334</v>
      </c>
      <c r="R10" s="82"/>
      <c r="S10" s="82">
        <v>99.8</v>
      </c>
      <c r="T10" s="82"/>
      <c r="U10" s="82">
        <f>AVERAGE(U12:V24)</f>
        <v>104.575</v>
      </c>
      <c r="V10" s="82"/>
      <c r="W10" s="83">
        <f>AVERAGE(W12:W24)</f>
        <v>104.35833333333333</v>
      </c>
      <c r="X10" s="82">
        <f>AVERAGE(X12:Y24)</f>
        <v>106.94166666666666</v>
      </c>
      <c r="Y10" s="82"/>
      <c r="Z10" s="83">
        <f>AVERAGE(Z12:Z24)</f>
        <v>107.78333333333332</v>
      </c>
      <c r="AA10" s="82">
        <f>AVERAGE(AA12:AB24)</f>
        <v>98.325000000000003</v>
      </c>
      <c r="AB10" s="82"/>
      <c r="AC10" s="82">
        <f>AVERAGE(AC12:AD24)</f>
        <v>103.53333333333332</v>
      </c>
      <c r="AD10" s="82"/>
      <c r="AE10" s="82">
        <f>AVERAGE(AE12:AF24)</f>
        <v>103.31666666666666</v>
      </c>
      <c r="AF10" s="84"/>
      <c r="AG10" s="82">
        <f>AVERAGE(AG12:AH24)</f>
        <v>103.32499999999999</v>
      </c>
      <c r="AH10" s="82"/>
      <c r="AI10" s="82">
        <f>AVERAGE(AI12:AJ24)</f>
        <v>101.86666666666667</v>
      </c>
      <c r="AJ10" s="82"/>
      <c r="AK10" s="82">
        <f>AVERAGE(AK12:AL24)</f>
        <v>101.66666666666667</v>
      </c>
      <c r="AL10" s="82"/>
      <c r="AM10" s="82">
        <f>AVERAGE(AM12:AN24)</f>
        <v>92.874999999999986</v>
      </c>
      <c r="AN10" s="82"/>
      <c r="AO10" s="82">
        <f>AVERAGE(AO12:AP24)</f>
        <v>96.666666666666671</v>
      </c>
      <c r="AP10" s="82"/>
      <c r="AQ10" s="82">
        <f>AVERAGE(AQ12:AS24)</f>
        <v>103.5</v>
      </c>
      <c r="AR10" s="82"/>
      <c r="AS10" s="82"/>
      <c r="AT10" s="82">
        <f>AVERAGE(AT12:AU24)</f>
        <v>91.125</v>
      </c>
      <c r="AU10" s="82"/>
      <c r="AV10" s="82">
        <f>AVERAGE(AV12:AW24)</f>
        <v>91.416666666666643</v>
      </c>
      <c r="AW10" s="82"/>
      <c r="AX10" s="82">
        <f>AVERAGE(AX12:AY24)</f>
        <v>101.17500000000001</v>
      </c>
      <c r="AY10" s="82"/>
      <c r="AZ10" s="81">
        <f>AVERAGE(AZ12:BA24)</f>
        <v>99.683333333333337</v>
      </c>
      <c r="BA10" s="82"/>
      <c r="BB10" s="82">
        <f>AVERAGE(BB12:BC24)</f>
        <v>98.391666666666666</v>
      </c>
      <c r="BC10" s="82"/>
      <c r="BD10" s="83">
        <v>100.1</v>
      </c>
      <c r="BE10" s="82">
        <f>AVERAGE(BE12:BF24)</f>
        <v>99.108333333333334</v>
      </c>
      <c r="BF10" s="82"/>
      <c r="BG10" s="85">
        <v>16</v>
      </c>
    </row>
    <row r="11" spans="1:59" ht="10.5" customHeight="1" x14ac:dyDescent="0.2">
      <c r="A11" s="65"/>
      <c r="B11" s="65"/>
      <c r="C11" s="67"/>
      <c r="D11" s="68"/>
      <c r="E11" s="69"/>
      <c r="F11" s="69"/>
      <c r="G11" s="69"/>
      <c r="H11" s="69"/>
      <c r="I11" s="69"/>
      <c r="J11" s="69"/>
      <c r="K11" s="69"/>
      <c r="L11" s="69"/>
      <c r="M11" s="69"/>
      <c r="N11" s="69"/>
      <c r="O11" s="69"/>
      <c r="P11" s="69"/>
      <c r="Q11" s="70"/>
      <c r="R11" s="71"/>
      <c r="S11" s="71"/>
      <c r="T11" s="71"/>
      <c r="U11" s="71"/>
      <c r="V11" s="71"/>
      <c r="W11" s="72"/>
      <c r="X11" s="71"/>
      <c r="Y11" s="71"/>
      <c r="Z11" s="72"/>
      <c r="AA11" s="71"/>
      <c r="AB11" s="71"/>
      <c r="AC11" s="71"/>
      <c r="AD11" s="71"/>
      <c r="AE11" s="71"/>
      <c r="AF11" s="73"/>
      <c r="AG11" s="71"/>
      <c r="AH11" s="71"/>
      <c r="AI11" s="71"/>
      <c r="AJ11" s="71"/>
      <c r="AK11" s="71"/>
      <c r="AL11" s="71"/>
      <c r="AM11" s="71"/>
      <c r="AN11" s="71"/>
      <c r="AO11" s="71"/>
      <c r="AP11" s="71"/>
      <c r="AQ11" s="71"/>
      <c r="AR11" s="71"/>
      <c r="AS11" s="71"/>
      <c r="AT11" s="71"/>
      <c r="AU11" s="71"/>
      <c r="AV11" s="71"/>
      <c r="AW11" s="71"/>
      <c r="AX11" s="71"/>
      <c r="AY11" s="71"/>
      <c r="AZ11" s="70"/>
      <c r="BA11" s="71"/>
      <c r="BB11" s="71"/>
      <c r="BC11" s="71"/>
      <c r="BD11" s="72"/>
      <c r="BE11" s="71"/>
      <c r="BF11" s="71"/>
      <c r="BG11" s="86"/>
    </row>
    <row r="12" spans="1:59" ht="10.5" customHeight="1" x14ac:dyDescent="0.2">
      <c r="A12" s="65" t="s">
        <v>36</v>
      </c>
      <c r="B12" s="87" t="s">
        <v>42</v>
      </c>
      <c r="C12" s="67">
        <v>97.4</v>
      </c>
      <c r="D12" s="68"/>
      <c r="E12" s="69">
        <v>97.4</v>
      </c>
      <c r="F12" s="69"/>
      <c r="G12" s="69">
        <v>97</v>
      </c>
      <c r="H12" s="69"/>
      <c r="I12" s="69"/>
      <c r="J12" s="69">
        <v>96.9</v>
      </c>
      <c r="K12" s="69"/>
      <c r="L12" s="69"/>
      <c r="M12" s="69"/>
      <c r="N12" s="69"/>
      <c r="O12" s="69"/>
      <c r="P12" s="69"/>
      <c r="Q12" s="70">
        <v>100.2</v>
      </c>
      <c r="R12" s="71"/>
      <c r="S12" s="71">
        <v>100.3</v>
      </c>
      <c r="T12" s="71"/>
      <c r="U12" s="71">
        <v>99.4</v>
      </c>
      <c r="V12" s="71"/>
      <c r="W12" s="72">
        <v>103.8</v>
      </c>
      <c r="X12" s="71">
        <v>101.7</v>
      </c>
      <c r="Y12" s="71"/>
      <c r="Z12" s="72">
        <v>99.3</v>
      </c>
      <c r="AA12" s="71">
        <v>101.4</v>
      </c>
      <c r="AB12" s="71"/>
      <c r="AC12" s="71">
        <v>104.8</v>
      </c>
      <c r="AD12" s="71"/>
      <c r="AE12" s="71">
        <v>100.6</v>
      </c>
      <c r="AF12" s="73"/>
      <c r="AG12" s="71">
        <v>101.6</v>
      </c>
      <c r="AH12" s="71"/>
      <c r="AI12" s="71">
        <v>96.7</v>
      </c>
      <c r="AJ12" s="71"/>
      <c r="AK12" s="71">
        <v>96</v>
      </c>
      <c r="AL12" s="71"/>
      <c r="AM12" s="71">
        <v>95.3</v>
      </c>
      <c r="AN12" s="71"/>
      <c r="AO12" s="71">
        <v>97.1</v>
      </c>
      <c r="AP12" s="71"/>
      <c r="AQ12" s="71">
        <v>103.8</v>
      </c>
      <c r="AR12" s="71"/>
      <c r="AS12" s="71"/>
      <c r="AT12" s="71">
        <v>92.9</v>
      </c>
      <c r="AU12" s="71"/>
      <c r="AV12" s="71">
        <v>93.6</v>
      </c>
      <c r="AW12" s="71"/>
      <c r="AX12" s="71">
        <v>100.8</v>
      </c>
      <c r="AY12" s="71"/>
      <c r="AZ12" s="70">
        <v>99.7</v>
      </c>
      <c r="BA12" s="71"/>
      <c r="BB12" s="71">
        <v>98.7</v>
      </c>
      <c r="BC12" s="71"/>
      <c r="BD12" s="72">
        <v>100.1</v>
      </c>
      <c r="BE12" s="71">
        <v>99.4</v>
      </c>
      <c r="BF12" s="71"/>
      <c r="BG12" s="74">
        <v>1</v>
      </c>
    </row>
    <row r="13" spans="1:59" ht="10.5" customHeight="1" x14ac:dyDescent="0.2">
      <c r="A13" s="75"/>
      <c r="B13" s="75" t="s">
        <v>43</v>
      </c>
      <c r="C13" s="67">
        <v>97.4</v>
      </c>
      <c r="D13" s="68"/>
      <c r="E13" s="69">
        <v>97.1</v>
      </c>
      <c r="F13" s="69"/>
      <c r="G13" s="69">
        <v>96.9</v>
      </c>
      <c r="H13" s="69"/>
      <c r="I13" s="69"/>
      <c r="J13" s="69">
        <v>96.6</v>
      </c>
      <c r="K13" s="69"/>
      <c r="L13" s="69"/>
      <c r="M13" s="69"/>
      <c r="N13" s="69"/>
      <c r="O13" s="69"/>
      <c r="P13" s="69"/>
      <c r="Q13" s="70">
        <v>100.8</v>
      </c>
      <c r="R13" s="71"/>
      <c r="S13" s="71">
        <v>100.3</v>
      </c>
      <c r="T13" s="71"/>
      <c r="U13" s="71">
        <v>103.6</v>
      </c>
      <c r="V13" s="71"/>
      <c r="W13" s="72">
        <v>104.1</v>
      </c>
      <c r="X13" s="71">
        <v>104</v>
      </c>
      <c r="Y13" s="71"/>
      <c r="Z13" s="72">
        <v>104.1</v>
      </c>
      <c r="AA13" s="71">
        <v>101.3</v>
      </c>
      <c r="AB13" s="71"/>
      <c r="AC13" s="71">
        <v>104.8</v>
      </c>
      <c r="AD13" s="71"/>
      <c r="AE13" s="71">
        <v>104.5</v>
      </c>
      <c r="AF13" s="73"/>
      <c r="AG13" s="71">
        <v>107.7</v>
      </c>
      <c r="AH13" s="71"/>
      <c r="AI13" s="71">
        <v>96.8</v>
      </c>
      <c r="AJ13" s="71"/>
      <c r="AK13" s="71">
        <v>96</v>
      </c>
      <c r="AL13" s="71"/>
      <c r="AM13" s="71">
        <v>92</v>
      </c>
      <c r="AN13" s="71"/>
      <c r="AO13" s="71">
        <v>97.2</v>
      </c>
      <c r="AP13" s="71"/>
      <c r="AQ13" s="71">
        <v>104.5</v>
      </c>
      <c r="AR13" s="71"/>
      <c r="AS13" s="71"/>
      <c r="AT13" s="71">
        <v>92</v>
      </c>
      <c r="AU13" s="71"/>
      <c r="AV13" s="71">
        <v>93.1</v>
      </c>
      <c r="AW13" s="71"/>
      <c r="AX13" s="71">
        <v>101.5</v>
      </c>
      <c r="AY13" s="71"/>
      <c r="AZ13" s="70">
        <v>99.6</v>
      </c>
      <c r="BA13" s="71"/>
      <c r="BB13" s="71">
        <v>98.5</v>
      </c>
      <c r="BC13" s="71"/>
      <c r="BD13" s="72">
        <v>100.1</v>
      </c>
      <c r="BE13" s="71">
        <v>99.3</v>
      </c>
      <c r="BF13" s="71"/>
      <c r="BG13" s="74">
        <v>2</v>
      </c>
    </row>
    <row r="14" spans="1:59" ht="10.5" customHeight="1" x14ac:dyDescent="0.2">
      <c r="A14" s="75"/>
      <c r="B14" s="75" t="s">
        <v>44</v>
      </c>
      <c r="C14" s="67">
        <v>97.4</v>
      </c>
      <c r="D14" s="68"/>
      <c r="E14" s="69">
        <v>97.4</v>
      </c>
      <c r="F14" s="69"/>
      <c r="G14" s="69">
        <v>97</v>
      </c>
      <c r="H14" s="69"/>
      <c r="I14" s="69"/>
      <c r="J14" s="69">
        <v>97</v>
      </c>
      <c r="K14" s="69"/>
      <c r="L14" s="69"/>
      <c r="M14" s="69"/>
      <c r="N14" s="69"/>
      <c r="O14" s="69"/>
      <c r="P14" s="69"/>
      <c r="Q14" s="70">
        <v>99.8</v>
      </c>
      <c r="R14" s="71"/>
      <c r="S14" s="71">
        <v>100.4</v>
      </c>
      <c r="T14" s="71"/>
      <c r="U14" s="71">
        <v>96.7</v>
      </c>
      <c r="V14" s="71"/>
      <c r="W14" s="72">
        <v>105.2</v>
      </c>
      <c r="X14" s="71">
        <v>104.5</v>
      </c>
      <c r="Y14" s="71"/>
      <c r="Z14" s="72">
        <v>104.4</v>
      </c>
      <c r="AA14" s="71">
        <v>102.4</v>
      </c>
      <c r="AB14" s="71"/>
      <c r="AC14" s="71">
        <v>104.4</v>
      </c>
      <c r="AD14" s="71"/>
      <c r="AE14" s="71">
        <v>97</v>
      </c>
      <c r="AF14" s="73"/>
      <c r="AG14" s="71">
        <v>95.3</v>
      </c>
      <c r="AH14" s="71"/>
      <c r="AI14" s="71">
        <v>88.2</v>
      </c>
      <c r="AJ14" s="71"/>
      <c r="AK14" s="71">
        <v>86.9</v>
      </c>
      <c r="AL14" s="71"/>
      <c r="AM14" s="71">
        <v>93.8</v>
      </c>
      <c r="AN14" s="71"/>
      <c r="AO14" s="71">
        <v>97.5</v>
      </c>
      <c r="AP14" s="71"/>
      <c r="AQ14" s="71">
        <v>104</v>
      </c>
      <c r="AR14" s="71"/>
      <c r="AS14" s="71"/>
      <c r="AT14" s="71">
        <v>88.9</v>
      </c>
      <c r="AU14" s="71"/>
      <c r="AV14" s="71">
        <v>93.2</v>
      </c>
      <c r="AW14" s="71"/>
      <c r="AX14" s="71">
        <v>101.5</v>
      </c>
      <c r="AY14" s="71"/>
      <c r="AZ14" s="70">
        <v>99.3</v>
      </c>
      <c r="BA14" s="71"/>
      <c r="BB14" s="71">
        <v>98.2</v>
      </c>
      <c r="BC14" s="71"/>
      <c r="BD14" s="72">
        <v>96</v>
      </c>
      <c r="BE14" s="71">
        <v>99.1</v>
      </c>
      <c r="BF14" s="71"/>
      <c r="BG14" s="74">
        <v>3</v>
      </c>
    </row>
    <row r="15" spans="1:59" ht="10.5" customHeight="1" x14ac:dyDescent="0.2">
      <c r="A15" s="75"/>
      <c r="B15" s="75" t="s">
        <v>45</v>
      </c>
      <c r="C15" s="67">
        <v>97.6</v>
      </c>
      <c r="D15" s="68"/>
      <c r="E15" s="69">
        <v>97.6</v>
      </c>
      <c r="F15" s="69"/>
      <c r="G15" s="69">
        <v>97.2</v>
      </c>
      <c r="H15" s="69"/>
      <c r="I15" s="69"/>
      <c r="J15" s="69">
        <v>97.3</v>
      </c>
      <c r="K15" s="69"/>
      <c r="L15" s="69"/>
      <c r="M15" s="69"/>
      <c r="N15" s="69"/>
      <c r="O15" s="69"/>
      <c r="P15" s="69"/>
      <c r="Q15" s="70">
        <v>99.3</v>
      </c>
      <c r="R15" s="71"/>
      <c r="S15" s="71">
        <v>100.1</v>
      </c>
      <c r="T15" s="71"/>
      <c r="U15" s="71">
        <v>95.4</v>
      </c>
      <c r="V15" s="71"/>
      <c r="W15" s="72">
        <v>102.7</v>
      </c>
      <c r="X15" s="71">
        <v>108.8</v>
      </c>
      <c r="Y15" s="71"/>
      <c r="Z15" s="72">
        <v>110.7</v>
      </c>
      <c r="AA15" s="71">
        <v>98</v>
      </c>
      <c r="AB15" s="71"/>
      <c r="AC15" s="71">
        <v>105.6</v>
      </c>
      <c r="AD15" s="71"/>
      <c r="AE15" s="71">
        <v>94.1</v>
      </c>
      <c r="AF15" s="73"/>
      <c r="AG15" s="71">
        <v>90</v>
      </c>
      <c r="AH15" s="71"/>
      <c r="AI15" s="71">
        <v>81.900000000000006</v>
      </c>
      <c r="AJ15" s="71"/>
      <c r="AK15" s="71">
        <v>80.3</v>
      </c>
      <c r="AL15" s="71"/>
      <c r="AM15" s="71">
        <v>95.8</v>
      </c>
      <c r="AN15" s="71"/>
      <c r="AO15" s="71">
        <v>97.5</v>
      </c>
      <c r="AP15" s="71"/>
      <c r="AQ15" s="71">
        <v>103.8</v>
      </c>
      <c r="AR15" s="71"/>
      <c r="AS15" s="71"/>
      <c r="AT15" s="71">
        <v>90.7</v>
      </c>
      <c r="AU15" s="71"/>
      <c r="AV15" s="71">
        <v>92.9</v>
      </c>
      <c r="AW15" s="71"/>
      <c r="AX15" s="71">
        <v>101.7</v>
      </c>
      <c r="AY15" s="71"/>
      <c r="AZ15" s="70">
        <v>99.3</v>
      </c>
      <c r="BA15" s="71"/>
      <c r="BB15" s="71">
        <v>98.2</v>
      </c>
      <c r="BC15" s="71"/>
      <c r="BD15" s="72">
        <v>99.7</v>
      </c>
      <c r="BE15" s="71">
        <v>98.9</v>
      </c>
      <c r="BF15" s="71"/>
      <c r="BG15" s="74">
        <v>4</v>
      </c>
    </row>
    <row r="16" spans="1:59" ht="10.5" customHeight="1" x14ac:dyDescent="0.2">
      <c r="A16" s="75"/>
      <c r="B16" s="75" t="s">
        <v>46</v>
      </c>
      <c r="C16" s="67">
        <v>97.6</v>
      </c>
      <c r="D16" s="68"/>
      <c r="E16" s="69">
        <v>97.4</v>
      </c>
      <c r="F16" s="69"/>
      <c r="G16" s="69">
        <v>97.3</v>
      </c>
      <c r="H16" s="69"/>
      <c r="I16" s="69"/>
      <c r="J16" s="69">
        <v>97</v>
      </c>
      <c r="K16" s="69"/>
      <c r="L16" s="69"/>
      <c r="M16" s="69"/>
      <c r="N16" s="69"/>
      <c r="O16" s="69"/>
      <c r="P16" s="69"/>
      <c r="Q16" s="70">
        <v>99.4</v>
      </c>
      <c r="R16" s="71"/>
      <c r="S16" s="71">
        <v>99</v>
      </c>
      <c r="T16" s="71"/>
      <c r="U16" s="71">
        <v>101.9</v>
      </c>
      <c r="V16" s="71"/>
      <c r="W16" s="72">
        <v>102.3</v>
      </c>
      <c r="X16" s="71">
        <v>116.1</v>
      </c>
      <c r="Y16" s="71"/>
      <c r="Z16" s="72">
        <v>123.7</v>
      </c>
      <c r="AA16" s="71">
        <v>96.1</v>
      </c>
      <c r="AB16" s="71"/>
      <c r="AC16" s="71">
        <v>102.4</v>
      </c>
      <c r="AD16" s="71"/>
      <c r="AE16" s="71">
        <v>89.2</v>
      </c>
      <c r="AF16" s="73"/>
      <c r="AG16" s="71">
        <v>81.099999999999994</v>
      </c>
      <c r="AH16" s="71"/>
      <c r="AI16" s="71">
        <v>103.3</v>
      </c>
      <c r="AJ16" s="71"/>
      <c r="AK16" s="71">
        <v>103.1</v>
      </c>
      <c r="AL16" s="71"/>
      <c r="AM16" s="71">
        <v>91.8</v>
      </c>
      <c r="AN16" s="71"/>
      <c r="AO16" s="71">
        <v>97.1</v>
      </c>
      <c r="AP16" s="71"/>
      <c r="AQ16" s="71">
        <v>102.2</v>
      </c>
      <c r="AR16" s="71"/>
      <c r="AS16" s="71"/>
      <c r="AT16" s="71">
        <v>90.3</v>
      </c>
      <c r="AU16" s="71"/>
      <c r="AV16" s="71">
        <v>91.5</v>
      </c>
      <c r="AW16" s="71"/>
      <c r="AX16" s="71">
        <v>101.2</v>
      </c>
      <c r="AY16" s="71"/>
      <c r="AZ16" s="70">
        <v>99.2</v>
      </c>
      <c r="BA16" s="71"/>
      <c r="BB16" s="71">
        <v>97.9</v>
      </c>
      <c r="BC16" s="71"/>
      <c r="BD16" s="72">
        <v>99.5</v>
      </c>
      <c r="BE16" s="71">
        <v>98.5</v>
      </c>
      <c r="BF16" s="71"/>
      <c r="BG16" s="74">
        <v>5</v>
      </c>
    </row>
    <row r="17" spans="1:59" ht="10.5" customHeight="1" x14ac:dyDescent="0.2">
      <c r="A17" s="75"/>
      <c r="B17" s="75" t="s">
        <v>47</v>
      </c>
      <c r="C17" s="67">
        <v>97.8</v>
      </c>
      <c r="D17" s="68"/>
      <c r="E17" s="69">
        <v>97.4</v>
      </c>
      <c r="F17" s="69"/>
      <c r="G17" s="69">
        <v>97.4</v>
      </c>
      <c r="H17" s="69"/>
      <c r="I17" s="69"/>
      <c r="J17" s="69">
        <v>97</v>
      </c>
      <c r="K17" s="69"/>
      <c r="L17" s="69"/>
      <c r="M17" s="69"/>
      <c r="N17" s="69"/>
      <c r="O17" s="69"/>
      <c r="P17" s="69"/>
      <c r="Q17" s="70">
        <v>100</v>
      </c>
      <c r="R17" s="71"/>
      <c r="S17" s="71">
        <v>98.9</v>
      </c>
      <c r="T17" s="71"/>
      <c r="U17" s="71">
        <v>106</v>
      </c>
      <c r="V17" s="71"/>
      <c r="W17" s="72">
        <v>102.7</v>
      </c>
      <c r="X17" s="71">
        <v>110.8</v>
      </c>
      <c r="Y17" s="71"/>
      <c r="Z17" s="72">
        <v>115.4</v>
      </c>
      <c r="AA17" s="71">
        <v>93.6</v>
      </c>
      <c r="AB17" s="71"/>
      <c r="AC17" s="71">
        <v>101.9</v>
      </c>
      <c r="AD17" s="71"/>
      <c r="AE17" s="71">
        <v>99</v>
      </c>
      <c r="AF17" s="73"/>
      <c r="AG17" s="71">
        <v>94.3</v>
      </c>
      <c r="AH17" s="71"/>
      <c r="AI17" s="71">
        <v>109.6</v>
      </c>
      <c r="AJ17" s="71"/>
      <c r="AK17" s="71">
        <v>111.2</v>
      </c>
      <c r="AL17" s="71"/>
      <c r="AM17" s="71">
        <v>91.3</v>
      </c>
      <c r="AN17" s="71"/>
      <c r="AO17" s="71">
        <v>96.9</v>
      </c>
      <c r="AP17" s="71"/>
      <c r="AQ17" s="71">
        <v>102.4</v>
      </c>
      <c r="AR17" s="71"/>
      <c r="AS17" s="71"/>
      <c r="AT17" s="71">
        <v>91.8</v>
      </c>
      <c r="AU17" s="71"/>
      <c r="AV17" s="71">
        <v>90.4</v>
      </c>
      <c r="AW17" s="71"/>
      <c r="AX17" s="71">
        <v>101.3</v>
      </c>
      <c r="AY17" s="71"/>
      <c r="AZ17" s="70">
        <v>99.3</v>
      </c>
      <c r="BA17" s="71"/>
      <c r="BB17" s="71">
        <v>98.2</v>
      </c>
      <c r="BC17" s="71"/>
      <c r="BD17" s="72">
        <v>99.6</v>
      </c>
      <c r="BE17" s="71">
        <v>98.8</v>
      </c>
      <c r="BF17" s="71"/>
      <c r="BG17" s="74">
        <v>6</v>
      </c>
    </row>
    <row r="18" spans="1:59" ht="10.5" customHeight="1" x14ac:dyDescent="0.2">
      <c r="A18" s="75"/>
      <c r="B18" s="75"/>
      <c r="C18" s="67"/>
      <c r="D18" s="68"/>
      <c r="E18" s="69"/>
      <c r="F18" s="69"/>
      <c r="G18" s="69"/>
      <c r="H18" s="69"/>
      <c r="I18" s="69"/>
      <c r="J18" s="69"/>
      <c r="K18" s="69"/>
      <c r="L18" s="69"/>
      <c r="M18" s="69"/>
      <c r="N18" s="69"/>
      <c r="O18" s="69"/>
      <c r="P18" s="69"/>
      <c r="Q18" s="70"/>
      <c r="R18" s="71"/>
      <c r="S18" s="71"/>
      <c r="T18" s="71"/>
      <c r="U18" s="71"/>
      <c r="V18" s="71"/>
      <c r="W18" s="72"/>
      <c r="X18" s="71"/>
      <c r="Y18" s="71"/>
      <c r="Z18" s="72"/>
      <c r="AA18" s="71"/>
      <c r="AB18" s="71"/>
      <c r="AC18" s="71"/>
      <c r="AD18" s="71"/>
      <c r="AE18" s="71"/>
      <c r="AF18" s="73"/>
      <c r="AG18" s="71"/>
      <c r="AH18" s="71"/>
      <c r="AI18" s="71"/>
      <c r="AJ18" s="71"/>
      <c r="AK18" s="71"/>
      <c r="AL18" s="71"/>
      <c r="AM18" s="71"/>
      <c r="AN18" s="71"/>
      <c r="AO18" s="71"/>
      <c r="AP18" s="71"/>
      <c r="AQ18" s="71"/>
      <c r="AR18" s="71"/>
      <c r="AS18" s="71"/>
      <c r="AT18" s="71"/>
      <c r="AU18" s="71"/>
      <c r="AV18" s="71"/>
      <c r="AW18" s="71"/>
      <c r="AX18" s="71"/>
      <c r="AY18" s="71"/>
      <c r="AZ18" s="70"/>
      <c r="BA18" s="71"/>
      <c r="BB18" s="71"/>
      <c r="BC18" s="71"/>
      <c r="BD18" s="72"/>
      <c r="BE18" s="71"/>
      <c r="BF18" s="71"/>
      <c r="BG18" s="74"/>
    </row>
    <row r="19" spans="1:59" ht="10.5" customHeight="1" x14ac:dyDescent="0.2">
      <c r="A19" s="75"/>
      <c r="B19" s="75" t="s">
        <v>48</v>
      </c>
      <c r="C19" s="67">
        <v>97.9</v>
      </c>
      <c r="D19" s="68"/>
      <c r="E19" s="69">
        <v>97.4</v>
      </c>
      <c r="F19" s="69"/>
      <c r="G19" s="69">
        <v>97.5</v>
      </c>
      <c r="H19" s="69"/>
      <c r="I19" s="69"/>
      <c r="J19" s="69">
        <v>97</v>
      </c>
      <c r="K19" s="69"/>
      <c r="L19" s="69"/>
      <c r="M19" s="69"/>
      <c r="N19" s="69"/>
      <c r="O19" s="69"/>
      <c r="P19" s="69"/>
      <c r="Q19" s="70">
        <v>101</v>
      </c>
      <c r="R19" s="71"/>
      <c r="S19" s="71">
        <v>99.6</v>
      </c>
      <c r="T19" s="71"/>
      <c r="U19" s="71">
        <v>108.7</v>
      </c>
      <c r="V19" s="71"/>
      <c r="W19" s="72">
        <v>105.7</v>
      </c>
      <c r="X19" s="71">
        <v>115</v>
      </c>
      <c r="Y19" s="71"/>
      <c r="Z19" s="72">
        <v>122.2</v>
      </c>
      <c r="AA19" s="71">
        <v>95.9</v>
      </c>
      <c r="AB19" s="71"/>
      <c r="AC19" s="71">
        <v>102.9</v>
      </c>
      <c r="AD19" s="71"/>
      <c r="AE19" s="71">
        <v>97.8</v>
      </c>
      <c r="AF19" s="73"/>
      <c r="AG19" s="71">
        <v>92.4</v>
      </c>
      <c r="AH19" s="71"/>
      <c r="AI19" s="71">
        <v>114.6</v>
      </c>
      <c r="AJ19" s="71"/>
      <c r="AK19" s="71">
        <v>115.2</v>
      </c>
      <c r="AL19" s="71"/>
      <c r="AM19" s="71">
        <v>89.5</v>
      </c>
      <c r="AN19" s="71"/>
      <c r="AO19" s="71">
        <v>97</v>
      </c>
      <c r="AP19" s="71"/>
      <c r="AQ19" s="71">
        <v>103.5</v>
      </c>
      <c r="AR19" s="71"/>
      <c r="AS19" s="71"/>
      <c r="AT19" s="71">
        <v>91.6</v>
      </c>
      <c r="AU19" s="71"/>
      <c r="AV19" s="71">
        <v>90.3</v>
      </c>
      <c r="AW19" s="71"/>
      <c r="AX19" s="71">
        <v>101.2</v>
      </c>
      <c r="AY19" s="71"/>
      <c r="AZ19" s="70">
        <v>99.6</v>
      </c>
      <c r="BA19" s="71"/>
      <c r="BB19" s="71">
        <v>98.4</v>
      </c>
      <c r="BC19" s="71"/>
      <c r="BD19" s="72">
        <v>100</v>
      </c>
      <c r="BE19" s="71">
        <v>99.1</v>
      </c>
      <c r="BF19" s="71"/>
      <c r="BG19" s="74">
        <v>7</v>
      </c>
    </row>
    <row r="20" spans="1:59" ht="10.5" customHeight="1" x14ac:dyDescent="0.2">
      <c r="A20" s="75"/>
      <c r="B20" s="75" t="s">
        <v>49</v>
      </c>
      <c r="C20" s="67">
        <v>97.7</v>
      </c>
      <c r="D20" s="68"/>
      <c r="E20" s="69">
        <v>97.5</v>
      </c>
      <c r="F20" s="69"/>
      <c r="G20" s="69">
        <v>97.3</v>
      </c>
      <c r="H20" s="69"/>
      <c r="I20" s="69"/>
      <c r="J20" s="69">
        <v>97.1</v>
      </c>
      <c r="K20" s="69"/>
      <c r="L20" s="69"/>
      <c r="M20" s="69"/>
      <c r="N20" s="69"/>
      <c r="O20" s="69"/>
      <c r="P20" s="69"/>
      <c r="Q20" s="70">
        <v>100.4</v>
      </c>
      <c r="R20" s="71"/>
      <c r="S20" s="71">
        <v>100.1</v>
      </c>
      <c r="T20" s="71"/>
      <c r="U20" s="71">
        <v>108.7</v>
      </c>
      <c r="V20" s="71"/>
      <c r="W20" s="72">
        <v>105.9</v>
      </c>
      <c r="X20" s="71">
        <v>112.7</v>
      </c>
      <c r="Y20" s="71"/>
      <c r="Z20" s="72">
        <v>117.8</v>
      </c>
      <c r="AA20" s="71">
        <v>99.2</v>
      </c>
      <c r="AB20" s="71"/>
      <c r="AC20" s="71">
        <v>102.8</v>
      </c>
      <c r="AD20" s="71"/>
      <c r="AE20" s="71">
        <v>95.3</v>
      </c>
      <c r="AF20" s="73"/>
      <c r="AG20" s="71">
        <v>88.1</v>
      </c>
      <c r="AH20" s="71"/>
      <c r="AI20" s="71">
        <v>105.3</v>
      </c>
      <c r="AJ20" s="71"/>
      <c r="AK20" s="71">
        <v>105.2</v>
      </c>
      <c r="AL20" s="71"/>
      <c r="AM20" s="71">
        <v>90.8</v>
      </c>
      <c r="AN20" s="71"/>
      <c r="AO20" s="71">
        <v>96.7</v>
      </c>
      <c r="AP20" s="71"/>
      <c r="AQ20" s="71">
        <v>103.4</v>
      </c>
      <c r="AR20" s="71"/>
      <c r="AS20" s="71"/>
      <c r="AT20" s="71">
        <v>90.2</v>
      </c>
      <c r="AU20" s="71"/>
      <c r="AV20" s="71">
        <v>90.4</v>
      </c>
      <c r="AW20" s="71"/>
      <c r="AX20" s="71">
        <v>101.2</v>
      </c>
      <c r="AY20" s="71"/>
      <c r="AZ20" s="70">
        <v>99.6</v>
      </c>
      <c r="BA20" s="71"/>
      <c r="BB20" s="71">
        <v>98.3</v>
      </c>
      <c r="BC20" s="71"/>
      <c r="BD20" s="72">
        <v>100</v>
      </c>
      <c r="BE20" s="71">
        <v>98.3</v>
      </c>
      <c r="BF20" s="71"/>
      <c r="BG20" s="74">
        <v>8</v>
      </c>
    </row>
    <row r="21" spans="1:59" ht="10.5" customHeight="1" x14ac:dyDescent="0.2">
      <c r="A21" s="75"/>
      <c r="B21" s="75" t="s">
        <v>50</v>
      </c>
      <c r="C21" s="67">
        <v>98.3</v>
      </c>
      <c r="D21" s="68"/>
      <c r="E21" s="69">
        <v>97.8</v>
      </c>
      <c r="F21" s="69"/>
      <c r="G21" s="69">
        <v>97.9</v>
      </c>
      <c r="H21" s="69"/>
      <c r="I21" s="69"/>
      <c r="J21" s="69">
        <v>97.4</v>
      </c>
      <c r="K21" s="69"/>
      <c r="L21" s="69"/>
      <c r="M21" s="69"/>
      <c r="N21" s="69"/>
      <c r="O21" s="69"/>
      <c r="P21" s="69"/>
      <c r="Q21" s="70">
        <v>101.4</v>
      </c>
      <c r="R21" s="71"/>
      <c r="S21" s="71">
        <v>97.5</v>
      </c>
      <c r="T21" s="71"/>
      <c r="U21" s="71">
        <v>103</v>
      </c>
      <c r="V21" s="71"/>
      <c r="W21" s="72">
        <v>105.6</v>
      </c>
      <c r="X21" s="71">
        <v>102.8</v>
      </c>
      <c r="Y21" s="71"/>
      <c r="Z21" s="72">
        <v>99.8</v>
      </c>
      <c r="AA21" s="71">
        <v>97</v>
      </c>
      <c r="AB21" s="71"/>
      <c r="AC21" s="71">
        <v>102.9</v>
      </c>
      <c r="AD21" s="71"/>
      <c r="AE21" s="71">
        <v>115.2</v>
      </c>
      <c r="AF21" s="73"/>
      <c r="AG21" s="71">
        <v>121.8</v>
      </c>
      <c r="AH21" s="71"/>
      <c r="AI21" s="71">
        <v>100.7</v>
      </c>
      <c r="AJ21" s="71"/>
      <c r="AK21" s="71">
        <v>100.3</v>
      </c>
      <c r="AL21" s="71"/>
      <c r="AM21" s="71">
        <v>92.9</v>
      </c>
      <c r="AN21" s="71"/>
      <c r="AO21" s="71">
        <v>96.7</v>
      </c>
      <c r="AP21" s="71"/>
      <c r="AQ21" s="71">
        <v>103.6</v>
      </c>
      <c r="AR21" s="71"/>
      <c r="AS21" s="71"/>
      <c r="AT21" s="71">
        <v>92.9</v>
      </c>
      <c r="AU21" s="71"/>
      <c r="AV21" s="71">
        <v>90.4</v>
      </c>
      <c r="AW21" s="71"/>
      <c r="AX21" s="71">
        <v>101.2</v>
      </c>
      <c r="AY21" s="71"/>
      <c r="AZ21" s="70">
        <v>99.7</v>
      </c>
      <c r="BA21" s="71"/>
      <c r="BB21" s="71">
        <v>98.5</v>
      </c>
      <c r="BC21" s="71"/>
      <c r="BD21" s="72">
        <v>100.1</v>
      </c>
      <c r="BE21" s="71">
        <v>99.3</v>
      </c>
      <c r="BF21" s="71"/>
      <c r="BG21" s="74">
        <v>9</v>
      </c>
    </row>
    <row r="22" spans="1:59" ht="10.5" customHeight="1" x14ac:dyDescent="0.2">
      <c r="A22" s="75"/>
      <c r="B22" s="75" t="s">
        <v>51</v>
      </c>
      <c r="C22" s="67">
        <v>98.9</v>
      </c>
      <c r="D22" s="68"/>
      <c r="E22" s="69">
        <v>98</v>
      </c>
      <c r="F22" s="69"/>
      <c r="G22" s="69">
        <v>98.6</v>
      </c>
      <c r="H22" s="69"/>
      <c r="I22" s="69"/>
      <c r="J22" s="69">
        <v>97.5</v>
      </c>
      <c r="K22" s="69"/>
      <c r="L22" s="69"/>
      <c r="M22" s="69"/>
      <c r="N22" s="69"/>
      <c r="O22" s="69"/>
      <c r="P22" s="69"/>
      <c r="Q22" s="70">
        <v>103.3</v>
      </c>
      <c r="R22" s="71"/>
      <c r="S22" s="71">
        <v>99.9</v>
      </c>
      <c r="T22" s="71"/>
      <c r="U22" s="71">
        <v>122.2</v>
      </c>
      <c r="V22" s="71"/>
      <c r="W22" s="72">
        <v>104.8</v>
      </c>
      <c r="X22" s="71">
        <v>103.4</v>
      </c>
      <c r="Y22" s="71"/>
      <c r="Z22" s="72">
        <v>100.1</v>
      </c>
      <c r="AA22" s="71">
        <v>98.4</v>
      </c>
      <c r="AB22" s="71"/>
      <c r="AC22" s="71">
        <v>103.2</v>
      </c>
      <c r="AD22" s="71"/>
      <c r="AE22" s="71">
        <v>129.69999999999999</v>
      </c>
      <c r="AF22" s="73"/>
      <c r="AG22" s="71">
        <v>145.69999999999999</v>
      </c>
      <c r="AH22" s="71"/>
      <c r="AI22" s="71">
        <v>116.2</v>
      </c>
      <c r="AJ22" s="71"/>
      <c r="AK22" s="71">
        <v>116.9</v>
      </c>
      <c r="AL22" s="71"/>
      <c r="AM22" s="71">
        <v>94.9</v>
      </c>
      <c r="AN22" s="71"/>
      <c r="AO22" s="71">
        <v>95.3</v>
      </c>
      <c r="AP22" s="71"/>
      <c r="AQ22" s="71">
        <v>103.5</v>
      </c>
      <c r="AR22" s="71"/>
      <c r="AS22" s="71"/>
      <c r="AT22" s="71">
        <v>89.8</v>
      </c>
      <c r="AU22" s="71"/>
      <c r="AV22" s="71">
        <v>90.4</v>
      </c>
      <c r="AW22" s="71"/>
      <c r="AX22" s="71">
        <v>100.9</v>
      </c>
      <c r="AY22" s="71"/>
      <c r="AZ22" s="70">
        <v>100.2</v>
      </c>
      <c r="BA22" s="71"/>
      <c r="BB22" s="71">
        <v>98.6</v>
      </c>
      <c r="BC22" s="71"/>
      <c r="BD22" s="72">
        <v>100.7</v>
      </c>
      <c r="BE22" s="71">
        <v>99.5</v>
      </c>
      <c r="BF22" s="71"/>
      <c r="BG22" s="74">
        <v>10</v>
      </c>
    </row>
    <row r="23" spans="1:59" ht="10.5" customHeight="1" x14ac:dyDescent="0.2">
      <c r="A23" s="65"/>
      <c r="B23" s="75" t="s">
        <v>52</v>
      </c>
      <c r="C23" s="67">
        <v>98.4</v>
      </c>
      <c r="D23" s="68"/>
      <c r="E23" s="69">
        <v>97.8</v>
      </c>
      <c r="F23" s="69"/>
      <c r="G23" s="69">
        <v>97.9</v>
      </c>
      <c r="H23" s="69"/>
      <c r="I23" s="69"/>
      <c r="J23" s="69">
        <v>97.3</v>
      </c>
      <c r="K23" s="69"/>
      <c r="L23" s="69"/>
      <c r="M23" s="69"/>
      <c r="N23" s="69"/>
      <c r="O23" s="69"/>
      <c r="P23" s="69"/>
      <c r="Q23" s="70">
        <v>101.7</v>
      </c>
      <c r="R23" s="71"/>
      <c r="S23" s="71">
        <v>99.9</v>
      </c>
      <c r="T23" s="71"/>
      <c r="U23" s="71">
        <v>111.6</v>
      </c>
      <c r="V23" s="71"/>
      <c r="W23" s="72">
        <v>104.9</v>
      </c>
      <c r="X23" s="71">
        <v>103.6</v>
      </c>
      <c r="Y23" s="71"/>
      <c r="Z23" s="72">
        <v>100.7</v>
      </c>
      <c r="AA23" s="71">
        <v>98.6</v>
      </c>
      <c r="AB23" s="71"/>
      <c r="AC23" s="71">
        <v>103</v>
      </c>
      <c r="AD23" s="71"/>
      <c r="AE23" s="71">
        <v>116.6</v>
      </c>
      <c r="AF23" s="73"/>
      <c r="AG23" s="71">
        <v>124.1</v>
      </c>
      <c r="AH23" s="71"/>
      <c r="AI23" s="71">
        <v>107.5</v>
      </c>
      <c r="AJ23" s="71"/>
      <c r="AK23" s="71">
        <v>107.6</v>
      </c>
      <c r="AL23" s="71"/>
      <c r="AM23" s="71">
        <v>93.3</v>
      </c>
      <c r="AN23" s="71"/>
      <c r="AO23" s="71">
        <v>95.7</v>
      </c>
      <c r="AP23" s="71"/>
      <c r="AQ23" s="71">
        <v>103.6</v>
      </c>
      <c r="AR23" s="71"/>
      <c r="AS23" s="71"/>
      <c r="AT23" s="71">
        <v>91.6</v>
      </c>
      <c r="AU23" s="71"/>
      <c r="AV23" s="71">
        <v>90.4</v>
      </c>
      <c r="AW23" s="71"/>
      <c r="AX23" s="71">
        <v>100.8</v>
      </c>
      <c r="AY23" s="71"/>
      <c r="AZ23" s="70">
        <v>100.4</v>
      </c>
      <c r="BA23" s="71"/>
      <c r="BB23" s="71">
        <v>98.8</v>
      </c>
      <c r="BC23" s="71"/>
      <c r="BD23" s="72">
        <v>100.9</v>
      </c>
      <c r="BE23" s="71">
        <v>99.7</v>
      </c>
      <c r="BF23" s="71"/>
      <c r="BG23" s="74">
        <v>11</v>
      </c>
    </row>
    <row r="24" spans="1:59" ht="10.5" customHeight="1" x14ac:dyDescent="0.2">
      <c r="A24" s="88"/>
      <c r="B24" s="88" t="s">
        <v>53</v>
      </c>
      <c r="C24" s="89">
        <v>97.8</v>
      </c>
      <c r="D24" s="90"/>
      <c r="E24" s="91">
        <v>97.8</v>
      </c>
      <c r="F24" s="91"/>
      <c r="G24" s="91">
        <v>97.3</v>
      </c>
      <c r="H24" s="91"/>
      <c r="I24" s="91"/>
      <c r="J24" s="91">
        <v>97.3</v>
      </c>
      <c r="K24" s="91"/>
      <c r="L24" s="91"/>
      <c r="M24" s="91"/>
      <c r="N24" s="91"/>
      <c r="O24" s="91"/>
      <c r="P24" s="91"/>
      <c r="Q24" s="92">
        <v>99.4</v>
      </c>
      <c r="R24" s="93"/>
      <c r="S24" s="93">
        <v>99.7</v>
      </c>
      <c r="T24" s="93"/>
      <c r="U24" s="93">
        <v>97.7</v>
      </c>
      <c r="V24" s="93"/>
      <c r="W24" s="94">
        <v>104.6</v>
      </c>
      <c r="X24" s="93">
        <v>99.9</v>
      </c>
      <c r="Y24" s="93"/>
      <c r="Z24" s="94">
        <v>95.2</v>
      </c>
      <c r="AA24" s="93">
        <v>98</v>
      </c>
      <c r="AB24" s="93"/>
      <c r="AC24" s="93">
        <v>103.7</v>
      </c>
      <c r="AD24" s="93"/>
      <c r="AE24" s="93">
        <v>100.8</v>
      </c>
      <c r="AF24" s="95"/>
      <c r="AG24" s="93">
        <v>97.8</v>
      </c>
      <c r="AH24" s="93"/>
      <c r="AI24" s="93">
        <v>101.6</v>
      </c>
      <c r="AJ24" s="93"/>
      <c r="AK24" s="93">
        <v>101.3</v>
      </c>
      <c r="AL24" s="93"/>
      <c r="AM24" s="93">
        <v>93.1</v>
      </c>
      <c r="AN24" s="93"/>
      <c r="AO24" s="93">
        <v>95.3</v>
      </c>
      <c r="AP24" s="93"/>
      <c r="AQ24" s="93">
        <v>103.7</v>
      </c>
      <c r="AR24" s="93"/>
      <c r="AS24" s="93"/>
      <c r="AT24" s="93">
        <v>90.8</v>
      </c>
      <c r="AU24" s="93"/>
      <c r="AV24" s="93">
        <v>90.4</v>
      </c>
      <c r="AW24" s="93"/>
      <c r="AX24" s="93">
        <v>100.8</v>
      </c>
      <c r="AY24" s="93"/>
      <c r="AZ24" s="92">
        <v>100.3</v>
      </c>
      <c r="BA24" s="93"/>
      <c r="BB24" s="93">
        <v>98.4</v>
      </c>
      <c r="BC24" s="93"/>
      <c r="BD24" s="94">
        <v>100.8</v>
      </c>
      <c r="BE24" s="93">
        <v>99.4</v>
      </c>
      <c r="BF24" s="93"/>
      <c r="BG24" s="96">
        <v>12</v>
      </c>
    </row>
    <row r="25" spans="1:59" ht="7.5" customHeight="1" thickBot="1" x14ac:dyDescent="0.25">
      <c r="A25" s="75"/>
      <c r="B25" s="75"/>
      <c r="C25" s="97"/>
      <c r="D25" s="97"/>
      <c r="E25" s="98"/>
      <c r="F25" s="98"/>
      <c r="G25" s="98"/>
      <c r="H25" s="98"/>
      <c r="I25" s="98"/>
      <c r="J25" s="98"/>
      <c r="K25" s="98"/>
      <c r="L25" s="98"/>
      <c r="M25" s="98"/>
      <c r="N25" s="98"/>
      <c r="O25" s="98"/>
      <c r="S25" s="98"/>
      <c r="T25" s="98"/>
      <c r="U25" s="98"/>
      <c r="V25" s="98"/>
    </row>
    <row r="26" spans="1:59" ht="9" customHeight="1" x14ac:dyDescent="0.2">
      <c r="A26" s="3" t="s">
        <v>2</v>
      </c>
      <c r="B26" s="3"/>
      <c r="C26" s="99"/>
      <c r="D26" s="100"/>
      <c r="E26" s="7" t="s">
        <v>54</v>
      </c>
      <c r="F26" s="101"/>
      <c r="G26" s="102"/>
      <c r="H26" s="102"/>
      <c r="I26" s="102"/>
      <c r="J26"/>
      <c r="K26"/>
      <c r="L26"/>
      <c r="M26"/>
      <c r="N26"/>
      <c r="O26"/>
      <c r="P26" s="103"/>
      <c r="Q26" s="103"/>
      <c r="R26" s="103"/>
      <c r="S26" s="104"/>
      <c r="T26" s="104"/>
      <c r="U26" s="104"/>
      <c r="V26" s="104"/>
      <c r="W26" s="105" t="s">
        <v>55</v>
      </c>
      <c r="X26" s="106"/>
      <c r="Y26" s="6"/>
      <c r="Z26" s="6"/>
      <c r="AA26" s="6"/>
      <c r="AB26" s="6"/>
      <c r="AC26" s="6"/>
      <c r="AD26" s="6"/>
      <c r="AE26" s="6"/>
      <c r="AF26" s="6"/>
      <c r="AG26" s="6"/>
      <c r="AH26" s="107"/>
      <c r="AI26" s="108" t="s">
        <v>56</v>
      </c>
      <c r="AJ26" s="109" t="s">
        <v>57</v>
      </c>
      <c r="AK26" s="110"/>
      <c r="AL26" s="6"/>
      <c r="AM26" s="6"/>
      <c r="AN26" s="6"/>
      <c r="AO26" s="6"/>
      <c r="AP26" s="6"/>
      <c r="AQ26" s="6"/>
      <c r="AR26" s="6"/>
      <c r="AS26" s="6"/>
      <c r="AT26" s="6"/>
      <c r="AU26" s="6"/>
      <c r="AV26" s="6"/>
      <c r="AW26" s="6"/>
      <c r="AX26" s="111"/>
      <c r="AY26" s="6"/>
      <c r="AZ26" s="6"/>
      <c r="BA26" s="6"/>
      <c r="BB26" s="6"/>
      <c r="BC26" s="6"/>
      <c r="BD26" s="6"/>
      <c r="BE26" s="6"/>
      <c r="BF26" s="6"/>
      <c r="BG26" s="4" t="s">
        <v>2</v>
      </c>
    </row>
    <row r="27" spans="1:59" ht="9" customHeight="1" x14ac:dyDescent="0.2">
      <c r="A27" s="9"/>
      <c r="B27" s="9"/>
      <c r="C27" s="112" t="s">
        <v>58</v>
      </c>
      <c r="D27" s="113" t="s">
        <v>59</v>
      </c>
      <c r="E27" s="114"/>
      <c r="F27" s="115"/>
      <c r="G27" s="116" t="s">
        <v>60</v>
      </c>
      <c r="H27" s="117"/>
      <c r="I27" s="117"/>
      <c r="J27" s="118"/>
      <c r="K27" s="118"/>
      <c r="L27" s="118"/>
      <c r="M27" s="118"/>
      <c r="N27" s="118"/>
      <c r="O27" s="118"/>
      <c r="P27" s="118"/>
      <c r="Q27" s="118"/>
      <c r="R27" s="119"/>
      <c r="S27" s="120" t="s">
        <v>61</v>
      </c>
      <c r="T27" s="120"/>
      <c r="U27" s="120" t="s">
        <v>62</v>
      </c>
      <c r="V27" s="121"/>
      <c r="W27" s="122"/>
      <c r="X27" s="123" t="s">
        <v>63</v>
      </c>
      <c r="Y27" s="124" t="s">
        <v>64</v>
      </c>
      <c r="Z27" s="120" t="s">
        <v>65</v>
      </c>
      <c r="AA27" s="120" t="s">
        <v>66</v>
      </c>
      <c r="AB27" s="120"/>
      <c r="AC27" s="120" t="s">
        <v>67</v>
      </c>
      <c r="AD27" s="120"/>
      <c r="AE27" s="123" t="s">
        <v>68</v>
      </c>
      <c r="AF27" s="124" t="s">
        <v>69</v>
      </c>
      <c r="AG27" s="123" t="s">
        <v>70</v>
      </c>
      <c r="AH27" s="124" t="s">
        <v>71</v>
      </c>
      <c r="AI27" s="125"/>
      <c r="AJ27" s="126"/>
      <c r="AK27" s="121" t="s">
        <v>72</v>
      </c>
      <c r="AL27" s="127"/>
      <c r="AM27" s="128"/>
      <c r="AN27" s="35"/>
      <c r="AO27" s="35"/>
      <c r="AP27" s="129"/>
      <c r="AQ27" s="123" t="s">
        <v>73</v>
      </c>
      <c r="AR27" s="127" t="s">
        <v>74</v>
      </c>
      <c r="AS27" s="127" t="s">
        <v>75</v>
      </c>
      <c r="AT27" s="130"/>
      <c r="AU27" s="35"/>
      <c r="AV27" s="35"/>
      <c r="AW27" s="35"/>
      <c r="AX27" s="121" t="s">
        <v>76</v>
      </c>
      <c r="AY27" s="127"/>
      <c r="AZ27" s="123" t="s">
        <v>77</v>
      </c>
      <c r="BA27" s="131" t="s">
        <v>78</v>
      </c>
      <c r="BB27" s="128"/>
      <c r="BC27" s="128"/>
      <c r="BD27" s="128"/>
      <c r="BE27" s="128"/>
      <c r="BF27" s="28"/>
      <c r="BG27" s="10"/>
    </row>
    <row r="28" spans="1:59" ht="50.25" customHeight="1" x14ac:dyDescent="0.2">
      <c r="A28" s="36"/>
      <c r="B28" s="36"/>
      <c r="C28" s="132"/>
      <c r="D28" s="133"/>
      <c r="E28" s="134"/>
      <c r="F28" s="135"/>
      <c r="G28" s="136"/>
      <c r="H28" s="136"/>
      <c r="I28" s="137"/>
      <c r="J28" s="138" t="s">
        <v>79</v>
      </c>
      <c r="K28" s="139"/>
      <c r="L28" s="139"/>
      <c r="M28" s="139"/>
      <c r="N28" s="139"/>
      <c r="O28" s="139"/>
      <c r="P28" s="140"/>
      <c r="Q28" s="138" t="s">
        <v>80</v>
      </c>
      <c r="R28" s="140"/>
      <c r="S28" s="141"/>
      <c r="T28" s="141"/>
      <c r="U28" s="141"/>
      <c r="V28" s="134"/>
      <c r="W28" s="142"/>
      <c r="X28" s="143"/>
      <c r="Y28" s="144"/>
      <c r="Z28" s="141"/>
      <c r="AA28" s="141"/>
      <c r="AB28" s="141"/>
      <c r="AC28" s="141"/>
      <c r="AD28" s="141"/>
      <c r="AE28" s="143"/>
      <c r="AF28" s="144"/>
      <c r="AG28" s="143"/>
      <c r="AH28" s="144"/>
      <c r="AI28" s="145"/>
      <c r="AJ28" s="144"/>
      <c r="AK28" s="134"/>
      <c r="AL28" s="135"/>
      <c r="AM28" s="146" t="s">
        <v>81</v>
      </c>
      <c r="AN28" s="147"/>
      <c r="AO28" s="147" t="s">
        <v>82</v>
      </c>
      <c r="AP28" s="147"/>
      <c r="AQ28" s="143"/>
      <c r="AR28" s="148"/>
      <c r="AS28" s="135"/>
      <c r="AT28" s="62" t="s">
        <v>83</v>
      </c>
      <c r="AU28" s="63" t="s">
        <v>84</v>
      </c>
      <c r="AV28" s="138" t="s">
        <v>85</v>
      </c>
      <c r="AW28" s="139"/>
      <c r="AX28" s="134"/>
      <c r="AY28" s="148"/>
      <c r="AZ28" s="143"/>
      <c r="BA28" s="144"/>
      <c r="BB28" s="149" t="s">
        <v>86</v>
      </c>
      <c r="BC28" s="150"/>
      <c r="BD28" s="151" t="s">
        <v>87</v>
      </c>
      <c r="BE28" s="152" t="s">
        <v>88</v>
      </c>
      <c r="BF28" s="153" t="s">
        <v>71</v>
      </c>
      <c r="BG28" s="37"/>
    </row>
    <row r="29" spans="1:59" ht="10.5" customHeight="1" x14ac:dyDescent="0.2">
      <c r="A29" s="65" t="s">
        <v>36</v>
      </c>
      <c r="B29" s="66" t="s">
        <v>37</v>
      </c>
      <c r="C29" s="67">
        <v>100</v>
      </c>
      <c r="D29" s="154"/>
      <c r="E29" s="155">
        <v>100</v>
      </c>
      <c r="F29" s="69"/>
      <c r="G29" s="69">
        <v>100</v>
      </c>
      <c r="H29" s="69"/>
      <c r="I29" s="69"/>
      <c r="J29" s="69">
        <v>100</v>
      </c>
      <c r="K29" s="69"/>
      <c r="L29" s="69"/>
      <c r="M29" s="69"/>
      <c r="N29" s="69"/>
      <c r="O29" s="69"/>
      <c r="P29" s="69"/>
      <c r="Q29" s="71">
        <v>100</v>
      </c>
      <c r="R29" s="71"/>
      <c r="S29" s="71">
        <v>100</v>
      </c>
      <c r="T29" s="71"/>
      <c r="U29" s="71">
        <v>100</v>
      </c>
      <c r="V29" s="73"/>
      <c r="W29" s="72">
        <v>100</v>
      </c>
      <c r="X29" s="71">
        <v>100</v>
      </c>
      <c r="Y29" s="71"/>
      <c r="Z29" s="72">
        <v>100</v>
      </c>
      <c r="AA29" s="71">
        <v>100</v>
      </c>
      <c r="AB29" s="71"/>
      <c r="AC29" s="71">
        <v>100</v>
      </c>
      <c r="AD29" s="71"/>
      <c r="AE29" s="71">
        <v>100</v>
      </c>
      <c r="AF29" s="71"/>
      <c r="AG29" s="71">
        <v>100</v>
      </c>
      <c r="AH29" s="73"/>
      <c r="AI29" s="70">
        <v>100</v>
      </c>
      <c r="AJ29" s="71"/>
      <c r="AK29" s="71">
        <v>100</v>
      </c>
      <c r="AL29" s="71"/>
      <c r="AM29" s="71">
        <v>100</v>
      </c>
      <c r="AN29" s="71"/>
      <c r="AO29" s="71">
        <v>100</v>
      </c>
      <c r="AP29" s="71"/>
      <c r="AQ29" s="71">
        <v>100</v>
      </c>
      <c r="AR29" s="71"/>
      <c r="AS29" s="71"/>
      <c r="AT29" s="71">
        <v>100</v>
      </c>
      <c r="AU29" s="71"/>
      <c r="AV29" s="71">
        <v>100</v>
      </c>
      <c r="AW29" s="71"/>
      <c r="AX29" s="71">
        <v>100</v>
      </c>
      <c r="AY29" s="73"/>
      <c r="AZ29" s="70">
        <v>100</v>
      </c>
      <c r="BA29" s="71"/>
      <c r="BB29" s="71">
        <v>100</v>
      </c>
      <c r="BC29" s="71"/>
      <c r="BD29" s="72">
        <v>100</v>
      </c>
      <c r="BE29" s="71">
        <v>100</v>
      </c>
      <c r="BF29" s="73"/>
      <c r="BG29" s="74">
        <v>12</v>
      </c>
    </row>
    <row r="30" spans="1:59" ht="10.5" customHeight="1" x14ac:dyDescent="0.2">
      <c r="A30" s="75"/>
      <c r="B30" s="66" t="s">
        <v>38</v>
      </c>
      <c r="C30" s="67">
        <v>99.2</v>
      </c>
      <c r="D30" s="154"/>
      <c r="E30" s="69">
        <v>99.7</v>
      </c>
      <c r="F30" s="69"/>
      <c r="G30" s="69">
        <v>97.9</v>
      </c>
      <c r="H30" s="69"/>
      <c r="I30" s="69"/>
      <c r="J30" s="69">
        <v>97.9</v>
      </c>
      <c r="K30" s="69"/>
      <c r="L30" s="69"/>
      <c r="M30" s="69"/>
      <c r="N30" s="69"/>
      <c r="O30" s="69"/>
      <c r="P30" s="69"/>
      <c r="Q30" s="71">
        <v>99.9</v>
      </c>
      <c r="R30" s="71"/>
      <c r="S30" s="71">
        <v>99.6</v>
      </c>
      <c r="T30" s="71"/>
      <c r="U30" s="71">
        <v>105.1</v>
      </c>
      <c r="V30" s="73"/>
      <c r="W30" s="72">
        <v>96.8</v>
      </c>
      <c r="X30" s="71">
        <v>93.4</v>
      </c>
      <c r="Y30" s="71"/>
      <c r="Z30" s="72">
        <v>103.1</v>
      </c>
      <c r="AA30" s="71">
        <v>104.8</v>
      </c>
      <c r="AB30" s="71"/>
      <c r="AC30" s="71">
        <v>97.1</v>
      </c>
      <c r="AD30" s="71"/>
      <c r="AE30" s="71">
        <v>95.4</v>
      </c>
      <c r="AF30" s="71"/>
      <c r="AG30" s="71">
        <v>100</v>
      </c>
      <c r="AH30" s="73"/>
      <c r="AI30" s="71">
        <v>96.9</v>
      </c>
      <c r="AJ30" s="71"/>
      <c r="AK30" s="71">
        <v>96.1</v>
      </c>
      <c r="AL30" s="71"/>
      <c r="AM30" s="71">
        <v>96.1</v>
      </c>
      <c r="AN30" s="71"/>
      <c r="AO30" s="71">
        <v>96.1</v>
      </c>
      <c r="AP30" s="71"/>
      <c r="AQ30" s="71">
        <v>96.1</v>
      </c>
      <c r="AR30" s="71"/>
      <c r="AS30" s="71"/>
      <c r="AT30" s="71">
        <v>94.7</v>
      </c>
      <c r="AU30" s="71"/>
      <c r="AV30" s="71">
        <v>99.7</v>
      </c>
      <c r="AW30" s="71"/>
      <c r="AX30" s="71">
        <v>97.8</v>
      </c>
      <c r="AY30" s="71"/>
      <c r="AZ30" s="70">
        <v>100.7</v>
      </c>
      <c r="BA30" s="71"/>
      <c r="BB30" s="71">
        <v>98.5</v>
      </c>
      <c r="BC30" s="71"/>
      <c r="BD30" s="72">
        <v>101.5</v>
      </c>
      <c r="BE30" s="71">
        <v>100</v>
      </c>
      <c r="BF30" s="71"/>
      <c r="BG30" s="74">
        <v>13</v>
      </c>
    </row>
    <row r="31" spans="1:59" ht="10.5" customHeight="1" x14ac:dyDescent="0.2">
      <c r="A31" s="75"/>
      <c r="B31" s="66" t="s">
        <v>39</v>
      </c>
      <c r="C31" s="67">
        <v>99.6</v>
      </c>
      <c r="D31" s="154"/>
      <c r="E31" s="69">
        <v>100</v>
      </c>
      <c r="F31" s="69"/>
      <c r="G31" s="69">
        <v>97.2</v>
      </c>
      <c r="H31" s="69"/>
      <c r="I31" s="69"/>
      <c r="J31" s="69">
        <v>96</v>
      </c>
      <c r="K31" s="69"/>
      <c r="L31" s="69"/>
      <c r="M31" s="69"/>
      <c r="N31" s="69"/>
      <c r="O31" s="69"/>
      <c r="P31" s="69"/>
      <c r="Q31" s="71">
        <v>99</v>
      </c>
      <c r="R31" s="71"/>
      <c r="S31" s="71">
        <v>99.6</v>
      </c>
      <c r="T31" s="71"/>
      <c r="U31" s="71">
        <v>108.7</v>
      </c>
      <c r="V31" s="73"/>
      <c r="W31" s="72">
        <v>92.6</v>
      </c>
      <c r="X31" s="71">
        <v>85.5</v>
      </c>
      <c r="Y31" s="71"/>
      <c r="Z31" s="72">
        <v>104.5</v>
      </c>
      <c r="AA31" s="71">
        <v>99.2</v>
      </c>
      <c r="AB31" s="71"/>
      <c r="AC31" s="71">
        <v>94.4</v>
      </c>
      <c r="AD31" s="71"/>
      <c r="AE31" s="71">
        <v>91.9</v>
      </c>
      <c r="AF31" s="71"/>
      <c r="AG31" s="71">
        <v>100</v>
      </c>
      <c r="AH31" s="73"/>
      <c r="AI31" s="71">
        <v>95.4</v>
      </c>
      <c r="AJ31" s="71"/>
      <c r="AK31" s="71">
        <v>96</v>
      </c>
      <c r="AL31" s="71"/>
      <c r="AM31" s="71">
        <v>95.9</v>
      </c>
      <c r="AN31" s="71"/>
      <c r="AO31" s="71">
        <v>96</v>
      </c>
      <c r="AP31" s="71"/>
      <c r="AQ31" s="71">
        <v>94.3</v>
      </c>
      <c r="AR31" s="71"/>
      <c r="AS31" s="71"/>
      <c r="AT31" s="71">
        <v>93.5</v>
      </c>
      <c r="AU31" s="71"/>
      <c r="AV31" s="71">
        <v>96.7</v>
      </c>
      <c r="AW31" s="71"/>
      <c r="AX31" s="71">
        <v>89.3</v>
      </c>
      <c r="AY31" s="71"/>
      <c r="AZ31" s="70">
        <v>99.6</v>
      </c>
      <c r="BA31" s="71"/>
      <c r="BB31" s="71">
        <v>93.3</v>
      </c>
      <c r="BC31" s="71"/>
      <c r="BD31" s="72">
        <v>100.7</v>
      </c>
      <c r="BE31" s="71">
        <v>100</v>
      </c>
      <c r="BF31" s="71"/>
      <c r="BG31" s="74">
        <v>14</v>
      </c>
    </row>
    <row r="32" spans="1:59" ht="10.5" customHeight="1" x14ac:dyDescent="0.2">
      <c r="A32" s="75"/>
      <c r="B32" s="66" t="s">
        <v>40</v>
      </c>
      <c r="C32" s="67">
        <v>99</v>
      </c>
      <c r="D32" s="154"/>
      <c r="E32" s="69">
        <v>99</v>
      </c>
      <c r="F32" s="69"/>
      <c r="G32" s="69">
        <v>95.8</v>
      </c>
      <c r="H32" s="69"/>
      <c r="I32" s="69"/>
      <c r="J32" s="69">
        <v>93.4</v>
      </c>
      <c r="K32" s="69"/>
      <c r="L32" s="69"/>
      <c r="M32" s="69"/>
      <c r="N32" s="69"/>
      <c r="O32" s="69"/>
      <c r="P32" s="69"/>
      <c r="Q32" s="71">
        <v>99.3</v>
      </c>
      <c r="R32" s="71"/>
      <c r="S32" s="71">
        <v>101.4</v>
      </c>
      <c r="T32" s="71"/>
      <c r="U32" s="71">
        <v>108.7</v>
      </c>
      <c r="V32" s="73"/>
      <c r="W32" s="72">
        <v>86.8</v>
      </c>
      <c r="X32" s="71">
        <v>73.3</v>
      </c>
      <c r="Y32" s="71"/>
      <c r="Z32" s="72">
        <v>91.3</v>
      </c>
      <c r="AA32" s="71">
        <v>96.2</v>
      </c>
      <c r="AB32" s="71"/>
      <c r="AC32" s="71">
        <v>91.9</v>
      </c>
      <c r="AD32" s="71"/>
      <c r="AE32" s="71">
        <v>93.3</v>
      </c>
      <c r="AF32" s="71"/>
      <c r="AG32" s="71">
        <v>102.4</v>
      </c>
      <c r="AH32" s="73"/>
      <c r="AI32" s="71">
        <v>93.3</v>
      </c>
      <c r="AJ32" s="71"/>
      <c r="AK32" s="71">
        <v>92.3</v>
      </c>
      <c r="AL32" s="71"/>
      <c r="AM32" s="71">
        <v>94.1</v>
      </c>
      <c r="AN32" s="71"/>
      <c r="AO32" s="71">
        <v>92.1</v>
      </c>
      <c r="AP32" s="71"/>
      <c r="AQ32" s="71">
        <v>94</v>
      </c>
      <c r="AR32" s="71"/>
      <c r="AS32" s="71"/>
      <c r="AT32" s="71">
        <v>94.6</v>
      </c>
      <c r="AU32" s="71"/>
      <c r="AV32" s="71">
        <v>92.4</v>
      </c>
      <c r="AW32" s="71"/>
      <c r="AX32" s="71">
        <v>87.7</v>
      </c>
      <c r="AY32" s="71"/>
      <c r="AZ32" s="70">
        <v>99.2</v>
      </c>
      <c r="BA32" s="71"/>
      <c r="BB32" s="71">
        <v>91</v>
      </c>
      <c r="BC32" s="71"/>
      <c r="BD32" s="72">
        <v>100.3</v>
      </c>
      <c r="BE32" s="71">
        <v>100</v>
      </c>
      <c r="BF32" s="71"/>
      <c r="BG32" s="74">
        <v>15</v>
      </c>
    </row>
    <row r="33" spans="1:59" ht="10.5" customHeight="1" x14ac:dyDescent="0.2">
      <c r="A33" s="76"/>
      <c r="B33" s="77" t="s">
        <v>41</v>
      </c>
      <c r="C33" s="78">
        <f>AVERAGE(C35:D47)</f>
        <v>96.65000000000002</v>
      </c>
      <c r="D33" s="156"/>
      <c r="E33" s="80">
        <f>AVERAGE(E35:F47)</f>
        <v>99.00833333333334</v>
      </c>
      <c r="F33" s="80"/>
      <c r="G33" s="80">
        <f>AVERAGE(G35:I47)</f>
        <v>95.65000000000002</v>
      </c>
      <c r="H33" s="80"/>
      <c r="I33" s="80"/>
      <c r="J33" s="80">
        <f>AVERAGE(J35:P47)</f>
        <v>93.34999999999998</v>
      </c>
      <c r="K33" s="80"/>
      <c r="L33" s="80"/>
      <c r="M33" s="80"/>
      <c r="N33" s="80"/>
      <c r="O33" s="80"/>
      <c r="P33" s="80"/>
      <c r="Q33" s="82">
        <f>AVERAGE(Q35:R47)</f>
        <v>99.225000000000023</v>
      </c>
      <c r="R33" s="82"/>
      <c r="S33" s="82">
        <f>AVERAGE(S35:T47)</f>
        <v>103.84999999999997</v>
      </c>
      <c r="T33" s="82"/>
      <c r="U33" s="82">
        <f>AVERAGE(U35:V47)</f>
        <v>108.70000000000003</v>
      </c>
      <c r="V33" s="84"/>
      <c r="W33" s="83">
        <f>AVERAGE(W35:W47)</f>
        <v>81.174999999999997</v>
      </c>
      <c r="X33" s="82">
        <f>AVERAGE(X35:Y47)</f>
        <v>61.82500000000001</v>
      </c>
      <c r="Y33" s="82"/>
      <c r="Z33" s="83">
        <f>AVERAGE(Z35:Z47)</f>
        <v>79.908333333333317</v>
      </c>
      <c r="AA33" s="82">
        <f>AVERAGE(AA35:AB47)</f>
        <v>92.55</v>
      </c>
      <c r="AB33" s="82"/>
      <c r="AC33" s="82">
        <f>AVERAGE(AC35:AD47)</f>
        <v>91.183333333333337</v>
      </c>
      <c r="AD33" s="82"/>
      <c r="AE33" s="82">
        <f>AVERAGE(AE35:AF47)</f>
        <v>91.975000000000009</v>
      </c>
      <c r="AF33" s="82"/>
      <c r="AG33" s="82">
        <f>AVERAGE(AG35:AH47)</f>
        <v>103.20000000000003</v>
      </c>
      <c r="AH33" s="84"/>
      <c r="AI33" s="82">
        <f>AVERAGE(AI35:AJ47)</f>
        <v>95.125</v>
      </c>
      <c r="AJ33" s="82"/>
      <c r="AK33" s="82">
        <f>AVERAGE(AK35:AL47)</f>
        <v>93.75833333333334</v>
      </c>
      <c r="AL33" s="82"/>
      <c r="AM33" s="82">
        <f>AVERAGE(AM35:AN47)</f>
        <v>93.074999999999989</v>
      </c>
      <c r="AN33" s="82"/>
      <c r="AO33" s="82">
        <f>AVERAGE(AO35:AP47)</f>
        <v>93.816666666666663</v>
      </c>
      <c r="AP33" s="82"/>
      <c r="AQ33" s="82">
        <f>AVERAGE(AQ35:AS47)</f>
        <v>98.741666666666674</v>
      </c>
      <c r="AR33" s="82"/>
      <c r="AS33" s="82"/>
      <c r="AT33" s="82">
        <f>AVERAGE(AT35:AU47)</f>
        <v>100.92500000000001</v>
      </c>
      <c r="AU33" s="82"/>
      <c r="AV33" s="82">
        <f>AVERAGE(AV35:AW47)</f>
        <v>92.983333333333334</v>
      </c>
      <c r="AW33" s="82"/>
      <c r="AX33" s="82">
        <f>AVERAGE(AX35:AY47)</f>
        <v>86.733333333333348</v>
      </c>
      <c r="AY33" s="82"/>
      <c r="AZ33" s="81">
        <f>AVERAGE(AZ35:BA47)</f>
        <v>98.583333333333314</v>
      </c>
      <c r="BA33" s="82"/>
      <c r="BB33" s="82">
        <f>AVERAGE(BB35:BC47)</f>
        <v>92.383333333333326</v>
      </c>
      <c r="BC33" s="82"/>
      <c r="BD33" s="83">
        <f>AVERAGE(BD35:BD47)</f>
        <v>100.55</v>
      </c>
      <c r="BE33" s="82">
        <f>AVERAGE(BE35:BF47)</f>
        <v>97.524999999999991</v>
      </c>
      <c r="BF33" s="82"/>
      <c r="BG33" s="85">
        <v>16</v>
      </c>
    </row>
    <row r="34" spans="1:59" ht="10.5" customHeight="1" x14ac:dyDescent="0.2">
      <c r="A34" s="65"/>
      <c r="B34" s="65"/>
      <c r="C34" s="67"/>
      <c r="D34" s="154"/>
      <c r="E34" s="155"/>
      <c r="F34" s="69"/>
      <c r="G34" s="69"/>
      <c r="H34" s="69"/>
      <c r="I34" s="69"/>
      <c r="J34" s="69"/>
      <c r="K34" s="69"/>
      <c r="L34" s="69"/>
      <c r="M34" s="69"/>
      <c r="N34" s="69"/>
      <c r="O34" s="69"/>
      <c r="P34" s="69"/>
      <c r="Q34" s="71"/>
      <c r="R34" s="71"/>
      <c r="S34" s="71"/>
      <c r="T34" s="71"/>
      <c r="U34" s="71"/>
      <c r="V34" s="73"/>
      <c r="W34" s="72"/>
      <c r="X34" s="71"/>
      <c r="Y34" s="71"/>
      <c r="Z34" s="72"/>
      <c r="AA34" s="71"/>
      <c r="AB34" s="71"/>
      <c r="AC34" s="71"/>
      <c r="AD34" s="71"/>
      <c r="AE34" s="71"/>
      <c r="AF34" s="71"/>
      <c r="AG34" s="71"/>
      <c r="AH34" s="73"/>
      <c r="AI34" s="71"/>
      <c r="AJ34" s="71"/>
      <c r="AK34" s="71"/>
      <c r="AL34" s="71"/>
      <c r="AM34" s="71"/>
      <c r="AN34" s="71"/>
      <c r="AO34" s="71"/>
      <c r="AP34" s="71"/>
      <c r="AQ34" s="71"/>
      <c r="AR34" s="71"/>
      <c r="AS34" s="71"/>
      <c r="AT34" s="71"/>
      <c r="AU34" s="71"/>
      <c r="AV34" s="71"/>
      <c r="AW34" s="71"/>
      <c r="AX34" s="71"/>
      <c r="AY34" s="71"/>
      <c r="AZ34" s="70"/>
      <c r="BA34" s="71"/>
      <c r="BB34" s="71"/>
      <c r="BC34" s="71"/>
      <c r="BD34" s="72"/>
      <c r="BE34" s="71"/>
      <c r="BF34" s="71"/>
      <c r="BG34" s="86"/>
    </row>
    <row r="35" spans="1:59" ht="10.5" customHeight="1" x14ac:dyDescent="0.2">
      <c r="A35" s="65" t="s">
        <v>36</v>
      </c>
      <c r="B35" s="87" t="s">
        <v>42</v>
      </c>
      <c r="C35" s="67">
        <v>96.9</v>
      </c>
      <c r="D35" s="154"/>
      <c r="E35" s="69">
        <v>99</v>
      </c>
      <c r="F35" s="69"/>
      <c r="G35" s="69">
        <v>95.8</v>
      </c>
      <c r="H35" s="69"/>
      <c r="I35" s="69"/>
      <c r="J35" s="69">
        <v>93.4</v>
      </c>
      <c r="K35" s="69"/>
      <c r="L35" s="69"/>
      <c r="M35" s="69"/>
      <c r="N35" s="69"/>
      <c r="O35" s="69"/>
      <c r="P35" s="69"/>
      <c r="Q35" s="71">
        <v>99.4</v>
      </c>
      <c r="R35" s="71"/>
      <c r="S35" s="71">
        <v>101.3</v>
      </c>
      <c r="T35" s="71"/>
      <c r="U35" s="71">
        <v>108.7</v>
      </c>
      <c r="V35" s="73"/>
      <c r="W35" s="72">
        <v>83.3</v>
      </c>
      <c r="X35" s="71">
        <v>66.3</v>
      </c>
      <c r="Y35" s="71"/>
      <c r="Z35" s="72">
        <v>79.5</v>
      </c>
      <c r="AA35" s="71">
        <v>95.5</v>
      </c>
      <c r="AB35" s="71"/>
      <c r="AC35" s="71">
        <v>91.7</v>
      </c>
      <c r="AD35" s="71"/>
      <c r="AE35" s="71">
        <v>93.5</v>
      </c>
      <c r="AF35" s="71"/>
      <c r="AG35" s="71">
        <v>103.2</v>
      </c>
      <c r="AH35" s="73"/>
      <c r="AI35" s="71">
        <v>90.8</v>
      </c>
      <c r="AJ35" s="71"/>
      <c r="AK35" s="71">
        <v>86.1</v>
      </c>
      <c r="AL35" s="71"/>
      <c r="AM35" s="71">
        <v>93.9</v>
      </c>
      <c r="AN35" s="71"/>
      <c r="AO35" s="71">
        <v>85.4</v>
      </c>
      <c r="AP35" s="71"/>
      <c r="AQ35" s="71">
        <v>95.4</v>
      </c>
      <c r="AR35" s="71"/>
      <c r="AS35" s="71"/>
      <c r="AT35" s="71">
        <v>96.5</v>
      </c>
      <c r="AU35" s="71"/>
      <c r="AV35" s="71">
        <v>92.2</v>
      </c>
      <c r="AW35" s="71"/>
      <c r="AX35" s="71">
        <v>87</v>
      </c>
      <c r="AY35" s="71"/>
      <c r="AZ35" s="70">
        <v>99.5</v>
      </c>
      <c r="BA35" s="71"/>
      <c r="BB35" s="71">
        <v>92.5</v>
      </c>
      <c r="BC35" s="71"/>
      <c r="BD35" s="72">
        <v>100.7</v>
      </c>
      <c r="BE35" s="71">
        <v>100</v>
      </c>
      <c r="BF35" s="71"/>
      <c r="BG35" s="74">
        <v>1</v>
      </c>
    </row>
    <row r="36" spans="1:59" ht="10.5" customHeight="1" x14ac:dyDescent="0.2">
      <c r="A36" s="75"/>
      <c r="B36" s="75" t="s">
        <v>43</v>
      </c>
      <c r="C36" s="67">
        <v>96.4</v>
      </c>
      <c r="D36" s="154"/>
      <c r="E36" s="69">
        <v>99</v>
      </c>
      <c r="F36" s="69"/>
      <c r="G36" s="69">
        <v>95.8</v>
      </c>
      <c r="H36" s="69"/>
      <c r="I36" s="69"/>
      <c r="J36" s="69">
        <v>93.4</v>
      </c>
      <c r="K36" s="69"/>
      <c r="L36" s="69"/>
      <c r="M36" s="69"/>
      <c r="N36" s="69"/>
      <c r="O36" s="69"/>
      <c r="P36" s="69"/>
      <c r="Q36" s="71">
        <v>99.4</v>
      </c>
      <c r="R36" s="71"/>
      <c r="S36" s="71">
        <v>101.3</v>
      </c>
      <c r="T36" s="71"/>
      <c r="U36" s="71">
        <v>108.7</v>
      </c>
      <c r="V36" s="73"/>
      <c r="W36" s="72">
        <v>81.8</v>
      </c>
      <c r="X36" s="71">
        <v>63.9</v>
      </c>
      <c r="Y36" s="71"/>
      <c r="Z36" s="72">
        <v>80.099999999999994</v>
      </c>
      <c r="AA36" s="71">
        <v>93.3</v>
      </c>
      <c r="AB36" s="71"/>
      <c r="AC36" s="71">
        <v>90.6</v>
      </c>
      <c r="AD36" s="71"/>
      <c r="AE36" s="71">
        <v>91.9</v>
      </c>
      <c r="AF36" s="71"/>
      <c r="AG36" s="71">
        <v>103.2</v>
      </c>
      <c r="AH36" s="73"/>
      <c r="AI36" s="71">
        <v>88.5</v>
      </c>
      <c r="AJ36" s="71"/>
      <c r="AK36" s="71">
        <v>84.5</v>
      </c>
      <c r="AL36" s="71"/>
      <c r="AM36" s="71">
        <v>93.9</v>
      </c>
      <c r="AN36" s="71"/>
      <c r="AO36" s="71">
        <v>83.8</v>
      </c>
      <c r="AP36" s="71"/>
      <c r="AQ36" s="71">
        <v>90.6</v>
      </c>
      <c r="AR36" s="71"/>
      <c r="AS36" s="71"/>
      <c r="AT36" s="71">
        <v>89.9</v>
      </c>
      <c r="AU36" s="71"/>
      <c r="AV36" s="71">
        <v>92.6</v>
      </c>
      <c r="AW36" s="71"/>
      <c r="AX36" s="71">
        <v>85.9</v>
      </c>
      <c r="AY36" s="71"/>
      <c r="AZ36" s="70">
        <v>98.7</v>
      </c>
      <c r="BA36" s="71"/>
      <c r="BB36" s="71">
        <v>92.5</v>
      </c>
      <c r="BC36" s="71"/>
      <c r="BD36" s="72">
        <v>99.2</v>
      </c>
      <c r="BE36" s="71">
        <v>100</v>
      </c>
      <c r="BF36" s="71"/>
      <c r="BG36" s="74">
        <v>2</v>
      </c>
    </row>
    <row r="37" spans="1:59" ht="10.5" customHeight="1" x14ac:dyDescent="0.2">
      <c r="A37" s="75"/>
      <c r="B37" s="75" t="s">
        <v>44</v>
      </c>
      <c r="C37" s="67">
        <v>96</v>
      </c>
      <c r="D37" s="154"/>
      <c r="E37" s="69">
        <v>99</v>
      </c>
      <c r="F37" s="69"/>
      <c r="G37" s="69">
        <v>95.8</v>
      </c>
      <c r="H37" s="69"/>
      <c r="I37" s="69"/>
      <c r="J37" s="69">
        <v>93.4</v>
      </c>
      <c r="K37" s="69"/>
      <c r="L37" s="69"/>
      <c r="M37" s="69"/>
      <c r="N37" s="69"/>
      <c r="O37" s="69"/>
      <c r="P37" s="69"/>
      <c r="Q37" s="71">
        <v>99.4</v>
      </c>
      <c r="R37" s="71"/>
      <c r="S37" s="71">
        <v>101.3</v>
      </c>
      <c r="T37" s="71"/>
      <c r="U37" s="71">
        <v>108.7</v>
      </c>
      <c r="V37" s="73"/>
      <c r="W37" s="72">
        <v>81.8</v>
      </c>
      <c r="X37" s="71">
        <v>65</v>
      </c>
      <c r="Y37" s="71"/>
      <c r="Z37" s="72">
        <v>79.900000000000006</v>
      </c>
      <c r="AA37" s="71">
        <v>88</v>
      </c>
      <c r="AB37" s="71"/>
      <c r="AC37" s="71">
        <v>90.4</v>
      </c>
      <c r="AD37" s="71"/>
      <c r="AE37" s="71">
        <v>92.5</v>
      </c>
      <c r="AF37" s="71"/>
      <c r="AG37" s="71">
        <v>103.2</v>
      </c>
      <c r="AH37" s="73"/>
      <c r="AI37" s="71">
        <v>92</v>
      </c>
      <c r="AJ37" s="71"/>
      <c r="AK37" s="71">
        <v>91.3</v>
      </c>
      <c r="AL37" s="71"/>
      <c r="AM37" s="71">
        <v>93.9</v>
      </c>
      <c r="AN37" s="71"/>
      <c r="AO37" s="71">
        <v>91.1</v>
      </c>
      <c r="AP37" s="71"/>
      <c r="AQ37" s="71">
        <v>92.5</v>
      </c>
      <c r="AR37" s="71"/>
      <c r="AS37" s="71"/>
      <c r="AT37" s="71">
        <v>94</v>
      </c>
      <c r="AU37" s="71"/>
      <c r="AV37" s="71">
        <v>88.4</v>
      </c>
      <c r="AW37" s="71"/>
      <c r="AX37" s="71">
        <v>85.4</v>
      </c>
      <c r="AY37" s="71"/>
      <c r="AZ37" s="70">
        <v>97.8</v>
      </c>
      <c r="BA37" s="71"/>
      <c r="BB37" s="71">
        <v>92.5</v>
      </c>
      <c r="BC37" s="71"/>
      <c r="BD37" s="72">
        <v>97.4</v>
      </c>
      <c r="BE37" s="71">
        <v>100</v>
      </c>
      <c r="BF37" s="71"/>
      <c r="BG37" s="74">
        <v>3</v>
      </c>
    </row>
    <row r="38" spans="1:59" ht="10.5" customHeight="1" x14ac:dyDescent="0.2">
      <c r="A38" s="75"/>
      <c r="B38" s="75" t="s">
        <v>45</v>
      </c>
      <c r="C38" s="67">
        <v>96.5</v>
      </c>
      <c r="D38" s="154"/>
      <c r="E38" s="69">
        <v>98.6</v>
      </c>
      <c r="F38" s="69"/>
      <c r="G38" s="69">
        <v>95.2</v>
      </c>
      <c r="H38" s="69"/>
      <c r="I38" s="69"/>
      <c r="J38" s="69">
        <v>92.8</v>
      </c>
      <c r="K38" s="69"/>
      <c r="L38" s="69"/>
      <c r="M38" s="69"/>
      <c r="N38" s="69"/>
      <c r="O38" s="69"/>
      <c r="P38" s="69"/>
      <c r="Q38" s="71">
        <v>99</v>
      </c>
      <c r="R38" s="71"/>
      <c r="S38" s="71">
        <v>101.3</v>
      </c>
      <c r="T38" s="71"/>
      <c r="U38" s="71">
        <v>108.7</v>
      </c>
      <c r="V38" s="73"/>
      <c r="W38" s="72">
        <v>83.4</v>
      </c>
      <c r="X38" s="71">
        <v>65.599999999999994</v>
      </c>
      <c r="Y38" s="71"/>
      <c r="Z38" s="72">
        <v>81</v>
      </c>
      <c r="AA38" s="71">
        <v>88.9</v>
      </c>
      <c r="AB38" s="71"/>
      <c r="AC38" s="71">
        <v>93.3</v>
      </c>
      <c r="AD38" s="71"/>
      <c r="AE38" s="71">
        <v>94.9</v>
      </c>
      <c r="AF38" s="71"/>
      <c r="AG38" s="71">
        <v>103.2</v>
      </c>
      <c r="AH38" s="73"/>
      <c r="AI38" s="71">
        <v>96.9</v>
      </c>
      <c r="AJ38" s="71"/>
      <c r="AK38" s="71">
        <v>95.8</v>
      </c>
      <c r="AL38" s="71"/>
      <c r="AM38" s="71">
        <v>92.8</v>
      </c>
      <c r="AN38" s="71"/>
      <c r="AO38" s="71">
        <v>96</v>
      </c>
      <c r="AP38" s="71"/>
      <c r="AQ38" s="71">
        <v>100.9</v>
      </c>
      <c r="AR38" s="71"/>
      <c r="AS38" s="71"/>
      <c r="AT38" s="71">
        <v>104.5</v>
      </c>
      <c r="AU38" s="71"/>
      <c r="AV38" s="71">
        <v>91.6</v>
      </c>
      <c r="AW38" s="71"/>
      <c r="AX38" s="71">
        <v>86.4</v>
      </c>
      <c r="AY38" s="71"/>
      <c r="AZ38" s="70">
        <v>99.9</v>
      </c>
      <c r="BA38" s="71"/>
      <c r="BB38" s="71">
        <v>92.5</v>
      </c>
      <c r="BC38" s="71"/>
      <c r="BD38" s="72">
        <v>101.4</v>
      </c>
      <c r="BE38" s="71">
        <v>99.9</v>
      </c>
      <c r="BF38" s="71"/>
      <c r="BG38" s="74">
        <v>4</v>
      </c>
    </row>
    <row r="39" spans="1:59" ht="10.5" customHeight="1" x14ac:dyDescent="0.2">
      <c r="A39" s="75"/>
      <c r="B39" s="75" t="s">
        <v>46</v>
      </c>
      <c r="C39" s="67">
        <v>96.5</v>
      </c>
      <c r="D39" s="154"/>
      <c r="E39" s="69">
        <v>98.6</v>
      </c>
      <c r="F39" s="69"/>
      <c r="G39" s="69">
        <v>95.2</v>
      </c>
      <c r="H39" s="69"/>
      <c r="I39" s="69"/>
      <c r="J39" s="69">
        <v>92.8</v>
      </c>
      <c r="K39" s="69"/>
      <c r="L39" s="69"/>
      <c r="M39" s="69"/>
      <c r="N39" s="69"/>
      <c r="O39" s="69"/>
      <c r="P39" s="69"/>
      <c r="Q39" s="71">
        <v>99</v>
      </c>
      <c r="R39" s="71"/>
      <c r="S39" s="71">
        <v>101.3</v>
      </c>
      <c r="T39" s="71"/>
      <c r="U39" s="71">
        <v>108.7</v>
      </c>
      <c r="V39" s="73"/>
      <c r="W39" s="72">
        <v>82.1</v>
      </c>
      <c r="X39" s="71">
        <v>62.9</v>
      </c>
      <c r="Y39" s="71"/>
      <c r="Z39" s="72">
        <v>81.2</v>
      </c>
      <c r="AA39" s="71">
        <v>92.9</v>
      </c>
      <c r="AB39" s="71"/>
      <c r="AC39" s="71">
        <v>91.4</v>
      </c>
      <c r="AD39" s="71"/>
      <c r="AE39" s="71">
        <v>93.8</v>
      </c>
      <c r="AF39" s="71"/>
      <c r="AG39" s="71">
        <v>103.2</v>
      </c>
      <c r="AH39" s="73"/>
      <c r="AI39" s="71">
        <v>98.6</v>
      </c>
      <c r="AJ39" s="71"/>
      <c r="AK39" s="71">
        <v>97.5</v>
      </c>
      <c r="AL39" s="71"/>
      <c r="AM39" s="71">
        <v>92.8</v>
      </c>
      <c r="AN39" s="71"/>
      <c r="AO39" s="71">
        <v>97.9</v>
      </c>
      <c r="AP39" s="71"/>
      <c r="AQ39" s="71">
        <v>103.9</v>
      </c>
      <c r="AR39" s="71"/>
      <c r="AS39" s="71"/>
      <c r="AT39" s="71">
        <v>108.2</v>
      </c>
      <c r="AU39" s="71"/>
      <c r="AV39" s="71">
        <v>92.7</v>
      </c>
      <c r="AW39" s="71"/>
      <c r="AX39" s="71">
        <v>85.8</v>
      </c>
      <c r="AY39" s="71"/>
      <c r="AZ39" s="70">
        <v>99.9</v>
      </c>
      <c r="BA39" s="71"/>
      <c r="BB39" s="71">
        <v>92.5</v>
      </c>
      <c r="BC39" s="71"/>
      <c r="BD39" s="72">
        <v>101.4</v>
      </c>
      <c r="BE39" s="71">
        <v>99.9</v>
      </c>
      <c r="BF39" s="71"/>
      <c r="BG39" s="74">
        <v>5</v>
      </c>
    </row>
    <row r="40" spans="1:59" ht="10.5" customHeight="1" x14ac:dyDescent="0.2">
      <c r="A40" s="75"/>
      <c r="B40" s="75" t="s">
        <v>47</v>
      </c>
      <c r="C40" s="67">
        <v>96.5</v>
      </c>
      <c r="D40" s="154"/>
      <c r="E40" s="69">
        <v>98.6</v>
      </c>
      <c r="F40" s="69"/>
      <c r="G40" s="69">
        <v>95.2</v>
      </c>
      <c r="H40" s="69"/>
      <c r="I40" s="69"/>
      <c r="J40" s="69">
        <v>92.8</v>
      </c>
      <c r="K40" s="69"/>
      <c r="L40" s="69"/>
      <c r="M40" s="69"/>
      <c r="N40" s="69"/>
      <c r="O40" s="69"/>
      <c r="P40" s="69"/>
      <c r="Q40" s="71">
        <v>99</v>
      </c>
      <c r="R40" s="71"/>
      <c r="S40" s="71">
        <v>101.3</v>
      </c>
      <c r="T40" s="71"/>
      <c r="U40" s="71">
        <v>108.7</v>
      </c>
      <c r="V40" s="73"/>
      <c r="W40" s="72">
        <v>81.900000000000006</v>
      </c>
      <c r="X40" s="71">
        <v>62.1</v>
      </c>
      <c r="Y40" s="71"/>
      <c r="Z40" s="72">
        <v>80.599999999999994</v>
      </c>
      <c r="AA40" s="71">
        <v>92.9</v>
      </c>
      <c r="AB40" s="71"/>
      <c r="AC40" s="71">
        <v>91.4</v>
      </c>
      <c r="AD40" s="71"/>
      <c r="AE40" s="71">
        <v>94.2</v>
      </c>
      <c r="AF40" s="71"/>
      <c r="AG40" s="71">
        <v>103.2</v>
      </c>
      <c r="AH40" s="73"/>
      <c r="AI40" s="71">
        <v>98.7</v>
      </c>
      <c r="AJ40" s="71"/>
      <c r="AK40" s="71">
        <v>97.2</v>
      </c>
      <c r="AL40" s="71"/>
      <c r="AM40" s="71">
        <v>92.8</v>
      </c>
      <c r="AN40" s="71"/>
      <c r="AO40" s="71">
        <v>97.6</v>
      </c>
      <c r="AP40" s="71"/>
      <c r="AQ40" s="71">
        <v>104.9</v>
      </c>
      <c r="AR40" s="71"/>
      <c r="AS40" s="71"/>
      <c r="AT40" s="71">
        <v>109.4</v>
      </c>
      <c r="AU40" s="71"/>
      <c r="AV40" s="71">
        <v>93</v>
      </c>
      <c r="AW40" s="71"/>
      <c r="AX40" s="71">
        <v>85.8</v>
      </c>
      <c r="AY40" s="71"/>
      <c r="AZ40" s="70">
        <v>99.9</v>
      </c>
      <c r="BA40" s="71"/>
      <c r="BB40" s="71">
        <v>92.5</v>
      </c>
      <c r="BC40" s="71"/>
      <c r="BD40" s="72">
        <v>101.4</v>
      </c>
      <c r="BE40" s="71">
        <v>99.9</v>
      </c>
      <c r="BF40" s="71"/>
      <c r="BG40" s="74">
        <v>6</v>
      </c>
    </row>
    <row r="41" spans="1:59" ht="10.5" customHeight="1" x14ac:dyDescent="0.2">
      <c r="A41" s="75"/>
      <c r="B41" s="75"/>
      <c r="C41" s="67"/>
      <c r="D41" s="154"/>
      <c r="E41" s="69"/>
      <c r="F41" s="69"/>
      <c r="G41" s="69"/>
      <c r="H41" s="69"/>
      <c r="I41" s="69"/>
      <c r="J41" s="69"/>
      <c r="K41" s="69"/>
      <c r="L41" s="69"/>
      <c r="M41" s="69"/>
      <c r="N41" s="69"/>
      <c r="O41" s="69"/>
      <c r="P41" s="69"/>
      <c r="Q41" s="71"/>
      <c r="R41" s="71"/>
      <c r="S41" s="71"/>
      <c r="T41" s="71"/>
      <c r="U41" s="71"/>
      <c r="V41" s="73"/>
      <c r="W41" s="72"/>
      <c r="X41" s="71"/>
      <c r="Y41" s="71"/>
      <c r="Z41" s="72"/>
      <c r="AA41" s="71"/>
      <c r="AB41" s="71"/>
      <c r="AC41" s="71"/>
      <c r="AD41" s="71"/>
      <c r="AE41" s="71"/>
      <c r="AF41" s="71"/>
      <c r="AG41" s="71"/>
      <c r="AH41" s="73"/>
      <c r="AI41" s="71"/>
      <c r="AJ41" s="71"/>
      <c r="AK41" s="71"/>
      <c r="AL41" s="71"/>
      <c r="AM41" s="71"/>
      <c r="AN41" s="71"/>
      <c r="AO41" s="71"/>
      <c r="AP41" s="71"/>
      <c r="AQ41" s="71"/>
      <c r="AR41" s="71"/>
      <c r="AS41" s="71"/>
      <c r="AT41" s="71"/>
      <c r="AU41" s="71"/>
      <c r="AV41" s="71"/>
      <c r="AW41" s="71"/>
      <c r="AX41" s="71"/>
      <c r="AY41" s="71"/>
      <c r="AZ41" s="70"/>
      <c r="BA41" s="71"/>
      <c r="BB41" s="71"/>
      <c r="BC41" s="71"/>
      <c r="BD41" s="72"/>
      <c r="BE41" s="71"/>
      <c r="BF41" s="71"/>
      <c r="BG41" s="74"/>
    </row>
    <row r="42" spans="1:59" ht="10.5" customHeight="1" x14ac:dyDescent="0.2">
      <c r="A42" s="75"/>
      <c r="B42" s="75" t="s">
        <v>48</v>
      </c>
      <c r="C42" s="67">
        <v>96.6</v>
      </c>
      <c r="D42" s="154"/>
      <c r="E42" s="69">
        <v>98.9</v>
      </c>
      <c r="F42" s="69"/>
      <c r="G42" s="69">
        <v>95.6</v>
      </c>
      <c r="H42" s="69"/>
      <c r="I42" s="69"/>
      <c r="J42" s="69">
        <v>93.4</v>
      </c>
      <c r="K42" s="69"/>
      <c r="L42" s="69"/>
      <c r="M42" s="69"/>
      <c r="N42" s="69"/>
      <c r="O42" s="69"/>
      <c r="P42" s="69"/>
      <c r="Q42" s="71">
        <v>99.1</v>
      </c>
      <c r="R42" s="71"/>
      <c r="S42" s="71">
        <v>101.3</v>
      </c>
      <c r="T42" s="71"/>
      <c r="U42" s="71">
        <v>108.7</v>
      </c>
      <c r="V42" s="73"/>
      <c r="W42" s="72">
        <v>81</v>
      </c>
      <c r="X42" s="71">
        <v>61.3</v>
      </c>
      <c r="Y42" s="71"/>
      <c r="Z42" s="72">
        <v>79.099999999999994</v>
      </c>
      <c r="AA42" s="71">
        <v>92.9</v>
      </c>
      <c r="AB42" s="71"/>
      <c r="AC42" s="71">
        <v>91.4</v>
      </c>
      <c r="AD42" s="71"/>
      <c r="AE42" s="71">
        <v>92.2</v>
      </c>
      <c r="AF42" s="71"/>
      <c r="AG42" s="71">
        <v>103.2</v>
      </c>
      <c r="AH42" s="73"/>
      <c r="AI42" s="71">
        <v>93.5</v>
      </c>
      <c r="AJ42" s="71"/>
      <c r="AK42" s="71">
        <v>90.5</v>
      </c>
      <c r="AL42" s="71"/>
      <c r="AM42" s="71">
        <v>92.8</v>
      </c>
      <c r="AN42" s="71"/>
      <c r="AO42" s="71">
        <v>90.3</v>
      </c>
      <c r="AP42" s="71"/>
      <c r="AQ42" s="71">
        <v>98.7</v>
      </c>
      <c r="AR42" s="71"/>
      <c r="AS42" s="71"/>
      <c r="AT42" s="71">
        <v>100.9</v>
      </c>
      <c r="AU42" s="71"/>
      <c r="AV42" s="71">
        <v>92.8</v>
      </c>
      <c r="AW42" s="71"/>
      <c r="AX42" s="71">
        <v>85.2</v>
      </c>
      <c r="AY42" s="71"/>
      <c r="AZ42" s="70">
        <v>98.6</v>
      </c>
      <c r="BA42" s="71"/>
      <c r="BB42" s="71">
        <v>92.5</v>
      </c>
      <c r="BC42" s="71"/>
      <c r="BD42" s="72">
        <v>99.1</v>
      </c>
      <c r="BE42" s="71">
        <v>99.9</v>
      </c>
      <c r="BF42" s="71"/>
      <c r="BG42" s="74">
        <v>7</v>
      </c>
    </row>
    <row r="43" spans="1:59" ht="10.5" customHeight="1" x14ac:dyDescent="0.2">
      <c r="A43" s="75"/>
      <c r="B43" s="75" t="s">
        <v>49</v>
      </c>
      <c r="C43" s="67">
        <v>96.6</v>
      </c>
      <c r="D43" s="154"/>
      <c r="E43" s="69">
        <v>98.9</v>
      </c>
      <c r="F43" s="69"/>
      <c r="G43" s="69">
        <v>95.6</v>
      </c>
      <c r="H43" s="69"/>
      <c r="I43" s="69"/>
      <c r="J43" s="69">
        <v>93.4</v>
      </c>
      <c r="K43" s="69"/>
      <c r="L43" s="69"/>
      <c r="M43" s="69"/>
      <c r="N43" s="69"/>
      <c r="O43" s="69"/>
      <c r="P43" s="69"/>
      <c r="Q43" s="71">
        <v>99.1</v>
      </c>
      <c r="R43" s="71"/>
      <c r="S43" s="71">
        <v>101.3</v>
      </c>
      <c r="T43" s="71"/>
      <c r="U43" s="71">
        <v>108.7</v>
      </c>
      <c r="V43" s="73"/>
      <c r="W43" s="72">
        <v>79.400000000000006</v>
      </c>
      <c r="X43" s="71">
        <v>58.7</v>
      </c>
      <c r="Y43" s="71"/>
      <c r="Z43" s="72">
        <v>79.3</v>
      </c>
      <c r="AA43" s="71">
        <v>91</v>
      </c>
      <c r="AB43" s="71"/>
      <c r="AC43" s="71">
        <v>90.4</v>
      </c>
      <c r="AD43" s="71"/>
      <c r="AE43" s="71">
        <v>90.1</v>
      </c>
      <c r="AF43" s="71"/>
      <c r="AG43" s="71">
        <v>103.2</v>
      </c>
      <c r="AH43" s="73"/>
      <c r="AI43" s="71">
        <v>91.3</v>
      </c>
      <c r="AJ43" s="71"/>
      <c r="AK43" s="71">
        <v>88.1</v>
      </c>
      <c r="AL43" s="71"/>
      <c r="AM43" s="71">
        <v>92.8</v>
      </c>
      <c r="AN43" s="71"/>
      <c r="AO43" s="71">
        <v>87.7</v>
      </c>
      <c r="AP43" s="71"/>
      <c r="AQ43" s="71">
        <v>94.6</v>
      </c>
      <c r="AR43" s="71"/>
      <c r="AS43" s="71"/>
      <c r="AT43" s="71">
        <v>95.1</v>
      </c>
      <c r="AU43" s="71"/>
      <c r="AV43" s="71">
        <v>93.3</v>
      </c>
      <c r="AW43" s="71"/>
      <c r="AX43" s="71">
        <v>85.7</v>
      </c>
      <c r="AY43" s="71"/>
      <c r="AZ43" s="70">
        <v>98.8</v>
      </c>
      <c r="BA43" s="71"/>
      <c r="BB43" s="71">
        <v>92.5</v>
      </c>
      <c r="BC43" s="71"/>
      <c r="BD43" s="72">
        <v>99.5</v>
      </c>
      <c r="BE43" s="71">
        <v>99.9</v>
      </c>
      <c r="BF43" s="71"/>
      <c r="BG43" s="74">
        <v>8</v>
      </c>
    </row>
    <row r="44" spans="1:59" ht="10.5" customHeight="1" x14ac:dyDescent="0.2">
      <c r="A44" s="75"/>
      <c r="B44" s="75" t="s">
        <v>50</v>
      </c>
      <c r="C44" s="67">
        <v>98.9</v>
      </c>
      <c r="D44" s="154"/>
      <c r="E44" s="69">
        <v>98.9</v>
      </c>
      <c r="F44" s="69"/>
      <c r="G44" s="69">
        <v>95.6</v>
      </c>
      <c r="H44" s="69"/>
      <c r="I44" s="69"/>
      <c r="J44" s="69">
        <v>93.4</v>
      </c>
      <c r="K44" s="69"/>
      <c r="L44" s="69"/>
      <c r="M44" s="69"/>
      <c r="N44" s="69"/>
      <c r="O44" s="69"/>
      <c r="P44" s="69"/>
      <c r="Q44" s="71">
        <v>99.1</v>
      </c>
      <c r="R44" s="71"/>
      <c r="S44" s="71">
        <v>101.3</v>
      </c>
      <c r="T44" s="71"/>
      <c r="U44" s="71">
        <v>108.7</v>
      </c>
      <c r="V44" s="73"/>
      <c r="W44" s="72">
        <v>80.099999999999994</v>
      </c>
      <c r="X44" s="71">
        <v>59.7</v>
      </c>
      <c r="Y44" s="71"/>
      <c r="Z44" s="72">
        <v>79.8</v>
      </c>
      <c r="AA44" s="71">
        <v>94</v>
      </c>
      <c r="AB44" s="71"/>
      <c r="AC44" s="71">
        <v>90.3</v>
      </c>
      <c r="AD44" s="71"/>
      <c r="AE44" s="71">
        <v>90.7</v>
      </c>
      <c r="AF44" s="71"/>
      <c r="AG44" s="71">
        <v>103.2</v>
      </c>
      <c r="AH44" s="73"/>
      <c r="AI44" s="71">
        <v>97</v>
      </c>
      <c r="AJ44" s="71"/>
      <c r="AK44" s="71">
        <v>97</v>
      </c>
      <c r="AL44" s="71"/>
      <c r="AM44" s="71">
        <v>92.8</v>
      </c>
      <c r="AN44" s="71"/>
      <c r="AO44" s="71">
        <v>97.4</v>
      </c>
      <c r="AP44" s="71"/>
      <c r="AQ44" s="71">
        <v>100.7</v>
      </c>
      <c r="AR44" s="71"/>
      <c r="AS44" s="71"/>
      <c r="AT44" s="71">
        <v>103</v>
      </c>
      <c r="AU44" s="71"/>
      <c r="AV44" s="71">
        <v>94.6</v>
      </c>
      <c r="AW44" s="71"/>
      <c r="AX44" s="71">
        <v>95.8</v>
      </c>
      <c r="AY44" s="71"/>
      <c r="AZ44" s="70">
        <v>97.1</v>
      </c>
      <c r="BA44" s="71"/>
      <c r="BB44" s="71">
        <v>92.5</v>
      </c>
      <c r="BC44" s="71"/>
      <c r="BD44" s="72">
        <v>100.8</v>
      </c>
      <c r="BE44" s="71">
        <v>92.7</v>
      </c>
      <c r="BF44" s="71"/>
      <c r="BG44" s="74">
        <v>9</v>
      </c>
    </row>
    <row r="45" spans="1:59" ht="10.5" customHeight="1" x14ac:dyDescent="0.2">
      <c r="A45" s="75"/>
      <c r="B45" s="75" t="s">
        <v>51</v>
      </c>
      <c r="C45" s="67">
        <v>96.5</v>
      </c>
      <c r="D45" s="154"/>
      <c r="E45" s="69">
        <v>99.2</v>
      </c>
      <c r="F45" s="69"/>
      <c r="G45" s="69">
        <v>96</v>
      </c>
      <c r="H45" s="69"/>
      <c r="I45" s="69"/>
      <c r="J45" s="69">
        <v>93.8</v>
      </c>
      <c r="K45" s="69"/>
      <c r="L45" s="69"/>
      <c r="M45" s="69"/>
      <c r="N45" s="69"/>
      <c r="O45" s="69"/>
      <c r="P45" s="69"/>
      <c r="Q45" s="71">
        <v>99.4</v>
      </c>
      <c r="R45" s="71"/>
      <c r="S45" s="71">
        <v>101.3</v>
      </c>
      <c r="T45" s="71"/>
      <c r="U45" s="71">
        <v>108.7</v>
      </c>
      <c r="V45" s="73"/>
      <c r="W45" s="72">
        <v>80</v>
      </c>
      <c r="X45" s="71">
        <v>59.2</v>
      </c>
      <c r="Y45" s="71"/>
      <c r="Z45" s="72">
        <v>81.599999999999994</v>
      </c>
      <c r="AA45" s="71">
        <v>93.9</v>
      </c>
      <c r="AB45" s="71"/>
      <c r="AC45" s="71">
        <v>90.7</v>
      </c>
      <c r="AD45" s="71"/>
      <c r="AE45" s="71">
        <v>89.7</v>
      </c>
      <c r="AF45" s="71"/>
      <c r="AG45" s="71">
        <v>103.2</v>
      </c>
      <c r="AH45" s="73"/>
      <c r="AI45" s="71">
        <v>98</v>
      </c>
      <c r="AJ45" s="71"/>
      <c r="AK45" s="71">
        <v>97.9</v>
      </c>
      <c r="AL45" s="71"/>
      <c r="AM45" s="71">
        <v>92.8</v>
      </c>
      <c r="AN45" s="71"/>
      <c r="AO45" s="71">
        <v>98.3</v>
      </c>
      <c r="AP45" s="71"/>
      <c r="AQ45" s="71">
        <v>102.2</v>
      </c>
      <c r="AR45" s="71"/>
      <c r="AS45" s="71"/>
      <c r="AT45" s="71">
        <v>105.1</v>
      </c>
      <c r="AU45" s="71"/>
      <c r="AV45" s="71">
        <v>94.6</v>
      </c>
      <c r="AW45" s="71"/>
      <c r="AX45" s="71">
        <v>86.1</v>
      </c>
      <c r="AY45" s="71"/>
      <c r="AZ45" s="70">
        <v>97.9</v>
      </c>
      <c r="BA45" s="71"/>
      <c r="BB45" s="71">
        <v>92.5</v>
      </c>
      <c r="BC45" s="71"/>
      <c r="BD45" s="72">
        <v>102.3</v>
      </c>
      <c r="BE45" s="71">
        <v>92.7</v>
      </c>
      <c r="BF45" s="71"/>
      <c r="BG45" s="74">
        <v>10</v>
      </c>
    </row>
    <row r="46" spans="1:59" ht="10.5" customHeight="1" x14ac:dyDescent="0.2">
      <c r="A46" s="65"/>
      <c r="B46" s="75" t="s">
        <v>52</v>
      </c>
      <c r="C46" s="67">
        <v>96.5</v>
      </c>
      <c r="D46" s="154"/>
      <c r="E46" s="69">
        <v>99.7</v>
      </c>
      <c r="F46" s="69"/>
      <c r="G46" s="69">
        <v>96</v>
      </c>
      <c r="H46" s="69"/>
      <c r="I46" s="69"/>
      <c r="J46" s="69">
        <v>93.8</v>
      </c>
      <c r="K46" s="69"/>
      <c r="L46" s="69"/>
      <c r="M46" s="69"/>
      <c r="N46" s="69"/>
      <c r="O46" s="69"/>
      <c r="P46" s="69"/>
      <c r="Q46" s="71">
        <v>99.4</v>
      </c>
      <c r="R46" s="71"/>
      <c r="S46" s="71">
        <v>116.6</v>
      </c>
      <c r="T46" s="71"/>
      <c r="U46" s="71">
        <v>108.7</v>
      </c>
      <c r="V46" s="73"/>
      <c r="W46" s="72">
        <v>79.900000000000006</v>
      </c>
      <c r="X46" s="71">
        <v>58.2</v>
      </c>
      <c r="Y46" s="71"/>
      <c r="Z46" s="72">
        <v>82.3</v>
      </c>
      <c r="AA46" s="71">
        <v>93</v>
      </c>
      <c r="AB46" s="71"/>
      <c r="AC46" s="71">
        <v>91.3</v>
      </c>
      <c r="AD46" s="71"/>
      <c r="AE46" s="71">
        <v>90.3</v>
      </c>
      <c r="AF46" s="71"/>
      <c r="AG46" s="71">
        <v>103.2</v>
      </c>
      <c r="AH46" s="73"/>
      <c r="AI46" s="71">
        <v>98.2</v>
      </c>
      <c r="AJ46" s="71"/>
      <c r="AK46" s="71">
        <v>99.5</v>
      </c>
      <c r="AL46" s="71"/>
      <c r="AM46" s="71">
        <v>92.8</v>
      </c>
      <c r="AN46" s="71"/>
      <c r="AO46" s="71">
        <v>100</v>
      </c>
      <c r="AP46" s="71"/>
      <c r="AQ46" s="71">
        <v>100.5</v>
      </c>
      <c r="AR46" s="71"/>
      <c r="AS46" s="71"/>
      <c r="AT46" s="71">
        <v>102.6</v>
      </c>
      <c r="AU46" s="71"/>
      <c r="AV46" s="71">
        <v>95</v>
      </c>
      <c r="AW46" s="71"/>
      <c r="AX46" s="71">
        <v>86.1</v>
      </c>
      <c r="AY46" s="71"/>
      <c r="AZ46" s="70">
        <v>97.8</v>
      </c>
      <c r="BA46" s="71"/>
      <c r="BB46" s="71">
        <v>91.8</v>
      </c>
      <c r="BC46" s="71"/>
      <c r="BD46" s="72">
        <v>102.3</v>
      </c>
      <c r="BE46" s="71">
        <v>92.7</v>
      </c>
      <c r="BF46" s="71"/>
      <c r="BG46" s="74">
        <v>11</v>
      </c>
    </row>
    <row r="47" spans="1:59" ht="10.5" customHeight="1" x14ac:dyDescent="0.2">
      <c r="A47" s="88"/>
      <c r="B47" s="88" t="s">
        <v>53</v>
      </c>
      <c r="C47" s="89">
        <v>95.9</v>
      </c>
      <c r="D47" s="157"/>
      <c r="E47" s="91">
        <v>99.7</v>
      </c>
      <c r="F47" s="91"/>
      <c r="G47" s="69">
        <v>96</v>
      </c>
      <c r="H47" s="69"/>
      <c r="I47" s="69"/>
      <c r="J47" s="69">
        <v>93.8</v>
      </c>
      <c r="K47" s="69"/>
      <c r="L47" s="69"/>
      <c r="M47" s="69"/>
      <c r="N47" s="69"/>
      <c r="O47" s="69"/>
      <c r="P47" s="69"/>
      <c r="Q47" s="71">
        <v>99.4</v>
      </c>
      <c r="R47" s="71"/>
      <c r="S47" s="71">
        <v>116.6</v>
      </c>
      <c r="T47" s="71"/>
      <c r="U47" s="71">
        <v>108.7</v>
      </c>
      <c r="V47" s="73"/>
      <c r="W47" s="94">
        <v>79.400000000000006</v>
      </c>
      <c r="X47" s="93">
        <v>59</v>
      </c>
      <c r="Y47" s="93"/>
      <c r="Z47" s="94">
        <v>74.5</v>
      </c>
      <c r="AA47" s="93">
        <v>94.3</v>
      </c>
      <c r="AB47" s="93"/>
      <c r="AC47" s="93">
        <v>91.3</v>
      </c>
      <c r="AD47" s="93"/>
      <c r="AE47" s="93">
        <v>89.9</v>
      </c>
      <c r="AF47" s="93"/>
      <c r="AG47" s="93">
        <v>103.2</v>
      </c>
      <c r="AH47" s="95"/>
      <c r="AI47" s="93">
        <v>98</v>
      </c>
      <c r="AJ47" s="93"/>
      <c r="AK47" s="93">
        <v>99.7</v>
      </c>
      <c r="AL47" s="93"/>
      <c r="AM47" s="93">
        <v>92.8</v>
      </c>
      <c r="AN47" s="93"/>
      <c r="AO47" s="93">
        <v>100.3</v>
      </c>
      <c r="AP47" s="93"/>
      <c r="AQ47" s="93">
        <v>100</v>
      </c>
      <c r="AR47" s="93"/>
      <c r="AS47" s="93"/>
      <c r="AT47" s="93">
        <v>101.9</v>
      </c>
      <c r="AU47" s="93"/>
      <c r="AV47" s="93">
        <v>95</v>
      </c>
      <c r="AW47" s="93"/>
      <c r="AX47" s="93">
        <v>85.6</v>
      </c>
      <c r="AY47" s="93"/>
      <c r="AZ47" s="92">
        <v>97.1</v>
      </c>
      <c r="BA47" s="93"/>
      <c r="BB47" s="93">
        <v>91.8</v>
      </c>
      <c r="BC47" s="93"/>
      <c r="BD47" s="94">
        <v>101.1</v>
      </c>
      <c r="BE47" s="93">
        <v>92.7</v>
      </c>
      <c r="BF47" s="93"/>
      <c r="BG47" s="96">
        <v>12</v>
      </c>
    </row>
    <row r="48" spans="1:59" ht="9" customHeight="1" thickBot="1" x14ac:dyDescent="0.25">
      <c r="Q48" s="158"/>
      <c r="R48" s="158"/>
    </row>
    <row r="49" spans="1:59" ht="9" customHeight="1" x14ac:dyDescent="0.2">
      <c r="A49" s="3" t="s">
        <v>2</v>
      </c>
      <c r="B49" s="3"/>
      <c r="C49" s="159" t="s">
        <v>89</v>
      </c>
      <c r="D49" s="160"/>
      <c r="E49" s="161"/>
      <c r="F49" s="111"/>
      <c r="G49" s="6"/>
      <c r="H49" s="6"/>
      <c r="I49" s="6"/>
      <c r="J49" s="6"/>
      <c r="K49" s="6"/>
      <c r="L49" s="6"/>
      <c r="M49" s="6"/>
      <c r="N49" s="6"/>
      <c r="O49" s="162"/>
      <c r="P49" s="162"/>
      <c r="Q49" s="7" t="s">
        <v>90</v>
      </c>
      <c r="R49" s="163"/>
      <c r="S49" s="6"/>
      <c r="T49" s="6"/>
      <c r="U49" s="6"/>
      <c r="V49" s="6"/>
      <c r="W49" s="6"/>
      <c r="X49" s="7" t="s">
        <v>91</v>
      </c>
      <c r="Y49" s="101"/>
      <c r="Z49" s="111"/>
      <c r="AA49" s="6"/>
      <c r="AB49" s="6"/>
      <c r="AC49" s="6"/>
      <c r="AD49" s="6"/>
      <c r="AE49" s="162"/>
      <c r="AF49" s="162"/>
      <c r="AG49" s="7" t="s">
        <v>92</v>
      </c>
      <c r="AH49" s="101"/>
      <c r="AI49" s="111"/>
      <c r="AJ49" s="6"/>
      <c r="AK49" s="6"/>
      <c r="AL49" s="6"/>
      <c r="AM49" s="6"/>
      <c r="AN49" s="6"/>
      <c r="AO49" s="6"/>
      <c r="AP49" s="164"/>
      <c r="AQ49" s="7" t="s">
        <v>93</v>
      </c>
      <c r="AR49" s="101"/>
      <c r="AS49" s="101"/>
      <c r="AT49" s="111"/>
      <c r="AU49" s="6"/>
      <c r="AV49" s="6"/>
      <c r="AW49" s="6"/>
      <c r="AX49" s="6"/>
      <c r="AY49" s="6"/>
      <c r="AZ49" s="6"/>
      <c r="BA49" s="6"/>
      <c r="BB49" s="6"/>
      <c r="BC49" s="164"/>
      <c r="BD49" s="165" t="s">
        <v>94</v>
      </c>
      <c r="BE49" s="165" t="s">
        <v>95</v>
      </c>
      <c r="BF49" s="7"/>
      <c r="BG49" s="4" t="s">
        <v>2</v>
      </c>
    </row>
    <row r="50" spans="1:59" ht="9" customHeight="1" x14ac:dyDescent="0.2">
      <c r="A50" s="9"/>
      <c r="B50" s="9"/>
      <c r="C50" s="166"/>
      <c r="D50" s="167"/>
      <c r="E50" s="168"/>
      <c r="F50" s="169" t="s">
        <v>96</v>
      </c>
      <c r="G50" s="19" t="s">
        <v>97</v>
      </c>
      <c r="H50" s="170" t="s">
        <v>98</v>
      </c>
      <c r="I50" s="171"/>
      <c r="J50" s="171"/>
      <c r="K50" s="171"/>
      <c r="L50" s="170" t="s">
        <v>99</v>
      </c>
      <c r="M50" s="172"/>
      <c r="N50" s="172"/>
      <c r="O50" s="172"/>
      <c r="P50" s="173"/>
      <c r="Q50" s="174"/>
      <c r="R50" s="175"/>
      <c r="S50" s="121" t="s">
        <v>100</v>
      </c>
      <c r="T50" s="176"/>
      <c r="U50" s="123" t="s">
        <v>101</v>
      </c>
      <c r="V50" s="124" t="s">
        <v>102</v>
      </c>
      <c r="W50" s="121" t="s">
        <v>103</v>
      </c>
      <c r="X50" s="114"/>
      <c r="Y50" s="115"/>
      <c r="Z50" s="177" t="s">
        <v>104</v>
      </c>
      <c r="AA50" s="178"/>
      <c r="AB50" s="31" t="s">
        <v>105</v>
      </c>
      <c r="AC50" s="179" t="s">
        <v>106</v>
      </c>
      <c r="AD50" s="180" t="s">
        <v>107</v>
      </c>
      <c r="AE50" s="181"/>
      <c r="AF50" s="178"/>
      <c r="AG50" s="114"/>
      <c r="AH50" s="115"/>
      <c r="AI50" s="182" t="s">
        <v>92</v>
      </c>
      <c r="AJ50" s="183" t="s">
        <v>108</v>
      </c>
      <c r="AK50" s="169" t="s">
        <v>109</v>
      </c>
      <c r="AL50" s="184"/>
      <c r="AM50" s="177" t="s">
        <v>110</v>
      </c>
      <c r="AN50" s="185" t="s">
        <v>111</v>
      </c>
      <c r="AO50" s="180" t="s">
        <v>92</v>
      </c>
      <c r="AP50" s="180" t="s">
        <v>71</v>
      </c>
      <c r="AQ50" s="114"/>
      <c r="AR50" s="186"/>
      <c r="AS50" s="115"/>
      <c r="AT50" s="112" t="s">
        <v>112</v>
      </c>
      <c r="AU50" s="183" t="s">
        <v>71</v>
      </c>
      <c r="AV50" s="121" t="s">
        <v>113</v>
      </c>
      <c r="AW50" s="176"/>
      <c r="AX50" s="123" t="s">
        <v>114</v>
      </c>
      <c r="AY50" s="131" t="s">
        <v>115</v>
      </c>
      <c r="AZ50" s="120" t="s">
        <v>116</v>
      </c>
      <c r="BA50" s="120"/>
      <c r="BB50" s="120" t="s">
        <v>117</v>
      </c>
      <c r="BC50" s="121"/>
      <c r="BD50" s="187"/>
      <c r="BE50" s="187"/>
      <c r="BF50" s="114"/>
      <c r="BG50" s="10"/>
    </row>
    <row r="51" spans="1:59" ht="50.25" customHeight="1" x14ac:dyDescent="0.2">
      <c r="A51" s="36"/>
      <c r="B51" s="36"/>
      <c r="C51" s="188"/>
      <c r="D51" s="189"/>
      <c r="E51" s="190"/>
      <c r="F51" s="191"/>
      <c r="G51" s="46"/>
      <c r="H51" s="192"/>
      <c r="I51" s="192"/>
      <c r="J51" s="192"/>
      <c r="K51" s="192"/>
      <c r="L51" s="193"/>
      <c r="M51" s="193"/>
      <c r="N51" s="193"/>
      <c r="O51" s="193"/>
      <c r="P51" s="194"/>
      <c r="Q51" s="195"/>
      <c r="R51" s="196"/>
      <c r="S51" s="134"/>
      <c r="T51" s="135"/>
      <c r="U51" s="143"/>
      <c r="V51" s="144"/>
      <c r="W51" s="134"/>
      <c r="X51" s="134"/>
      <c r="Y51" s="135"/>
      <c r="Z51" s="188"/>
      <c r="AA51" s="190"/>
      <c r="AB51" s="58"/>
      <c r="AC51" s="197"/>
      <c r="AD51" s="198"/>
      <c r="AE51" s="198"/>
      <c r="AF51" s="190"/>
      <c r="AG51" s="134"/>
      <c r="AH51" s="135"/>
      <c r="AI51" s="199"/>
      <c r="AJ51" s="200"/>
      <c r="AK51" s="191"/>
      <c r="AL51" s="201"/>
      <c r="AM51" s="188"/>
      <c r="AN51" s="202"/>
      <c r="AO51" s="189"/>
      <c r="AP51" s="189"/>
      <c r="AQ51" s="134"/>
      <c r="AR51" s="148"/>
      <c r="AS51" s="135"/>
      <c r="AT51" s="132"/>
      <c r="AU51" s="200"/>
      <c r="AV51" s="134"/>
      <c r="AW51" s="135"/>
      <c r="AX51" s="143"/>
      <c r="AY51" s="203"/>
      <c r="AZ51" s="141"/>
      <c r="BA51" s="141"/>
      <c r="BB51" s="141"/>
      <c r="BC51" s="134"/>
      <c r="BD51" s="141"/>
      <c r="BE51" s="141"/>
      <c r="BF51" s="134"/>
      <c r="BG51" s="37"/>
    </row>
    <row r="52" spans="1:59" ht="10.5" customHeight="1" x14ac:dyDescent="0.2">
      <c r="A52" s="65" t="s">
        <v>36</v>
      </c>
      <c r="B52" s="66" t="s">
        <v>37</v>
      </c>
      <c r="C52" s="155">
        <v>100</v>
      </c>
      <c r="D52" s="69"/>
      <c r="E52" s="69"/>
      <c r="F52" s="69">
        <v>100</v>
      </c>
      <c r="G52" s="69"/>
      <c r="H52" s="69">
        <v>100</v>
      </c>
      <c r="I52" s="69"/>
      <c r="J52" s="69"/>
      <c r="K52" s="69"/>
      <c r="L52" s="69">
        <v>100</v>
      </c>
      <c r="M52" s="69"/>
      <c r="N52" s="69"/>
      <c r="O52" s="69"/>
      <c r="P52" s="69"/>
      <c r="Q52" s="155">
        <v>100</v>
      </c>
      <c r="R52" s="69"/>
      <c r="S52" s="71">
        <v>100</v>
      </c>
      <c r="T52" s="71"/>
      <c r="U52" s="71">
        <v>100</v>
      </c>
      <c r="V52" s="71"/>
      <c r="W52" s="72">
        <v>100</v>
      </c>
      <c r="X52" s="70">
        <v>100</v>
      </c>
      <c r="Y52" s="71"/>
      <c r="Z52" s="71">
        <v>100</v>
      </c>
      <c r="AA52" s="71"/>
      <c r="AB52" s="71">
        <v>100</v>
      </c>
      <c r="AC52" s="71"/>
      <c r="AD52" s="71">
        <v>100</v>
      </c>
      <c r="AE52" s="71"/>
      <c r="AF52" s="73"/>
      <c r="AG52" s="71">
        <v>100</v>
      </c>
      <c r="AH52" s="71"/>
      <c r="AI52" s="71">
        <v>100</v>
      </c>
      <c r="AJ52" s="71"/>
      <c r="AK52" s="71">
        <v>100</v>
      </c>
      <c r="AL52" s="71"/>
      <c r="AM52" s="71">
        <v>100</v>
      </c>
      <c r="AN52" s="71"/>
      <c r="AO52" s="71">
        <v>100</v>
      </c>
      <c r="AP52" s="71"/>
      <c r="AQ52" s="70">
        <v>100</v>
      </c>
      <c r="AR52" s="71"/>
      <c r="AS52" s="71"/>
      <c r="AT52" s="71">
        <v>100</v>
      </c>
      <c r="AU52" s="71"/>
      <c r="AV52" s="71">
        <v>100</v>
      </c>
      <c r="AW52" s="71"/>
      <c r="AX52" s="71">
        <v>100</v>
      </c>
      <c r="AY52" s="71"/>
      <c r="AZ52" s="71">
        <v>100</v>
      </c>
      <c r="BA52" s="71"/>
      <c r="BB52" s="71">
        <v>100</v>
      </c>
      <c r="BC52" s="71"/>
      <c r="BD52" s="204">
        <v>100</v>
      </c>
      <c r="BE52" s="71">
        <v>100</v>
      </c>
      <c r="BF52" s="71"/>
      <c r="BG52" s="74">
        <v>12</v>
      </c>
    </row>
    <row r="53" spans="1:59" ht="10.5" customHeight="1" x14ac:dyDescent="0.2">
      <c r="A53" s="75"/>
      <c r="B53" s="66" t="s">
        <v>38</v>
      </c>
      <c r="C53" s="155">
        <v>99.5</v>
      </c>
      <c r="D53" s="69"/>
      <c r="E53" s="69"/>
      <c r="F53" s="69">
        <v>94.1</v>
      </c>
      <c r="G53" s="69"/>
      <c r="H53" s="69">
        <v>99.4</v>
      </c>
      <c r="I53" s="69"/>
      <c r="J53" s="69"/>
      <c r="K53" s="69"/>
      <c r="L53" s="69">
        <v>102.8</v>
      </c>
      <c r="M53" s="69"/>
      <c r="N53" s="69"/>
      <c r="O53" s="69"/>
      <c r="P53" s="69"/>
      <c r="Q53" s="155">
        <v>99</v>
      </c>
      <c r="R53" s="69"/>
      <c r="S53" s="71">
        <v>100.6</v>
      </c>
      <c r="T53" s="71"/>
      <c r="U53" s="71">
        <v>100.4</v>
      </c>
      <c r="V53" s="71"/>
      <c r="W53" s="72">
        <v>94.4</v>
      </c>
      <c r="X53" s="70">
        <v>101.3</v>
      </c>
      <c r="Y53" s="71"/>
      <c r="Z53" s="71">
        <v>100.4</v>
      </c>
      <c r="AA53" s="71"/>
      <c r="AB53" s="71">
        <v>101.5</v>
      </c>
      <c r="AC53" s="71"/>
      <c r="AD53" s="71">
        <v>104.5</v>
      </c>
      <c r="AE53" s="71"/>
      <c r="AF53" s="73"/>
      <c r="AG53" s="71">
        <v>94.9</v>
      </c>
      <c r="AH53" s="71"/>
      <c r="AI53" s="71">
        <v>76.3</v>
      </c>
      <c r="AJ53" s="71"/>
      <c r="AK53" s="71">
        <v>97</v>
      </c>
      <c r="AL53" s="71"/>
      <c r="AM53" s="71">
        <v>100.2</v>
      </c>
      <c r="AN53" s="71"/>
      <c r="AO53" s="71">
        <v>96.8</v>
      </c>
      <c r="AP53" s="71"/>
      <c r="AQ53" s="70">
        <v>99.4</v>
      </c>
      <c r="AR53" s="71"/>
      <c r="AS53" s="71"/>
      <c r="AT53" s="71">
        <v>100</v>
      </c>
      <c r="AU53" s="71"/>
      <c r="AV53" s="71">
        <v>99</v>
      </c>
      <c r="AW53" s="71"/>
      <c r="AX53" s="71">
        <v>98.5</v>
      </c>
      <c r="AY53" s="71"/>
      <c r="AZ53" s="71">
        <v>100</v>
      </c>
      <c r="BA53" s="71"/>
      <c r="BB53" s="71">
        <v>100</v>
      </c>
      <c r="BC53" s="71"/>
      <c r="BD53" s="204">
        <v>101</v>
      </c>
      <c r="BE53" s="71">
        <v>95.5</v>
      </c>
      <c r="BF53" s="71"/>
      <c r="BG53" s="74">
        <v>13</v>
      </c>
    </row>
    <row r="54" spans="1:59" ht="10.5" customHeight="1" x14ac:dyDescent="0.2">
      <c r="A54" s="75"/>
      <c r="B54" s="66" t="s">
        <v>39</v>
      </c>
      <c r="C54" s="155">
        <v>98</v>
      </c>
      <c r="D54" s="69"/>
      <c r="E54" s="69"/>
      <c r="F54" s="69">
        <v>91.2</v>
      </c>
      <c r="G54" s="69"/>
      <c r="H54" s="69">
        <v>98.3</v>
      </c>
      <c r="I54" s="69"/>
      <c r="J54" s="69"/>
      <c r="K54" s="69"/>
      <c r="L54" s="69">
        <v>102.1</v>
      </c>
      <c r="M54" s="69"/>
      <c r="N54" s="69"/>
      <c r="O54" s="69"/>
      <c r="P54" s="69"/>
      <c r="Q54" s="155">
        <v>98.5</v>
      </c>
      <c r="R54" s="69"/>
      <c r="S54" s="71">
        <v>100.3</v>
      </c>
      <c r="T54" s="71"/>
      <c r="U54" s="71">
        <v>100.3</v>
      </c>
      <c r="V54" s="71"/>
      <c r="W54" s="72">
        <v>92.8</v>
      </c>
      <c r="X54" s="70">
        <v>102.1</v>
      </c>
      <c r="Y54" s="71"/>
      <c r="Z54" s="71">
        <v>100.6</v>
      </c>
      <c r="AA54" s="71"/>
      <c r="AB54" s="71">
        <v>102.8</v>
      </c>
      <c r="AC54" s="71"/>
      <c r="AD54" s="71">
        <v>107.8</v>
      </c>
      <c r="AE54" s="71"/>
      <c r="AF54" s="73"/>
      <c r="AG54" s="71">
        <v>92.5</v>
      </c>
      <c r="AH54" s="71"/>
      <c r="AI54" s="71">
        <v>64.2</v>
      </c>
      <c r="AJ54" s="71"/>
      <c r="AK54" s="71">
        <v>96.1</v>
      </c>
      <c r="AL54" s="71"/>
      <c r="AM54" s="71">
        <v>100.3</v>
      </c>
      <c r="AN54" s="71"/>
      <c r="AO54" s="71">
        <v>95.1</v>
      </c>
      <c r="AP54" s="71"/>
      <c r="AQ54" s="70">
        <v>99.6</v>
      </c>
      <c r="AR54" s="71"/>
      <c r="AS54" s="71"/>
      <c r="AT54" s="71">
        <v>100</v>
      </c>
      <c r="AU54" s="71"/>
      <c r="AV54" s="71">
        <v>98.4</v>
      </c>
      <c r="AW54" s="71"/>
      <c r="AX54" s="71">
        <v>100</v>
      </c>
      <c r="AY54" s="71"/>
      <c r="AZ54" s="71">
        <v>100</v>
      </c>
      <c r="BA54" s="71"/>
      <c r="BB54" s="71">
        <v>100</v>
      </c>
      <c r="BC54" s="71"/>
      <c r="BD54" s="204">
        <v>101.5</v>
      </c>
      <c r="BE54" s="71">
        <v>93.3</v>
      </c>
      <c r="BF54" s="71"/>
      <c r="BG54" s="74">
        <v>14</v>
      </c>
    </row>
    <row r="55" spans="1:59" ht="10.5" customHeight="1" x14ac:dyDescent="0.2">
      <c r="A55" s="75"/>
      <c r="B55" s="66" t="s">
        <v>40</v>
      </c>
      <c r="C55" s="155">
        <v>101.5</v>
      </c>
      <c r="D55" s="69"/>
      <c r="E55" s="69"/>
      <c r="F55" s="69">
        <v>90.7</v>
      </c>
      <c r="G55" s="69"/>
      <c r="H55" s="69">
        <v>98.3</v>
      </c>
      <c r="I55" s="69"/>
      <c r="J55" s="69"/>
      <c r="K55" s="69"/>
      <c r="L55" s="69">
        <v>109.6</v>
      </c>
      <c r="M55" s="69"/>
      <c r="N55" s="69"/>
      <c r="O55" s="69"/>
      <c r="P55" s="69"/>
      <c r="Q55" s="155">
        <v>98</v>
      </c>
      <c r="R55" s="69"/>
      <c r="S55" s="71">
        <v>100.6</v>
      </c>
      <c r="T55" s="71"/>
      <c r="U55" s="71">
        <v>99.5</v>
      </c>
      <c r="V55" s="71"/>
      <c r="W55" s="72">
        <v>92.6</v>
      </c>
      <c r="X55" s="70">
        <v>102.6</v>
      </c>
      <c r="Y55" s="71"/>
      <c r="Z55" s="71">
        <v>101.1</v>
      </c>
      <c r="AA55" s="71"/>
      <c r="AB55" s="71">
        <v>104</v>
      </c>
      <c r="AC55" s="71"/>
      <c r="AD55" s="71">
        <v>108.2</v>
      </c>
      <c r="AE55" s="71"/>
      <c r="AF55" s="73"/>
      <c r="AG55" s="71">
        <v>90.3</v>
      </c>
      <c r="AH55" s="71"/>
      <c r="AI55" s="71">
        <v>56.1</v>
      </c>
      <c r="AJ55" s="71"/>
      <c r="AK55" s="71">
        <v>91.4</v>
      </c>
      <c r="AL55" s="71"/>
      <c r="AM55" s="71">
        <v>100.5</v>
      </c>
      <c r="AN55" s="71"/>
      <c r="AO55" s="71">
        <v>94.7</v>
      </c>
      <c r="AP55" s="71"/>
      <c r="AQ55" s="70">
        <v>100.9</v>
      </c>
      <c r="AR55" s="71"/>
      <c r="AS55" s="71"/>
      <c r="AT55" s="71">
        <v>100</v>
      </c>
      <c r="AU55" s="71"/>
      <c r="AV55" s="71">
        <v>96.8</v>
      </c>
      <c r="AW55" s="71"/>
      <c r="AX55" s="71">
        <v>105.4</v>
      </c>
      <c r="AY55" s="71"/>
      <c r="AZ55" s="71">
        <v>104.1</v>
      </c>
      <c r="BA55" s="71"/>
      <c r="BB55" s="71">
        <v>99.9</v>
      </c>
      <c r="BC55" s="71"/>
      <c r="BD55" s="204">
        <v>101.9</v>
      </c>
      <c r="BE55" s="71">
        <v>91.2</v>
      </c>
      <c r="BF55" s="71"/>
      <c r="BG55" s="74">
        <v>15</v>
      </c>
    </row>
    <row r="56" spans="1:59" ht="10.5" customHeight="1" x14ac:dyDescent="0.2">
      <c r="A56" s="76"/>
      <c r="B56" s="77" t="s">
        <v>41</v>
      </c>
      <c r="C56" s="205">
        <f>AVERAGE(C58:E70)</f>
        <v>101.49166666666667</v>
      </c>
      <c r="D56" s="80"/>
      <c r="E56" s="80"/>
      <c r="F56" s="80">
        <f>AVERAGE(F58:G70)</f>
        <v>89.649999999999991</v>
      </c>
      <c r="G56" s="80"/>
      <c r="H56" s="80">
        <f>AVERAGE(H58:K70)</f>
        <v>97.774999999999991</v>
      </c>
      <c r="I56" s="80"/>
      <c r="J56" s="80"/>
      <c r="K56" s="80"/>
      <c r="L56" s="80">
        <f>AVERAGE(L58:P70)</f>
        <v>110.47499999999998</v>
      </c>
      <c r="M56" s="80"/>
      <c r="N56" s="80"/>
      <c r="O56" s="80"/>
      <c r="P56" s="80"/>
      <c r="Q56" s="205">
        <f>AVERAGE(Q58:R70)</f>
        <v>98.141666666666666</v>
      </c>
      <c r="R56" s="80"/>
      <c r="S56" s="82">
        <f>AVERAGE(S58:T70)</f>
        <v>101.23333333333333</v>
      </c>
      <c r="T56" s="82"/>
      <c r="U56" s="82">
        <f>AVERAGE(U58:V70)</f>
        <v>100.10833333333333</v>
      </c>
      <c r="V56" s="82"/>
      <c r="W56" s="83">
        <f>AVERAGE(W58:W70)</f>
        <v>91.408333333333346</v>
      </c>
      <c r="X56" s="81">
        <f>AVERAGE(X58:Y70)</f>
        <v>103</v>
      </c>
      <c r="Y56" s="82"/>
      <c r="Z56" s="82">
        <f>AVERAGE(Z58:AA70)</f>
        <v>101.60000000000002</v>
      </c>
      <c r="AA56" s="82"/>
      <c r="AB56" s="82">
        <f>AVERAGE(AB58:AC70)</f>
        <v>104.09999999999998</v>
      </c>
      <c r="AC56" s="82"/>
      <c r="AD56" s="82">
        <f>AVERAGE(AD58:AF70)</f>
        <v>108.20000000000003</v>
      </c>
      <c r="AE56" s="82"/>
      <c r="AF56" s="84"/>
      <c r="AG56" s="82">
        <f>AVERAGE(AG58:AH70)</f>
        <v>88.416666666666671</v>
      </c>
      <c r="AH56" s="82"/>
      <c r="AI56" s="82">
        <f>AVERAGE(AI58:AJ70)</f>
        <v>48.983333333333327</v>
      </c>
      <c r="AJ56" s="82"/>
      <c r="AK56" s="82">
        <f>AVERAGE(AK58:AL70)</f>
        <v>89.25</v>
      </c>
      <c r="AL56" s="82"/>
      <c r="AM56" s="82">
        <f>AVERAGE(AM58:AN70)</f>
        <v>101.02500000000002</v>
      </c>
      <c r="AN56" s="82"/>
      <c r="AO56" s="82">
        <f>AVERAGE(AO58:AP70)</f>
        <v>93.466666666666654</v>
      </c>
      <c r="AP56" s="82"/>
      <c r="AQ56" s="81">
        <f>AVERAGE(AQ58:AS71)</f>
        <v>102.28333333333335</v>
      </c>
      <c r="AR56" s="82"/>
      <c r="AS56" s="82"/>
      <c r="AT56" s="82">
        <f>AVERAGE(AT58:AU70)</f>
        <v>100.45</v>
      </c>
      <c r="AU56" s="82"/>
      <c r="AV56" s="82">
        <f>AVERAGE(AV58:AW70)</f>
        <v>98.358333333333334</v>
      </c>
      <c r="AW56" s="82"/>
      <c r="AX56" s="82">
        <f>AVERAGE(AX58:AY70)</f>
        <v>106.22500000000001</v>
      </c>
      <c r="AY56" s="82"/>
      <c r="AZ56" s="82">
        <f>AVERAGE(AZ58:BA70)</f>
        <v>108.20000000000003</v>
      </c>
      <c r="BA56" s="82"/>
      <c r="BB56" s="82">
        <f>AVERAGE(BB58:BC70)</f>
        <v>100.47500000000002</v>
      </c>
      <c r="BC56" s="82"/>
      <c r="BD56" s="206">
        <f>AVERAGE(BD58:BD70)</f>
        <v>102.64999999999999</v>
      </c>
      <c r="BE56" s="82">
        <f>AVERAGE(BE58:BF70)</f>
        <v>89.40000000000002</v>
      </c>
      <c r="BF56" s="82"/>
      <c r="BG56" s="85">
        <v>16</v>
      </c>
    </row>
    <row r="57" spans="1:59" ht="10.5" customHeight="1" x14ac:dyDescent="0.2">
      <c r="A57" s="65"/>
      <c r="B57" s="65"/>
      <c r="C57" s="155"/>
      <c r="D57" s="69"/>
      <c r="E57" s="69"/>
      <c r="F57" s="69"/>
      <c r="G57" s="69"/>
      <c r="H57" s="69"/>
      <c r="I57" s="69"/>
      <c r="J57" s="69"/>
      <c r="K57" s="69"/>
      <c r="L57" s="69"/>
      <c r="M57" s="69"/>
      <c r="N57" s="69"/>
      <c r="O57" s="69"/>
      <c r="P57" s="69"/>
      <c r="Q57" s="155"/>
      <c r="R57" s="69"/>
      <c r="S57" s="71"/>
      <c r="T57" s="71"/>
      <c r="U57" s="71"/>
      <c r="V57" s="71"/>
      <c r="W57" s="72"/>
      <c r="X57" s="70"/>
      <c r="Y57" s="71"/>
      <c r="Z57" s="71"/>
      <c r="AA57" s="71"/>
      <c r="AB57" s="71"/>
      <c r="AC57" s="71"/>
      <c r="AD57" s="71"/>
      <c r="AE57" s="71"/>
      <c r="AF57" s="73"/>
      <c r="AG57" s="71"/>
      <c r="AH57" s="71"/>
      <c r="AI57" s="71"/>
      <c r="AJ57" s="71"/>
      <c r="AK57" s="71"/>
      <c r="AL57" s="71"/>
      <c r="AM57" s="71"/>
      <c r="AN57" s="71"/>
      <c r="AO57" s="71"/>
      <c r="AP57" s="71"/>
      <c r="AQ57" s="70"/>
      <c r="AR57" s="71"/>
      <c r="AS57" s="71"/>
      <c r="AT57" s="71"/>
      <c r="AU57" s="71"/>
      <c r="AV57" s="71"/>
      <c r="AW57" s="71"/>
      <c r="AX57" s="71"/>
      <c r="AY57" s="71"/>
      <c r="AZ57" s="71"/>
      <c r="BA57" s="71"/>
      <c r="BB57" s="71"/>
      <c r="BC57" s="71"/>
      <c r="BD57" s="204"/>
      <c r="BE57" s="71"/>
      <c r="BF57" s="71"/>
      <c r="BG57" s="86"/>
    </row>
    <row r="58" spans="1:59" ht="10.5" customHeight="1" x14ac:dyDescent="0.2">
      <c r="A58" s="65" t="s">
        <v>36</v>
      </c>
      <c r="B58" s="87" t="s">
        <v>42</v>
      </c>
      <c r="C58" s="155">
        <v>102.3</v>
      </c>
      <c r="D58" s="69"/>
      <c r="E58" s="69"/>
      <c r="F58" s="69">
        <v>90</v>
      </c>
      <c r="G58" s="69"/>
      <c r="H58" s="69">
        <v>98.5</v>
      </c>
      <c r="I58" s="69"/>
      <c r="J58" s="69"/>
      <c r="K58" s="69"/>
      <c r="L58" s="69">
        <v>111.6</v>
      </c>
      <c r="M58" s="69"/>
      <c r="N58" s="69"/>
      <c r="O58" s="69"/>
      <c r="P58" s="69"/>
      <c r="Q58" s="155">
        <v>97.3</v>
      </c>
      <c r="R58" s="69"/>
      <c r="S58" s="71">
        <v>101.5</v>
      </c>
      <c r="T58" s="71"/>
      <c r="U58" s="71">
        <v>98.2</v>
      </c>
      <c r="V58" s="71"/>
      <c r="W58" s="72">
        <v>92.4</v>
      </c>
      <c r="X58" s="70">
        <v>102.7</v>
      </c>
      <c r="Y58" s="71"/>
      <c r="Z58" s="71">
        <v>101.3</v>
      </c>
      <c r="AA58" s="71"/>
      <c r="AB58" s="71">
        <v>104.1</v>
      </c>
      <c r="AC58" s="71"/>
      <c r="AD58" s="71">
        <v>108.2</v>
      </c>
      <c r="AE58" s="71"/>
      <c r="AF58" s="73"/>
      <c r="AG58" s="71">
        <v>88.5</v>
      </c>
      <c r="AH58" s="71"/>
      <c r="AI58" s="71">
        <v>52.3</v>
      </c>
      <c r="AJ58" s="71"/>
      <c r="AK58" s="71">
        <v>90.3</v>
      </c>
      <c r="AL58" s="71"/>
      <c r="AM58" s="71">
        <v>100.9</v>
      </c>
      <c r="AN58" s="71"/>
      <c r="AO58" s="71">
        <v>92.4</v>
      </c>
      <c r="AP58" s="71"/>
      <c r="AQ58" s="70">
        <v>102.1</v>
      </c>
      <c r="AR58" s="71"/>
      <c r="AS58" s="71"/>
      <c r="AT58" s="71">
        <v>100</v>
      </c>
      <c r="AU58" s="71"/>
      <c r="AV58" s="71">
        <v>97.4</v>
      </c>
      <c r="AW58" s="71"/>
      <c r="AX58" s="71">
        <v>107.5</v>
      </c>
      <c r="AY58" s="71"/>
      <c r="AZ58" s="71">
        <v>108.2</v>
      </c>
      <c r="BA58" s="71"/>
      <c r="BB58" s="71">
        <v>99.8</v>
      </c>
      <c r="BC58" s="71"/>
      <c r="BD58" s="204">
        <v>102.4</v>
      </c>
      <c r="BE58" s="71">
        <v>89.5</v>
      </c>
      <c r="BF58" s="71"/>
      <c r="BG58" s="74">
        <v>1</v>
      </c>
    </row>
    <row r="59" spans="1:59" ht="10.5" customHeight="1" x14ac:dyDescent="0.2">
      <c r="A59" s="75"/>
      <c r="B59" s="75" t="s">
        <v>43</v>
      </c>
      <c r="C59" s="155">
        <v>102.4</v>
      </c>
      <c r="D59" s="69"/>
      <c r="E59" s="69"/>
      <c r="F59" s="69">
        <v>90</v>
      </c>
      <c r="G59" s="69"/>
      <c r="H59" s="69">
        <v>98.9</v>
      </c>
      <c r="I59" s="69"/>
      <c r="J59" s="69"/>
      <c r="K59" s="69"/>
      <c r="L59" s="69">
        <v>111.6</v>
      </c>
      <c r="M59" s="69"/>
      <c r="N59" s="69"/>
      <c r="O59" s="69"/>
      <c r="P59" s="69"/>
      <c r="Q59" s="155">
        <v>96.9</v>
      </c>
      <c r="R59" s="69"/>
      <c r="S59" s="71">
        <v>100</v>
      </c>
      <c r="T59" s="71"/>
      <c r="U59" s="71">
        <v>98</v>
      </c>
      <c r="V59" s="71"/>
      <c r="W59" s="72">
        <v>92.4</v>
      </c>
      <c r="X59" s="70">
        <v>102.7</v>
      </c>
      <c r="Y59" s="71"/>
      <c r="Z59" s="71">
        <v>101.3</v>
      </c>
      <c r="AA59" s="71"/>
      <c r="AB59" s="71">
        <v>104.1</v>
      </c>
      <c r="AC59" s="71"/>
      <c r="AD59" s="71">
        <v>108.2</v>
      </c>
      <c r="AE59" s="71"/>
      <c r="AF59" s="73"/>
      <c r="AG59" s="71">
        <v>88.2</v>
      </c>
      <c r="AH59" s="71"/>
      <c r="AI59" s="71">
        <v>52</v>
      </c>
      <c r="AJ59" s="71"/>
      <c r="AK59" s="71">
        <v>89.5</v>
      </c>
      <c r="AL59" s="71"/>
      <c r="AM59" s="71">
        <v>100.8</v>
      </c>
      <c r="AN59" s="71"/>
      <c r="AO59" s="71">
        <v>92.4</v>
      </c>
      <c r="AP59" s="71"/>
      <c r="AQ59" s="70">
        <v>102.9</v>
      </c>
      <c r="AR59" s="71"/>
      <c r="AS59" s="71"/>
      <c r="AT59" s="71">
        <v>100</v>
      </c>
      <c r="AU59" s="71"/>
      <c r="AV59" s="71">
        <v>100.3</v>
      </c>
      <c r="AW59" s="71"/>
      <c r="AX59" s="71">
        <v>107.6</v>
      </c>
      <c r="AY59" s="71"/>
      <c r="AZ59" s="71">
        <v>108.2</v>
      </c>
      <c r="BA59" s="71"/>
      <c r="BB59" s="71">
        <v>99.8</v>
      </c>
      <c r="BC59" s="71"/>
      <c r="BD59" s="204">
        <v>102.4</v>
      </c>
      <c r="BE59" s="71">
        <v>89</v>
      </c>
      <c r="BF59" s="71"/>
      <c r="BG59" s="74">
        <v>2</v>
      </c>
    </row>
    <row r="60" spans="1:59" ht="10.5" customHeight="1" x14ac:dyDescent="0.2">
      <c r="A60" s="75"/>
      <c r="B60" s="75" t="s">
        <v>44</v>
      </c>
      <c r="C60" s="155">
        <v>102.2</v>
      </c>
      <c r="D60" s="69"/>
      <c r="E60" s="69"/>
      <c r="F60" s="69">
        <v>90</v>
      </c>
      <c r="G60" s="69"/>
      <c r="H60" s="69">
        <v>98</v>
      </c>
      <c r="I60" s="69"/>
      <c r="J60" s="69"/>
      <c r="K60" s="69"/>
      <c r="L60" s="69">
        <v>111.6</v>
      </c>
      <c r="M60" s="69"/>
      <c r="N60" s="69"/>
      <c r="O60" s="69"/>
      <c r="P60" s="69"/>
      <c r="Q60" s="155">
        <v>97.3</v>
      </c>
      <c r="R60" s="69"/>
      <c r="S60" s="71">
        <v>102.7</v>
      </c>
      <c r="T60" s="71"/>
      <c r="U60" s="71">
        <v>97.9</v>
      </c>
      <c r="V60" s="71"/>
      <c r="W60" s="72">
        <v>92.5</v>
      </c>
      <c r="X60" s="70">
        <v>102.7</v>
      </c>
      <c r="Y60" s="71"/>
      <c r="Z60" s="71">
        <v>101.3</v>
      </c>
      <c r="AA60" s="71"/>
      <c r="AB60" s="71">
        <v>104.1</v>
      </c>
      <c r="AC60" s="71"/>
      <c r="AD60" s="71">
        <v>108.2</v>
      </c>
      <c r="AE60" s="71"/>
      <c r="AF60" s="73"/>
      <c r="AG60" s="71">
        <v>88.8</v>
      </c>
      <c r="AH60" s="71"/>
      <c r="AI60" s="71">
        <v>52.6</v>
      </c>
      <c r="AJ60" s="71"/>
      <c r="AK60" s="71">
        <v>90.4</v>
      </c>
      <c r="AL60" s="71"/>
      <c r="AM60" s="71">
        <v>100.7</v>
      </c>
      <c r="AN60" s="71"/>
      <c r="AO60" s="71">
        <v>93</v>
      </c>
      <c r="AP60" s="71"/>
      <c r="AQ60" s="70">
        <v>102.7</v>
      </c>
      <c r="AR60" s="71"/>
      <c r="AS60" s="71"/>
      <c r="AT60" s="71">
        <v>100</v>
      </c>
      <c r="AU60" s="71"/>
      <c r="AV60" s="71">
        <v>99.9</v>
      </c>
      <c r="AW60" s="71"/>
      <c r="AX60" s="71">
        <v>107.2</v>
      </c>
      <c r="AY60" s="71"/>
      <c r="AZ60" s="71">
        <v>108.2</v>
      </c>
      <c r="BA60" s="71"/>
      <c r="BB60" s="71">
        <v>99.8</v>
      </c>
      <c r="BC60" s="71"/>
      <c r="BD60" s="204">
        <v>102.4</v>
      </c>
      <c r="BE60" s="71">
        <v>90.1</v>
      </c>
      <c r="BF60" s="71"/>
      <c r="BG60" s="74">
        <v>3</v>
      </c>
    </row>
    <row r="61" spans="1:59" ht="10.5" customHeight="1" x14ac:dyDescent="0.2">
      <c r="A61" s="75"/>
      <c r="B61" s="75" t="s">
        <v>45</v>
      </c>
      <c r="C61" s="155">
        <v>101</v>
      </c>
      <c r="D61" s="69"/>
      <c r="E61" s="69"/>
      <c r="F61" s="69">
        <v>89.4</v>
      </c>
      <c r="G61" s="69"/>
      <c r="H61" s="69">
        <v>96.9</v>
      </c>
      <c r="I61" s="69"/>
      <c r="J61" s="69"/>
      <c r="K61" s="69"/>
      <c r="L61" s="69">
        <v>110.1</v>
      </c>
      <c r="M61" s="69"/>
      <c r="N61" s="69"/>
      <c r="O61" s="69"/>
      <c r="P61" s="69"/>
      <c r="Q61" s="155">
        <v>97.5</v>
      </c>
      <c r="R61" s="69"/>
      <c r="S61" s="71">
        <v>99.6</v>
      </c>
      <c r="T61" s="71"/>
      <c r="U61" s="71">
        <v>99.1</v>
      </c>
      <c r="V61" s="71"/>
      <c r="W61" s="72">
        <v>92.4</v>
      </c>
      <c r="X61" s="70">
        <v>103.1</v>
      </c>
      <c r="Y61" s="71"/>
      <c r="Z61" s="71">
        <v>101.7</v>
      </c>
      <c r="AA61" s="71"/>
      <c r="AB61" s="71">
        <v>104.1</v>
      </c>
      <c r="AC61" s="71"/>
      <c r="AD61" s="71">
        <v>108.2</v>
      </c>
      <c r="AE61" s="71"/>
      <c r="AF61" s="73"/>
      <c r="AG61" s="71">
        <v>88.7</v>
      </c>
      <c r="AH61" s="71"/>
      <c r="AI61" s="71">
        <v>50.7</v>
      </c>
      <c r="AJ61" s="71"/>
      <c r="AK61" s="71">
        <v>90.4</v>
      </c>
      <c r="AL61" s="71"/>
      <c r="AM61" s="71">
        <v>101</v>
      </c>
      <c r="AN61" s="71"/>
      <c r="AO61" s="71">
        <v>93.2</v>
      </c>
      <c r="AP61" s="71"/>
      <c r="AQ61" s="70">
        <v>102.5</v>
      </c>
      <c r="AR61" s="71"/>
      <c r="AS61" s="71"/>
      <c r="AT61" s="71">
        <v>100.6</v>
      </c>
      <c r="AU61" s="71"/>
      <c r="AV61" s="71">
        <v>98.1</v>
      </c>
      <c r="AW61" s="71"/>
      <c r="AX61" s="71">
        <v>107.5</v>
      </c>
      <c r="AY61" s="71"/>
      <c r="AZ61" s="71">
        <v>108.2</v>
      </c>
      <c r="BA61" s="71"/>
      <c r="BB61" s="71">
        <v>100.7</v>
      </c>
      <c r="BC61" s="71"/>
      <c r="BD61" s="204">
        <v>102.7</v>
      </c>
      <c r="BE61" s="71">
        <v>89.4</v>
      </c>
      <c r="BF61" s="71"/>
      <c r="BG61" s="74">
        <v>4</v>
      </c>
    </row>
    <row r="62" spans="1:59" ht="10.5" customHeight="1" x14ac:dyDescent="0.2">
      <c r="A62" s="75"/>
      <c r="B62" s="75" t="s">
        <v>46</v>
      </c>
      <c r="C62" s="155">
        <v>101.3</v>
      </c>
      <c r="D62" s="69"/>
      <c r="E62" s="69"/>
      <c r="F62" s="69">
        <v>89.4</v>
      </c>
      <c r="G62" s="69"/>
      <c r="H62" s="69">
        <v>97.9</v>
      </c>
      <c r="I62" s="69"/>
      <c r="J62" s="69"/>
      <c r="K62" s="69"/>
      <c r="L62" s="69">
        <v>110.1</v>
      </c>
      <c r="M62" s="69"/>
      <c r="N62" s="69"/>
      <c r="O62" s="69"/>
      <c r="P62" s="69"/>
      <c r="Q62" s="155">
        <v>97.6</v>
      </c>
      <c r="R62" s="69"/>
      <c r="S62" s="71">
        <v>100</v>
      </c>
      <c r="T62" s="71"/>
      <c r="U62" s="71">
        <v>99.1</v>
      </c>
      <c r="V62" s="71"/>
      <c r="W62" s="72">
        <v>92.5</v>
      </c>
      <c r="X62" s="70">
        <v>103.1</v>
      </c>
      <c r="Y62" s="71"/>
      <c r="Z62" s="71">
        <v>101.7</v>
      </c>
      <c r="AA62" s="71"/>
      <c r="AB62" s="71">
        <v>104.1</v>
      </c>
      <c r="AC62" s="71"/>
      <c r="AD62" s="71">
        <v>108.2</v>
      </c>
      <c r="AE62" s="71"/>
      <c r="AF62" s="73"/>
      <c r="AG62" s="71">
        <v>88.7</v>
      </c>
      <c r="AH62" s="71"/>
      <c r="AI62" s="71">
        <v>49.5</v>
      </c>
      <c r="AJ62" s="71"/>
      <c r="AK62" s="71">
        <v>89.9</v>
      </c>
      <c r="AL62" s="71"/>
      <c r="AM62" s="71">
        <v>101.1</v>
      </c>
      <c r="AN62" s="71"/>
      <c r="AO62" s="71">
        <v>93.5</v>
      </c>
      <c r="AP62" s="71"/>
      <c r="AQ62" s="70">
        <v>102.5</v>
      </c>
      <c r="AR62" s="71"/>
      <c r="AS62" s="71"/>
      <c r="AT62" s="71">
        <v>100.6</v>
      </c>
      <c r="AU62" s="71"/>
      <c r="AV62" s="71">
        <v>98.8</v>
      </c>
      <c r="AW62" s="71"/>
      <c r="AX62" s="71">
        <v>106.3</v>
      </c>
      <c r="AY62" s="71"/>
      <c r="AZ62" s="71">
        <v>108.2</v>
      </c>
      <c r="BA62" s="71"/>
      <c r="BB62" s="71">
        <v>100.7</v>
      </c>
      <c r="BC62" s="71"/>
      <c r="BD62" s="204">
        <v>102.7</v>
      </c>
      <c r="BE62" s="71">
        <v>89.4</v>
      </c>
      <c r="BF62" s="71"/>
      <c r="BG62" s="74">
        <v>5</v>
      </c>
    </row>
    <row r="63" spans="1:59" ht="10.5" customHeight="1" x14ac:dyDescent="0.2">
      <c r="A63" s="75"/>
      <c r="B63" s="75" t="s">
        <v>47</v>
      </c>
      <c r="C63" s="155">
        <v>101</v>
      </c>
      <c r="D63" s="69"/>
      <c r="E63" s="69"/>
      <c r="F63" s="69">
        <v>89.6</v>
      </c>
      <c r="G63" s="69"/>
      <c r="H63" s="69">
        <v>96.7</v>
      </c>
      <c r="I63" s="69"/>
      <c r="J63" s="69"/>
      <c r="K63" s="69"/>
      <c r="L63" s="69">
        <v>110.1</v>
      </c>
      <c r="M63" s="69"/>
      <c r="N63" s="69"/>
      <c r="O63" s="69"/>
      <c r="P63" s="69"/>
      <c r="Q63" s="155">
        <v>97.8</v>
      </c>
      <c r="R63" s="69"/>
      <c r="S63" s="71">
        <v>100.2</v>
      </c>
      <c r="T63" s="71"/>
      <c r="U63" s="71">
        <v>99.5</v>
      </c>
      <c r="V63" s="71"/>
      <c r="W63" s="72">
        <v>92.4</v>
      </c>
      <c r="X63" s="70">
        <v>103.1</v>
      </c>
      <c r="Y63" s="71"/>
      <c r="Z63" s="71">
        <v>101.7</v>
      </c>
      <c r="AA63" s="71"/>
      <c r="AB63" s="71">
        <v>104.1</v>
      </c>
      <c r="AC63" s="71"/>
      <c r="AD63" s="71">
        <v>108.2</v>
      </c>
      <c r="AE63" s="71"/>
      <c r="AF63" s="73"/>
      <c r="AG63" s="71">
        <v>88.4</v>
      </c>
      <c r="AH63" s="71"/>
      <c r="AI63" s="71">
        <v>48.8</v>
      </c>
      <c r="AJ63" s="71"/>
      <c r="AK63" s="71">
        <v>88.6</v>
      </c>
      <c r="AL63" s="71"/>
      <c r="AM63" s="71">
        <v>101</v>
      </c>
      <c r="AN63" s="71"/>
      <c r="AO63" s="71">
        <v>93.7</v>
      </c>
      <c r="AP63" s="71"/>
      <c r="AQ63" s="70">
        <v>102.1</v>
      </c>
      <c r="AR63" s="71"/>
      <c r="AS63" s="71"/>
      <c r="AT63" s="71">
        <v>100.6</v>
      </c>
      <c r="AU63" s="71"/>
      <c r="AV63" s="71">
        <v>98.1</v>
      </c>
      <c r="AW63" s="71"/>
      <c r="AX63" s="71">
        <v>105.3</v>
      </c>
      <c r="AY63" s="71"/>
      <c r="AZ63" s="71">
        <v>108.2</v>
      </c>
      <c r="BA63" s="71"/>
      <c r="BB63" s="71">
        <v>100.7</v>
      </c>
      <c r="BC63" s="71"/>
      <c r="BD63" s="204">
        <v>102.7</v>
      </c>
      <c r="BE63" s="71">
        <v>89.2</v>
      </c>
      <c r="BF63" s="71"/>
      <c r="BG63" s="74">
        <v>6</v>
      </c>
    </row>
    <row r="64" spans="1:59" ht="10.5" customHeight="1" x14ac:dyDescent="0.2">
      <c r="A64" s="75"/>
      <c r="B64" s="75"/>
      <c r="C64" s="155"/>
      <c r="D64" s="69"/>
      <c r="E64" s="69"/>
      <c r="F64" s="69"/>
      <c r="G64" s="69"/>
      <c r="H64" s="69"/>
      <c r="I64" s="69"/>
      <c r="J64" s="69"/>
      <c r="K64" s="69"/>
      <c r="L64" s="69"/>
      <c r="M64" s="69"/>
      <c r="N64" s="69"/>
      <c r="O64" s="69"/>
      <c r="P64" s="69"/>
      <c r="Q64" s="155"/>
      <c r="R64" s="69"/>
      <c r="S64" s="71"/>
      <c r="T64" s="71"/>
      <c r="U64" s="71"/>
      <c r="V64" s="71"/>
      <c r="W64" s="72"/>
      <c r="X64" s="70"/>
      <c r="Y64" s="71"/>
      <c r="Z64" s="71"/>
      <c r="AA64" s="71"/>
      <c r="AB64" s="71"/>
      <c r="AC64" s="71"/>
      <c r="AD64" s="71"/>
      <c r="AE64" s="71"/>
      <c r="AF64" s="73"/>
      <c r="AG64" s="71"/>
      <c r="AH64" s="71"/>
      <c r="AI64" s="71"/>
      <c r="AJ64" s="71"/>
      <c r="AK64" s="71"/>
      <c r="AL64" s="71"/>
      <c r="AM64" s="71"/>
      <c r="AN64" s="71"/>
      <c r="AO64" s="71"/>
      <c r="AP64" s="71"/>
      <c r="AQ64" s="70"/>
      <c r="AR64" s="71"/>
      <c r="AS64" s="71"/>
      <c r="AT64" s="71"/>
      <c r="AU64" s="71"/>
      <c r="AV64" s="71"/>
      <c r="AW64" s="71"/>
      <c r="AX64" s="71"/>
      <c r="AY64" s="71"/>
      <c r="AZ64" s="71"/>
      <c r="BA64" s="71"/>
      <c r="BB64" s="71"/>
      <c r="BC64" s="71"/>
      <c r="BD64" s="204"/>
      <c r="BE64" s="71"/>
      <c r="BF64" s="71"/>
      <c r="BG64" s="74"/>
    </row>
    <row r="65" spans="1:59" ht="10.5" customHeight="1" x14ac:dyDescent="0.2">
      <c r="A65" s="75"/>
      <c r="B65" s="75" t="s">
        <v>48</v>
      </c>
      <c r="C65" s="155">
        <v>101.1</v>
      </c>
      <c r="D65" s="69"/>
      <c r="E65" s="69"/>
      <c r="F65" s="69">
        <v>89.6</v>
      </c>
      <c r="G65" s="69"/>
      <c r="H65" s="69">
        <v>96.9</v>
      </c>
      <c r="I65" s="69"/>
      <c r="J65" s="69"/>
      <c r="K65" s="69"/>
      <c r="L65" s="69">
        <v>110.1</v>
      </c>
      <c r="M65" s="69"/>
      <c r="N65" s="69"/>
      <c r="O65" s="69"/>
      <c r="P65" s="69"/>
      <c r="Q65" s="155">
        <v>98.8</v>
      </c>
      <c r="R65" s="69"/>
      <c r="S65" s="71">
        <v>102.3</v>
      </c>
      <c r="T65" s="71"/>
      <c r="U65" s="71">
        <v>100.5</v>
      </c>
      <c r="V65" s="71"/>
      <c r="W65" s="72">
        <v>92.5</v>
      </c>
      <c r="X65" s="70">
        <v>103.1</v>
      </c>
      <c r="Y65" s="71"/>
      <c r="Z65" s="71">
        <v>101.7</v>
      </c>
      <c r="AA65" s="71"/>
      <c r="AB65" s="71">
        <v>104.1</v>
      </c>
      <c r="AC65" s="71"/>
      <c r="AD65" s="71">
        <v>108.2</v>
      </c>
      <c r="AE65" s="71"/>
      <c r="AF65" s="73"/>
      <c r="AG65" s="71">
        <v>88.4</v>
      </c>
      <c r="AH65" s="71"/>
      <c r="AI65" s="71">
        <v>48.3</v>
      </c>
      <c r="AJ65" s="71"/>
      <c r="AK65" s="71">
        <v>89</v>
      </c>
      <c r="AL65" s="71"/>
      <c r="AM65" s="71">
        <v>100.9</v>
      </c>
      <c r="AN65" s="71"/>
      <c r="AO65" s="71">
        <v>93.8</v>
      </c>
      <c r="AP65" s="71"/>
      <c r="AQ65" s="70">
        <v>101.8</v>
      </c>
      <c r="AR65" s="71"/>
      <c r="AS65" s="71"/>
      <c r="AT65" s="71">
        <v>100.6</v>
      </c>
      <c r="AU65" s="71"/>
      <c r="AV65" s="71">
        <v>97.1</v>
      </c>
      <c r="AW65" s="71"/>
      <c r="AX65" s="71">
        <v>105.1</v>
      </c>
      <c r="AY65" s="71"/>
      <c r="AZ65" s="71">
        <v>108.2</v>
      </c>
      <c r="BA65" s="71"/>
      <c r="BB65" s="71">
        <v>100.7</v>
      </c>
      <c r="BC65" s="71"/>
      <c r="BD65" s="204">
        <v>102.7</v>
      </c>
      <c r="BE65" s="71">
        <v>89.6</v>
      </c>
      <c r="BF65" s="71"/>
      <c r="BG65" s="74">
        <v>7</v>
      </c>
    </row>
    <row r="66" spans="1:59" ht="10.5" customHeight="1" x14ac:dyDescent="0.2">
      <c r="A66" s="75"/>
      <c r="B66" s="75" t="s">
        <v>49</v>
      </c>
      <c r="C66" s="155">
        <v>101.9</v>
      </c>
      <c r="D66" s="69"/>
      <c r="E66" s="69"/>
      <c r="F66" s="69">
        <v>89.6</v>
      </c>
      <c r="G66" s="69"/>
      <c r="H66" s="69">
        <v>100.2</v>
      </c>
      <c r="I66" s="69"/>
      <c r="J66" s="69"/>
      <c r="K66" s="69"/>
      <c r="L66" s="69">
        <v>110.1</v>
      </c>
      <c r="M66" s="69"/>
      <c r="N66" s="69"/>
      <c r="O66" s="69"/>
      <c r="P66" s="69"/>
      <c r="Q66" s="155">
        <v>99.4</v>
      </c>
      <c r="R66" s="69"/>
      <c r="S66" s="71">
        <v>105.5</v>
      </c>
      <c r="T66" s="71"/>
      <c r="U66" s="71">
        <v>100.6</v>
      </c>
      <c r="V66" s="71"/>
      <c r="W66" s="72">
        <v>92.5</v>
      </c>
      <c r="X66" s="70">
        <v>103.1</v>
      </c>
      <c r="Y66" s="71"/>
      <c r="Z66" s="71">
        <v>101.7</v>
      </c>
      <c r="AA66" s="71"/>
      <c r="AB66" s="71">
        <v>104.1</v>
      </c>
      <c r="AC66" s="71"/>
      <c r="AD66" s="71">
        <v>108.2</v>
      </c>
      <c r="AE66" s="71"/>
      <c r="AF66" s="73"/>
      <c r="AG66" s="71">
        <v>89.3</v>
      </c>
      <c r="AH66" s="71"/>
      <c r="AI66" s="71">
        <v>47.9</v>
      </c>
      <c r="AJ66" s="71"/>
      <c r="AK66" s="71">
        <v>88.4</v>
      </c>
      <c r="AL66" s="71"/>
      <c r="AM66" s="71">
        <v>101.3</v>
      </c>
      <c r="AN66" s="71"/>
      <c r="AO66" s="71">
        <v>95.8</v>
      </c>
      <c r="AP66" s="71"/>
      <c r="AQ66" s="70">
        <v>102.1</v>
      </c>
      <c r="AR66" s="71"/>
      <c r="AS66" s="71"/>
      <c r="AT66" s="71">
        <v>100.6</v>
      </c>
      <c r="AU66" s="71"/>
      <c r="AV66" s="71">
        <v>98.1</v>
      </c>
      <c r="AW66" s="71"/>
      <c r="AX66" s="71">
        <v>105.2</v>
      </c>
      <c r="AY66" s="71"/>
      <c r="AZ66" s="71">
        <v>108.2</v>
      </c>
      <c r="BA66" s="71"/>
      <c r="BB66" s="71">
        <v>100.7</v>
      </c>
      <c r="BC66" s="71"/>
      <c r="BD66" s="204">
        <v>102.8</v>
      </c>
      <c r="BE66" s="71">
        <v>91</v>
      </c>
      <c r="BF66" s="71"/>
      <c r="BG66" s="74">
        <v>8</v>
      </c>
    </row>
    <row r="67" spans="1:59" ht="10.5" customHeight="1" x14ac:dyDescent="0.2">
      <c r="A67" s="75"/>
      <c r="B67" s="75" t="s">
        <v>50</v>
      </c>
      <c r="C67" s="155">
        <v>101.2</v>
      </c>
      <c r="D67" s="69"/>
      <c r="E67" s="69"/>
      <c r="F67" s="69">
        <v>89.6</v>
      </c>
      <c r="G67" s="69"/>
      <c r="H67" s="69">
        <v>97.3</v>
      </c>
      <c r="I67" s="69"/>
      <c r="J67" s="69"/>
      <c r="K67" s="69"/>
      <c r="L67" s="69">
        <v>110.1</v>
      </c>
      <c r="M67" s="69"/>
      <c r="N67" s="69"/>
      <c r="O67" s="69"/>
      <c r="P67" s="69"/>
      <c r="Q67" s="155">
        <v>99.5</v>
      </c>
      <c r="R67" s="69"/>
      <c r="S67" s="71">
        <v>100.4</v>
      </c>
      <c r="T67" s="71"/>
      <c r="U67" s="71">
        <v>102.1</v>
      </c>
      <c r="V67" s="71"/>
      <c r="W67" s="72">
        <v>92.3</v>
      </c>
      <c r="X67" s="70">
        <v>103.1</v>
      </c>
      <c r="Y67" s="71"/>
      <c r="Z67" s="71">
        <v>101.7</v>
      </c>
      <c r="AA67" s="71"/>
      <c r="AB67" s="71">
        <v>104.1</v>
      </c>
      <c r="AC67" s="71"/>
      <c r="AD67" s="71">
        <v>108.2</v>
      </c>
      <c r="AE67" s="71"/>
      <c r="AF67" s="73"/>
      <c r="AG67" s="71">
        <v>88.2</v>
      </c>
      <c r="AH67" s="71"/>
      <c r="AI67" s="71">
        <v>47.3</v>
      </c>
      <c r="AJ67" s="71"/>
      <c r="AK67" s="71">
        <v>88.3</v>
      </c>
      <c r="AL67" s="71"/>
      <c r="AM67" s="71">
        <v>101</v>
      </c>
      <c r="AN67" s="71"/>
      <c r="AO67" s="71">
        <v>93.9</v>
      </c>
      <c r="AP67" s="71"/>
      <c r="AQ67" s="70">
        <v>101.9</v>
      </c>
      <c r="AR67" s="71"/>
      <c r="AS67" s="71"/>
      <c r="AT67" s="71">
        <v>100.6</v>
      </c>
      <c r="AU67" s="71"/>
      <c r="AV67" s="71">
        <v>97.1</v>
      </c>
      <c r="AW67" s="71"/>
      <c r="AX67" s="71">
        <v>105.4</v>
      </c>
      <c r="AY67" s="71"/>
      <c r="AZ67" s="71">
        <v>108.2</v>
      </c>
      <c r="BA67" s="71"/>
      <c r="BB67" s="71">
        <v>100.7</v>
      </c>
      <c r="BC67" s="71"/>
      <c r="BD67" s="204">
        <v>102.8</v>
      </c>
      <c r="BE67" s="71">
        <v>89.1</v>
      </c>
      <c r="BF67" s="71"/>
      <c r="BG67" s="74">
        <v>9</v>
      </c>
    </row>
    <row r="68" spans="1:59" ht="10.5" customHeight="1" x14ac:dyDescent="0.2">
      <c r="A68" s="75"/>
      <c r="B68" s="75" t="s">
        <v>51</v>
      </c>
      <c r="C68" s="155">
        <v>101.1</v>
      </c>
      <c r="D68" s="69"/>
      <c r="E68" s="69"/>
      <c r="F68" s="69">
        <v>89.5</v>
      </c>
      <c r="G68" s="69"/>
      <c r="H68" s="69">
        <v>97</v>
      </c>
      <c r="I68" s="69"/>
      <c r="J68" s="69"/>
      <c r="K68" s="69"/>
      <c r="L68" s="69">
        <v>110.1</v>
      </c>
      <c r="M68" s="69"/>
      <c r="N68" s="69"/>
      <c r="O68" s="69"/>
      <c r="P68" s="69"/>
      <c r="Q68" s="155">
        <v>99.1</v>
      </c>
      <c r="R68" s="69"/>
      <c r="S68" s="71">
        <v>100.4</v>
      </c>
      <c r="T68" s="71"/>
      <c r="U68" s="71">
        <v>102.1</v>
      </c>
      <c r="V68" s="71"/>
      <c r="W68" s="72">
        <v>91</v>
      </c>
      <c r="X68" s="70">
        <v>103.1</v>
      </c>
      <c r="Y68" s="71"/>
      <c r="Z68" s="71">
        <v>101.7</v>
      </c>
      <c r="AA68" s="71"/>
      <c r="AB68" s="71">
        <v>104.1</v>
      </c>
      <c r="AC68" s="71"/>
      <c r="AD68" s="71">
        <v>108.2</v>
      </c>
      <c r="AE68" s="71"/>
      <c r="AF68" s="73"/>
      <c r="AG68" s="71">
        <v>88.4</v>
      </c>
      <c r="AH68" s="71"/>
      <c r="AI68" s="71">
        <v>46.5</v>
      </c>
      <c r="AJ68" s="71"/>
      <c r="AK68" s="71">
        <v>89.3</v>
      </c>
      <c r="AL68" s="71"/>
      <c r="AM68" s="71">
        <v>101.2</v>
      </c>
      <c r="AN68" s="71"/>
      <c r="AO68" s="71">
        <v>93.8</v>
      </c>
      <c r="AP68" s="71"/>
      <c r="AQ68" s="70">
        <v>102.3</v>
      </c>
      <c r="AR68" s="71"/>
      <c r="AS68" s="71"/>
      <c r="AT68" s="71">
        <v>100.6</v>
      </c>
      <c r="AU68" s="71"/>
      <c r="AV68" s="71">
        <v>99.3</v>
      </c>
      <c r="AW68" s="71"/>
      <c r="AX68" s="71">
        <v>105</v>
      </c>
      <c r="AY68" s="71"/>
      <c r="AZ68" s="71">
        <v>108.2</v>
      </c>
      <c r="BA68" s="71"/>
      <c r="BB68" s="71">
        <v>100.7</v>
      </c>
      <c r="BC68" s="71"/>
      <c r="BD68" s="204">
        <v>102.7</v>
      </c>
      <c r="BE68" s="71">
        <v>89.2</v>
      </c>
      <c r="BF68" s="71"/>
      <c r="BG68" s="74">
        <v>10</v>
      </c>
    </row>
    <row r="69" spans="1:59" ht="10.5" customHeight="1" x14ac:dyDescent="0.2">
      <c r="A69" s="65"/>
      <c r="B69" s="75" t="s">
        <v>52</v>
      </c>
      <c r="C69" s="155">
        <v>101.4</v>
      </c>
      <c r="D69" s="69"/>
      <c r="E69" s="69"/>
      <c r="F69" s="69">
        <v>89.5</v>
      </c>
      <c r="G69" s="69"/>
      <c r="H69" s="69">
        <v>98.3</v>
      </c>
      <c r="I69" s="69"/>
      <c r="J69" s="69"/>
      <c r="K69" s="69"/>
      <c r="L69" s="69">
        <v>110.1</v>
      </c>
      <c r="M69" s="69"/>
      <c r="N69" s="69"/>
      <c r="O69" s="69"/>
      <c r="P69" s="69"/>
      <c r="Q69" s="155">
        <v>98.1</v>
      </c>
      <c r="R69" s="69"/>
      <c r="S69" s="71">
        <v>99.9</v>
      </c>
      <c r="T69" s="71"/>
      <c r="U69" s="71">
        <v>102.1</v>
      </c>
      <c r="V69" s="71"/>
      <c r="W69" s="72">
        <v>87</v>
      </c>
      <c r="X69" s="70">
        <v>103.1</v>
      </c>
      <c r="Y69" s="71"/>
      <c r="Z69" s="71">
        <v>101.7</v>
      </c>
      <c r="AA69" s="71"/>
      <c r="AB69" s="71">
        <v>104.1</v>
      </c>
      <c r="AC69" s="71"/>
      <c r="AD69" s="71">
        <v>108.2</v>
      </c>
      <c r="AE69" s="71"/>
      <c r="AF69" s="73"/>
      <c r="AG69" s="71">
        <v>87.5</v>
      </c>
      <c r="AH69" s="71"/>
      <c r="AI69" s="71">
        <v>46.1</v>
      </c>
      <c r="AJ69" s="71"/>
      <c r="AK69" s="71">
        <v>88.2</v>
      </c>
      <c r="AL69" s="71"/>
      <c r="AM69" s="71">
        <v>101</v>
      </c>
      <c r="AN69" s="71"/>
      <c r="AO69" s="71">
        <v>92.9</v>
      </c>
      <c r="AP69" s="71"/>
      <c r="AQ69" s="70">
        <v>101.8</v>
      </c>
      <c r="AR69" s="71"/>
      <c r="AS69" s="71"/>
      <c r="AT69" s="71">
        <v>100.6</v>
      </c>
      <c r="AU69" s="71"/>
      <c r="AV69" s="71">
        <v>97.6</v>
      </c>
      <c r="AW69" s="71"/>
      <c r="AX69" s="71">
        <v>104.7</v>
      </c>
      <c r="AY69" s="71"/>
      <c r="AZ69" s="71">
        <v>108.2</v>
      </c>
      <c r="BA69" s="71"/>
      <c r="BB69" s="71">
        <v>100.7</v>
      </c>
      <c r="BC69" s="71"/>
      <c r="BD69" s="204">
        <v>102.7</v>
      </c>
      <c r="BE69" s="71">
        <v>88.3</v>
      </c>
      <c r="BF69" s="71"/>
      <c r="BG69" s="74">
        <v>11</v>
      </c>
    </row>
    <row r="70" spans="1:59" ht="10.5" customHeight="1" x14ac:dyDescent="0.2">
      <c r="A70" s="88"/>
      <c r="B70" s="88" t="s">
        <v>53</v>
      </c>
      <c r="C70" s="207">
        <v>101</v>
      </c>
      <c r="D70" s="91"/>
      <c r="E70" s="91"/>
      <c r="F70" s="91">
        <v>89.6</v>
      </c>
      <c r="G70" s="91"/>
      <c r="H70" s="91">
        <v>96.7</v>
      </c>
      <c r="I70" s="91"/>
      <c r="J70" s="91"/>
      <c r="K70" s="91"/>
      <c r="L70" s="91">
        <v>110.1</v>
      </c>
      <c r="M70" s="91"/>
      <c r="N70" s="91"/>
      <c r="O70" s="91"/>
      <c r="P70" s="91"/>
      <c r="Q70" s="207">
        <v>98.4</v>
      </c>
      <c r="R70" s="91"/>
      <c r="S70" s="93">
        <v>102.3</v>
      </c>
      <c r="T70" s="93"/>
      <c r="U70" s="93">
        <v>102.1</v>
      </c>
      <c r="V70" s="93"/>
      <c r="W70" s="94">
        <v>87</v>
      </c>
      <c r="X70" s="92">
        <v>103.1</v>
      </c>
      <c r="Y70" s="93"/>
      <c r="Z70" s="93">
        <v>101.7</v>
      </c>
      <c r="AA70" s="93"/>
      <c r="AB70" s="93">
        <v>104.1</v>
      </c>
      <c r="AC70" s="93"/>
      <c r="AD70" s="93">
        <v>108.2</v>
      </c>
      <c r="AE70" s="93"/>
      <c r="AF70" s="95"/>
      <c r="AG70" s="93">
        <v>87.9</v>
      </c>
      <c r="AH70" s="93"/>
      <c r="AI70" s="93">
        <v>45.8</v>
      </c>
      <c r="AJ70" s="93"/>
      <c r="AK70" s="93">
        <v>88.7</v>
      </c>
      <c r="AL70" s="93"/>
      <c r="AM70" s="93">
        <v>101.4</v>
      </c>
      <c r="AN70" s="93"/>
      <c r="AO70" s="93">
        <v>93.2</v>
      </c>
      <c r="AP70" s="93"/>
      <c r="AQ70" s="92">
        <v>102.7</v>
      </c>
      <c r="AR70" s="93"/>
      <c r="AS70" s="93"/>
      <c r="AT70" s="93">
        <v>100.6</v>
      </c>
      <c r="AU70" s="93"/>
      <c r="AV70" s="93">
        <v>98.5</v>
      </c>
      <c r="AW70" s="93"/>
      <c r="AX70" s="93">
        <v>107.9</v>
      </c>
      <c r="AY70" s="93"/>
      <c r="AZ70" s="93">
        <v>108.2</v>
      </c>
      <c r="BA70" s="93"/>
      <c r="BB70" s="93">
        <v>100.7</v>
      </c>
      <c r="BC70" s="93"/>
      <c r="BD70" s="208">
        <v>102.8</v>
      </c>
      <c r="BE70" s="93">
        <v>89</v>
      </c>
      <c r="BF70" s="93"/>
      <c r="BG70" s="96">
        <v>12</v>
      </c>
    </row>
    <row r="71" spans="1:59" ht="15" customHeight="1" x14ac:dyDescent="0.2">
      <c r="A71" s="2" t="s">
        <v>118</v>
      </c>
    </row>
  </sheetData>
  <mergeCells count="1420">
    <mergeCell ref="AT70:AU70"/>
    <mergeCell ref="AV70:AW70"/>
    <mergeCell ref="AX70:AY70"/>
    <mergeCell ref="AZ70:BA70"/>
    <mergeCell ref="BB70:BC70"/>
    <mergeCell ref="BE70:BF70"/>
    <mergeCell ref="AG70:AH70"/>
    <mergeCell ref="AI70:AJ70"/>
    <mergeCell ref="AK70:AL70"/>
    <mergeCell ref="AM70:AN70"/>
    <mergeCell ref="AO70:AP70"/>
    <mergeCell ref="AQ70:AS70"/>
    <mergeCell ref="S70:T70"/>
    <mergeCell ref="U70:V70"/>
    <mergeCell ref="X70:Y70"/>
    <mergeCell ref="Z70:AA70"/>
    <mergeCell ref="AB70:AC70"/>
    <mergeCell ref="AD70:AF70"/>
    <mergeCell ref="AV69:AW69"/>
    <mergeCell ref="AX69:AY69"/>
    <mergeCell ref="AZ69:BA69"/>
    <mergeCell ref="BB69:BC69"/>
    <mergeCell ref="BE69:BF69"/>
    <mergeCell ref="C70:E70"/>
    <mergeCell ref="F70:G70"/>
    <mergeCell ref="H70:K70"/>
    <mergeCell ref="L70:P70"/>
    <mergeCell ref="Q70:R70"/>
    <mergeCell ref="AI69:AJ69"/>
    <mergeCell ref="AK69:AL69"/>
    <mergeCell ref="AM69:AN69"/>
    <mergeCell ref="AO69:AP69"/>
    <mergeCell ref="AQ69:AS69"/>
    <mergeCell ref="AT69:AU69"/>
    <mergeCell ref="U69:V69"/>
    <mergeCell ref="X69:Y69"/>
    <mergeCell ref="Z69:AA69"/>
    <mergeCell ref="AB69:AC69"/>
    <mergeCell ref="AD69:AF69"/>
    <mergeCell ref="AG69:AH69"/>
    <mergeCell ref="C69:E69"/>
    <mergeCell ref="F69:G69"/>
    <mergeCell ref="H69:K69"/>
    <mergeCell ref="L69:P69"/>
    <mergeCell ref="Q69:R69"/>
    <mergeCell ref="S69:T69"/>
    <mergeCell ref="AT68:AU68"/>
    <mergeCell ref="AV68:AW68"/>
    <mergeCell ref="AX68:AY68"/>
    <mergeCell ref="AZ68:BA68"/>
    <mergeCell ref="BB68:BC68"/>
    <mergeCell ref="BE68:BF68"/>
    <mergeCell ref="AG68:AH68"/>
    <mergeCell ref="AI68:AJ68"/>
    <mergeCell ref="AK68:AL68"/>
    <mergeCell ref="AM68:AN68"/>
    <mergeCell ref="AO68:AP68"/>
    <mergeCell ref="AQ68:AS68"/>
    <mergeCell ref="S68:T68"/>
    <mergeCell ref="U68:V68"/>
    <mergeCell ref="X68:Y68"/>
    <mergeCell ref="Z68:AA68"/>
    <mergeCell ref="AB68:AC68"/>
    <mergeCell ref="AD68:AF68"/>
    <mergeCell ref="AV67:AW67"/>
    <mergeCell ref="AX67:AY67"/>
    <mergeCell ref="AZ67:BA67"/>
    <mergeCell ref="BB67:BC67"/>
    <mergeCell ref="BE67:BF67"/>
    <mergeCell ref="C68:E68"/>
    <mergeCell ref="F68:G68"/>
    <mergeCell ref="H68:K68"/>
    <mergeCell ref="L68:P68"/>
    <mergeCell ref="Q68:R68"/>
    <mergeCell ref="AI67:AJ67"/>
    <mergeCell ref="AK67:AL67"/>
    <mergeCell ref="AM67:AN67"/>
    <mergeCell ref="AO67:AP67"/>
    <mergeCell ref="AQ67:AS67"/>
    <mergeCell ref="AT67:AU67"/>
    <mergeCell ref="U67:V67"/>
    <mergeCell ref="X67:Y67"/>
    <mergeCell ref="Z67:AA67"/>
    <mergeCell ref="AB67:AC67"/>
    <mergeCell ref="AD67:AF67"/>
    <mergeCell ref="AG67:AH67"/>
    <mergeCell ref="C67:E67"/>
    <mergeCell ref="F67:G67"/>
    <mergeCell ref="H67:K67"/>
    <mergeCell ref="L67:P67"/>
    <mergeCell ref="Q67:R67"/>
    <mergeCell ref="S67:T67"/>
    <mergeCell ref="AT66:AU66"/>
    <mergeCell ref="AV66:AW66"/>
    <mergeCell ref="AX66:AY66"/>
    <mergeCell ref="AZ66:BA66"/>
    <mergeCell ref="BB66:BC66"/>
    <mergeCell ref="BE66:BF66"/>
    <mergeCell ref="AG66:AH66"/>
    <mergeCell ref="AI66:AJ66"/>
    <mergeCell ref="AK66:AL66"/>
    <mergeCell ref="AM66:AN66"/>
    <mergeCell ref="AO66:AP66"/>
    <mergeCell ref="AQ66:AS66"/>
    <mergeCell ref="S66:T66"/>
    <mergeCell ref="U66:V66"/>
    <mergeCell ref="X66:Y66"/>
    <mergeCell ref="Z66:AA66"/>
    <mergeCell ref="AB66:AC66"/>
    <mergeCell ref="AD66:AF66"/>
    <mergeCell ref="AV65:AW65"/>
    <mergeCell ref="AX65:AY65"/>
    <mergeCell ref="AZ65:BA65"/>
    <mergeCell ref="BB65:BC65"/>
    <mergeCell ref="BE65:BF65"/>
    <mergeCell ref="C66:E66"/>
    <mergeCell ref="F66:G66"/>
    <mergeCell ref="H66:K66"/>
    <mergeCell ref="L66:P66"/>
    <mergeCell ref="Q66:R66"/>
    <mergeCell ref="AI65:AJ65"/>
    <mergeCell ref="AK65:AL65"/>
    <mergeCell ref="AM65:AN65"/>
    <mergeCell ref="AO65:AP65"/>
    <mergeCell ref="AQ65:AS65"/>
    <mergeCell ref="AT65:AU65"/>
    <mergeCell ref="U65:V65"/>
    <mergeCell ref="X65:Y65"/>
    <mergeCell ref="Z65:AA65"/>
    <mergeCell ref="AB65:AC65"/>
    <mergeCell ref="AD65:AF65"/>
    <mergeCell ref="AG65:AH65"/>
    <mergeCell ref="C65:E65"/>
    <mergeCell ref="F65:G65"/>
    <mergeCell ref="H65:K65"/>
    <mergeCell ref="L65:P65"/>
    <mergeCell ref="Q65:R65"/>
    <mergeCell ref="S65:T65"/>
    <mergeCell ref="AT64:AU64"/>
    <mergeCell ref="AV64:AW64"/>
    <mergeCell ref="AX64:AY64"/>
    <mergeCell ref="AZ64:BA64"/>
    <mergeCell ref="BB64:BC64"/>
    <mergeCell ref="BE64:BF64"/>
    <mergeCell ref="AG64:AH64"/>
    <mergeCell ref="AI64:AJ64"/>
    <mergeCell ref="AK64:AL64"/>
    <mergeCell ref="AM64:AN64"/>
    <mergeCell ref="AO64:AP64"/>
    <mergeCell ref="AQ64:AS64"/>
    <mergeCell ref="S64:T64"/>
    <mergeCell ref="U64:V64"/>
    <mergeCell ref="X64:Y64"/>
    <mergeCell ref="Z64:AA64"/>
    <mergeCell ref="AB64:AC64"/>
    <mergeCell ref="AD64:AF64"/>
    <mergeCell ref="AV63:AW63"/>
    <mergeCell ref="AX63:AY63"/>
    <mergeCell ref="AZ63:BA63"/>
    <mergeCell ref="BB63:BC63"/>
    <mergeCell ref="BE63:BF63"/>
    <mergeCell ref="C64:E64"/>
    <mergeCell ref="F64:G64"/>
    <mergeCell ref="H64:K64"/>
    <mergeCell ref="L64:P64"/>
    <mergeCell ref="Q64:R64"/>
    <mergeCell ref="AI63:AJ63"/>
    <mergeCell ref="AK63:AL63"/>
    <mergeCell ref="AM63:AN63"/>
    <mergeCell ref="AO63:AP63"/>
    <mergeCell ref="AQ63:AS63"/>
    <mergeCell ref="AT63:AU63"/>
    <mergeCell ref="U63:V63"/>
    <mergeCell ref="X63:Y63"/>
    <mergeCell ref="Z63:AA63"/>
    <mergeCell ref="AB63:AC63"/>
    <mergeCell ref="AD63:AF63"/>
    <mergeCell ref="AG63:AH63"/>
    <mergeCell ref="C63:E63"/>
    <mergeCell ref="F63:G63"/>
    <mergeCell ref="H63:K63"/>
    <mergeCell ref="L63:P63"/>
    <mergeCell ref="Q63:R63"/>
    <mergeCell ref="S63:T63"/>
    <mergeCell ref="AT62:AU62"/>
    <mergeCell ref="AV62:AW62"/>
    <mergeCell ref="AX62:AY62"/>
    <mergeCell ref="AZ62:BA62"/>
    <mergeCell ref="BB62:BC62"/>
    <mergeCell ref="BE62:BF62"/>
    <mergeCell ref="AG62:AH62"/>
    <mergeCell ref="AI62:AJ62"/>
    <mergeCell ref="AK62:AL62"/>
    <mergeCell ref="AM62:AN62"/>
    <mergeCell ref="AO62:AP62"/>
    <mergeCell ref="AQ62:AS62"/>
    <mergeCell ref="S62:T62"/>
    <mergeCell ref="U62:V62"/>
    <mergeCell ref="X62:Y62"/>
    <mergeCell ref="Z62:AA62"/>
    <mergeCell ref="AB62:AC62"/>
    <mergeCell ref="AD62:AF62"/>
    <mergeCell ref="AV61:AW61"/>
    <mergeCell ref="AX61:AY61"/>
    <mergeCell ref="AZ61:BA61"/>
    <mergeCell ref="BB61:BC61"/>
    <mergeCell ref="BE61:BF61"/>
    <mergeCell ref="C62:E62"/>
    <mergeCell ref="F62:G62"/>
    <mergeCell ref="H62:K62"/>
    <mergeCell ref="L62:P62"/>
    <mergeCell ref="Q62:R62"/>
    <mergeCell ref="AI61:AJ61"/>
    <mergeCell ref="AK61:AL61"/>
    <mergeCell ref="AM61:AN61"/>
    <mergeCell ref="AO61:AP61"/>
    <mergeCell ref="AQ61:AS61"/>
    <mergeCell ref="AT61:AU61"/>
    <mergeCell ref="U61:V61"/>
    <mergeCell ref="X61:Y61"/>
    <mergeCell ref="Z61:AA61"/>
    <mergeCell ref="AB61:AC61"/>
    <mergeCell ref="AD61:AF61"/>
    <mergeCell ref="AG61:AH61"/>
    <mergeCell ref="C61:E61"/>
    <mergeCell ref="F61:G61"/>
    <mergeCell ref="H61:K61"/>
    <mergeCell ref="L61:P61"/>
    <mergeCell ref="Q61:R61"/>
    <mergeCell ref="S61:T61"/>
    <mergeCell ref="AT60:AU60"/>
    <mergeCell ref="AV60:AW60"/>
    <mergeCell ref="AX60:AY60"/>
    <mergeCell ref="AZ60:BA60"/>
    <mergeCell ref="BB60:BC60"/>
    <mergeCell ref="BE60:BF60"/>
    <mergeCell ref="AG60:AH60"/>
    <mergeCell ref="AI60:AJ60"/>
    <mergeCell ref="AK60:AL60"/>
    <mergeCell ref="AM60:AN60"/>
    <mergeCell ref="AO60:AP60"/>
    <mergeCell ref="AQ60:AS60"/>
    <mergeCell ref="S60:T60"/>
    <mergeCell ref="U60:V60"/>
    <mergeCell ref="X60:Y60"/>
    <mergeCell ref="Z60:AA60"/>
    <mergeCell ref="AB60:AC60"/>
    <mergeCell ref="AD60:AF60"/>
    <mergeCell ref="AV59:AW59"/>
    <mergeCell ref="AX59:AY59"/>
    <mergeCell ref="AZ59:BA59"/>
    <mergeCell ref="BB59:BC59"/>
    <mergeCell ref="BE59:BF59"/>
    <mergeCell ref="C60:E60"/>
    <mergeCell ref="F60:G60"/>
    <mergeCell ref="H60:K60"/>
    <mergeCell ref="L60:P60"/>
    <mergeCell ref="Q60:R60"/>
    <mergeCell ref="AI59:AJ59"/>
    <mergeCell ref="AK59:AL59"/>
    <mergeCell ref="AM59:AN59"/>
    <mergeCell ref="AO59:AP59"/>
    <mergeCell ref="AQ59:AS59"/>
    <mergeCell ref="AT59:AU59"/>
    <mergeCell ref="U59:V59"/>
    <mergeCell ref="X59:Y59"/>
    <mergeCell ref="Z59:AA59"/>
    <mergeCell ref="AB59:AC59"/>
    <mergeCell ref="AD59:AF59"/>
    <mergeCell ref="AG59:AH59"/>
    <mergeCell ref="C59:E59"/>
    <mergeCell ref="F59:G59"/>
    <mergeCell ref="H59:K59"/>
    <mergeCell ref="L59:P59"/>
    <mergeCell ref="Q59:R59"/>
    <mergeCell ref="S59:T59"/>
    <mergeCell ref="AT58:AU58"/>
    <mergeCell ref="AV58:AW58"/>
    <mergeCell ref="AX58:AY58"/>
    <mergeCell ref="AZ58:BA58"/>
    <mergeCell ref="BB58:BC58"/>
    <mergeCell ref="BE58:BF58"/>
    <mergeCell ref="AG58:AH58"/>
    <mergeCell ref="AI58:AJ58"/>
    <mergeCell ref="AK58:AL58"/>
    <mergeCell ref="AM58:AN58"/>
    <mergeCell ref="AO58:AP58"/>
    <mergeCell ref="AQ58:AS58"/>
    <mergeCell ref="S58:T58"/>
    <mergeCell ref="U58:V58"/>
    <mergeCell ref="X58:Y58"/>
    <mergeCell ref="Z58:AA58"/>
    <mergeCell ref="AB58:AC58"/>
    <mergeCell ref="AD58:AF58"/>
    <mergeCell ref="AV57:AW57"/>
    <mergeCell ref="AX57:AY57"/>
    <mergeCell ref="AZ57:BA57"/>
    <mergeCell ref="BB57:BC57"/>
    <mergeCell ref="BE57:BF57"/>
    <mergeCell ref="C58:E58"/>
    <mergeCell ref="F58:G58"/>
    <mergeCell ref="H58:K58"/>
    <mergeCell ref="L58:P58"/>
    <mergeCell ref="Q58:R58"/>
    <mergeCell ref="AI57:AJ57"/>
    <mergeCell ref="AK57:AL57"/>
    <mergeCell ref="AM57:AN57"/>
    <mergeCell ref="AO57:AP57"/>
    <mergeCell ref="AQ57:AS57"/>
    <mergeCell ref="AT57:AU57"/>
    <mergeCell ref="U57:V57"/>
    <mergeCell ref="X57:Y57"/>
    <mergeCell ref="Z57:AA57"/>
    <mergeCell ref="AB57:AC57"/>
    <mergeCell ref="AD57:AF57"/>
    <mergeCell ref="AG57:AH57"/>
    <mergeCell ref="C57:E57"/>
    <mergeCell ref="F57:G57"/>
    <mergeCell ref="H57:K57"/>
    <mergeCell ref="L57:P57"/>
    <mergeCell ref="Q57:R57"/>
    <mergeCell ref="S57:T57"/>
    <mergeCell ref="AT56:AU56"/>
    <mergeCell ref="AV56:AW56"/>
    <mergeCell ref="AX56:AY56"/>
    <mergeCell ref="AZ56:BA56"/>
    <mergeCell ref="BB56:BC56"/>
    <mergeCell ref="BE56:BF56"/>
    <mergeCell ref="AG56:AH56"/>
    <mergeCell ref="AI56:AJ56"/>
    <mergeCell ref="AK56:AL56"/>
    <mergeCell ref="AM56:AN56"/>
    <mergeCell ref="AO56:AP56"/>
    <mergeCell ref="AQ56:AS56"/>
    <mergeCell ref="S56:T56"/>
    <mergeCell ref="U56:V56"/>
    <mergeCell ref="X56:Y56"/>
    <mergeCell ref="Z56:AA56"/>
    <mergeCell ref="AB56:AC56"/>
    <mergeCell ref="AD56:AF56"/>
    <mergeCell ref="AV55:AW55"/>
    <mergeCell ref="AX55:AY55"/>
    <mergeCell ref="AZ55:BA55"/>
    <mergeCell ref="BB55:BC55"/>
    <mergeCell ref="BE55:BF55"/>
    <mergeCell ref="C56:E56"/>
    <mergeCell ref="F56:G56"/>
    <mergeCell ref="H56:K56"/>
    <mergeCell ref="L56:P56"/>
    <mergeCell ref="Q56:R56"/>
    <mergeCell ref="AI55:AJ55"/>
    <mergeCell ref="AK55:AL55"/>
    <mergeCell ref="AM55:AN55"/>
    <mergeCell ref="AO55:AP55"/>
    <mergeCell ref="AQ55:AS55"/>
    <mergeCell ref="AT55:AU55"/>
    <mergeCell ref="U55:V55"/>
    <mergeCell ref="X55:Y55"/>
    <mergeCell ref="Z55:AA55"/>
    <mergeCell ref="AB55:AC55"/>
    <mergeCell ref="AD55:AF55"/>
    <mergeCell ref="AG55:AH55"/>
    <mergeCell ref="C55:E55"/>
    <mergeCell ref="F55:G55"/>
    <mergeCell ref="H55:K55"/>
    <mergeCell ref="L55:P55"/>
    <mergeCell ref="Q55:R55"/>
    <mergeCell ref="S55:T55"/>
    <mergeCell ref="AT54:AU54"/>
    <mergeCell ref="AV54:AW54"/>
    <mergeCell ref="AX54:AY54"/>
    <mergeCell ref="AZ54:BA54"/>
    <mergeCell ref="BB54:BC54"/>
    <mergeCell ref="BE54:BF54"/>
    <mergeCell ref="AG54:AH54"/>
    <mergeCell ref="AI54:AJ54"/>
    <mergeCell ref="AK54:AL54"/>
    <mergeCell ref="AM54:AN54"/>
    <mergeCell ref="AO54:AP54"/>
    <mergeCell ref="AQ54:AS54"/>
    <mergeCell ref="S54:T54"/>
    <mergeCell ref="U54:V54"/>
    <mergeCell ref="X54:Y54"/>
    <mergeCell ref="Z54:AA54"/>
    <mergeCell ref="AB54:AC54"/>
    <mergeCell ref="AD54:AF54"/>
    <mergeCell ref="AV53:AW53"/>
    <mergeCell ref="AX53:AY53"/>
    <mergeCell ref="AZ53:BA53"/>
    <mergeCell ref="BB53:BC53"/>
    <mergeCell ref="BE53:BF53"/>
    <mergeCell ref="C54:E54"/>
    <mergeCell ref="F54:G54"/>
    <mergeCell ref="H54:K54"/>
    <mergeCell ref="L54:P54"/>
    <mergeCell ref="Q54:R54"/>
    <mergeCell ref="AI53:AJ53"/>
    <mergeCell ref="AK53:AL53"/>
    <mergeCell ref="AM53:AN53"/>
    <mergeCell ref="AO53:AP53"/>
    <mergeCell ref="AQ53:AS53"/>
    <mergeCell ref="AT53:AU53"/>
    <mergeCell ref="U53:V53"/>
    <mergeCell ref="X53:Y53"/>
    <mergeCell ref="Z53:AA53"/>
    <mergeCell ref="AB53:AC53"/>
    <mergeCell ref="AD53:AF53"/>
    <mergeCell ref="AG53:AH53"/>
    <mergeCell ref="AX52:AY52"/>
    <mergeCell ref="AZ52:BA52"/>
    <mergeCell ref="BB52:BC52"/>
    <mergeCell ref="BE52:BF52"/>
    <mergeCell ref="C53:E53"/>
    <mergeCell ref="F53:G53"/>
    <mergeCell ref="H53:K53"/>
    <mergeCell ref="L53:P53"/>
    <mergeCell ref="Q53:R53"/>
    <mergeCell ref="S53:T53"/>
    <mergeCell ref="AK52:AL52"/>
    <mergeCell ref="AM52:AN52"/>
    <mergeCell ref="AO52:AP52"/>
    <mergeCell ref="AQ52:AS52"/>
    <mergeCell ref="AT52:AU52"/>
    <mergeCell ref="AV52:AW52"/>
    <mergeCell ref="X52:Y52"/>
    <mergeCell ref="Z52:AA52"/>
    <mergeCell ref="AB52:AC52"/>
    <mergeCell ref="AD52:AF52"/>
    <mergeCell ref="AG52:AH52"/>
    <mergeCell ref="AI52:AJ52"/>
    <mergeCell ref="AY50:AY51"/>
    <mergeCell ref="AZ50:BA51"/>
    <mergeCell ref="BB50:BC51"/>
    <mergeCell ref="C52:E52"/>
    <mergeCell ref="F52:G52"/>
    <mergeCell ref="H52:K52"/>
    <mergeCell ref="L52:P52"/>
    <mergeCell ref="Q52:R52"/>
    <mergeCell ref="S52:T52"/>
    <mergeCell ref="U52:V52"/>
    <mergeCell ref="AO50:AO51"/>
    <mergeCell ref="AP50:AP51"/>
    <mergeCell ref="AT50:AT51"/>
    <mergeCell ref="AU50:AU51"/>
    <mergeCell ref="AV50:AW51"/>
    <mergeCell ref="AX50:AX51"/>
    <mergeCell ref="AD50:AF51"/>
    <mergeCell ref="AI50:AI51"/>
    <mergeCell ref="AJ50:AJ51"/>
    <mergeCell ref="AK50:AL51"/>
    <mergeCell ref="AM50:AM51"/>
    <mergeCell ref="AN50:AN51"/>
    <mergeCell ref="BD49:BD51"/>
    <mergeCell ref="BE49:BF51"/>
    <mergeCell ref="BG49:BG51"/>
    <mergeCell ref="F50:F51"/>
    <mergeCell ref="G50:G51"/>
    <mergeCell ref="H50:K51"/>
    <mergeCell ref="L50:P51"/>
    <mergeCell ref="S50:T51"/>
    <mergeCell ref="U50:U51"/>
    <mergeCell ref="V50:V51"/>
    <mergeCell ref="A49:B51"/>
    <mergeCell ref="C49:E51"/>
    <mergeCell ref="Q49:R51"/>
    <mergeCell ref="X49:Y51"/>
    <mergeCell ref="AG49:AH51"/>
    <mergeCell ref="AQ49:AS51"/>
    <mergeCell ref="W50:W51"/>
    <mergeCell ref="Z50:AA51"/>
    <mergeCell ref="AB50:AB51"/>
    <mergeCell ref="AC50:AC51"/>
    <mergeCell ref="AT47:AU47"/>
    <mergeCell ref="AV47:AW47"/>
    <mergeCell ref="AX47:AY47"/>
    <mergeCell ref="AZ47:BA47"/>
    <mergeCell ref="BB47:BC47"/>
    <mergeCell ref="BE47:BF47"/>
    <mergeCell ref="AG47:AH47"/>
    <mergeCell ref="AI47:AJ47"/>
    <mergeCell ref="AK47:AL47"/>
    <mergeCell ref="AM47:AN47"/>
    <mergeCell ref="AO47:AP47"/>
    <mergeCell ref="AQ47:AS47"/>
    <mergeCell ref="S47:T47"/>
    <mergeCell ref="U47:V47"/>
    <mergeCell ref="X47:Y47"/>
    <mergeCell ref="AA47:AB47"/>
    <mergeCell ref="AC47:AD47"/>
    <mergeCell ref="AE47:AF47"/>
    <mergeCell ref="AV46:AW46"/>
    <mergeCell ref="AX46:AY46"/>
    <mergeCell ref="AZ46:BA46"/>
    <mergeCell ref="BB46:BC46"/>
    <mergeCell ref="BE46:BF46"/>
    <mergeCell ref="C47:D47"/>
    <mergeCell ref="E47:F47"/>
    <mergeCell ref="G47:I47"/>
    <mergeCell ref="J47:P47"/>
    <mergeCell ref="Q47:R47"/>
    <mergeCell ref="AI46:AJ46"/>
    <mergeCell ref="AK46:AL46"/>
    <mergeCell ref="AM46:AN46"/>
    <mergeCell ref="AO46:AP46"/>
    <mergeCell ref="AQ46:AS46"/>
    <mergeCell ref="AT46:AU46"/>
    <mergeCell ref="U46:V46"/>
    <mergeCell ref="X46:Y46"/>
    <mergeCell ref="AA46:AB46"/>
    <mergeCell ref="AC46:AD46"/>
    <mergeCell ref="AE46:AF46"/>
    <mergeCell ref="AG46:AH46"/>
    <mergeCell ref="C46:D46"/>
    <mergeCell ref="E46:F46"/>
    <mergeCell ref="G46:I46"/>
    <mergeCell ref="J46:P46"/>
    <mergeCell ref="Q46:R46"/>
    <mergeCell ref="S46:T46"/>
    <mergeCell ref="AT45:AU45"/>
    <mergeCell ref="AV45:AW45"/>
    <mergeCell ref="AX45:AY45"/>
    <mergeCell ref="AZ45:BA45"/>
    <mergeCell ref="BB45:BC45"/>
    <mergeCell ref="BE45:BF45"/>
    <mergeCell ref="AG45:AH45"/>
    <mergeCell ref="AI45:AJ45"/>
    <mergeCell ref="AK45:AL45"/>
    <mergeCell ref="AM45:AN45"/>
    <mergeCell ref="AO45:AP45"/>
    <mergeCell ref="AQ45:AS45"/>
    <mergeCell ref="S45:T45"/>
    <mergeCell ref="U45:V45"/>
    <mergeCell ref="X45:Y45"/>
    <mergeCell ref="AA45:AB45"/>
    <mergeCell ref="AC45:AD45"/>
    <mergeCell ref="AE45:AF45"/>
    <mergeCell ref="AV44:AW44"/>
    <mergeCell ref="AX44:AY44"/>
    <mergeCell ref="AZ44:BA44"/>
    <mergeCell ref="BB44:BC44"/>
    <mergeCell ref="BE44:BF44"/>
    <mergeCell ref="C45:D45"/>
    <mergeCell ref="E45:F45"/>
    <mergeCell ref="G45:I45"/>
    <mergeCell ref="J45:P45"/>
    <mergeCell ref="Q45:R45"/>
    <mergeCell ref="AI44:AJ44"/>
    <mergeCell ref="AK44:AL44"/>
    <mergeCell ref="AM44:AN44"/>
    <mergeCell ref="AO44:AP44"/>
    <mergeCell ref="AQ44:AS44"/>
    <mergeCell ref="AT44:AU44"/>
    <mergeCell ref="U44:V44"/>
    <mergeCell ref="X44:Y44"/>
    <mergeCell ref="AA44:AB44"/>
    <mergeCell ref="AC44:AD44"/>
    <mergeCell ref="AE44:AF44"/>
    <mergeCell ref="AG44:AH44"/>
    <mergeCell ref="C44:D44"/>
    <mergeCell ref="E44:F44"/>
    <mergeCell ref="G44:I44"/>
    <mergeCell ref="J44:P44"/>
    <mergeCell ref="Q44:R44"/>
    <mergeCell ref="S44:T44"/>
    <mergeCell ref="AT43:AU43"/>
    <mergeCell ref="AV43:AW43"/>
    <mergeCell ref="AX43:AY43"/>
    <mergeCell ref="AZ43:BA43"/>
    <mergeCell ref="BB43:BC43"/>
    <mergeCell ref="BE43:BF43"/>
    <mergeCell ref="AG43:AH43"/>
    <mergeCell ref="AI43:AJ43"/>
    <mergeCell ref="AK43:AL43"/>
    <mergeCell ref="AM43:AN43"/>
    <mergeCell ref="AO43:AP43"/>
    <mergeCell ref="AQ43:AS43"/>
    <mergeCell ref="S43:T43"/>
    <mergeCell ref="U43:V43"/>
    <mergeCell ref="X43:Y43"/>
    <mergeCell ref="AA43:AB43"/>
    <mergeCell ref="AC43:AD43"/>
    <mergeCell ref="AE43:AF43"/>
    <mergeCell ref="AV42:AW42"/>
    <mergeCell ref="AX42:AY42"/>
    <mergeCell ref="AZ42:BA42"/>
    <mergeCell ref="BB42:BC42"/>
    <mergeCell ref="BE42:BF42"/>
    <mergeCell ref="C43:D43"/>
    <mergeCell ref="E43:F43"/>
    <mergeCell ref="G43:I43"/>
    <mergeCell ref="J43:P43"/>
    <mergeCell ref="Q43:R43"/>
    <mergeCell ref="AI42:AJ42"/>
    <mergeCell ref="AK42:AL42"/>
    <mergeCell ref="AM42:AN42"/>
    <mergeCell ref="AO42:AP42"/>
    <mergeCell ref="AQ42:AS42"/>
    <mergeCell ref="AT42:AU42"/>
    <mergeCell ref="U42:V42"/>
    <mergeCell ref="X42:Y42"/>
    <mergeCell ref="AA42:AB42"/>
    <mergeCell ref="AC42:AD42"/>
    <mergeCell ref="AE42:AF42"/>
    <mergeCell ref="AG42:AH42"/>
    <mergeCell ref="C42:D42"/>
    <mergeCell ref="E42:F42"/>
    <mergeCell ref="G42:I42"/>
    <mergeCell ref="J42:P42"/>
    <mergeCell ref="Q42:R42"/>
    <mergeCell ref="S42:T42"/>
    <mergeCell ref="AT41:AU41"/>
    <mergeCell ref="AV41:AW41"/>
    <mergeCell ref="AX41:AY41"/>
    <mergeCell ref="AZ41:BA41"/>
    <mergeCell ref="BB41:BC41"/>
    <mergeCell ref="BE41:BF41"/>
    <mergeCell ref="AG41:AH41"/>
    <mergeCell ref="AI41:AJ41"/>
    <mergeCell ref="AK41:AL41"/>
    <mergeCell ref="AM41:AN41"/>
    <mergeCell ref="AO41:AP41"/>
    <mergeCell ref="AQ41:AS41"/>
    <mergeCell ref="S41:T41"/>
    <mergeCell ref="U41:V41"/>
    <mergeCell ref="X41:Y41"/>
    <mergeCell ref="AA41:AB41"/>
    <mergeCell ref="AC41:AD41"/>
    <mergeCell ref="AE41:AF41"/>
    <mergeCell ref="AV40:AW40"/>
    <mergeCell ref="AX40:AY40"/>
    <mergeCell ref="AZ40:BA40"/>
    <mergeCell ref="BB40:BC40"/>
    <mergeCell ref="BE40:BF40"/>
    <mergeCell ref="C41:D41"/>
    <mergeCell ref="E41:F41"/>
    <mergeCell ref="G41:I41"/>
    <mergeCell ref="J41:P41"/>
    <mergeCell ref="Q41:R41"/>
    <mergeCell ref="AI40:AJ40"/>
    <mergeCell ref="AK40:AL40"/>
    <mergeCell ref="AM40:AN40"/>
    <mergeCell ref="AO40:AP40"/>
    <mergeCell ref="AQ40:AS40"/>
    <mergeCell ref="AT40:AU40"/>
    <mergeCell ref="U40:V40"/>
    <mergeCell ref="X40:Y40"/>
    <mergeCell ref="AA40:AB40"/>
    <mergeCell ref="AC40:AD40"/>
    <mergeCell ref="AE40:AF40"/>
    <mergeCell ref="AG40:AH40"/>
    <mergeCell ref="C40:D40"/>
    <mergeCell ref="E40:F40"/>
    <mergeCell ref="G40:I40"/>
    <mergeCell ref="J40:P40"/>
    <mergeCell ref="Q40:R40"/>
    <mergeCell ref="S40:T40"/>
    <mergeCell ref="AT39:AU39"/>
    <mergeCell ref="AV39:AW39"/>
    <mergeCell ref="AX39:AY39"/>
    <mergeCell ref="AZ39:BA39"/>
    <mergeCell ref="BB39:BC39"/>
    <mergeCell ref="BE39:BF39"/>
    <mergeCell ref="AG39:AH39"/>
    <mergeCell ref="AI39:AJ39"/>
    <mergeCell ref="AK39:AL39"/>
    <mergeCell ref="AM39:AN39"/>
    <mergeCell ref="AO39:AP39"/>
    <mergeCell ref="AQ39:AS39"/>
    <mergeCell ref="S39:T39"/>
    <mergeCell ref="U39:V39"/>
    <mergeCell ref="X39:Y39"/>
    <mergeCell ref="AA39:AB39"/>
    <mergeCell ref="AC39:AD39"/>
    <mergeCell ref="AE39:AF39"/>
    <mergeCell ref="AV38:AW38"/>
    <mergeCell ref="AX38:AY38"/>
    <mergeCell ref="AZ38:BA38"/>
    <mergeCell ref="BB38:BC38"/>
    <mergeCell ref="BE38:BF38"/>
    <mergeCell ref="C39:D39"/>
    <mergeCell ref="E39:F39"/>
    <mergeCell ref="G39:I39"/>
    <mergeCell ref="J39:P39"/>
    <mergeCell ref="Q39:R39"/>
    <mergeCell ref="AI38:AJ38"/>
    <mergeCell ref="AK38:AL38"/>
    <mergeCell ref="AM38:AN38"/>
    <mergeCell ref="AO38:AP38"/>
    <mergeCell ref="AQ38:AS38"/>
    <mergeCell ref="AT38:AU38"/>
    <mergeCell ref="U38:V38"/>
    <mergeCell ref="X38:Y38"/>
    <mergeCell ref="AA38:AB38"/>
    <mergeCell ref="AC38:AD38"/>
    <mergeCell ref="AE38:AF38"/>
    <mergeCell ref="AG38:AH38"/>
    <mergeCell ref="C38:D38"/>
    <mergeCell ref="E38:F38"/>
    <mergeCell ref="G38:I38"/>
    <mergeCell ref="J38:P38"/>
    <mergeCell ref="Q38:R38"/>
    <mergeCell ref="S38:T38"/>
    <mergeCell ref="AT37:AU37"/>
    <mergeCell ref="AV37:AW37"/>
    <mergeCell ref="AX37:AY37"/>
    <mergeCell ref="AZ37:BA37"/>
    <mergeCell ref="BB37:BC37"/>
    <mergeCell ref="BE37:BF37"/>
    <mergeCell ref="AG37:AH37"/>
    <mergeCell ref="AI37:AJ37"/>
    <mergeCell ref="AK37:AL37"/>
    <mergeCell ref="AM37:AN37"/>
    <mergeCell ref="AO37:AP37"/>
    <mergeCell ref="AQ37:AS37"/>
    <mergeCell ref="S37:T37"/>
    <mergeCell ref="U37:V37"/>
    <mergeCell ref="X37:Y37"/>
    <mergeCell ref="AA37:AB37"/>
    <mergeCell ref="AC37:AD37"/>
    <mergeCell ref="AE37:AF37"/>
    <mergeCell ref="AV36:AW36"/>
    <mergeCell ref="AX36:AY36"/>
    <mergeCell ref="AZ36:BA36"/>
    <mergeCell ref="BB36:BC36"/>
    <mergeCell ref="BE36:BF36"/>
    <mergeCell ref="C37:D37"/>
    <mergeCell ref="E37:F37"/>
    <mergeCell ref="G37:I37"/>
    <mergeCell ref="J37:P37"/>
    <mergeCell ref="Q37:R37"/>
    <mergeCell ref="AI36:AJ36"/>
    <mergeCell ref="AK36:AL36"/>
    <mergeCell ref="AM36:AN36"/>
    <mergeCell ref="AO36:AP36"/>
    <mergeCell ref="AQ36:AS36"/>
    <mergeCell ref="AT36:AU36"/>
    <mergeCell ref="U36:V36"/>
    <mergeCell ref="X36:Y36"/>
    <mergeCell ref="AA36:AB36"/>
    <mergeCell ref="AC36:AD36"/>
    <mergeCell ref="AE36:AF36"/>
    <mergeCell ref="AG36:AH36"/>
    <mergeCell ref="C36:D36"/>
    <mergeCell ref="E36:F36"/>
    <mergeCell ref="G36:I36"/>
    <mergeCell ref="J36:P36"/>
    <mergeCell ref="Q36:R36"/>
    <mergeCell ref="S36:T36"/>
    <mergeCell ref="AT35:AU35"/>
    <mergeCell ref="AV35:AW35"/>
    <mergeCell ref="AX35:AY35"/>
    <mergeCell ref="AZ35:BA35"/>
    <mergeCell ref="BB35:BC35"/>
    <mergeCell ref="BE35:BF35"/>
    <mergeCell ref="AG35:AH35"/>
    <mergeCell ref="AI35:AJ35"/>
    <mergeCell ref="AK35:AL35"/>
    <mergeCell ref="AM35:AN35"/>
    <mergeCell ref="AO35:AP35"/>
    <mergeCell ref="AQ35:AS35"/>
    <mergeCell ref="S35:T35"/>
    <mergeCell ref="U35:V35"/>
    <mergeCell ref="X35:Y35"/>
    <mergeCell ref="AA35:AB35"/>
    <mergeCell ref="AC35:AD35"/>
    <mergeCell ref="AE35:AF35"/>
    <mergeCell ref="AV34:AW34"/>
    <mergeCell ref="AX34:AY34"/>
    <mergeCell ref="AZ34:BA34"/>
    <mergeCell ref="BB34:BC34"/>
    <mergeCell ref="BE34:BF34"/>
    <mergeCell ref="C35:D35"/>
    <mergeCell ref="E35:F35"/>
    <mergeCell ref="G35:I35"/>
    <mergeCell ref="J35:P35"/>
    <mergeCell ref="Q35:R35"/>
    <mergeCell ref="AI34:AJ34"/>
    <mergeCell ref="AK34:AL34"/>
    <mergeCell ref="AM34:AN34"/>
    <mergeCell ref="AO34:AP34"/>
    <mergeCell ref="AQ34:AS34"/>
    <mergeCell ref="AT34:AU34"/>
    <mergeCell ref="U34:V34"/>
    <mergeCell ref="X34:Y34"/>
    <mergeCell ref="AA34:AB34"/>
    <mergeCell ref="AC34:AD34"/>
    <mergeCell ref="AE34:AF34"/>
    <mergeCell ref="AG34:AH34"/>
    <mergeCell ref="C34:D34"/>
    <mergeCell ref="E34:F34"/>
    <mergeCell ref="G34:I34"/>
    <mergeCell ref="J34:P34"/>
    <mergeCell ref="Q34:R34"/>
    <mergeCell ref="S34:T34"/>
    <mergeCell ref="AT33:AU33"/>
    <mergeCell ref="AV33:AW33"/>
    <mergeCell ref="AX33:AY33"/>
    <mergeCell ref="AZ33:BA33"/>
    <mergeCell ref="BB33:BC33"/>
    <mergeCell ref="BE33:BF33"/>
    <mergeCell ref="AG33:AH33"/>
    <mergeCell ref="AI33:AJ33"/>
    <mergeCell ref="AK33:AL33"/>
    <mergeCell ref="AM33:AN33"/>
    <mergeCell ref="AO33:AP33"/>
    <mergeCell ref="AQ33:AS33"/>
    <mergeCell ref="S33:T33"/>
    <mergeCell ref="U33:V33"/>
    <mergeCell ref="X33:Y33"/>
    <mergeCell ref="AA33:AB33"/>
    <mergeCell ref="AC33:AD33"/>
    <mergeCell ref="AE33:AF33"/>
    <mergeCell ref="AV32:AW32"/>
    <mergeCell ref="AX32:AY32"/>
    <mergeCell ref="AZ32:BA32"/>
    <mergeCell ref="BB32:BC32"/>
    <mergeCell ref="BE32:BF32"/>
    <mergeCell ref="C33:D33"/>
    <mergeCell ref="E33:F33"/>
    <mergeCell ref="G33:I33"/>
    <mergeCell ref="J33:P33"/>
    <mergeCell ref="Q33:R33"/>
    <mergeCell ref="AI32:AJ32"/>
    <mergeCell ref="AK32:AL32"/>
    <mergeCell ref="AM32:AN32"/>
    <mergeCell ref="AO32:AP32"/>
    <mergeCell ref="AQ32:AS32"/>
    <mergeCell ref="AT32:AU32"/>
    <mergeCell ref="U32:V32"/>
    <mergeCell ref="X32:Y32"/>
    <mergeCell ref="AA32:AB32"/>
    <mergeCell ref="AC32:AD32"/>
    <mergeCell ref="AE32:AF32"/>
    <mergeCell ref="AG32:AH32"/>
    <mergeCell ref="AX31:AY31"/>
    <mergeCell ref="AZ31:BA31"/>
    <mergeCell ref="BB31:BC31"/>
    <mergeCell ref="BE31:BF31"/>
    <mergeCell ref="C32:D32"/>
    <mergeCell ref="E32:F32"/>
    <mergeCell ref="G32:I32"/>
    <mergeCell ref="J32:P32"/>
    <mergeCell ref="Q32:R32"/>
    <mergeCell ref="S32:T32"/>
    <mergeCell ref="AK31:AL31"/>
    <mergeCell ref="AM31:AN31"/>
    <mergeCell ref="AO31:AP31"/>
    <mergeCell ref="AQ31:AS31"/>
    <mergeCell ref="AT31:AU31"/>
    <mergeCell ref="AV31:AW31"/>
    <mergeCell ref="X31:Y31"/>
    <mergeCell ref="AA31:AB31"/>
    <mergeCell ref="AC31:AD31"/>
    <mergeCell ref="AE31:AF31"/>
    <mergeCell ref="AG31:AH31"/>
    <mergeCell ref="AI31:AJ31"/>
    <mergeCell ref="AZ30:BA30"/>
    <mergeCell ref="BB30:BC30"/>
    <mergeCell ref="BE30:BF30"/>
    <mergeCell ref="C31:D31"/>
    <mergeCell ref="E31:F31"/>
    <mergeCell ref="G31:I31"/>
    <mergeCell ref="J31:P31"/>
    <mergeCell ref="Q31:R31"/>
    <mergeCell ref="S31:T31"/>
    <mergeCell ref="U31:V31"/>
    <mergeCell ref="AM30:AN30"/>
    <mergeCell ref="AO30:AP30"/>
    <mergeCell ref="AQ30:AS30"/>
    <mergeCell ref="AT30:AU30"/>
    <mergeCell ref="AV30:AW30"/>
    <mergeCell ref="AX30:AY30"/>
    <mergeCell ref="AA30:AB30"/>
    <mergeCell ref="AC30:AD30"/>
    <mergeCell ref="AE30:AF30"/>
    <mergeCell ref="AG30:AH30"/>
    <mergeCell ref="AI30:AJ30"/>
    <mergeCell ref="AK30:AL30"/>
    <mergeCell ref="BB29:BC29"/>
    <mergeCell ref="BE29:BF29"/>
    <mergeCell ref="C30:D30"/>
    <mergeCell ref="E30:F30"/>
    <mergeCell ref="G30:I30"/>
    <mergeCell ref="J30:P30"/>
    <mergeCell ref="Q30:R30"/>
    <mergeCell ref="S30:T30"/>
    <mergeCell ref="U30:V30"/>
    <mergeCell ref="X30:Y30"/>
    <mergeCell ref="AO29:AP29"/>
    <mergeCell ref="AQ29:AS29"/>
    <mergeCell ref="AT29:AU29"/>
    <mergeCell ref="AV29:AW29"/>
    <mergeCell ref="AX29:AY29"/>
    <mergeCell ref="AZ29:BA29"/>
    <mergeCell ref="AC29:AD29"/>
    <mergeCell ref="AE29:AF29"/>
    <mergeCell ref="AG29:AH29"/>
    <mergeCell ref="AI29:AJ29"/>
    <mergeCell ref="AK29:AL29"/>
    <mergeCell ref="AM29:AN29"/>
    <mergeCell ref="BB28:BC28"/>
    <mergeCell ref="C29:D29"/>
    <mergeCell ref="E29:F29"/>
    <mergeCell ref="G29:I29"/>
    <mergeCell ref="J29:P29"/>
    <mergeCell ref="Q29:R29"/>
    <mergeCell ref="S29:T29"/>
    <mergeCell ref="U29:V29"/>
    <mergeCell ref="X29:Y29"/>
    <mergeCell ref="AA29:AB29"/>
    <mergeCell ref="AX27:AY28"/>
    <mergeCell ref="AZ27:AZ28"/>
    <mergeCell ref="BA27:BA28"/>
    <mergeCell ref="J28:P28"/>
    <mergeCell ref="Q28:R28"/>
    <mergeCell ref="AM28:AN28"/>
    <mergeCell ref="AO28:AP28"/>
    <mergeCell ref="AV28:AW28"/>
    <mergeCell ref="AG27:AG28"/>
    <mergeCell ref="AH27:AH28"/>
    <mergeCell ref="AK27:AL28"/>
    <mergeCell ref="AQ27:AQ28"/>
    <mergeCell ref="AR27:AR28"/>
    <mergeCell ref="AS27:AS28"/>
    <mergeCell ref="Y27:Y28"/>
    <mergeCell ref="Z27:Z28"/>
    <mergeCell ref="AA27:AB28"/>
    <mergeCell ref="AC27:AD28"/>
    <mergeCell ref="AE27:AE28"/>
    <mergeCell ref="AF27:AF28"/>
    <mergeCell ref="W26:W28"/>
    <mergeCell ref="AI26:AI28"/>
    <mergeCell ref="AJ26:AJ28"/>
    <mergeCell ref="BG26:BG28"/>
    <mergeCell ref="C27:C28"/>
    <mergeCell ref="D27:D28"/>
    <mergeCell ref="G27:I28"/>
    <mergeCell ref="S27:T28"/>
    <mergeCell ref="U27:V28"/>
    <mergeCell ref="X27:X28"/>
    <mergeCell ref="U25:V25"/>
    <mergeCell ref="A26:B28"/>
    <mergeCell ref="C26:D26"/>
    <mergeCell ref="E26:F28"/>
    <mergeCell ref="G26:I26"/>
    <mergeCell ref="S26:T26"/>
    <mergeCell ref="U26:V26"/>
    <mergeCell ref="AV24:AW24"/>
    <mergeCell ref="AX24:AY24"/>
    <mergeCell ref="AZ24:BA24"/>
    <mergeCell ref="BB24:BC24"/>
    <mergeCell ref="BE24:BF24"/>
    <mergeCell ref="C25:D25"/>
    <mergeCell ref="E25:F25"/>
    <mergeCell ref="G25:I25"/>
    <mergeCell ref="J25:O25"/>
    <mergeCell ref="S25:T25"/>
    <mergeCell ref="AI24:AJ24"/>
    <mergeCell ref="AK24:AL24"/>
    <mergeCell ref="AM24:AN24"/>
    <mergeCell ref="AO24:AP24"/>
    <mergeCell ref="AQ24:AS24"/>
    <mergeCell ref="AT24:AU24"/>
    <mergeCell ref="U24:V24"/>
    <mergeCell ref="X24:Y24"/>
    <mergeCell ref="AA24:AB24"/>
    <mergeCell ref="AC24:AD24"/>
    <mergeCell ref="AE24:AF24"/>
    <mergeCell ref="AG24:AH24"/>
    <mergeCell ref="C24:D24"/>
    <mergeCell ref="E24:F24"/>
    <mergeCell ref="G24:I24"/>
    <mergeCell ref="J24:P24"/>
    <mergeCell ref="Q24:R24"/>
    <mergeCell ref="S24:T24"/>
    <mergeCell ref="AT23:AU23"/>
    <mergeCell ref="AV23:AW23"/>
    <mergeCell ref="AX23:AY23"/>
    <mergeCell ref="AZ23:BA23"/>
    <mergeCell ref="BB23:BC23"/>
    <mergeCell ref="BE23:BF23"/>
    <mergeCell ref="AG23:AH23"/>
    <mergeCell ref="AI23:AJ23"/>
    <mergeCell ref="AK23:AL23"/>
    <mergeCell ref="AM23:AN23"/>
    <mergeCell ref="AO23:AP23"/>
    <mergeCell ref="AQ23:AS23"/>
    <mergeCell ref="S23:T23"/>
    <mergeCell ref="U23:V23"/>
    <mergeCell ref="X23:Y23"/>
    <mergeCell ref="AA23:AB23"/>
    <mergeCell ref="AC23:AD23"/>
    <mergeCell ref="AE23:AF23"/>
    <mergeCell ref="AV22:AW22"/>
    <mergeCell ref="AX22:AY22"/>
    <mergeCell ref="AZ22:BA22"/>
    <mergeCell ref="BB22:BC22"/>
    <mergeCell ref="BE22:BF22"/>
    <mergeCell ref="C23:D23"/>
    <mergeCell ref="E23:F23"/>
    <mergeCell ref="G23:I23"/>
    <mergeCell ref="J23:P23"/>
    <mergeCell ref="Q23:R23"/>
    <mergeCell ref="AI22:AJ22"/>
    <mergeCell ref="AK22:AL22"/>
    <mergeCell ref="AM22:AN22"/>
    <mergeCell ref="AO22:AP22"/>
    <mergeCell ref="AQ22:AS22"/>
    <mergeCell ref="AT22:AU22"/>
    <mergeCell ref="U22:V22"/>
    <mergeCell ref="X22:Y22"/>
    <mergeCell ref="AA22:AB22"/>
    <mergeCell ref="AC22:AD22"/>
    <mergeCell ref="AE22:AF22"/>
    <mergeCell ref="AG22:AH22"/>
    <mergeCell ref="C22:D22"/>
    <mergeCell ref="E22:F22"/>
    <mergeCell ref="G22:I22"/>
    <mergeCell ref="J22:P22"/>
    <mergeCell ref="Q22:R22"/>
    <mergeCell ref="S22:T22"/>
    <mergeCell ref="AT21:AU21"/>
    <mergeCell ref="AV21:AW21"/>
    <mergeCell ref="AX21:AY21"/>
    <mergeCell ref="AZ21:BA21"/>
    <mergeCell ref="BB21:BC21"/>
    <mergeCell ref="BE21:BF21"/>
    <mergeCell ref="AG21:AH21"/>
    <mergeCell ref="AI21:AJ21"/>
    <mergeCell ref="AK21:AL21"/>
    <mergeCell ref="AM21:AN21"/>
    <mergeCell ref="AO21:AP21"/>
    <mergeCell ref="AQ21:AS21"/>
    <mergeCell ref="S21:T21"/>
    <mergeCell ref="U21:V21"/>
    <mergeCell ref="X21:Y21"/>
    <mergeCell ref="AA21:AB21"/>
    <mergeCell ref="AC21:AD21"/>
    <mergeCell ref="AE21:AF21"/>
    <mergeCell ref="AV20:AW20"/>
    <mergeCell ref="AX20:AY20"/>
    <mergeCell ref="AZ20:BA20"/>
    <mergeCell ref="BB20:BC20"/>
    <mergeCell ref="BE20:BF20"/>
    <mergeCell ref="C21:D21"/>
    <mergeCell ref="E21:F21"/>
    <mergeCell ref="G21:I21"/>
    <mergeCell ref="J21:P21"/>
    <mergeCell ref="Q21:R21"/>
    <mergeCell ref="AI20:AJ20"/>
    <mergeCell ref="AK20:AL20"/>
    <mergeCell ref="AM20:AN20"/>
    <mergeCell ref="AO20:AP20"/>
    <mergeCell ref="AQ20:AS20"/>
    <mergeCell ref="AT20:AU20"/>
    <mergeCell ref="U20:V20"/>
    <mergeCell ref="X20:Y20"/>
    <mergeCell ref="AA20:AB20"/>
    <mergeCell ref="AC20:AD20"/>
    <mergeCell ref="AE20:AF20"/>
    <mergeCell ref="AG20:AH20"/>
    <mergeCell ref="C20:D20"/>
    <mergeCell ref="E20:F20"/>
    <mergeCell ref="G20:I20"/>
    <mergeCell ref="J20:P20"/>
    <mergeCell ref="Q20:R20"/>
    <mergeCell ref="S20:T20"/>
    <mergeCell ref="AT19:AU19"/>
    <mergeCell ref="AV19:AW19"/>
    <mergeCell ref="AX19:AY19"/>
    <mergeCell ref="AZ19:BA19"/>
    <mergeCell ref="BB19:BC19"/>
    <mergeCell ref="BE19:BF19"/>
    <mergeCell ref="AG19:AH19"/>
    <mergeCell ref="AI19:AJ19"/>
    <mergeCell ref="AK19:AL19"/>
    <mergeCell ref="AM19:AN19"/>
    <mergeCell ref="AO19:AP19"/>
    <mergeCell ref="AQ19:AS19"/>
    <mergeCell ref="S19:T19"/>
    <mergeCell ref="U19:V19"/>
    <mergeCell ref="X19:Y19"/>
    <mergeCell ref="AA19:AB19"/>
    <mergeCell ref="AC19:AD19"/>
    <mergeCell ref="AE19:AF19"/>
    <mergeCell ref="AV18:AW18"/>
    <mergeCell ref="AX18:AY18"/>
    <mergeCell ref="AZ18:BA18"/>
    <mergeCell ref="BB18:BC18"/>
    <mergeCell ref="BE18:BF18"/>
    <mergeCell ref="C19:D19"/>
    <mergeCell ref="E19:F19"/>
    <mergeCell ref="G19:I19"/>
    <mergeCell ref="J19:P19"/>
    <mergeCell ref="Q19:R19"/>
    <mergeCell ref="AI18:AJ18"/>
    <mergeCell ref="AK18:AL18"/>
    <mergeCell ref="AM18:AN18"/>
    <mergeCell ref="AO18:AP18"/>
    <mergeCell ref="AQ18:AS18"/>
    <mergeCell ref="AT18:AU18"/>
    <mergeCell ref="U18:V18"/>
    <mergeCell ref="X18:Y18"/>
    <mergeCell ref="AA18:AB18"/>
    <mergeCell ref="AC18:AD18"/>
    <mergeCell ref="AE18:AF18"/>
    <mergeCell ref="AG18:AH18"/>
    <mergeCell ref="C18:D18"/>
    <mergeCell ref="E18:F18"/>
    <mergeCell ref="G18:I18"/>
    <mergeCell ref="J18:P18"/>
    <mergeCell ref="Q18:R18"/>
    <mergeCell ref="S18:T18"/>
    <mergeCell ref="AT17:AU17"/>
    <mergeCell ref="AV17:AW17"/>
    <mergeCell ref="AX17:AY17"/>
    <mergeCell ref="AZ17:BA17"/>
    <mergeCell ref="BB17:BC17"/>
    <mergeCell ref="BE17:BF17"/>
    <mergeCell ref="AG17:AH17"/>
    <mergeCell ref="AI17:AJ17"/>
    <mergeCell ref="AK17:AL17"/>
    <mergeCell ref="AM17:AN17"/>
    <mergeCell ref="AO17:AP17"/>
    <mergeCell ref="AQ17:AS17"/>
    <mergeCell ref="S17:T17"/>
    <mergeCell ref="U17:V17"/>
    <mergeCell ref="X17:Y17"/>
    <mergeCell ref="AA17:AB17"/>
    <mergeCell ref="AC17:AD17"/>
    <mergeCell ref="AE17:AF17"/>
    <mergeCell ref="AV16:AW16"/>
    <mergeCell ref="AX16:AY16"/>
    <mergeCell ref="AZ16:BA16"/>
    <mergeCell ref="BB16:BC16"/>
    <mergeCell ref="BE16:BF16"/>
    <mergeCell ref="C17:D17"/>
    <mergeCell ref="E17:F17"/>
    <mergeCell ref="G17:I17"/>
    <mergeCell ref="J17:P17"/>
    <mergeCell ref="Q17:R17"/>
    <mergeCell ref="AI16:AJ16"/>
    <mergeCell ref="AK16:AL16"/>
    <mergeCell ref="AM16:AN16"/>
    <mergeCell ref="AO16:AP16"/>
    <mergeCell ref="AQ16:AS16"/>
    <mergeCell ref="AT16:AU16"/>
    <mergeCell ref="U16:V16"/>
    <mergeCell ref="X16:Y16"/>
    <mergeCell ref="AA16:AB16"/>
    <mergeCell ref="AC16:AD16"/>
    <mergeCell ref="AE16:AF16"/>
    <mergeCell ref="AG16:AH16"/>
    <mergeCell ref="C16:D16"/>
    <mergeCell ref="E16:F16"/>
    <mergeCell ref="G16:I16"/>
    <mergeCell ref="J16:P16"/>
    <mergeCell ref="Q16:R16"/>
    <mergeCell ref="S16:T16"/>
    <mergeCell ref="AT15:AU15"/>
    <mergeCell ref="AV15:AW15"/>
    <mergeCell ref="AX15:AY15"/>
    <mergeCell ref="AZ15:BA15"/>
    <mergeCell ref="BB15:BC15"/>
    <mergeCell ref="BE15:BF15"/>
    <mergeCell ref="AG15:AH15"/>
    <mergeCell ref="AI15:AJ15"/>
    <mergeCell ref="AK15:AL15"/>
    <mergeCell ref="AM15:AN15"/>
    <mergeCell ref="AO15:AP15"/>
    <mergeCell ref="AQ15:AS15"/>
    <mergeCell ref="S15:T15"/>
    <mergeCell ref="U15:V15"/>
    <mergeCell ref="X15:Y15"/>
    <mergeCell ref="AA15:AB15"/>
    <mergeCell ref="AC15:AD15"/>
    <mergeCell ref="AE15:AF15"/>
    <mergeCell ref="AV14:AW14"/>
    <mergeCell ref="AX14:AY14"/>
    <mergeCell ref="AZ14:BA14"/>
    <mergeCell ref="BB14:BC14"/>
    <mergeCell ref="BE14:BF14"/>
    <mergeCell ref="C15:D15"/>
    <mergeCell ref="E15:F15"/>
    <mergeCell ref="G15:I15"/>
    <mergeCell ref="J15:P15"/>
    <mergeCell ref="Q15:R15"/>
    <mergeCell ref="AI14:AJ14"/>
    <mergeCell ref="AK14:AL14"/>
    <mergeCell ref="AM14:AN14"/>
    <mergeCell ref="AO14:AP14"/>
    <mergeCell ref="AQ14:AS14"/>
    <mergeCell ref="AT14:AU14"/>
    <mergeCell ref="U14:V14"/>
    <mergeCell ref="X14:Y14"/>
    <mergeCell ref="AA14:AB14"/>
    <mergeCell ref="AC14:AD14"/>
    <mergeCell ref="AE14:AF14"/>
    <mergeCell ref="AG14:AH14"/>
    <mergeCell ref="C14:D14"/>
    <mergeCell ref="E14:F14"/>
    <mergeCell ref="G14:I14"/>
    <mergeCell ref="J14:P14"/>
    <mergeCell ref="Q14:R14"/>
    <mergeCell ref="S14:T14"/>
    <mergeCell ref="AT13:AU13"/>
    <mergeCell ref="AV13:AW13"/>
    <mergeCell ref="AX13:AY13"/>
    <mergeCell ref="AZ13:BA13"/>
    <mergeCell ref="BB13:BC13"/>
    <mergeCell ref="BE13:BF13"/>
    <mergeCell ref="AG13:AH13"/>
    <mergeCell ref="AI13:AJ13"/>
    <mergeCell ref="AK13:AL13"/>
    <mergeCell ref="AM13:AN13"/>
    <mergeCell ref="AO13:AP13"/>
    <mergeCell ref="AQ13:AS13"/>
    <mergeCell ref="S13:T13"/>
    <mergeCell ref="U13:V13"/>
    <mergeCell ref="X13:Y13"/>
    <mergeCell ref="AA13:AB13"/>
    <mergeCell ref="AC13:AD13"/>
    <mergeCell ref="AE13:AF13"/>
    <mergeCell ref="AV12:AW12"/>
    <mergeCell ref="AX12:AY12"/>
    <mergeCell ref="AZ12:BA12"/>
    <mergeCell ref="BB12:BC12"/>
    <mergeCell ref="BE12:BF12"/>
    <mergeCell ref="C13:D13"/>
    <mergeCell ref="E13:F13"/>
    <mergeCell ref="G13:I13"/>
    <mergeCell ref="J13:P13"/>
    <mergeCell ref="Q13:R13"/>
    <mergeCell ref="AI12:AJ12"/>
    <mergeCell ref="AK12:AL12"/>
    <mergeCell ref="AM12:AN12"/>
    <mergeCell ref="AO12:AP12"/>
    <mergeCell ref="AQ12:AS12"/>
    <mergeCell ref="AT12:AU12"/>
    <mergeCell ref="U12:V12"/>
    <mergeCell ref="X12:Y12"/>
    <mergeCell ref="AA12:AB12"/>
    <mergeCell ref="AC12:AD12"/>
    <mergeCell ref="AE12:AF12"/>
    <mergeCell ref="AG12:AH12"/>
    <mergeCell ref="C12:D12"/>
    <mergeCell ref="E12:F12"/>
    <mergeCell ref="G12:I12"/>
    <mergeCell ref="J12:P12"/>
    <mergeCell ref="Q12:R12"/>
    <mergeCell ref="S12:T12"/>
    <mergeCell ref="AT11:AU11"/>
    <mergeCell ref="AV11:AW11"/>
    <mergeCell ref="AX11:AY11"/>
    <mergeCell ref="AZ11:BA11"/>
    <mergeCell ref="BB11:BC11"/>
    <mergeCell ref="BE11:BF11"/>
    <mergeCell ref="AG11:AH11"/>
    <mergeCell ref="AI11:AJ11"/>
    <mergeCell ref="AK11:AL11"/>
    <mergeCell ref="AM11:AN11"/>
    <mergeCell ref="AO11:AP11"/>
    <mergeCell ref="AQ11:AS11"/>
    <mergeCell ref="S11:T11"/>
    <mergeCell ref="U11:V11"/>
    <mergeCell ref="X11:Y11"/>
    <mergeCell ref="AA11:AB11"/>
    <mergeCell ref="AC11:AD11"/>
    <mergeCell ref="AE11:AF11"/>
    <mergeCell ref="AV10:AW10"/>
    <mergeCell ref="AX10:AY10"/>
    <mergeCell ref="AZ10:BA10"/>
    <mergeCell ref="BB10:BC10"/>
    <mergeCell ref="BE10:BF10"/>
    <mergeCell ref="C11:D11"/>
    <mergeCell ref="E11:F11"/>
    <mergeCell ref="G11:I11"/>
    <mergeCell ref="J11:P11"/>
    <mergeCell ref="Q11:R11"/>
    <mergeCell ref="AI10:AJ10"/>
    <mergeCell ref="AK10:AL10"/>
    <mergeCell ref="AM10:AN10"/>
    <mergeCell ref="AO10:AP10"/>
    <mergeCell ref="AQ10:AS10"/>
    <mergeCell ref="AT10:AU10"/>
    <mergeCell ref="U10:V10"/>
    <mergeCell ref="X10:Y10"/>
    <mergeCell ref="AA10:AB10"/>
    <mergeCell ref="AC10:AD10"/>
    <mergeCell ref="AE10:AF10"/>
    <mergeCell ref="AG10:AH10"/>
    <mergeCell ref="C10:D10"/>
    <mergeCell ref="E10:F10"/>
    <mergeCell ref="G10:I10"/>
    <mergeCell ref="J10:P10"/>
    <mergeCell ref="Q10:R10"/>
    <mergeCell ref="S10:T10"/>
    <mergeCell ref="AT9:AU9"/>
    <mergeCell ref="AV9:AW9"/>
    <mergeCell ref="AX9:AY9"/>
    <mergeCell ref="AZ9:BA9"/>
    <mergeCell ref="BB9:BC9"/>
    <mergeCell ref="BE9:BF9"/>
    <mergeCell ref="AG9:AH9"/>
    <mergeCell ref="AI9:AJ9"/>
    <mergeCell ref="AK9:AL9"/>
    <mergeCell ref="AM9:AN9"/>
    <mergeCell ref="AO9:AP9"/>
    <mergeCell ref="AQ9:AS9"/>
    <mergeCell ref="S9:T9"/>
    <mergeCell ref="U9:V9"/>
    <mergeCell ref="X9:Y9"/>
    <mergeCell ref="AA9:AB9"/>
    <mergeCell ref="AC9:AD9"/>
    <mergeCell ref="AE9:AF9"/>
    <mergeCell ref="AV8:AW8"/>
    <mergeCell ref="AX8:AY8"/>
    <mergeCell ref="AZ8:BA8"/>
    <mergeCell ref="BB8:BC8"/>
    <mergeCell ref="BE8:BF8"/>
    <mergeCell ref="C9:D9"/>
    <mergeCell ref="E9:F9"/>
    <mergeCell ref="G9:I9"/>
    <mergeCell ref="J9:P9"/>
    <mergeCell ref="Q9:R9"/>
    <mergeCell ref="AI8:AJ8"/>
    <mergeCell ref="AK8:AL8"/>
    <mergeCell ref="AM8:AN8"/>
    <mergeCell ref="AO8:AP8"/>
    <mergeCell ref="AQ8:AS8"/>
    <mergeCell ref="AT8:AU8"/>
    <mergeCell ref="U8:V8"/>
    <mergeCell ref="X8:Y8"/>
    <mergeCell ref="AA8:AB8"/>
    <mergeCell ref="AC8:AD8"/>
    <mergeCell ref="AE8:AF8"/>
    <mergeCell ref="AG8:AH8"/>
    <mergeCell ref="C8:D8"/>
    <mergeCell ref="E8:F8"/>
    <mergeCell ref="G8:I8"/>
    <mergeCell ref="J8:P8"/>
    <mergeCell ref="Q8:R8"/>
    <mergeCell ref="S8:T8"/>
    <mergeCell ref="AT7:AU7"/>
    <mergeCell ref="AV7:AW7"/>
    <mergeCell ref="AX7:AY7"/>
    <mergeCell ref="AZ7:BA7"/>
    <mergeCell ref="BB7:BC7"/>
    <mergeCell ref="BE7:BF7"/>
    <mergeCell ref="AG7:AH7"/>
    <mergeCell ref="AI7:AJ7"/>
    <mergeCell ref="AK7:AL7"/>
    <mergeCell ref="AM7:AN7"/>
    <mergeCell ref="AO7:AP7"/>
    <mergeCell ref="AQ7:AS7"/>
    <mergeCell ref="S7:T7"/>
    <mergeCell ref="U7:V7"/>
    <mergeCell ref="X7:Y7"/>
    <mergeCell ref="AA7:AB7"/>
    <mergeCell ref="AC7:AD7"/>
    <mergeCell ref="AE7:AF7"/>
    <mergeCell ref="AV6:AW6"/>
    <mergeCell ref="AX6:AY6"/>
    <mergeCell ref="AZ6:BA6"/>
    <mergeCell ref="BB6:BC6"/>
    <mergeCell ref="BE6:BF6"/>
    <mergeCell ref="C7:D7"/>
    <mergeCell ref="E7:F7"/>
    <mergeCell ref="G7:I7"/>
    <mergeCell ref="J7:P7"/>
    <mergeCell ref="Q7:R7"/>
    <mergeCell ref="AI6:AJ6"/>
    <mergeCell ref="AK6:AL6"/>
    <mergeCell ref="AM6:AN6"/>
    <mergeCell ref="AO6:AP6"/>
    <mergeCell ref="AQ6:AS6"/>
    <mergeCell ref="AT6:AU6"/>
    <mergeCell ref="U6:V6"/>
    <mergeCell ref="X6:Y6"/>
    <mergeCell ref="AA6:AB6"/>
    <mergeCell ref="AC6:AD6"/>
    <mergeCell ref="AE6:AF6"/>
    <mergeCell ref="AG6:AH6"/>
    <mergeCell ref="C6:D6"/>
    <mergeCell ref="E6:F6"/>
    <mergeCell ref="G6:I6"/>
    <mergeCell ref="J6:P6"/>
    <mergeCell ref="Q6:R6"/>
    <mergeCell ref="S6:T6"/>
    <mergeCell ref="AO4:AP5"/>
    <mergeCell ref="AQ4:AS5"/>
    <mergeCell ref="AT4:AU5"/>
    <mergeCell ref="AV4:AW5"/>
    <mergeCell ref="AX4:AY5"/>
    <mergeCell ref="BD4:BD5"/>
    <mergeCell ref="AA4:AB5"/>
    <mergeCell ref="AC4:AD5"/>
    <mergeCell ref="AE4:AF5"/>
    <mergeCell ref="AI4:AJ5"/>
    <mergeCell ref="AM4:AM5"/>
    <mergeCell ref="AN4:AN5"/>
    <mergeCell ref="AG5:AH5"/>
    <mergeCell ref="AK5:AL5"/>
    <mergeCell ref="I4:I5"/>
    <mergeCell ref="J4:K5"/>
    <mergeCell ref="L4:M5"/>
    <mergeCell ref="N4:P5"/>
    <mergeCell ref="W4:W5"/>
    <mergeCell ref="X4:Y5"/>
    <mergeCell ref="U5:V5"/>
    <mergeCell ref="A1:BG1"/>
    <mergeCell ref="A3:B5"/>
    <mergeCell ref="C3:D5"/>
    <mergeCell ref="Q3:R5"/>
    <mergeCell ref="AZ3:BA5"/>
    <mergeCell ref="BG3:BG5"/>
    <mergeCell ref="E4:E5"/>
    <mergeCell ref="F4:F5"/>
    <mergeCell ref="G4:G5"/>
    <mergeCell ref="H4:H5"/>
  </mergeCells>
  <phoneticPr fontId="3"/>
  <printOptions horizontalCentered="1"/>
  <pageMargins left="0.59055118110236227" right="0.59055118110236227" top="0.78740157480314965" bottom="0.59055118110236227" header="0.51181102362204722" footer="0.51181102362204722"/>
  <pageSetup paperSize="8" scale="93" orientation="landscape" horizontalDpi="30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4424E-AC0B-43C1-803C-92A91D4AD8DC}">
  <dimension ref="A2:AC73"/>
  <sheetViews>
    <sheetView workbookViewId="0">
      <selection sqref="A1:BG1"/>
    </sheetView>
  </sheetViews>
  <sheetFormatPr defaultRowHeight="13" x14ac:dyDescent="0.2"/>
  <cols>
    <col min="1" max="1" width="4.6328125" customWidth="1"/>
    <col min="2" max="2" width="9.36328125" customWidth="1"/>
    <col min="3" max="3" width="6.08984375" customWidth="1"/>
    <col min="4" max="4" width="3.08984375" customWidth="1"/>
    <col min="5" max="29" width="10.6328125" customWidth="1"/>
    <col min="257" max="257" width="4.6328125" customWidth="1"/>
    <col min="258" max="258" width="9.36328125" customWidth="1"/>
    <col min="259" max="259" width="6.08984375" customWidth="1"/>
    <col min="260" max="260" width="3.08984375" customWidth="1"/>
    <col min="261" max="285" width="10.6328125" customWidth="1"/>
    <col min="513" max="513" width="4.6328125" customWidth="1"/>
    <col min="514" max="514" width="9.36328125" customWidth="1"/>
    <col min="515" max="515" width="6.08984375" customWidth="1"/>
    <col min="516" max="516" width="3.08984375" customWidth="1"/>
    <col min="517" max="541" width="10.6328125" customWidth="1"/>
    <col min="769" max="769" width="4.6328125" customWidth="1"/>
    <col min="770" max="770" width="9.36328125" customWidth="1"/>
    <col min="771" max="771" width="6.08984375" customWidth="1"/>
    <col min="772" max="772" width="3.08984375" customWidth="1"/>
    <col min="773" max="797" width="10.6328125" customWidth="1"/>
    <col min="1025" max="1025" width="4.6328125" customWidth="1"/>
    <col min="1026" max="1026" width="9.36328125" customWidth="1"/>
    <col min="1027" max="1027" width="6.08984375" customWidth="1"/>
    <col min="1028" max="1028" width="3.08984375" customWidth="1"/>
    <col min="1029" max="1053" width="10.6328125" customWidth="1"/>
    <col min="1281" max="1281" width="4.6328125" customWidth="1"/>
    <col min="1282" max="1282" width="9.36328125" customWidth="1"/>
    <col min="1283" max="1283" width="6.08984375" customWidth="1"/>
    <col min="1284" max="1284" width="3.08984375" customWidth="1"/>
    <col min="1285" max="1309" width="10.6328125" customWidth="1"/>
    <col min="1537" max="1537" width="4.6328125" customWidth="1"/>
    <col min="1538" max="1538" width="9.36328125" customWidth="1"/>
    <col min="1539" max="1539" width="6.08984375" customWidth="1"/>
    <col min="1540" max="1540" width="3.08984375" customWidth="1"/>
    <col min="1541" max="1565" width="10.6328125" customWidth="1"/>
    <col min="1793" max="1793" width="4.6328125" customWidth="1"/>
    <col min="1794" max="1794" width="9.36328125" customWidth="1"/>
    <col min="1795" max="1795" width="6.08984375" customWidth="1"/>
    <col min="1796" max="1796" width="3.08984375" customWidth="1"/>
    <col min="1797" max="1821" width="10.6328125" customWidth="1"/>
    <col min="2049" max="2049" width="4.6328125" customWidth="1"/>
    <col min="2050" max="2050" width="9.36328125" customWidth="1"/>
    <col min="2051" max="2051" width="6.08984375" customWidth="1"/>
    <col min="2052" max="2052" width="3.08984375" customWidth="1"/>
    <col min="2053" max="2077" width="10.6328125" customWidth="1"/>
    <col min="2305" max="2305" width="4.6328125" customWidth="1"/>
    <col min="2306" max="2306" width="9.36328125" customWidth="1"/>
    <col min="2307" max="2307" width="6.08984375" customWidth="1"/>
    <col min="2308" max="2308" width="3.08984375" customWidth="1"/>
    <col min="2309" max="2333" width="10.6328125" customWidth="1"/>
    <col min="2561" max="2561" width="4.6328125" customWidth="1"/>
    <col min="2562" max="2562" width="9.36328125" customWidth="1"/>
    <col min="2563" max="2563" width="6.08984375" customWidth="1"/>
    <col min="2564" max="2564" width="3.08984375" customWidth="1"/>
    <col min="2565" max="2589" width="10.6328125" customWidth="1"/>
    <col min="2817" max="2817" width="4.6328125" customWidth="1"/>
    <col min="2818" max="2818" width="9.36328125" customWidth="1"/>
    <col min="2819" max="2819" width="6.08984375" customWidth="1"/>
    <col min="2820" max="2820" width="3.08984375" customWidth="1"/>
    <col min="2821" max="2845" width="10.6328125" customWidth="1"/>
    <col min="3073" max="3073" width="4.6328125" customWidth="1"/>
    <col min="3074" max="3074" width="9.36328125" customWidth="1"/>
    <col min="3075" max="3075" width="6.08984375" customWidth="1"/>
    <col min="3076" max="3076" width="3.08984375" customWidth="1"/>
    <col min="3077" max="3101" width="10.6328125" customWidth="1"/>
    <col min="3329" max="3329" width="4.6328125" customWidth="1"/>
    <col min="3330" max="3330" width="9.36328125" customWidth="1"/>
    <col min="3331" max="3331" width="6.08984375" customWidth="1"/>
    <col min="3332" max="3332" width="3.08984375" customWidth="1"/>
    <col min="3333" max="3357" width="10.6328125" customWidth="1"/>
    <col min="3585" max="3585" width="4.6328125" customWidth="1"/>
    <col min="3586" max="3586" width="9.36328125" customWidth="1"/>
    <col min="3587" max="3587" width="6.08984375" customWidth="1"/>
    <col min="3588" max="3588" width="3.08984375" customWidth="1"/>
    <col min="3589" max="3613" width="10.6328125" customWidth="1"/>
    <col min="3841" max="3841" width="4.6328125" customWidth="1"/>
    <col min="3842" max="3842" width="9.36328125" customWidth="1"/>
    <col min="3843" max="3843" width="6.08984375" customWidth="1"/>
    <col min="3844" max="3844" width="3.08984375" customWidth="1"/>
    <col min="3845" max="3869" width="10.6328125" customWidth="1"/>
    <col min="4097" max="4097" width="4.6328125" customWidth="1"/>
    <col min="4098" max="4098" width="9.36328125" customWidth="1"/>
    <col min="4099" max="4099" width="6.08984375" customWidth="1"/>
    <col min="4100" max="4100" width="3.08984375" customWidth="1"/>
    <col min="4101" max="4125" width="10.6328125" customWidth="1"/>
    <col min="4353" max="4353" width="4.6328125" customWidth="1"/>
    <col min="4354" max="4354" width="9.36328125" customWidth="1"/>
    <col min="4355" max="4355" width="6.08984375" customWidth="1"/>
    <col min="4356" max="4356" width="3.08984375" customWidth="1"/>
    <col min="4357" max="4381" width="10.6328125" customWidth="1"/>
    <col min="4609" max="4609" width="4.6328125" customWidth="1"/>
    <col min="4610" max="4610" width="9.36328125" customWidth="1"/>
    <col min="4611" max="4611" width="6.08984375" customWidth="1"/>
    <col min="4612" max="4612" width="3.08984375" customWidth="1"/>
    <col min="4613" max="4637" width="10.6328125" customWidth="1"/>
    <col min="4865" max="4865" width="4.6328125" customWidth="1"/>
    <col min="4866" max="4866" width="9.36328125" customWidth="1"/>
    <col min="4867" max="4867" width="6.08984375" customWidth="1"/>
    <col min="4868" max="4868" width="3.08984375" customWidth="1"/>
    <col min="4869" max="4893" width="10.6328125" customWidth="1"/>
    <col min="5121" max="5121" width="4.6328125" customWidth="1"/>
    <col min="5122" max="5122" width="9.36328125" customWidth="1"/>
    <col min="5123" max="5123" width="6.08984375" customWidth="1"/>
    <col min="5124" max="5124" width="3.08984375" customWidth="1"/>
    <col min="5125" max="5149" width="10.6328125" customWidth="1"/>
    <col min="5377" max="5377" width="4.6328125" customWidth="1"/>
    <col min="5378" max="5378" width="9.36328125" customWidth="1"/>
    <col min="5379" max="5379" width="6.08984375" customWidth="1"/>
    <col min="5380" max="5380" width="3.08984375" customWidth="1"/>
    <col min="5381" max="5405" width="10.6328125" customWidth="1"/>
    <col min="5633" max="5633" width="4.6328125" customWidth="1"/>
    <col min="5634" max="5634" width="9.36328125" customWidth="1"/>
    <col min="5635" max="5635" width="6.08984375" customWidth="1"/>
    <col min="5636" max="5636" width="3.08984375" customWidth="1"/>
    <col min="5637" max="5661" width="10.6328125" customWidth="1"/>
    <col min="5889" max="5889" width="4.6328125" customWidth="1"/>
    <col min="5890" max="5890" width="9.36328125" customWidth="1"/>
    <col min="5891" max="5891" width="6.08984375" customWidth="1"/>
    <col min="5892" max="5892" width="3.08984375" customWidth="1"/>
    <col min="5893" max="5917" width="10.6328125" customWidth="1"/>
    <col min="6145" max="6145" width="4.6328125" customWidth="1"/>
    <col min="6146" max="6146" width="9.36328125" customWidth="1"/>
    <col min="6147" max="6147" width="6.08984375" customWidth="1"/>
    <col min="6148" max="6148" width="3.08984375" customWidth="1"/>
    <col min="6149" max="6173" width="10.6328125" customWidth="1"/>
    <col min="6401" max="6401" width="4.6328125" customWidth="1"/>
    <col min="6402" max="6402" width="9.36328125" customWidth="1"/>
    <col min="6403" max="6403" width="6.08984375" customWidth="1"/>
    <col min="6404" max="6404" width="3.08984375" customWidth="1"/>
    <col min="6405" max="6429" width="10.6328125" customWidth="1"/>
    <col min="6657" max="6657" width="4.6328125" customWidth="1"/>
    <col min="6658" max="6658" width="9.36328125" customWidth="1"/>
    <col min="6659" max="6659" width="6.08984375" customWidth="1"/>
    <col min="6660" max="6660" width="3.08984375" customWidth="1"/>
    <col min="6661" max="6685" width="10.6328125" customWidth="1"/>
    <col min="6913" max="6913" width="4.6328125" customWidth="1"/>
    <col min="6914" max="6914" width="9.36328125" customWidth="1"/>
    <col min="6915" max="6915" width="6.08984375" customWidth="1"/>
    <col min="6916" max="6916" width="3.08984375" customWidth="1"/>
    <col min="6917" max="6941" width="10.6328125" customWidth="1"/>
    <col min="7169" max="7169" width="4.6328125" customWidth="1"/>
    <col min="7170" max="7170" width="9.36328125" customWidth="1"/>
    <col min="7171" max="7171" width="6.08984375" customWidth="1"/>
    <col min="7172" max="7172" width="3.08984375" customWidth="1"/>
    <col min="7173" max="7197" width="10.6328125" customWidth="1"/>
    <col min="7425" max="7425" width="4.6328125" customWidth="1"/>
    <col min="7426" max="7426" width="9.36328125" customWidth="1"/>
    <col min="7427" max="7427" width="6.08984375" customWidth="1"/>
    <col min="7428" max="7428" width="3.08984375" customWidth="1"/>
    <col min="7429" max="7453" width="10.6328125" customWidth="1"/>
    <col min="7681" max="7681" width="4.6328125" customWidth="1"/>
    <col min="7682" max="7682" width="9.36328125" customWidth="1"/>
    <col min="7683" max="7683" width="6.08984375" customWidth="1"/>
    <col min="7684" max="7684" width="3.08984375" customWidth="1"/>
    <col min="7685" max="7709" width="10.6328125" customWidth="1"/>
    <col min="7937" max="7937" width="4.6328125" customWidth="1"/>
    <col min="7938" max="7938" width="9.36328125" customWidth="1"/>
    <col min="7939" max="7939" width="6.08984375" customWidth="1"/>
    <col min="7940" max="7940" width="3.08984375" customWidth="1"/>
    <col min="7941" max="7965" width="10.6328125" customWidth="1"/>
    <col min="8193" max="8193" width="4.6328125" customWidth="1"/>
    <col min="8194" max="8194" width="9.36328125" customWidth="1"/>
    <col min="8195" max="8195" width="6.08984375" customWidth="1"/>
    <col min="8196" max="8196" width="3.08984375" customWidth="1"/>
    <col min="8197" max="8221" width="10.6328125" customWidth="1"/>
    <col min="8449" max="8449" width="4.6328125" customWidth="1"/>
    <col min="8450" max="8450" width="9.36328125" customWidth="1"/>
    <col min="8451" max="8451" width="6.08984375" customWidth="1"/>
    <col min="8452" max="8452" width="3.08984375" customWidth="1"/>
    <col min="8453" max="8477" width="10.6328125" customWidth="1"/>
    <col min="8705" max="8705" width="4.6328125" customWidth="1"/>
    <col min="8706" max="8706" width="9.36328125" customWidth="1"/>
    <col min="8707" max="8707" width="6.08984375" customWidth="1"/>
    <col min="8708" max="8708" width="3.08984375" customWidth="1"/>
    <col min="8709" max="8733" width="10.6328125" customWidth="1"/>
    <col min="8961" max="8961" width="4.6328125" customWidth="1"/>
    <col min="8962" max="8962" width="9.36328125" customWidth="1"/>
    <col min="8963" max="8963" width="6.08984375" customWidth="1"/>
    <col min="8964" max="8964" width="3.08984375" customWidth="1"/>
    <col min="8965" max="8989" width="10.6328125" customWidth="1"/>
    <col min="9217" max="9217" width="4.6328125" customWidth="1"/>
    <col min="9218" max="9218" width="9.36328125" customWidth="1"/>
    <col min="9219" max="9219" width="6.08984375" customWidth="1"/>
    <col min="9220" max="9220" width="3.08984375" customWidth="1"/>
    <col min="9221" max="9245" width="10.6328125" customWidth="1"/>
    <col min="9473" max="9473" width="4.6328125" customWidth="1"/>
    <col min="9474" max="9474" width="9.36328125" customWidth="1"/>
    <col min="9475" max="9475" width="6.08984375" customWidth="1"/>
    <col min="9476" max="9476" width="3.08984375" customWidth="1"/>
    <col min="9477" max="9501" width="10.6328125" customWidth="1"/>
    <col min="9729" max="9729" width="4.6328125" customWidth="1"/>
    <col min="9730" max="9730" width="9.36328125" customWidth="1"/>
    <col min="9731" max="9731" width="6.08984375" customWidth="1"/>
    <col min="9732" max="9732" width="3.08984375" customWidth="1"/>
    <col min="9733" max="9757" width="10.6328125" customWidth="1"/>
    <col min="9985" max="9985" width="4.6328125" customWidth="1"/>
    <col min="9986" max="9986" width="9.36328125" customWidth="1"/>
    <col min="9987" max="9987" width="6.08984375" customWidth="1"/>
    <col min="9988" max="9988" width="3.08984375" customWidth="1"/>
    <col min="9989" max="10013" width="10.6328125" customWidth="1"/>
    <col min="10241" max="10241" width="4.6328125" customWidth="1"/>
    <col min="10242" max="10242" width="9.36328125" customWidth="1"/>
    <col min="10243" max="10243" width="6.08984375" customWidth="1"/>
    <col min="10244" max="10244" width="3.08984375" customWidth="1"/>
    <col min="10245" max="10269" width="10.6328125" customWidth="1"/>
    <col min="10497" max="10497" width="4.6328125" customWidth="1"/>
    <col min="10498" max="10498" width="9.36328125" customWidth="1"/>
    <col min="10499" max="10499" width="6.08984375" customWidth="1"/>
    <col min="10500" max="10500" width="3.08984375" customWidth="1"/>
    <col min="10501" max="10525" width="10.6328125" customWidth="1"/>
    <col min="10753" max="10753" width="4.6328125" customWidth="1"/>
    <col min="10754" max="10754" width="9.36328125" customWidth="1"/>
    <col min="10755" max="10755" width="6.08984375" customWidth="1"/>
    <col min="10756" max="10756" width="3.08984375" customWidth="1"/>
    <col min="10757" max="10781" width="10.6328125" customWidth="1"/>
    <col min="11009" max="11009" width="4.6328125" customWidth="1"/>
    <col min="11010" max="11010" width="9.36328125" customWidth="1"/>
    <col min="11011" max="11011" width="6.08984375" customWidth="1"/>
    <col min="11012" max="11012" width="3.08984375" customWidth="1"/>
    <col min="11013" max="11037" width="10.6328125" customWidth="1"/>
    <col min="11265" max="11265" width="4.6328125" customWidth="1"/>
    <col min="11266" max="11266" width="9.36328125" customWidth="1"/>
    <col min="11267" max="11267" width="6.08984375" customWidth="1"/>
    <col min="11268" max="11268" width="3.08984375" customWidth="1"/>
    <col min="11269" max="11293" width="10.6328125" customWidth="1"/>
    <col min="11521" max="11521" width="4.6328125" customWidth="1"/>
    <col min="11522" max="11522" width="9.36328125" customWidth="1"/>
    <col min="11523" max="11523" width="6.08984375" customWidth="1"/>
    <col min="11524" max="11524" width="3.08984375" customWidth="1"/>
    <col min="11525" max="11549" width="10.6328125" customWidth="1"/>
    <col min="11777" max="11777" width="4.6328125" customWidth="1"/>
    <col min="11778" max="11778" width="9.36328125" customWidth="1"/>
    <col min="11779" max="11779" width="6.08984375" customWidth="1"/>
    <col min="11780" max="11780" width="3.08984375" customWidth="1"/>
    <col min="11781" max="11805" width="10.6328125" customWidth="1"/>
    <col min="12033" max="12033" width="4.6328125" customWidth="1"/>
    <col min="12034" max="12034" width="9.36328125" customWidth="1"/>
    <col min="12035" max="12035" width="6.08984375" customWidth="1"/>
    <col min="12036" max="12036" width="3.08984375" customWidth="1"/>
    <col min="12037" max="12061" width="10.6328125" customWidth="1"/>
    <col min="12289" max="12289" width="4.6328125" customWidth="1"/>
    <col min="12290" max="12290" width="9.36328125" customWidth="1"/>
    <col min="12291" max="12291" width="6.08984375" customWidth="1"/>
    <col min="12292" max="12292" width="3.08984375" customWidth="1"/>
    <col min="12293" max="12317" width="10.6328125" customWidth="1"/>
    <col min="12545" max="12545" width="4.6328125" customWidth="1"/>
    <col min="12546" max="12546" width="9.36328125" customWidth="1"/>
    <col min="12547" max="12547" width="6.08984375" customWidth="1"/>
    <col min="12548" max="12548" width="3.08984375" customWidth="1"/>
    <col min="12549" max="12573" width="10.6328125" customWidth="1"/>
    <col min="12801" max="12801" width="4.6328125" customWidth="1"/>
    <col min="12802" max="12802" width="9.36328125" customWidth="1"/>
    <col min="12803" max="12803" width="6.08984375" customWidth="1"/>
    <col min="12804" max="12804" width="3.08984375" customWidth="1"/>
    <col min="12805" max="12829" width="10.6328125" customWidth="1"/>
    <col min="13057" max="13057" width="4.6328125" customWidth="1"/>
    <col min="13058" max="13058" width="9.36328125" customWidth="1"/>
    <col min="13059" max="13059" width="6.08984375" customWidth="1"/>
    <col min="13060" max="13060" width="3.08984375" customWidth="1"/>
    <col min="13061" max="13085" width="10.6328125" customWidth="1"/>
    <col min="13313" max="13313" width="4.6328125" customWidth="1"/>
    <col min="13314" max="13314" width="9.36328125" customWidth="1"/>
    <col min="13315" max="13315" width="6.08984375" customWidth="1"/>
    <col min="13316" max="13316" width="3.08984375" customWidth="1"/>
    <col min="13317" max="13341" width="10.6328125" customWidth="1"/>
    <col min="13569" max="13569" width="4.6328125" customWidth="1"/>
    <col min="13570" max="13570" width="9.36328125" customWidth="1"/>
    <col min="13571" max="13571" width="6.08984375" customWidth="1"/>
    <col min="13572" max="13572" width="3.08984375" customWidth="1"/>
    <col min="13573" max="13597" width="10.6328125" customWidth="1"/>
    <col min="13825" max="13825" width="4.6328125" customWidth="1"/>
    <col min="13826" max="13826" width="9.36328125" customWidth="1"/>
    <col min="13827" max="13827" width="6.08984375" customWidth="1"/>
    <col min="13828" max="13828" width="3.08984375" customWidth="1"/>
    <col min="13829" max="13853" width="10.6328125" customWidth="1"/>
    <col min="14081" max="14081" width="4.6328125" customWidth="1"/>
    <col min="14082" max="14082" width="9.36328125" customWidth="1"/>
    <col min="14083" max="14083" width="6.08984375" customWidth="1"/>
    <col min="14084" max="14084" width="3.08984375" customWidth="1"/>
    <col min="14085" max="14109" width="10.6328125" customWidth="1"/>
    <col min="14337" max="14337" width="4.6328125" customWidth="1"/>
    <col min="14338" max="14338" width="9.36328125" customWidth="1"/>
    <col min="14339" max="14339" width="6.08984375" customWidth="1"/>
    <col min="14340" max="14340" width="3.08984375" customWidth="1"/>
    <col min="14341" max="14365" width="10.6328125" customWidth="1"/>
    <col min="14593" max="14593" width="4.6328125" customWidth="1"/>
    <col min="14594" max="14594" width="9.36328125" customWidth="1"/>
    <col min="14595" max="14595" width="6.08984375" customWidth="1"/>
    <col min="14596" max="14596" width="3.08984375" customWidth="1"/>
    <col min="14597" max="14621" width="10.6328125" customWidth="1"/>
    <col min="14849" max="14849" width="4.6328125" customWidth="1"/>
    <col min="14850" max="14850" width="9.36328125" customWidth="1"/>
    <col min="14851" max="14851" width="6.08984375" customWidth="1"/>
    <col min="14852" max="14852" width="3.08984375" customWidth="1"/>
    <col min="14853" max="14877" width="10.6328125" customWidth="1"/>
    <col min="15105" max="15105" width="4.6328125" customWidth="1"/>
    <col min="15106" max="15106" width="9.36328125" customWidth="1"/>
    <col min="15107" max="15107" width="6.08984375" customWidth="1"/>
    <col min="15108" max="15108" width="3.08984375" customWidth="1"/>
    <col min="15109" max="15133" width="10.6328125" customWidth="1"/>
    <col min="15361" max="15361" width="4.6328125" customWidth="1"/>
    <col min="15362" max="15362" width="9.36328125" customWidth="1"/>
    <col min="15363" max="15363" width="6.08984375" customWidth="1"/>
    <col min="15364" max="15364" width="3.08984375" customWidth="1"/>
    <col min="15365" max="15389" width="10.6328125" customWidth="1"/>
    <col min="15617" max="15617" width="4.6328125" customWidth="1"/>
    <col min="15618" max="15618" width="9.36328125" customWidth="1"/>
    <col min="15619" max="15619" width="6.08984375" customWidth="1"/>
    <col min="15620" max="15620" width="3.08984375" customWidth="1"/>
    <col min="15621" max="15645" width="10.6328125" customWidth="1"/>
    <col min="15873" max="15873" width="4.6328125" customWidth="1"/>
    <col min="15874" max="15874" width="9.36328125" customWidth="1"/>
    <col min="15875" max="15875" width="6.08984375" customWidth="1"/>
    <col min="15876" max="15876" width="3.08984375" customWidth="1"/>
    <col min="15877" max="15901" width="10.6328125" customWidth="1"/>
    <col min="16129" max="16129" width="4.6328125" customWidth="1"/>
    <col min="16130" max="16130" width="9.36328125" customWidth="1"/>
    <col min="16131" max="16131" width="6.08984375" customWidth="1"/>
    <col min="16132" max="16132" width="3.08984375" customWidth="1"/>
    <col min="16133" max="16157" width="10.6328125" customWidth="1"/>
  </cols>
  <sheetData>
    <row r="2" spans="1:29" ht="23.5" x14ac:dyDescent="0.2">
      <c r="A2" s="209" t="s">
        <v>119</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10"/>
      <c r="AC2" s="210"/>
    </row>
    <row r="3" spans="1:29" ht="12.75" customHeight="1" x14ac:dyDescent="0.2">
      <c r="A3" s="211"/>
      <c r="B3" s="211"/>
      <c r="C3" s="211"/>
      <c r="D3" s="211"/>
      <c r="E3" s="211"/>
      <c r="F3" s="211"/>
      <c r="G3" s="211"/>
      <c r="H3" s="211"/>
      <c r="I3" s="211"/>
      <c r="J3" s="211" t="s">
        <v>120</v>
      </c>
      <c r="K3" s="211"/>
      <c r="L3" s="211"/>
      <c r="M3" s="211"/>
      <c r="N3" s="211"/>
      <c r="O3" s="211"/>
      <c r="P3" s="211"/>
      <c r="Q3" s="211"/>
      <c r="R3" s="211"/>
      <c r="S3" s="211"/>
      <c r="T3" s="211"/>
      <c r="U3" s="211"/>
      <c r="V3" s="211"/>
      <c r="W3" s="211"/>
      <c r="X3" s="211"/>
      <c r="Y3" s="211"/>
      <c r="Z3" s="211"/>
      <c r="AA3" s="211"/>
    </row>
    <row r="4" spans="1:29" ht="15" customHeight="1" x14ac:dyDescent="0.2">
      <c r="A4" s="211"/>
      <c r="B4" s="211"/>
      <c r="C4" s="211"/>
      <c r="D4" s="211"/>
      <c r="E4" s="211"/>
      <c r="F4" s="211"/>
      <c r="G4" s="212" t="s">
        <v>121</v>
      </c>
      <c r="H4" s="211"/>
      <c r="I4" s="211"/>
      <c r="K4" s="211"/>
      <c r="L4" s="211"/>
      <c r="M4" s="211"/>
      <c r="N4" s="211"/>
      <c r="O4" s="211"/>
      <c r="P4" s="211"/>
      <c r="Q4" s="211"/>
      <c r="R4" s="211"/>
      <c r="S4" s="211"/>
      <c r="T4" s="211"/>
      <c r="U4" s="211"/>
      <c r="V4" s="211"/>
      <c r="W4" s="211"/>
      <c r="X4" s="211"/>
      <c r="Y4" s="211"/>
      <c r="Z4" s="211"/>
      <c r="AA4" s="211"/>
    </row>
    <row r="5" spans="1:29" ht="14.25" customHeight="1" x14ac:dyDescent="0.2">
      <c r="A5" s="211"/>
      <c r="B5" s="211"/>
      <c r="C5" s="211"/>
      <c r="D5" s="211"/>
      <c r="E5" s="211"/>
      <c r="F5" s="211"/>
      <c r="G5" s="213" t="s">
        <v>122</v>
      </c>
      <c r="H5" s="211"/>
      <c r="I5" s="211"/>
      <c r="K5" s="211"/>
      <c r="L5" s="211"/>
      <c r="M5" s="211"/>
      <c r="N5" s="211"/>
      <c r="O5" s="211"/>
      <c r="P5" s="211"/>
      <c r="Q5" s="211"/>
      <c r="R5" s="211"/>
      <c r="S5" s="211"/>
      <c r="T5" s="211"/>
      <c r="U5" s="211"/>
      <c r="V5" s="211"/>
      <c r="W5" s="211"/>
      <c r="X5" s="211"/>
      <c r="Y5" s="211"/>
      <c r="Z5" s="211"/>
      <c r="AA5" s="211"/>
    </row>
    <row r="6" spans="1:29" ht="14.25" customHeight="1" x14ac:dyDescent="0.2">
      <c r="A6" s="211"/>
      <c r="B6" s="211"/>
      <c r="C6" s="211"/>
      <c r="D6" s="211"/>
      <c r="E6" s="211"/>
      <c r="F6" s="211"/>
      <c r="G6" s="213" t="s">
        <v>123</v>
      </c>
      <c r="H6" s="211"/>
      <c r="I6" s="211"/>
      <c r="K6" s="211"/>
      <c r="L6" s="211"/>
      <c r="M6" s="211"/>
      <c r="N6" s="211"/>
      <c r="O6" s="211"/>
      <c r="P6" s="211"/>
      <c r="Q6" s="211"/>
      <c r="R6" s="211"/>
      <c r="S6" s="211"/>
      <c r="T6" s="211"/>
      <c r="U6" s="211"/>
      <c r="V6" s="211"/>
      <c r="W6" s="211"/>
      <c r="X6" s="211"/>
      <c r="Y6" s="211"/>
      <c r="Z6" s="211"/>
      <c r="AA6" s="211"/>
    </row>
    <row r="7" spans="1:29" ht="14.25" customHeight="1" x14ac:dyDescent="0.2">
      <c r="A7" s="211"/>
      <c r="B7" s="211"/>
      <c r="C7" s="211"/>
      <c r="D7" s="211"/>
      <c r="E7" s="211"/>
      <c r="F7" s="211"/>
      <c r="G7" s="211"/>
      <c r="H7" s="211"/>
      <c r="I7" s="211"/>
      <c r="J7" s="214"/>
      <c r="K7" s="211"/>
      <c r="L7" s="211"/>
      <c r="M7" s="211"/>
      <c r="N7" s="211"/>
      <c r="O7" s="211"/>
      <c r="P7" s="211"/>
      <c r="Q7" s="211"/>
      <c r="R7" s="211"/>
      <c r="S7" s="211"/>
      <c r="T7" s="211"/>
      <c r="U7" s="211"/>
      <c r="V7" s="211"/>
      <c r="W7" s="211"/>
      <c r="X7" s="211"/>
      <c r="Y7" s="211"/>
      <c r="Z7" s="211"/>
      <c r="AA7" s="211"/>
    </row>
    <row r="8" spans="1:29" ht="13.5" thickBot="1" x14ac:dyDescent="0.25">
      <c r="B8" s="215" t="s">
        <v>124</v>
      </c>
    </row>
    <row r="9" spans="1:29" ht="13.5" customHeight="1" x14ac:dyDescent="0.2">
      <c r="A9" s="103"/>
      <c r="B9" s="216" t="s">
        <v>125</v>
      </c>
      <c r="C9" s="216"/>
      <c r="D9" s="217"/>
      <c r="E9" s="218" t="s">
        <v>126</v>
      </c>
      <c r="F9" s="218" t="s">
        <v>126</v>
      </c>
      <c r="G9" s="218" t="s">
        <v>127</v>
      </c>
      <c r="H9" s="218" t="s">
        <v>128</v>
      </c>
      <c r="I9" s="218" t="s">
        <v>129</v>
      </c>
      <c r="J9" s="218" t="s">
        <v>130</v>
      </c>
      <c r="K9" s="218" t="s">
        <v>131</v>
      </c>
      <c r="L9" s="218" t="s">
        <v>132</v>
      </c>
      <c r="M9" s="218" t="s">
        <v>133</v>
      </c>
      <c r="N9" s="218" t="s">
        <v>134</v>
      </c>
      <c r="O9" s="218" t="s">
        <v>135</v>
      </c>
      <c r="P9" s="218" t="s">
        <v>136</v>
      </c>
      <c r="Q9" s="218" t="s">
        <v>137</v>
      </c>
      <c r="R9" s="218" t="s">
        <v>138</v>
      </c>
      <c r="S9" s="219" t="s">
        <v>139</v>
      </c>
      <c r="T9" s="219" t="s">
        <v>140</v>
      </c>
      <c r="U9" s="218" t="s">
        <v>141</v>
      </c>
      <c r="V9" s="219" t="s">
        <v>142</v>
      </c>
      <c r="W9" s="219" t="s">
        <v>143</v>
      </c>
      <c r="X9" s="218" t="s">
        <v>144</v>
      </c>
      <c r="Y9" s="218" t="s">
        <v>145</v>
      </c>
      <c r="Z9" s="220" t="s">
        <v>146</v>
      </c>
      <c r="AA9" s="220" t="s">
        <v>147</v>
      </c>
      <c r="AB9" s="220" t="s">
        <v>148</v>
      </c>
      <c r="AC9" s="221" t="s">
        <v>149</v>
      </c>
    </row>
    <row r="10" spans="1:29" x14ac:dyDescent="0.2">
      <c r="B10" s="210"/>
      <c r="C10" s="210"/>
      <c r="D10" s="222"/>
      <c r="E10" s="223"/>
      <c r="F10" s="223"/>
      <c r="G10" s="223"/>
      <c r="H10" s="223"/>
      <c r="I10" s="223"/>
      <c r="J10" s="223"/>
      <c r="K10" s="223"/>
      <c r="L10" s="223"/>
      <c r="M10" s="223"/>
      <c r="N10" s="223"/>
      <c r="O10" s="223"/>
      <c r="P10" s="223"/>
      <c r="Q10" s="223"/>
      <c r="R10" s="223"/>
      <c r="S10" s="224"/>
      <c r="T10" s="224"/>
      <c r="U10" s="223"/>
      <c r="V10" s="224"/>
      <c r="W10" s="224"/>
      <c r="X10" s="223"/>
      <c r="Y10" s="223"/>
      <c r="Z10" s="223"/>
      <c r="AA10" s="223"/>
      <c r="AB10" s="223"/>
      <c r="AC10" s="225"/>
    </row>
    <row r="11" spans="1:29" x14ac:dyDescent="0.2">
      <c r="B11" s="210"/>
      <c r="C11" s="210"/>
      <c r="D11" s="222"/>
      <c r="E11" s="226" t="s">
        <v>150</v>
      </c>
      <c r="F11" s="226" t="s">
        <v>151</v>
      </c>
      <c r="G11" s="223" t="s">
        <v>152</v>
      </c>
      <c r="H11" s="223" t="s">
        <v>153</v>
      </c>
      <c r="I11" s="223" t="s">
        <v>153</v>
      </c>
      <c r="J11" s="223" t="s">
        <v>153</v>
      </c>
      <c r="K11" s="223" t="s">
        <v>153</v>
      </c>
      <c r="L11" s="223" t="s">
        <v>153</v>
      </c>
      <c r="M11" s="223" t="s">
        <v>153</v>
      </c>
      <c r="N11" s="223" t="s">
        <v>153</v>
      </c>
      <c r="O11" s="223" t="s">
        <v>153</v>
      </c>
      <c r="P11" s="223" t="s">
        <v>153</v>
      </c>
      <c r="Q11" s="223" t="s">
        <v>153</v>
      </c>
      <c r="R11" s="223" t="s">
        <v>153</v>
      </c>
      <c r="S11" s="224"/>
      <c r="T11" s="224"/>
      <c r="U11" s="223" t="s">
        <v>153</v>
      </c>
      <c r="V11" s="224"/>
      <c r="W11" s="224"/>
      <c r="X11" s="223" t="s">
        <v>154</v>
      </c>
      <c r="Y11" s="223" t="s">
        <v>155</v>
      </c>
      <c r="Z11" s="223" t="s">
        <v>156</v>
      </c>
      <c r="AA11" s="223" t="s">
        <v>156</v>
      </c>
      <c r="AB11" s="223" t="s">
        <v>156</v>
      </c>
      <c r="AC11" s="225" t="s">
        <v>156</v>
      </c>
    </row>
    <row r="12" spans="1:29" ht="15" customHeight="1" x14ac:dyDescent="0.2">
      <c r="A12" s="227"/>
      <c r="B12" s="228"/>
      <c r="C12" s="228"/>
      <c r="D12" s="229"/>
      <c r="E12" s="230" t="s">
        <v>157</v>
      </c>
      <c r="F12" s="230" t="s">
        <v>157</v>
      </c>
      <c r="G12" s="231"/>
      <c r="H12" s="231"/>
      <c r="I12" s="231"/>
      <c r="J12" s="231"/>
      <c r="K12" s="231"/>
      <c r="L12" s="231"/>
      <c r="M12" s="231"/>
      <c r="N12" s="231"/>
      <c r="O12" s="231"/>
      <c r="P12" s="231"/>
      <c r="Q12" s="231"/>
      <c r="R12" s="231"/>
      <c r="S12" s="232"/>
      <c r="T12" s="232"/>
      <c r="U12" s="231"/>
      <c r="V12" s="232"/>
      <c r="W12" s="232"/>
      <c r="X12" s="231"/>
      <c r="Y12" s="231"/>
      <c r="Z12" s="231"/>
      <c r="AA12" s="231"/>
      <c r="AB12" s="231"/>
      <c r="AC12" s="233"/>
    </row>
    <row r="13" spans="1:29" x14ac:dyDescent="0.2">
      <c r="B13" s="234"/>
      <c r="C13" s="234"/>
      <c r="D13" s="235"/>
      <c r="E13" s="236"/>
      <c r="F13" s="237"/>
      <c r="G13" s="238"/>
      <c r="H13" s="238"/>
      <c r="I13" s="238"/>
      <c r="J13" s="238"/>
      <c r="K13" s="238"/>
      <c r="L13" s="238"/>
      <c r="M13" s="238"/>
      <c r="N13" s="238"/>
      <c r="O13" s="238"/>
      <c r="P13" s="238"/>
      <c r="Q13" s="238"/>
      <c r="R13" s="238"/>
      <c r="S13" s="238"/>
      <c r="T13" s="238"/>
      <c r="U13" s="238"/>
      <c r="V13" s="238"/>
      <c r="W13" s="238"/>
      <c r="X13" s="238"/>
      <c r="Y13" s="238"/>
      <c r="Z13" s="238"/>
      <c r="AA13" s="238"/>
    </row>
    <row r="14" spans="1:29" x14ac:dyDescent="0.2">
      <c r="B14" s="239" t="s">
        <v>158</v>
      </c>
      <c r="C14" s="240" t="s">
        <v>37</v>
      </c>
      <c r="D14" s="241"/>
      <c r="E14" s="242">
        <v>5215</v>
      </c>
      <c r="F14" s="242">
        <v>4879</v>
      </c>
      <c r="G14" s="238">
        <v>374</v>
      </c>
      <c r="H14" s="238">
        <v>510</v>
      </c>
      <c r="I14" s="238">
        <v>130</v>
      </c>
      <c r="J14" s="238">
        <v>92</v>
      </c>
      <c r="K14" s="238">
        <v>108</v>
      </c>
      <c r="L14" s="238">
        <v>174</v>
      </c>
      <c r="M14" s="238">
        <v>101</v>
      </c>
      <c r="N14" s="238">
        <v>76</v>
      </c>
      <c r="O14" s="238">
        <v>226</v>
      </c>
      <c r="P14" s="238">
        <v>542</v>
      </c>
      <c r="Q14" s="238">
        <v>99</v>
      </c>
      <c r="R14" s="238">
        <v>151</v>
      </c>
      <c r="S14" s="238">
        <v>609</v>
      </c>
      <c r="T14" s="238">
        <v>226</v>
      </c>
      <c r="U14" s="238">
        <v>88</v>
      </c>
      <c r="V14" s="238">
        <v>224</v>
      </c>
      <c r="W14" s="238">
        <v>78</v>
      </c>
      <c r="X14" s="238">
        <v>312</v>
      </c>
      <c r="Y14" s="238">
        <v>276</v>
      </c>
      <c r="Z14" s="238">
        <v>143</v>
      </c>
      <c r="AA14" s="238">
        <v>208</v>
      </c>
      <c r="AB14">
        <v>531</v>
      </c>
      <c r="AC14">
        <v>341</v>
      </c>
    </row>
    <row r="15" spans="1:29" x14ac:dyDescent="0.2">
      <c r="C15" s="240" t="s">
        <v>38</v>
      </c>
      <c r="D15" s="241"/>
      <c r="E15" s="242">
        <v>5034</v>
      </c>
      <c r="F15" s="242">
        <v>4725</v>
      </c>
      <c r="G15" s="238">
        <v>382</v>
      </c>
      <c r="H15" s="238">
        <v>491</v>
      </c>
      <c r="I15" s="238">
        <v>132</v>
      </c>
      <c r="J15" s="238">
        <v>94</v>
      </c>
      <c r="K15" s="238">
        <v>136</v>
      </c>
      <c r="L15" s="238">
        <v>198</v>
      </c>
      <c r="M15" s="238">
        <v>128</v>
      </c>
      <c r="N15" s="238">
        <v>77</v>
      </c>
      <c r="O15" s="238">
        <v>207</v>
      </c>
      <c r="P15" s="238">
        <v>561</v>
      </c>
      <c r="Q15" s="238">
        <v>99</v>
      </c>
      <c r="R15" s="238">
        <v>151</v>
      </c>
      <c r="S15" s="238">
        <v>594</v>
      </c>
      <c r="T15" s="238">
        <v>221</v>
      </c>
      <c r="U15" s="238">
        <v>83</v>
      </c>
      <c r="V15" s="238">
        <v>224</v>
      </c>
      <c r="W15" s="238">
        <v>79</v>
      </c>
      <c r="X15" s="238">
        <v>318</v>
      </c>
      <c r="Y15" s="238">
        <v>266</v>
      </c>
      <c r="Z15" s="238">
        <v>158</v>
      </c>
      <c r="AA15" s="238">
        <v>250</v>
      </c>
      <c r="AB15">
        <v>705</v>
      </c>
      <c r="AC15">
        <v>351</v>
      </c>
    </row>
    <row r="16" spans="1:29" x14ac:dyDescent="0.2">
      <c r="C16" s="240" t="s">
        <v>159</v>
      </c>
      <c r="D16" s="241"/>
      <c r="E16" s="242">
        <v>2447</v>
      </c>
      <c r="F16" s="242">
        <v>2326</v>
      </c>
      <c r="G16" s="238">
        <v>447</v>
      </c>
      <c r="H16" s="238">
        <v>535</v>
      </c>
      <c r="I16" s="238">
        <v>133</v>
      </c>
      <c r="J16" s="238">
        <v>120</v>
      </c>
      <c r="K16" s="238">
        <v>131</v>
      </c>
      <c r="L16" s="238">
        <v>207</v>
      </c>
      <c r="M16" s="238">
        <v>104</v>
      </c>
      <c r="N16" s="238">
        <v>77</v>
      </c>
      <c r="O16" s="238">
        <v>222</v>
      </c>
      <c r="P16" s="238">
        <v>614</v>
      </c>
      <c r="Q16" s="238">
        <v>99</v>
      </c>
      <c r="R16" s="238">
        <v>159</v>
      </c>
      <c r="S16" s="238">
        <v>568</v>
      </c>
      <c r="T16" s="238">
        <v>232</v>
      </c>
      <c r="U16" s="238">
        <v>100</v>
      </c>
      <c r="V16" s="238">
        <v>432</v>
      </c>
      <c r="W16" s="238">
        <v>79</v>
      </c>
      <c r="X16" s="238">
        <v>301</v>
      </c>
      <c r="Y16" s="238">
        <v>168</v>
      </c>
      <c r="Z16" s="238">
        <v>148</v>
      </c>
      <c r="AA16" s="238">
        <v>193</v>
      </c>
      <c r="AB16">
        <v>643</v>
      </c>
      <c r="AC16">
        <v>277</v>
      </c>
    </row>
    <row r="17" spans="2:29" x14ac:dyDescent="0.2">
      <c r="C17" s="240" t="s">
        <v>160</v>
      </c>
      <c r="D17" s="241"/>
      <c r="E17" s="242">
        <v>2431</v>
      </c>
      <c r="F17" s="242">
        <v>2270</v>
      </c>
      <c r="G17" s="238">
        <v>455</v>
      </c>
      <c r="H17" s="238">
        <v>507</v>
      </c>
      <c r="I17" s="238">
        <v>124</v>
      </c>
      <c r="J17" s="238">
        <v>119</v>
      </c>
      <c r="K17" s="238">
        <v>129</v>
      </c>
      <c r="L17" s="238">
        <v>166</v>
      </c>
      <c r="M17" s="238">
        <v>116</v>
      </c>
      <c r="N17" s="238">
        <v>80</v>
      </c>
      <c r="O17" s="238">
        <v>215</v>
      </c>
      <c r="P17" s="238">
        <v>532</v>
      </c>
      <c r="Q17" s="238">
        <v>99</v>
      </c>
      <c r="R17" s="238">
        <v>157</v>
      </c>
      <c r="S17" s="238">
        <v>604</v>
      </c>
      <c r="T17" s="238">
        <v>233</v>
      </c>
      <c r="U17" s="238">
        <v>101</v>
      </c>
      <c r="V17" s="238">
        <v>432</v>
      </c>
      <c r="W17" s="238">
        <v>79</v>
      </c>
      <c r="X17" s="238">
        <v>297</v>
      </c>
      <c r="Y17" s="238">
        <v>174</v>
      </c>
      <c r="Z17" s="238">
        <v>175</v>
      </c>
      <c r="AA17" s="238">
        <v>195</v>
      </c>
      <c r="AB17" s="238">
        <v>776</v>
      </c>
      <c r="AC17" s="238">
        <v>305</v>
      </c>
    </row>
    <row r="18" spans="2:29" s="243" customFormat="1" x14ac:dyDescent="0.2">
      <c r="C18" s="244" t="s">
        <v>161</v>
      </c>
      <c r="D18" s="245"/>
      <c r="E18" s="246">
        <f>AVERAGE(E20:E32)</f>
        <v>2635.3333333333335</v>
      </c>
      <c r="F18" s="246">
        <f>AVERAGE(F20:F32)</f>
        <v>2443.0833333333335</v>
      </c>
      <c r="G18" s="247">
        <f>AVERAGE(G20:G32)</f>
        <v>484.91666666666669</v>
      </c>
      <c r="H18" s="247">
        <f>AVERAGE(H20:H32)</f>
        <v>474.16666666666669</v>
      </c>
      <c r="I18" s="247">
        <f>AVERAGE(I20:I32)</f>
        <v>130</v>
      </c>
      <c r="J18" s="247">
        <f t="shared" ref="J18:AC18" si="0">AVERAGE(J20:J32)</f>
        <v>104.83333333333333</v>
      </c>
      <c r="K18" s="247">
        <f t="shared" si="0"/>
        <v>105.66666666666667</v>
      </c>
      <c r="L18" s="247">
        <f t="shared" si="0"/>
        <v>251.5</v>
      </c>
      <c r="M18" s="247">
        <f t="shared" si="0"/>
        <v>145.18181818181819</v>
      </c>
      <c r="N18" s="247">
        <f t="shared" si="0"/>
        <v>79.166666666666671</v>
      </c>
      <c r="O18" s="247">
        <f t="shared" si="0"/>
        <v>189.08333333333334</v>
      </c>
      <c r="P18" s="247">
        <f t="shared" si="0"/>
        <v>524</v>
      </c>
      <c r="Q18" s="247">
        <f t="shared" si="0"/>
        <v>99</v>
      </c>
      <c r="R18" s="247">
        <f t="shared" si="0"/>
        <v>168</v>
      </c>
      <c r="S18" s="247">
        <f t="shared" si="0"/>
        <v>578.33333333333337</v>
      </c>
      <c r="T18" s="247">
        <f t="shared" si="0"/>
        <v>221.33333333333334</v>
      </c>
      <c r="U18" s="247">
        <f t="shared" si="0"/>
        <v>93.75</v>
      </c>
      <c r="V18" s="247">
        <f t="shared" si="0"/>
        <v>431.58333333333331</v>
      </c>
      <c r="W18" s="247">
        <f t="shared" si="0"/>
        <v>81.25</v>
      </c>
      <c r="X18" s="247">
        <f t="shared" si="0"/>
        <v>306.33333333333331</v>
      </c>
      <c r="Y18" s="247">
        <f t="shared" si="0"/>
        <v>165.66666666666666</v>
      </c>
      <c r="Z18" s="247">
        <f t="shared" si="0"/>
        <v>212.91666666666666</v>
      </c>
      <c r="AA18" s="247">
        <f t="shared" si="0"/>
        <v>225.83333333333334</v>
      </c>
      <c r="AB18" s="247">
        <f t="shared" si="0"/>
        <v>577.58333333333337</v>
      </c>
      <c r="AC18" s="247">
        <f t="shared" si="0"/>
        <v>280.66666666666669</v>
      </c>
    </row>
    <row r="19" spans="2:29" x14ac:dyDescent="0.2">
      <c r="D19" s="235"/>
      <c r="E19" s="242"/>
      <c r="F19" s="242"/>
      <c r="G19" s="238"/>
      <c r="H19" s="238"/>
      <c r="I19" s="238"/>
      <c r="J19" s="238"/>
      <c r="K19" s="238"/>
      <c r="L19" s="238"/>
      <c r="M19" s="238"/>
      <c r="N19" s="238"/>
      <c r="O19" s="238"/>
      <c r="P19" s="238"/>
      <c r="Q19" s="238"/>
      <c r="R19" s="238"/>
      <c r="S19" s="238"/>
      <c r="T19" s="238"/>
      <c r="U19" s="238"/>
      <c r="V19" s="238"/>
      <c r="W19" s="238"/>
      <c r="X19" s="238"/>
      <c r="Y19" s="238"/>
      <c r="Z19" s="238"/>
      <c r="AA19" s="238"/>
    </row>
    <row r="20" spans="2:29" x14ac:dyDescent="0.2">
      <c r="B20" t="s">
        <v>162</v>
      </c>
      <c r="C20" s="240" t="s">
        <v>163</v>
      </c>
      <c r="D20" s="248"/>
      <c r="E20" s="242">
        <v>2735</v>
      </c>
      <c r="F20" s="242">
        <v>2475</v>
      </c>
      <c r="G20" s="238">
        <v>463</v>
      </c>
      <c r="H20" s="238">
        <v>507</v>
      </c>
      <c r="I20" s="238">
        <v>114</v>
      </c>
      <c r="J20" s="238">
        <v>113</v>
      </c>
      <c r="K20" s="238">
        <v>108</v>
      </c>
      <c r="L20" s="238">
        <v>180</v>
      </c>
      <c r="M20" s="238">
        <v>113</v>
      </c>
      <c r="N20" s="238">
        <v>82</v>
      </c>
      <c r="O20" s="238">
        <v>210</v>
      </c>
      <c r="P20" s="238">
        <v>524</v>
      </c>
      <c r="Q20" s="238">
        <v>99</v>
      </c>
      <c r="R20" s="238">
        <v>168</v>
      </c>
      <c r="S20" s="238">
        <v>603</v>
      </c>
      <c r="T20" s="238">
        <v>225</v>
      </c>
      <c r="U20" s="238">
        <v>100</v>
      </c>
      <c r="V20" s="238">
        <v>432</v>
      </c>
      <c r="W20" s="238">
        <v>79</v>
      </c>
      <c r="X20" s="238">
        <v>313</v>
      </c>
      <c r="Y20" s="238">
        <v>174</v>
      </c>
      <c r="Z20" s="238">
        <v>143</v>
      </c>
      <c r="AA20" s="238">
        <v>143</v>
      </c>
      <c r="AB20" s="238">
        <v>733</v>
      </c>
      <c r="AC20" s="238">
        <v>266</v>
      </c>
    </row>
    <row r="21" spans="2:29" x14ac:dyDescent="0.2">
      <c r="C21" s="240" t="s">
        <v>164</v>
      </c>
      <c r="D21" s="241"/>
      <c r="E21" s="242">
        <v>2735</v>
      </c>
      <c r="F21" s="242">
        <v>2475</v>
      </c>
      <c r="G21" s="238">
        <v>463</v>
      </c>
      <c r="H21" s="238">
        <v>512</v>
      </c>
      <c r="I21" s="238">
        <v>136</v>
      </c>
      <c r="J21" s="238">
        <v>161</v>
      </c>
      <c r="K21" s="238">
        <v>110</v>
      </c>
      <c r="L21" s="238">
        <v>185</v>
      </c>
      <c r="M21" s="238">
        <v>119</v>
      </c>
      <c r="N21" s="238">
        <v>83</v>
      </c>
      <c r="O21" s="238">
        <v>210</v>
      </c>
      <c r="P21" s="238">
        <v>524</v>
      </c>
      <c r="Q21" s="238">
        <v>99</v>
      </c>
      <c r="R21" s="238">
        <v>168</v>
      </c>
      <c r="S21" s="238">
        <v>606</v>
      </c>
      <c r="T21" s="238">
        <v>223</v>
      </c>
      <c r="U21" s="238">
        <v>98</v>
      </c>
      <c r="V21" s="238">
        <v>432</v>
      </c>
      <c r="W21" s="238">
        <v>79</v>
      </c>
      <c r="X21" s="238">
        <v>313</v>
      </c>
      <c r="Y21" s="238">
        <v>174</v>
      </c>
      <c r="Z21" s="238">
        <v>147</v>
      </c>
      <c r="AA21" s="238">
        <v>156</v>
      </c>
      <c r="AB21" s="238">
        <v>788</v>
      </c>
      <c r="AC21" s="238">
        <v>285</v>
      </c>
    </row>
    <row r="22" spans="2:29" x14ac:dyDescent="0.2">
      <c r="C22" s="240" t="s">
        <v>165</v>
      </c>
      <c r="D22" s="241"/>
      <c r="E22" s="242">
        <v>2735</v>
      </c>
      <c r="F22" s="242">
        <v>2580</v>
      </c>
      <c r="G22" s="238">
        <v>463</v>
      </c>
      <c r="H22" s="238">
        <v>514</v>
      </c>
      <c r="I22" s="238">
        <v>149</v>
      </c>
      <c r="J22" s="238">
        <v>135</v>
      </c>
      <c r="K22" s="238">
        <v>118</v>
      </c>
      <c r="L22" s="238">
        <v>174</v>
      </c>
      <c r="M22" s="238">
        <v>128</v>
      </c>
      <c r="N22" s="238">
        <v>84</v>
      </c>
      <c r="O22" s="238">
        <v>206</v>
      </c>
      <c r="P22" s="238">
        <v>524</v>
      </c>
      <c r="Q22" s="238">
        <v>99</v>
      </c>
      <c r="R22" s="238">
        <v>168</v>
      </c>
      <c r="S22" s="238">
        <v>606</v>
      </c>
      <c r="T22" s="238">
        <v>223</v>
      </c>
      <c r="U22" s="238">
        <v>98</v>
      </c>
      <c r="V22" s="238">
        <v>432</v>
      </c>
      <c r="W22" s="238">
        <v>79</v>
      </c>
      <c r="X22" s="238">
        <v>298</v>
      </c>
      <c r="Y22" s="238">
        <v>171</v>
      </c>
      <c r="Z22" s="238">
        <v>133</v>
      </c>
      <c r="AA22" s="238">
        <v>273</v>
      </c>
      <c r="AB22" s="238">
        <v>650</v>
      </c>
      <c r="AC22" s="238">
        <v>301</v>
      </c>
    </row>
    <row r="23" spans="2:29" x14ac:dyDescent="0.2">
      <c r="C23" s="240" t="s">
        <v>166</v>
      </c>
      <c r="D23" s="241"/>
      <c r="E23" s="242">
        <v>2615</v>
      </c>
      <c r="F23" s="242">
        <v>2397</v>
      </c>
      <c r="G23" s="238">
        <v>462</v>
      </c>
      <c r="H23" s="238">
        <v>452</v>
      </c>
      <c r="I23" s="238">
        <v>121</v>
      </c>
      <c r="J23" s="238">
        <v>85</v>
      </c>
      <c r="K23" s="238">
        <v>116</v>
      </c>
      <c r="L23" s="238">
        <v>229</v>
      </c>
      <c r="M23" s="238">
        <v>139</v>
      </c>
      <c r="N23" s="238">
        <v>88</v>
      </c>
      <c r="O23" s="238">
        <v>191</v>
      </c>
      <c r="P23" s="238">
        <v>524</v>
      </c>
      <c r="Q23" s="238">
        <v>99</v>
      </c>
      <c r="R23" s="238">
        <v>168</v>
      </c>
      <c r="S23" s="238">
        <v>645</v>
      </c>
      <c r="T23" s="238">
        <v>219</v>
      </c>
      <c r="U23" s="238">
        <v>87</v>
      </c>
      <c r="V23" s="238">
        <v>427</v>
      </c>
      <c r="W23" s="238">
        <v>82</v>
      </c>
      <c r="X23" s="238">
        <v>323</v>
      </c>
      <c r="Y23" s="238">
        <v>180</v>
      </c>
      <c r="Z23" s="238">
        <v>147</v>
      </c>
      <c r="AA23" s="238">
        <v>235</v>
      </c>
      <c r="AB23" s="238">
        <v>425</v>
      </c>
      <c r="AC23" s="238">
        <v>354</v>
      </c>
    </row>
    <row r="24" spans="2:29" x14ac:dyDescent="0.2">
      <c r="C24" s="240" t="s">
        <v>167</v>
      </c>
      <c r="D24" s="241"/>
      <c r="E24" s="242">
        <v>2575</v>
      </c>
      <c r="F24" s="242">
        <v>2397</v>
      </c>
      <c r="G24" s="238">
        <v>463</v>
      </c>
      <c r="H24" s="238">
        <v>483</v>
      </c>
      <c r="I24" s="238">
        <v>121</v>
      </c>
      <c r="J24" s="238">
        <v>90</v>
      </c>
      <c r="K24" s="238">
        <v>120</v>
      </c>
      <c r="L24" s="238">
        <v>266</v>
      </c>
      <c r="M24" s="238">
        <v>150</v>
      </c>
      <c r="N24" s="238">
        <v>87</v>
      </c>
      <c r="O24" s="238">
        <v>181</v>
      </c>
      <c r="P24" s="238">
        <v>524</v>
      </c>
      <c r="Q24" s="238">
        <v>99</v>
      </c>
      <c r="R24" s="238">
        <v>168</v>
      </c>
      <c r="S24" s="238">
        <v>611</v>
      </c>
      <c r="T24" s="238">
        <v>222</v>
      </c>
      <c r="U24" s="238">
        <v>90</v>
      </c>
      <c r="V24" s="238">
        <v>432</v>
      </c>
      <c r="W24" s="238">
        <v>82</v>
      </c>
      <c r="X24" s="238">
        <v>298</v>
      </c>
      <c r="Y24" s="238">
        <v>163</v>
      </c>
      <c r="Z24" s="238">
        <v>113</v>
      </c>
      <c r="AA24" s="238">
        <v>167</v>
      </c>
      <c r="AB24" s="238">
        <v>544</v>
      </c>
      <c r="AC24" s="238">
        <v>260</v>
      </c>
    </row>
    <row r="25" spans="2:29" x14ac:dyDescent="0.2">
      <c r="C25" s="240" t="s">
        <v>168</v>
      </c>
      <c r="D25" s="241"/>
      <c r="E25" s="242">
        <v>2627</v>
      </c>
      <c r="F25" s="242">
        <v>2372</v>
      </c>
      <c r="G25" s="238">
        <v>463</v>
      </c>
      <c r="H25" s="238">
        <v>512</v>
      </c>
      <c r="I25" s="238">
        <v>122</v>
      </c>
      <c r="J25" s="238">
        <v>95</v>
      </c>
      <c r="K25" s="238">
        <v>106</v>
      </c>
      <c r="L25" s="238">
        <v>300</v>
      </c>
      <c r="M25" s="249">
        <v>106</v>
      </c>
      <c r="N25" s="238">
        <v>65</v>
      </c>
      <c r="O25" s="238">
        <v>185</v>
      </c>
      <c r="P25" s="238">
        <v>524</v>
      </c>
      <c r="Q25" s="238">
        <v>99</v>
      </c>
      <c r="R25" s="238">
        <v>168</v>
      </c>
      <c r="S25" s="238">
        <v>499</v>
      </c>
      <c r="T25" s="238">
        <v>222</v>
      </c>
      <c r="U25" s="238">
        <v>92</v>
      </c>
      <c r="V25" s="238">
        <v>432</v>
      </c>
      <c r="W25" s="238">
        <v>82</v>
      </c>
      <c r="X25" s="238">
        <v>315</v>
      </c>
      <c r="Y25" s="238">
        <v>162</v>
      </c>
      <c r="Z25" s="238">
        <v>214</v>
      </c>
      <c r="AA25" s="238">
        <v>241</v>
      </c>
      <c r="AB25" s="238">
        <v>605</v>
      </c>
      <c r="AC25" s="238">
        <v>285</v>
      </c>
    </row>
    <row r="26" spans="2:29" x14ac:dyDescent="0.2">
      <c r="C26" s="240"/>
      <c r="D26" s="241"/>
      <c r="E26" s="242"/>
      <c r="F26" s="242"/>
      <c r="G26" s="238"/>
      <c r="H26" s="238"/>
      <c r="I26" s="238"/>
      <c r="J26" s="238"/>
      <c r="K26" s="238"/>
      <c r="L26" s="238"/>
      <c r="M26" s="238"/>
      <c r="N26" s="238"/>
      <c r="O26" s="238"/>
      <c r="P26" s="238"/>
      <c r="Q26" s="238"/>
      <c r="R26" s="238"/>
      <c r="S26" s="238"/>
      <c r="T26" s="238"/>
      <c r="U26" s="238"/>
      <c r="V26" s="238"/>
      <c r="W26" s="238"/>
      <c r="X26" s="238"/>
      <c r="Y26" s="238"/>
      <c r="Z26" s="238"/>
      <c r="AA26" s="238"/>
    </row>
    <row r="27" spans="2:29" x14ac:dyDescent="0.2">
      <c r="C27" s="240" t="s">
        <v>169</v>
      </c>
      <c r="D27" s="241"/>
      <c r="E27" s="242">
        <v>2627</v>
      </c>
      <c r="F27" s="242">
        <v>2372</v>
      </c>
      <c r="G27" s="238">
        <v>526</v>
      </c>
      <c r="H27" s="238">
        <v>510</v>
      </c>
      <c r="I27" s="238">
        <v>131</v>
      </c>
      <c r="J27" s="238">
        <v>90</v>
      </c>
      <c r="K27" s="238">
        <v>102</v>
      </c>
      <c r="L27" s="238">
        <v>310</v>
      </c>
      <c r="M27" s="249">
        <v>166</v>
      </c>
      <c r="N27" s="238">
        <v>69</v>
      </c>
      <c r="O27" s="238">
        <v>181</v>
      </c>
      <c r="P27" s="238">
        <v>524</v>
      </c>
      <c r="Q27" s="238">
        <v>99</v>
      </c>
      <c r="R27" s="238">
        <v>168</v>
      </c>
      <c r="S27" s="238">
        <v>505</v>
      </c>
      <c r="T27" s="238">
        <v>222</v>
      </c>
      <c r="U27" s="238">
        <v>95</v>
      </c>
      <c r="V27" s="238">
        <v>432</v>
      </c>
      <c r="W27" s="238">
        <v>82</v>
      </c>
      <c r="X27" s="238">
        <v>289</v>
      </c>
      <c r="Y27" s="238">
        <v>162</v>
      </c>
      <c r="Z27" s="238">
        <v>170</v>
      </c>
      <c r="AA27" s="238">
        <v>211</v>
      </c>
      <c r="AB27" s="238">
        <v>460</v>
      </c>
      <c r="AC27" s="238">
        <v>240</v>
      </c>
    </row>
    <row r="28" spans="2:29" x14ac:dyDescent="0.2">
      <c r="C28" s="240" t="s">
        <v>170</v>
      </c>
      <c r="D28" s="241"/>
      <c r="E28" s="242">
        <v>2600</v>
      </c>
      <c r="F28" s="242">
        <v>2422</v>
      </c>
      <c r="G28" s="238">
        <v>526</v>
      </c>
      <c r="H28" s="238">
        <v>501</v>
      </c>
      <c r="I28" s="238">
        <v>156</v>
      </c>
      <c r="J28" s="238">
        <v>86</v>
      </c>
      <c r="K28" s="238">
        <v>104</v>
      </c>
      <c r="L28" s="238">
        <v>329</v>
      </c>
      <c r="M28" s="249">
        <v>150</v>
      </c>
      <c r="N28" s="238">
        <v>75</v>
      </c>
      <c r="O28" s="238">
        <v>181</v>
      </c>
      <c r="P28" s="238">
        <v>524</v>
      </c>
      <c r="Q28" s="238">
        <v>99</v>
      </c>
      <c r="R28" s="238">
        <v>168</v>
      </c>
      <c r="S28" s="238">
        <v>588</v>
      </c>
      <c r="T28" s="238">
        <v>222</v>
      </c>
      <c r="U28" s="238">
        <v>93</v>
      </c>
      <c r="V28" s="238">
        <v>432</v>
      </c>
      <c r="W28" s="238">
        <v>82</v>
      </c>
      <c r="X28" s="238">
        <v>323</v>
      </c>
      <c r="Y28" s="238">
        <v>158</v>
      </c>
      <c r="Z28" s="238">
        <v>125</v>
      </c>
      <c r="AA28" s="238">
        <v>190</v>
      </c>
      <c r="AB28" s="238">
        <v>585</v>
      </c>
      <c r="AC28" s="238">
        <v>263</v>
      </c>
    </row>
    <row r="29" spans="2:29" x14ac:dyDescent="0.2">
      <c r="C29" s="240" t="s">
        <v>171</v>
      </c>
      <c r="D29" s="241"/>
      <c r="E29" s="242">
        <v>2595</v>
      </c>
      <c r="F29" s="242">
        <v>2417</v>
      </c>
      <c r="G29" s="238">
        <v>520</v>
      </c>
      <c r="H29" s="238">
        <v>453</v>
      </c>
      <c r="I29" s="238">
        <v>126</v>
      </c>
      <c r="J29" s="238">
        <v>100</v>
      </c>
      <c r="K29" s="238">
        <v>106</v>
      </c>
      <c r="L29" s="238">
        <v>259</v>
      </c>
      <c r="M29" s="249" t="s">
        <v>172</v>
      </c>
      <c r="N29" s="238">
        <v>78</v>
      </c>
      <c r="O29" s="238">
        <v>181</v>
      </c>
      <c r="P29" s="238">
        <v>524</v>
      </c>
      <c r="Q29" s="238">
        <v>99</v>
      </c>
      <c r="R29" s="238">
        <v>168</v>
      </c>
      <c r="S29" s="238">
        <v>548</v>
      </c>
      <c r="T29" s="238">
        <v>212</v>
      </c>
      <c r="U29" s="238">
        <v>93</v>
      </c>
      <c r="V29" s="238">
        <v>432</v>
      </c>
      <c r="W29" s="238">
        <v>82</v>
      </c>
      <c r="X29" s="238">
        <v>289</v>
      </c>
      <c r="Y29" s="238">
        <v>158</v>
      </c>
      <c r="Z29" s="238">
        <v>200</v>
      </c>
      <c r="AA29" s="238">
        <v>249</v>
      </c>
      <c r="AB29" s="238">
        <v>613</v>
      </c>
      <c r="AC29" s="238">
        <v>296</v>
      </c>
    </row>
    <row r="30" spans="2:29" x14ac:dyDescent="0.2">
      <c r="C30" s="240" t="s">
        <v>173</v>
      </c>
      <c r="D30" s="241"/>
      <c r="E30" s="242">
        <v>2595</v>
      </c>
      <c r="F30" s="242">
        <v>2470</v>
      </c>
      <c r="G30" s="238">
        <v>490</v>
      </c>
      <c r="H30" s="238">
        <v>428</v>
      </c>
      <c r="I30" s="238">
        <v>132</v>
      </c>
      <c r="J30" s="238">
        <v>100</v>
      </c>
      <c r="K30" s="238">
        <v>106</v>
      </c>
      <c r="L30" s="238">
        <v>269</v>
      </c>
      <c r="M30" s="238">
        <v>246</v>
      </c>
      <c r="N30" s="238">
        <v>71</v>
      </c>
      <c r="O30" s="238">
        <v>181</v>
      </c>
      <c r="P30" s="238">
        <v>524</v>
      </c>
      <c r="Q30" s="238">
        <v>99</v>
      </c>
      <c r="R30" s="238">
        <v>168</v>
      </c>
      <c r="S30" s="238">
        <v>579</v>
      </c>
      <c r="T30" s="238">
        <v>222</v>
      </c>
      <c r="U30" s="238">
        <v>93</v>
      </c>
      <c r="V30" s="238">
        <v>432</v>
      </c>
      <c r="W30" s="238">
        <v>82</v>
      </c>
      <c r="X30" s="238">
        <v>305</v>
      </c>
      <c r="Y30" s="238">
        <v>163</v>
      </c>
      <c r="Z30" s="238">
        <v>373</v>
      </c>
      <c r="AA30" s="238">
        <v>375</v>
      </c>
      <c r="AB30" s="238">
        <v>540</v>
      </c>
      <c r="AC30" s="238">
        <v>274</v>
      </c>
    </row>
    <row r="31" spans="2:29" x14ac:dyDescent="0.2">
      <c r="C31" s="240" t="s">
        <v>174</v>
      </c>
      <c r="D31" s="241"/>
      <c r="E31" s="242">
        <v>2615</v>
      </c>
      <c r="F31" s="242">
        <v>2470</v>
      </c>
      <c r="G31" s="238">
        <v>490</v>
      </c>
      <c r="H31" s="238">
        <v>389</v>
      </c>
      <c r="I31" s="238">
        <v>116</v>
      </c>
      <c r="J31" s="238">
        <v>110</v>
      </c>
      <c r="K31" s="238">
        <v>81</v>
      </c>
      <c r="L31" s="238">
        <v>262</v>
      </c>
      <c r="M31" s="238">
        <v>132</v>
      </c>
      <c r="N31" s="238">
        <v>90</v>
      </c>
      <c r="O31" s="238">
        <v>181</v>
      </c>
      <c r="P31" s="238">
        <v>524</v>
      </c>
      <c r="Q31" s="238">
        <v>99</v>
      </c>
      <c r="R31" s="238">
        <v>168</v>
      </c>
      <c r="S31" s="238">
        <v>570</v>
      </c>
      <c r="T31" s="238">
        <v>222</v>
      </c>
      <c r="U31" s="238">
        <v>93</v>
      </c>
      <c r="V31" s="238">
        <v>432</v>
      </c>
      <c r="W31" s="238">
        <v>82</v>
      </c>
      <c r="X31" s="238">
        <v>305</v>
      </c>
      <c r="Y31" s="238">
        <v>158</v>
      </c>
      <c r="Z31" s="238">
        <v>487</v>
      </c>
      <c r="AA31" s="238">
        <v>312</v>
      </c>
      <c r="AB31" s="238">
        <v>474</v>
      </c>
      <c r="AC31" s="238">
        <v>262</v>
      </c>
    </row>
    <row r="32" spans="2:29" x14ac:dyDescent="0.2">
      <c r="C32" s="240" t="s">
        <v>175</v>
      </c>
      <c r="D32" s="241"/>
      <c r="E32" s="242">
        <v>2570</v>
      </c>
      <c r="F32" s="242">
        <v>2470</v>
      </c>
      <c r="G32" s="238">
        <v>490</v>
      </c>
      <c r="H32" s="238">
        <v>429</v>
      </c>
      <c r="I32" s="238">
        <v>136</v>
      </c>
      <c r="J32" s="238">
        <v>93</v>
      </c>
      <c r="K32" s="238">
        <v>91</v>
      </c>
      <c r="L32" s="238">
        <v>255</v>
      </c>
      <c r="M32" s="238">
        <v>148</v>
      </c>
      <c r="N32" s="238">
        <v>78</v>
      </c>
      <c r="O32" s="238">
        <v>181</v>
      </c>
      <c r="P32" s="238">
        <v>524</v>
      </c>
      <c r="Q32" s="238">
        <v>99</v>
      </c>
      <c r="R32" s="238">
        <v>168</v>
      </c>
      <c r="S32" s="238">
        <v>580</v>
      </c>
      <c r="T32" s="238">
        <v>222</v>
      </c>
      <c r="U32" s="238">
        <v>93</v>
      </c>
      <c r="V32" s="238">
        <v>432</v>
      </c>
      <c r="W32" s="238">
        <v>82</v>
      </c>
      <c r="X32" s="238">
        <v>305</v>
      </c>
      <c r="Y32" s="238">
        <v>165</v>
      </c>
      <c r="Z32" s="238">
        <v>303</v>
      </c>
      <c r="AA32" s="238">
        <v>158</v>
      </c>
      <c r="AB32" s="238">
        <v>514</v>
      </c>
      <c r="AC32" s="238">
        <v>282</v>
      </c>
    </row>
    <row r="33" spans="1:29" ht="9.75" customHeight="1" x14ac:dyDescent="0.2">
      <c r="A33" s="227"/>
      <c r="B33" s="227"/>
      <c r="C33" s="250"/>
      <c r="D33" s="251"/>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27"/>
      <c r="AC33" s="227"/>
    </row>
    <row r="34" spans="1:29" x14ac:dyDescent="0.2">
      <c r="B34" t="s">
        <v>176</v>
      </c>
      <c r="E34" s="238"/>
      <c r="F34" s="238"/>
      <c r="G34" s="238"/>
      <c r="H34" s="238"/>
      <c r="I34" s="238"/>
      <c r="J34" s="238"/>
      <c r="K34" s="238"/>
      <c r="L34" s="238"/>
      <c r="M34" s="238"/>
      <c r="N34" s="238"/>
      <c r="O34" s="238"/>
      <c r="P34" s="238"/>
      <c r="R34" s="238"/>
      <c r="S34" s="238"/>
      <c r="T34" s="238"/>
      <c r="U34" s="238"/>
      <c r="W34" s="238"/>
      <c r="X34" s="238"/>
      <c r="Y34" s="238"/>
      <c r="Z34" s="238"/>
      <c r="AA34" s="238"/>
    </row>
    <row r="35" spans="1:29" x14ac:dyDescent="0.2">
      <c r="B35" t="s">
        <v>177</v>
      </c>
      <c r="E35" s="238"/>
      <c r="F35" s="238"/>
      <c r="G35" s="238"/>
      <c r="H35" s="238"/>
      <c r="I35" s="238"/>
      <c r="J35" s="238"/>
      <c r="K35" s="238"/>
      <c r="L35" s="238"/>
      <c r="M35" s="238"/>
      <c r="N35" s="238"/>
      <c r="O35" s="238"/>
      <c r="P35" s="238"/>
      <c r="R35" s="238"/>
      <c r="S35" s="238"/>
      <c r="T35" s="238"/>
      <c r="U35" s="238"/>
      <c r="W35" s="238"/>
      <c r="X35" s="238"/>
      <c r="Y35" s="238"/>
      <c r="Z35" s="238"/>
      <c r="AA35" s="238"/>
    </row>
    <row r="36" spans="1:29" x14ac:dyDescent="0.2">
      <c r="B36" t="s">
        <v>178</v>
      </c>
      <c r="E36" s="238"/>
      <c r="F36" s="238"/>
      <c r="G36" s="238"/>
      <c r="H36" s="238"/>
      <c r="I36" s="238"/>
      <c r="J36" s="238"/>
      <c r="K36" s="238"/>
      <c r="L36" s="238"/>
      <c r="M36" s="238"/>
      <c r="N36" s="238"/>
      <c r="O36" s="238"/>
      <c r="P36" s="238"/>
      <c r="R36" s="238"/>
      <c r="S36" s="238"/>
      <c r="T36" s="238"/>
      <c r="U36" s="238"/>
      <c r="W36" s="238"/>
      <c r="X36" s="238"/>
      <c r="Y36" s="238"/>
      <c r="Z36" s="238"/>
      <c r="AA36" s="238"/>
    </row>
    <row r="37" spans="1:29" x14ac:dyDescent="0.2">
      <c r="B37" t="s">
        <v>179</v>
      </c>
      <c r="E37" s="238"/>
      <c r="F37" s="238"/>
      <c r="G37" s="238"/>
      <c r="H37" s="238"/>
      <c r="I37" s="238"/>
      <c r="J37" s="238"/>
      <c r="K37" s="238"/>
      <c r="L37" s="238"/>
      <c r="M37" s="238"/>
      <c r="N37" s="238"/>
      <c r="O37" s="238"/>
      <c r="P37" s="238"/>
      <c r="R37" s="238"/>
      <c r="S37" s="238"/>
      <c r="T37" s="238"/>
      <c r="U37" s="238"/>
      <c r="W37" s="238"/>
      <c r="X37" s="238"/>
      <c r="Y37" s="238"/>
      <c r="Z37" s="238"/>
      <c r="AA37" s="238"/>
    </row>
    <row r="38" spans="1:29" x14ac:dyDescent="0.2">
      <c r="B38" s="238" t="s">
        <v>180</v>
      </c>
      <c r="E38" s="238"/>
      <c r="F38" s="238"/>
      <c r="G38" s="238"/>
      <c r="H38" s="238"/>
      <c r="I38" s="238"/>
      <c r="J38" s="238"/>
      <c r="K38" s="238"/>
      <c r="L38" s="238"/>
      <c r="M38" s="238"/>
      <c r="N38" s="238"/>
      <c r="O38" s="238"/>
      <c r="P38" s="238"/>
      <c r="R38" s="238"/>
      <c r="S38" s="238"/>
      <c r="T38" s="238"/>
      <c r="U38" s="238"/>
      <c r="W38" s="238"/>
      <c r="X38" s="238"/>
      <c r="Y38" s="238"/>
      <c r="Z38" s="238"/>
      <c r="AA38" s="238"/>
    </row>
    <row r="39" spans="1:29" x14ac:dyDescent="0.2">
      <c r="B39" s="238" t="s">
        <v>181</v>
      </c>
    </row>
    <row r="40" spans="1:29" x14ac:dyDescent="0.2">
      <c r="B40" t="s">
        <v>182</v>
      </c>
    </row>
    <row r="42" spans="1:29" ht="13.5" thickBot="1" x14ac:dyDescent="0.25"/>
    <row r="43" spans="1:29" x14ac:dyDescent="0.2">
      <c r="A43" s="103"/>
      <c r="B43" s="216" t="s">
        <v>125</v>
      </c>
      <c r="C43" s="216"/>
      <c r="D43" s="217"/>
      <c r="E43" s="218" t="s">
        <v>183</v>
      </c>
      <c r="F43" s="218" t="s">
        <v>184</v>
      </c>
      <c r="G43" s="218" t="s">
        <v>185</v>
      </c>
      <c r="H43" s="218" t="s">
        <v>186</v>
      </c>
      <c r="I43" s="218" t="s">
        <v>187</v>
      </c>
      <c r="J43" s="218" t="s">
        <v>188</v>
      </c>
      <c r="K43" s="218" t="s">
        <v>189</v>
      </c>
      <c r="L43" s="253" t="s">
        <v>190</v>
      </c>
      <c r="M43" s="218" t="s">
        <v>191</v>
      </c>
      <c r="N43" s="218" t="s">
        <v>192</v>
      </c>
      <c r="O43" s="218" t="s">
        <v>193</v>
      </c>
      <c r="P43" s="218" t="s">
        <v>194</v>
      </c>
      <c r="Q43" s="219" t="s">
        <v>195</v>
      </c>
      <c r="R43" s="218" t="s">
        <v>196</v>
      </c>
      <c r="S43" s="218" t="s">
        <v>197</v>
      </c>
      <c r="T43" s="218" t="s">
        <v>198</v>
      </c>
      <c r="U43" s="218" t="s">
        <v>199</v>
      </c>
      <c r="V43" s="218" t="s">
        <v>200</v>
      </c>
      <c r="W43" s="218" t="s">
        <v>201</v>
      </c>
      <c r="X43" s="218" t="s">
        <v>202</v>
      </c>
      <c r="Y43" s="218" t="s">
        <v>203</v>
      </c>
      <c r="Z43" s="220" t="s">
        <v>204</v>
      </c>
      <c r="AA43" s="220" t="s">
        <v>205</v>
      </c>
      <c r="AB43" s="254" t="s">
        <v>206</v>
      </c>
      <c r="AC43" s="221" t="s">
        <v>207</v>
      </c>
    </row>
    <row r="44" spans="1:29" x14ac:dyDescent="0.2">
      <c r="B44" s="210"/>
      <c r="C44" s="210"/>
      <c r="D44" s="222"/>
      <c r="E44" s="223"/>
      <c r="F44" s="223"/>
      <c r="G44" s="223"/>
      <c r="H44" s="223"/>
      <c r="I44" s="223"/>
      <c r="J44" s="223"/>
      <c r="K44" s="223"/>
      <c r="L44" s="255"/>
      <c r="M44" s="223"/>
      <c r="N44" s="223"/>
      <c r="O44" s="223"/>
      <c r="P44" s="223"/>
      <c r="Q44" s="224"/>
      <c r="R44" s="223"/>
      <c r="S44" s="223"/>
      <c r="T44" s="223"/>
      <c r="U44" s="223"/>
      <c r="V44" s="223"/>
      <c r="W44" s="223"/>
      <c r="X44" s="223"/>
      <c r="Y44" s="223"/>
      <c r="Z44" s="223"/>
      <c r="AA44" s="223"/>
      <c r="AB44" s="255"/>
      <c r="AC44" s="225"/>
    </row>
    <row r="45" spans="1:29" x14ac:dyDescent="0.2">
      <c r="B45" s="210"/>
      <c r="C45" s="210"/>
      <c r="D45" s="222"/>
      <c r="E45" s="223" t="s">
        <v>208</v>
      </c>
      <c r="F45" s="223" t="s">
        <v>208</v>
      </c>
      <c r="G45" s="223" t="s">
        <v>208</v>
      </c>
      <c r="H45" s="223" t="s">
        <v>208</v>
      </c>
      <c r="I45" s="223" t="s">
        <v>208</v>
      </c>
      <c r="J45" s="223" t="s">
        <v>208</v>
      </c>
      <c r="K45" s="223" t="s">
        <v>208</v>
      </c>
      <c r="L45" s="223" t="s">
        <v>153</v>
      </c>
      <c r="M45" s="223" t="s">
        <v>209</v>
      </c>
      <c r="N45" s="223" t="s">
        <v>153</v>
      </c>
      <c r="O45" s="223" t="s">
        <v>153</v>
      </c>
      <c r="P45" s="223" t="s">
        <v>153</v>
      </c>
      <c r="Q45" s="224"/>
      <c r="R45" s="256" t="s">
        <v>210</v>
      </c>
      <c r="S45" s="223" t="s">
        <v>152</v>
      </c>
      <c r="T45" s="223" t="s">
        <v>152</v>
      </c>
      <c r="U45" s="223" t="s">
        <v>211</v>
      </c>
      <c r="V45" s="223" t="s">
        <v>152</v>
      </c>
      <c r="W45" s="223" t="s">
        <v>152</v>
      </c>
      <c r="X45" s="223" t="s">
        <v>212</v>
      </c>
      <c r="Y45" s="223" t="s">
        <v>213</v>
      </c>
      <c r="Z45" s="257" t="s">
        <v>214</v>
      </c>
      <c r="AA45" s="257" t="s">
        <v>215</v>
      </c>
      <c r="AB45" s="257" t="s">
        <v>215</v>
      </c>
      <c r="AC45" s="258" t="s">
        <v>215</v>
      </c>
    </row>
    <row r="46" spans="1:29" x14ac:dyDescent="0.2">
      <c r="A46" s="227"/>
      <c r="B46" s="228"/>
      <c r="C46" s="228"/>
      <c r="D46" s="229"/>
      <c r="E46" s="231"/>
      <c r="F46" s="231"/>
      <c r="G46" s="231"/>
      <c r="H46" s="231"/>
      <c r="I46" s="231"/>
      <c r="J46" s="231"/>
      <c r="K46" s="231"/>
      <c r="L46" s="231"/>
      <c r="M46" s="231"/>
      <c r="N46" s="231"/>
      <c r="O46" s="231"/>
      <c r="P46" s="231"/>
      <c r="Q46" s="232"/>
      <c r="R46" s="259"/>
      <c r="S46" s="231"/>
      <c r="T46" s="231"/>
      <c r="U46" s="231"/>
      <c r="V46" s="231"/>
      <c r="W46" s="231"/>
      <c r="X46" s="231"/>
      <c r="Y46" s="231"/>
      <c r="Z46" s="260" t="s">
        <v>216</v>
      </c>
      <c r="AA46" s="260" t="s">
        <v>217</v>
      </c>
      <c r="AB46" s="260" t="s">
        <v>218</v>
      </c>
      <c r="AC46" s="261" t="s">
        <v>217</v>
      </c>
    </row>
    <row r="47" spans="1:29" x14ac:dyDescent="0.2">
      <c r="B47" s="234"/>
      <c r="C47" s="234"/>
      <c r="D47" s="235"/>
      <c r="E47" s="236"/>
      <c r="F47" s="237"/>
      <c r="G47" s="238"/>
      <c r="H47" s="238"/>
      <c r="I47" s="238"/>
      <c r="J47" s="238"/>
      <c r="K47" s="238"/>
      <c r="L47" s="238"/>
      <c r="M47" s="238"/>
      <c r="N47" s="238"/>
      <c r="O47" s="238"/>
      <c r="P47" s="238"/>
      <c r="Q47" s="238"/>
      <c r="R47" s="238"/>
      <c r="S47" s="238"/>
      <c r="T47" s="238"/>
      <c r="U47" s="238"/>
      <c r="V47" s="238"/>
      <c r="W47" s="238"/>
      <c r="X47" s="238"/>
      <c r="Y47" s="238"/>
      <c r="Z47" s="238"/>
      <c r="AA47" s="238"/>
    </row>
    <row r="48" spans="1:29" x14ac:dyDescent="0.2">
      <c r="B48" s="239" t="s">
        <v>158</v>
      </c>
      <c r="C48" s="240" t="s">
        <v>37</v>
      </c>
      <c r="D48" s="241"/>
      <c r="E48" s="238">
        <v>521</v>
      </c>
      <c r="F48" s="238">
        <v>165</v>
      </c>
      <c r="G48" s="238">
        <v>373</v>
      </c>
      <c r="H48" s="238">
        <v>447</v>
      </c>
      <c r="I48" s="238">
        <v>174</v>
      </c>
      <c r="J48" s="238">
        <v>488</v>
      </c>
      <c r="K48" s="238">
        <v>536</v>
      </c>
      <c r="L48" s="238">
        <v>829</v>
      </c>
      <c r="M48" s="238">
        <v>328</v>
      </c>
      <c r="N48" s="238">
        <v>67</v>
      </c>
      <c r="O48" s="238">
        <v>24</v>
      </c>
      <c r="P48" s="238">
        <v>143</v>
      </c>
      <c r="Q48" s="238">
        <v>44</v>
      </c>
      <c r="R48" s="238">
        <v>566</v>
      </c>
      <c r="S48" s="238">
        <v>402</v>
      </c>
      <c r="T48" s="238">
        <v>203</v>
      </c>
      <c r="U48" s="238">
        <v>325</v>
      </c>
      <c r="V48" s="238">
        <v>456</v>
      </c>
      <c r="W48" s="238">
        <v>201</v>
      </c>
      <c r="X48" s="238">
        <v>124</v>
      </c>
      <c r="Y48" s="238">
        <v>161</v>
      </c>
      <c r="Z48" s="238">
        <v>494</v>
      </c>
      <c r="AA48" s="238">
        <v>503</v>
      </c>
      <c r="AB48">
        <v>587</v>
      </c>
      <c r="AC48">
        <v>332</v>
      </c>
    </row>
    <row r="49" spans="1:29" x14ac:dyDescent="0.2">
      <c r="C49" s="240" t="s">
        <v>38</v>
      </c>
      <c r="D49" s="241"/>
      <c r="E49" s="238">
        <v>561</v>
      </c>
      <c r="F49" s="238">
        <v>167</v>
      </c>
      <c r="G49" s="238">
        <v>430</v>
      </c>
      <c r="H49" s="238">
        <v>549</v>
      </c>
      <c r="I49" s="238">
        <v>193</v>
      </c>
      <c r="J49" s="238">
        <v>508</v>
      </c>
      <c r="K49" s="238">
        <v>553</v>
      </c>
      <c r="L49" s="238">
        <v>885</v>
      </c>
      <c r="M49" s="238">
        <v>332</v>
      </c>
      <c r="N49" s="238">
        <v>67</v>
      </c>
      <c r="O49" s="238">
        <v>24</v>
      </c>
      <c r="P49" s="238">
        <v>143</v>
      </c>
      <c r="Q49" s="238">
        <v>51</v>
      </c>
      <c r="R49" s="238">
        <v>555</v>
      </c>
      <c r="S49" s="238">
        <v>510</v>
      </c>
      <c r="T49" s="238">
        <v>189</v>
      </c>
      <c r="U49" s="238">
        <v>341</v>
      </c>
      <c r="V49" s="238">
        <v>456</v>
      </c>
      <c r="W49" s="238">
        <v>163</v>
      </c>
      <c r="X49" s="238">
        <v>126</v>
      </c>
      <c r="Y49" s="238">
        <v>172</v>
      </c>
      <c r="Z49" s="238">
        <v>494</v>
      </c>
      <c r="AA49" s="238">
        <v>508</v>
      </c>
      <c r="AB49">
        <v>593</v>
      </c>
      <c r="AC49">
        <v>350</v>
      </c>
    </row>
    <row r="50" spans="1:29" x14ac:dyDescent="0.2">
      <c r="C50" s="240" t="s">
        <v>159</v>
      </c>
      <c r="D50" s="241"/>
      <c r="E50" s="238">
        <v>564</v>
      </c>
      <c r="F50" s="238">
        <v>142</v>
      </c>
      <c r="G50" s="238">
        <v>348</v>
      </c>
      <c r="H50" s="238">
        <v>625</v>
      </c>
      <c r="I50" s="238">
        <v>181</v>
      </c>
      <c r="J50" s="238">
        <v>541</v>
      </c>
      <c r="K50" s="238">
        <v>522</v>
      </c>
      <c r="L50" s="238">
        <v>875</v>
      </c>
      <c r="M50" s="238">
        <v>331</v>
      </c>
      <c r="N50" s="238">
        <v>64</v>
      </c>
      <c r="O50" s="238">
        <v>23</v>
      </c>
      <c r="P50" s="238">
        <v>142</v>
      </c>
      <c r="Q50" s="238">
        <v>51</v>
      </c>
      <c r="R50" s="238">
        <v>429</v>
      </c>
      <c r="S50" s="238">
        <v>476</v>
      </c>
      <c r="T50" s="238">
        <v>232</v>
      </c>
      <c r="U50" s="238">
        <v>328</v>
      </c>
      <c r="V50" s="238">
        <v>460</v>
      </c>
      <c r="W50" s="238">
        <v>172</v>
      </c>
      <c r="X50" s="238">
        <v>127</v>
      </c>
      <c r="Y50" s="238">
        <v>183</v>
      </c>
      <c r="Z50" s="238">
        <v>494</v>
      </c>
      <c r="AA50" s="238">
        <v>510</v>
      </c>
      <c r="AB50">
        <v>605</v>
      </c>
      <c r="AC50">
        <v>350</v>
      </c>
    </row>
    <row r="51" spans="1:29" x14ac:dyDescent="0.2">
      <c r="C51" s="240" t="s">
        <v>160</v>
      </c>
      <c r="D51" s="241"/>
      <c r="E51" s="238">
        <v>613</v>
      </c>
      <c r="F51" s="238">
        <v>160</v>
      </c>
      <c r="G51" s="238">
        <v>342</v>
      </c>
      <c r="H51" s="238">
        <v>740</v>
      </c>
      <c r="I51" s="238">
        <v>216</v>
      </c>
      <c r="J51" s="238">
        <v>552</v>
      </c>
      <c r="K51" s="238">
        <v>556</v>
      </c>
      <c r="L51" s="238">
        <v>875</v>
      </c>
      <c r="M51" s="238">
        <v>291</v>
      </c>
      <c r="N51" s="238">
        <v>67</v>
      </c>
      <c r="O51" s="238">
        <v>24</v>
      </c>
      <c r="P51" s="238">
        <v>143</v>
      </c>
      <c r="Q51" s="238">
        <v>46</v>
      </c>
      <c r="R51" s="238">
        <v>428</v>
      </c>
      <c r="S51" s="238">
        <v>452</v>
      </c>
      <c r="T51" s="238">
        <v>224</v>
      </c>
      <c r="U51" s="238">
        <v>327</v>
      </c>
      <c r="V51" s="238">
        <v>467</v>
      </c>
      <c r="W51" s="238">
        <v>175</v>
      </c>
      <c r="X51" s="238">
        <v>125</v>
      </c>
      <c r="Y51" s="238">
        <v>185</v>
      </c>
      <c r="Z51" s="238">
        <v>428</v>
      </c>
      <c r="AA51" s="238">
        <v>510</v>
      </c>
      <c r="AB51" s="238">
        <v>596</v>
      </c>
      <c r="AC51" s="238">
        <v>358</v>
      </c>
    </row>
    <row r="52" spans="1:29" x14ac:dyDescent="0.2">
      <c r="A52" s="243"/>
      <c r="B52" s="243"/>
      <c r="C52" s="244" t="s">
        <v>160</v>
      </c>
      <c r="D52" s="245"/>
      <c r="E52" s="247">
        <f>AVERAGE(E54:E66)</f>
        <v>383</v>
      </c>
      <c r="F52" s="247">
        <f>AVERAGE(F54:F66)</f>
        <v>173.83333333333334</v>
      </c>
      <c r="G52" s="247">
        <f>AVERAGE(G54:G66)</f>
        <v>314.91666666666669</v>
      </c>
      <c r="H52" s="247">
        <f>AVERAGE(H54:H66)</f>
        <v>623</v>
      </c>
      <c r="I52" s="247">
        <f>AVERAGE(I54:I66)</f>
        <v>194</v>
      </c>
      <c r="J52" s="247">
        <f t="shared" ref="J52:AC52" si="1">AVERAGE(J54:J66)</f>
        <v>486.5</v>
      </c>
      <c r="K52" s="247">
        <f t="shared" si="1"/>
        <v>561.33333333333337</v>
      </c>
      <c r="L52" s="247">
        <f t="shared" si="1"/>
        <v>1274.0833333333333</v>
      </c>
      <c r="M52" s="247">
        <f t="shared" si="1"/>
        <v>311.5</v>
      </c>
      <c r="N52" s="247">
        <f t="shared" si="1"/>
        <v>67.583333333333329</v>
      </c>
      <c r="O52" s="247">
        <f t="shared" si="1"/>
        <v>23.916666666666668</v>
      </c>
      <c r="P52" s="247">
        <f t="shared" si="1"/>
        <v>143.83333333333334</v>
      </c>
      <c r="Q52" s="247">
        <f t="shared" si="1"/>
        <v>89.25</v>
      </c>
      <c r="R52" s="247">
        <f t="shared" si="1"/>
        <v>470.66666666666669</v>
      </c>
      <c r="S52" s="247">
        <f t="shared" si="1"/>
        <v>433.57142857142856</v>
      </c>
      <c r="T52" s="247">
        <f t="shared" si="1"/>
        <v>209.83333333333334</v>
      </c>
      <c r="U52" s="247">
        <f t="shared" si="1"/>
        <v>321.33333333333331</v>
      </c>
      <c r="V52" s="247">
        <f t="shared" si="1"/>
        <v>473</v>
      </c>
      <c r="W52" s="247">
        <f t="shared" si="1"/>
        <v>173.58333333333334</v>
      </c>
      <c r="X52" s="247">
        <f t="shared" si="1"/>
        <v>126.5</v>
      </c>
      <c r="Y52" s="247">
        <f t="shared" si="1"/>
        <v>180.66666666666666</v>
      </c>
      <c r="Z52" s="247">
        <f t="shared" si="1"/>
        <v>415</v>
      </c>
      <c r="AA52" s="247">
        <f t="shared" si="1"/>
        <v>510</v>
      </c>
      <c r="AB52" s="247">
        <f t="shared" si="1"/>
        <v>574.75</v>
      </c>
      <c r="AC52" s="247">
        <f t="shared" si="1"/>
        <v>360.66666666666669</v>
      </c>
    </row>
    <row r="53" spans="1:29" x14ac:dyDescent="0.2">
      <c r="D53" s="235"/>
      <c r="E53" s="238"/>
      <c r="F53" s="238"/>
      <c r="G53" s="238"/>
      <c r="H53" s="238"/>
      <c r="I53" s="238"/>
      <c r="J53" s="238"/>
      <c r="K53" s="238"/>
      <c r="L53" s="238"/>
      <c r="M53" s="238"/>
      <c r="N53" s="238"/>
      <c r="O53" s="238"/>
      <c r="P53" s="238"/>
      <c r="Q53" s="238"/>
      <c r="R53" s="238"/>
      <c r="S53" s="238"/>
      <c r="T53" s="238"/>
      <c r="U53" s="238"/>
      <c r="V53" s="238"/>
      <c r="W53" s="238"/>
      <c r="X53" s="238"/>
      <c r="Y53" s="238"/>
      <c r="Z53" s="238"/>
      <c r="AA53" s="238"/>
    </row>
    <row r="54" spans="1:29" x14ac:dyDescent="0.2">
      <c r="B54" t="s">
        <v>162</v>
      </c>
      <c r="C54" s="240" t="s">
        <v>163</v>
      </c>
      <c r="D54" s="248"/>
      <c r="E54" s="238">
        <v>414</v>
      </c>
      <c r="F54" s="238">
        <v>155</v>
      </c>
      <c r="G54" s="238">
        <v>277</v>
      </c>
      <c r="H54" s="238">
        <v>672</v>
      </c>
      <c r="I54" s="238">
        <v>195</v>
      </c>
      <c r="J54" s="238">
        <v>555</v>
      </c>
      <c r="K54" s="238">
        <v>524</v>
      </c>
      <c r="L54" s="238">
        <v>1117</v>
      </c>
      <c r="M54" s="238">
        <v>313</v>
      </c>
      <c r="N54" s="238">
        <v>67</v>
      </c>
      <c r="O54" s="238">
        <v>24</v>
      </c>
      <c r="P54" s="238">
        <v>143</v>
      </c>
      <c r="Q54" s="238">
        <v>39</v>
      </c>
      <c r="R54" s="238">
        <v>446</v>
      </c>
      <c r="S54" s="238">
        <v>333</v>
      </c>
      <c r="T54" s="238">
        <v>210</v>
      </c>
      <c r="U54" s="238">
        <v>327</v>
      </c>
      <c r="V54" s="238">
        <v>473</v>
      </c>
      <c r="W54" s="238">
        <v>176</v>
      </c>
      <c r="X54" s="238">
        <v>126</v>
      </c>
      <c r="Y54" s="238">
        <v>190</v>
      </c>
      <c r="Z54" s="238">
        <v>415</v>
      </c>
      <c r="AA54" s="238">
        <v>510</v>
      </c>
      <c r="AB54" s="238">
        <v>598</v>
      </c>
      <c r="AC54" s="238">
        <v>360</v>
      </c>
    </row>
    <row r="55" spans="1:29" x14ac:dyDescent="0.2">
      <c r="C55" s="240" t="s">
        <v>164</v>
      </c>
      <c r="D55" s="241"/>
      <c r="E55" s="238">
        <v>437</v>
      </c>
      <c r="F55" s="238">
        <v>154</v>
      </c>
      <c r="G55" s="238">
        <v>310</v>
      </c>
      <c r="H55" s="238">
        <v>664</v>
      </c>
      <c r="I55" s="238">
        <v>201</v>
      </c>
      <c r="J55" s="238">
        <v>599</v>
      </c>
      <c r="K55" s="238">
        <v>501</v>
      </c>
      <c r="L55" s="238">
        <v>1117</v>
      </c>
      <c r="M55" s="238">
        <v>313</v>
      </c>
      <c r="N55" s="238">
        <v>67</v>
      </c>
      <c r="O55" s="238">
        <v>24</v>
      </c>
      <c r="P55" s="238">
        <v>143</v>
      </c>
      <c r="Q55" s="238">
        <v>42</v>
      </c>
      <c r="R55" s="238">
        <v>459</v>
      </c>
      <c r="S55" s="238">
        <v>337</v>
      </c>
      <c r="T55" s="238">
        <v>208</v>
      </c>
      <c r="U55" s="238">
        <v>327</v>
      </c>
      <c r="V55" s="238">
        <v>473</v>
      </c>
      <c r="W55" s="238">
        <v>174</v>
      </c>
      <c r="X55" s="238">
        <v>122</v>
      </c>
      <c r="Y55" s="238">
        <v>184</v>
      </c>
      <c r="Z55" s="238">
        <v>415</v>
      </c>
      <c r="AA55" s="238">
        <v>510</v>
      </c>
      <c r="AB55" s="238">
        <v>598</v>
      </c>
      <c r="AC55" s="238">
        <v>360</v>
      </c>
    </row>
    <row r="56" spans="1:29" x14ac:dyDescent="0.2">
      <c r="C56" s="240" t="s">
        <v>165</v>
      </c>
      <c r="D56" s="241"/>
      <c r="E56" s="238">
        <v>335</v>
      </c>
      <c r="F56" s="238">
        <v>149</v>
      </c>
      <c r="G56" s="238">
        <v>258</v>
      </c>
      <c r="H56" s="238">
        <v>842</v>
      </c>
      <c r="I56" s="238">
        <v>199</v>
      </c>
      <c r="J56" s="238">
        <v>459</v>
      </c>
      <c r="K56" s="238">
        <v>475</v>
      </c>
      <c r="L56" s="238">
        <v>1117</v>
      </c>
      <c r="M56" s="238">
        <v>313</v>
      </c>
      <c r="N56" s="238">
        <v>67</v>
      </c>
      <c r="O56" s="238">
        <v>24</v>
      </c>
      <c r="P56" s="238">
        <v>143</v>
      </c>
      <c r="Q56" s="238">
        <v>40</v>
      </c>
      <c r="R56" s="238">
        <v>437</v>
      </c>
      <c r="S56" s="238">
        <v>337</v>
      </c>
      <c r="T56" s="238">
        <v>211</v>
      </c>
      <c r="U56" s="238">
        <v>327</v>
      </c>
      <c r="V56" s="238">
        <v>473</v>
      </c>
      <c r="W56" s="238">
        <v>174</v>
      </c>
      <c r="X56" s="238">
        <v>124</v>
      </c>
      <c r="Y56" s="238">
        <v>183</v>
      </c>
      <c r="Z56" s="238">
        <v>415</v>
      </c>
      <c r="AA56" s="238">
        <v>510</v>
      </c>
      <c r="AB56" s="238">
        <v>598</v>
      </c>
      <c r="AC56" s="238">
        <v>360</v>
      </c>
    </row>
    <row r="57" spans="1:29" x14ac:dyDescent="0.2">
      <c r="C57" s="240" t="s">
        <v>166</v>
      </c>
      <c r="D57" s="241"/>
      <c r="E57" s="238">
        <v>337</v>
      </c>
      <c r="F57" s="238">
        <v>133</v>
      </c>
      <c r="G57" s="238">
        <v>305</v>
      </c>
      <c r="H57" s="242">
        <v>779</v>
      </c>
      <c r="I57" s="238">
        <v>187</v>
      </c>
      <c r="J57" s="238">
        <v>352</v>
      </c>
      <c r="K57" s="238">
        <v>515</v>
      </c>
      <c r="L57" s="238">
        <v>1116</v>
      </c>
      <c r="M57" s="238">
        <v>295</v>
      </c>
      <c r="N57" s="238">
        <v>74</v>
      </c>
      <c r="O57" s="238">
        <v>23</v>
      </c>
      <c r="P57" s="238">
        <v>153</v>
      </c>
      <c r="Q57" s="238">
        <v>39</v>
      </c>
      <c r="R57" s="249" t="s">
        <v>172</v>
      </c>
      <c r="S57" s="249" t="s">
        <v>172</v>
      </c>
      <c r="T57" s="238">
        <v>254</v>
      </c>
      <c r="U57" s="238">
        <v>327</v>
      </c>
      <c r="V57" s="238">
        <v>473</v>
      </c>
      <c r="W57" s="238">
        <v>183</v>
      </c>
      <c r="X57" s="238">
        <v>122</v>
      </c>
      <c r="Y57" s="238">
        <v>185</v>
      </c>
      <c r="Z57" s="238">
        <v>415</v>
      </c>
      <c r="AA57" s="238">
        <v>510</v>
      </c>
      <c r="AB57" s="238">
        <v>567</v>
      </c>
      <c r="AC57" s="238">
        <v>360</v>
      </c>
    </row>
    <row r="58" spans="1:29" x14ac:dyDescent="0.2">
      <c r="C58" s="240" t="s">
        <v>167</v>
      </c>
      <c r="D58" s="241"/>
      <c r="E58" s="238">
        <v>423</v>
      </c>
      <c r="F58" s="238">
        <v>128</v>
      </c>
      <c r="G58" s="238">
        <v>282</v>
      </c>
      <c r="H58" s="242">
        <v>633</v>
      </c>
      <c r="I58" s="238">
        <v>165</v>
      </c>
      <c r="J58" s="238">
        <v>265</v>
      </c>
      <c r="K58" s="238">
        <v>365</v>
      </c>
      <c r="L58" s="238">
        <v>1271</v>
      </c>
      <c r="M58" s="238">
        <v>313</v>
      </c>
      <c r="N58" s="238">
        <v>67</v>
      </c>
      <c r="O58" s="238">
        <v>24</v>
      </c>
      <c r="P58" s="238">
        <v>143</v>
      </c>
      <c r="Q58" s="238">
        <v>42</v>
      </c>
      <c r="R58" s="249" t="s">
        <v>172</v>
      </c>
      <c r="S58" s="249" t="s">
        <v>172</v>
      </c>
      <c r="T58" s="238">
        <v>239</v>
      </c>
      <c r="U58" s="238">
        <v>309</v>
      </c>
      <c r="V58" s="238">
        <v>473</v>
      </c>
      <c r="W58" s="238">
        <v>172</v>
      </c>
      <c r="X58" s="238">
        <v>128</v>
      </c>
      <c r="Y58" s="238">
        <v>183</v>
      </c>
      <c r="Z58" s="238">
        <v>415</v>
      </c>
      <c r="AA58" s="238">
        <v>510</v>
      </c>
      <c r="AB58" s="238">
        <v>567</v>
      </c>
      <c r="AC58" s="238">
        <v>361</v>
      </c>
    </row>
    <row r="59" spans="1:29" x14ac:dyDescent="0.2">
      <c r="C59" s="240" t="s">
        <v>168</v>
      </c>
      <c r="D59" s="241"/>
      <c r="E59" s="242">
        <v>576</v>
      </c>
      <c r="F59" s="238">
        <v>192</v>
      </c>
      <c r="G59" s="238">
        <v>263</v>
      </c>
      <c r="H59" s="238">
        <v>783</v>
      </c>
      <c r="I59" s="238">
        <v>181</v>
      </c>
      <c r="J59" s="238">
        <v>312</v>
      </c>
      <c r="K59" s="238">
        <v>393</v>
      </c>
      <c r="L59" s="238">
        <v>1371</v>
      </c>
      <c r="M59" s="238">
        <v>313</v>
      </c>
      <c r="N59" s="238">
        <v>67</v>
      </c>
      <c r="O59" s="238">
        <v>24</v>
      </c>
      <c r="P59" s="238">
        <v>143</v>
      </c>
      <c r="Q59" s="238">
        <v>55</v>
      </c>
      <c r="R59" s="249" t="s">
        <v>172</v>
      </c>
      <c r="S59" s="249" t="s">
        <v>172</v>
      </c>
      <c r="T59" s="238">
        <v>232</v>
      </c>
      <c r="U59" s="238">
        <v>309</v>
      </c>
      <c r="V59" s="238">
        <v>473</v>
      </c>
      <c r="W59" s="238">
        <v>172</v>
      </c>
      <c r="X59" s="238">
        <v>128</v>
      </c>
      <c r="Y59" s="238">
        <v>181</v>
      </c>
      <c r="Z59" s="238">
        <v>415</v>
      </c>
      <c r="AA59" s="238">
        <v>510</v>
      </c>
      <c r="AB59" s="238">
        <v>567</v>
      </c>
      <c r="AC59" s="238">
        <v>361</v>
      </c>
    </row>
    <row r="60" spans="1:29" x14ac:dyDescent="0.2">
      <c r="C60" s="240"/>
      <c r="D60" s="241"/>
      <c r="E60" s="238"/>
      <c r="F60" s="238"/>
      <c r="G60" s="238"/>
      <c r="H60" s="238"/>
      <c r="I60" s="238"/>
      <c r="J60" s="238"/>
      <c r="K60" s="238"/>
      <c r="L60" s="238"/>
      <c r="M60" s="238"/>
      <c r="N60" s="238"/>
      <c r="O60" s="238"/>
      <c r="P60" s="238"/>
      <c r="Q60" s="238"/>
      <c r="R60" s="249"/>
      <c r="S60" s="249"/>
      <c r="T60" s="238"/>
      <c r="U60" s="238"/>
      <c r="V60" s="238"/>
      <c r="W60" s="238"/>
      <c r="X60" s="238"/>
      <c r="Y60" s="238"/>
      <c r="Z60" s="238"/>
      <c r="AA60" s="238"/>
    </row>
    <row r="61" spans="1:29" x14ac:dyDescent="0.2">
      <c r="C61" s="240" t="s">
        <v>169</v>
      </c>
      <c r="D61" s="241"/>
      <c r="E61" s="238">
        <v>409</v>
      </c>
      <c r="F61" s="238">
        <v>166</v>
      </c>
      <c r="G61" s="238">
        <v>290</v>
      </c>
      <c r="H61" s="238">
        <v>728</v>
      </c>
      <c r="I61" s="238">
        <v>210</v>
      </c>
      <c r="J61" s="238">
        <v>270</v>
      </c>
      <c r="K61" s="238">
        <v>449</v>
      </c>
      <c r="L61" s="238">
        <v>1371</v>
      </c>
      <c r="M61" s="238">
        <v>313</v>
      </c>
      <c r="N61" s="238">
        <v>67</v>
      </c>
      <c r="O61" s="238">
        <v>24</v>
      </c>
      <c r="P61" s="238">
        <v>143</v>
      </c>
      <c r="Q61" s="238">
        <v>134</v>
      </c>
      <c r="R61" s="249" t="s">
        <v>172</v>
      </c>
      <c r="S61" s="249" t="s">
        <v>172</v>
      </c>
      <c r="T61" s="238">
        <v>223</v>
      </c>
      <c r="U61" s="238">
        <v>309</v>
      </c>
      <c r="V61" s="238">
        <v>473</v>
      </c>
      <c r="W61" s="238">
        <v>172</v>
      </c>
      <c r="X61" s="238">
        <v>128</v>
      </c>
      <c r="Y61" s="238">
        <v>177</v>
      </c>
      <c r="Z61" s="238">
        <v>415</v>
      </c>
      <c r="AA61" s="238">
        <v>510</v>
      </c>
      <c r="AB61" s="238">
        <v>567</v>
      </c>
      <c r="AC61" s="238">
        <v>361</v>
      </c>
    </row>
    <row r="62" spans="1:29" x14ac:dyDescent="0.2">
      <c r="C62" s="240" t="s">
        <v>170</v>
      </c>
      <c r="D62" s="241"/>
      <c r="E62" s="238">
        <v>287</v>
      </c>
      <c r="F62" s="238">
        <v>149</v>
      </c>
      <c r="G62" s="238">
        <v>295</v>
      </c>
      <c r="H62" s="238">
        <v>386</v>
      </c>
      <c r="I62" s="238">
        <v>188</v>
      </c>
      <c r="J62" s="238">
        <v>381</v>
      </c>
      <c r="K62" s="238">
        <v>415</v>
      </c>
      <c r="L62" s="238">
        <v>1371</v>
      </c>
      <c r="M62" s="238">
        <v>313</v>
      </c>
      <c r="N62" s="238">
        <v>67</v>
      </c>
      <c r="O62" s="238">
        <v>24</v>
      </c>
      <c r="P62" s="238">
        <v>143</v>
      </c>
      <c r="Q62" s="238">
        <v>133</v>
      </c>
      <c r="R62" s="249" t="s">
        <v>172</v>
      </c>
      <c r="S62" s="249" t="s">
        <v>172</v>
      </c>
      <c r="T62" s="238">
        <v>176</v>
      </c>
      <c r="U62" s="238">
        <v>313</v>
      </c>
      <c r="V62" s="238">
        <v>473</v>
      </c>
      <c r="W62" s="238">
        <v>172</v>
      </c>
      <c r="X62" s="238">
        <v>128</v>
      </c>
      <c r="Y62" s="238">
        <v>177</v>
      </c>
      <c r="Z62" s="238">
        <v>415</v>
      </c>
      <c r="AA62" s="238">
        <v>510</v>
      </c>
      <c r="AB62" s="238">
        <v>567</v>
      </c>
      <c r="AC62" s="238">
        <v>361</v>
      </c>
    </row>
    <row r="63" spans="1:29" x14ac:dyDescent="0.2">
      <c r="C63" s="240" t="s">
        <v>171</v>
      </c>
      <c r="D63" s="241"/>
      <c r="E63" s="238">
        <v>380</v>
      </c>
      <c r="F63" s="238">
        <v>201</v>
      </c>
      <c r="G63" s="238">
        <v>342</v>
      </c>
      <c r="H63" s="238">
        <v>481</v>
      </c>
      <c r="I63" s="238">
        <v>215</v>
      </c>
      <c r="J63" s="238">
        <v>639</v>
      </c>
      <c r="K63" s="238">
        <v>651</v>
      </c>
      <c r="L63" s="238">
        <v>1411</v>
      </c>
      <c r="M63" s="238">
        <v>313</v>
      </c>
      <c r="N63" s="238">
        <v>67</v>
      </c>
      <c r="O63" s="238">
        <v>24</v>
      </c>
      <c r="P63" s="238">
        <v>143</v>
      </c>
      <c r="Q63" s="238">
        <v>132</v>
      </c>
      <c r="R63" s="249" t="s">
        <v>172</v>
      </c>
      <c r="S63" s="249">
        <v>880</v>
      </c>
      <c r="T63" s="238">
        <v>182</v>
      </c>
      <c r="U63" s="238">
        <v>327</v>
      </c>
      <c r="V63" s="238">
        <v>473</v>
      </c>
      <c r="W63" s="238">
        <v>172</v>
      </c>
      <c r="X63" s="238">
        <v>128</v>
      </c>
      <c r="Y63" s="238">
        <v>177</v>
      </c>
      <c r="Z63" s="238">
        <v>415</v>
      </c>
      <c r="AA63" s="238">
        <v>510</v>
      </c>
      <c r="AB63" s="238">
        <v>567</v>
      </c>
      <c r="AC63" s="238">
        <v>361</v>
      </c>
    </row>
    <row r="64" spans="1:29" x14ac:dyDescent="0.2">
      <c r="C64" s="240" t="s">
        <v>173</v>
      </c>
      <c r="D64" s="241"/>
      <c r="E64" s="238">
        <v>336</v>
      </c>
      <c r="F64" s="238">
        <v>294</v>
      </c>
      <c r="G64" s="238">
        <v>282</v>
      </c>
      <c r="H64" s="238">
        <v>471</v>
      </c>
      <c r="I64" s="238">
        <v>214</v>
      </c>
      <c r="J64" s="238">
        <v>1048</v>
      </c>
      <c r="K64" s="238">
        <v>846</v>
      </c>
      <c r="L64" s="238">
        <v>1411</v>
      </c>
      <c r="M64" s="238">
        <v>313</v>
      </c>
      <c r="N64" s="238">
        <v>67</v>
      </c>
      <c r="O64" s="238">
        <v>24</v>
      </c>
      <c r="P64" s="238">
        <v>143</v>
      </c>
      <c r="Q64" s="238">
        <v>142</v>
      </c>
      <c r="R64" s="249">
        <v>512</v>
      </c>
      <c r="S64" s="238">
        <v>478</v>
      </c>
      <c r="T64" s="238">
        <v>193</v>
      </c>
      <c r="U64" s="238">
        <v>327</v>
      </c>
      <c r="V64" s="238">
        <v>473</v>
      </c>
      <c r="W64" s="238">
        <v>172</v>
      </c>
      <c r="X64" s="238">
        <v>128</v>
      </c>
      <c r="Y64" s="238">
        <v>177</v>
      </c>
      <c r="Z64" s="238">
        <v>415</v>
      </c>
      <c r="AA64" s="238">
        <v>510</v>
      </c>
      <c r="AB64" s="238">
        <v>567</v>
      </c>
      <c r="AC64" s="238">
        <v>361</v>
      </c>
    </row>
    <row r="65" spans="1:29" x14ac:dyDescent="0.2">
      <c r="C65" s="240" t="s">
        <v>174</v>
      </c>
      <c r="D65" s="241"/>
      <c r="E65" s="238">
        <v>314</v>
      </c>
      <c r="F65" s="238">
        <v>229</v>
      </c>
      <c r="G65" s="238">
        <v>431</v>
      </c>
      <c r="H65" s="238">
        <v>474</v>
      </c>
      <c r="I65" s="238">
        <v>173</v>
      </c>
      <c r="J65" s="238">
        <v>626</v>
      </c>
      <c r="K65" s="238">
        <v>771</v>
      </c>
      <c r="L65" s="242">
        <v>1308</v>
      </c>
      <c r="M65" s="238">
        <v>313</v>
      </c>
      <c r="N65" s="238">
        <v>67</v>
      </c>
      <c r="O65" s="238">
        <v>24</v>
      </c>
      <c r="P65" s="238">
        <v>143</v>
      </c>
      <c r="Q65" s="238">
        <v>140</v>
      </c>
      <c r="R65" s="238">
        <v>451</v>
      </c>
      <c r="S65" s="238">
        <v>351</v>
      </c>
      <c r="T65" s="238">
        <v>209</v>
      </c>
      <c r="U65" s="238">
        <v>327</v>
      </c>
      <c r="V65" s="238">
        <v>473</v>
      </c>
      <c r="W65" s="238">
        <v>172</v>
      </c>
      <c r="X65" s="238">
        <v>128</v>
      </c>
      <c r="Y65" s="238">
        <v>177</v>
      </c>
      <c r="Z65" s="238">
        <v>415</v>
      </c>
      <c r="AA65" s="238">
        <v>510</v>
      </c>
      <c r="AB65" s="238">
        <v>567</v>
      </c>
      <c r="AC65" s="238">
        <v>361</v>
      </c>
    </row>
    <row r="66" spans="1:29" x14ac:dyDescent="0.2">
      <c r="C66" s="240" t="s">
        <v>175</v>
      </c>
      <c r="D66" s="241"/>
      <c r="E66" s="238">
        <v>348</v>
      </c>
      <c r="F66" s="238">
        <v>136</v>
      </c>
      <c r="G66" s="238">
        <v>444</v>
      </c>
      <c r="H66" s="238">
        <v>563</v>
      </c>
      <c r="I66" s="238">
        <v>200</v>
      </c>
      <c r="J66" s="238">
        <v>332</v>
      </c>
      <c r="K66" s="238">
        <v>831</v>
      </c>
      <c r="L66" s="242">
        <v>1308</v>
      </c>
      <c r="M66" s="238">
        <v>313</v>
      </c>
      <c r="N66" s="238">
        <v>67</v>
      </c>
      <c r="O66" s="238">
        <v>24</v>
      </c>
      <c r="P66" s="238">
        <v>143</v>
      </c>
      <c r="Q66" s="238">
        <v>133</v>
      </c>
      <c r="R66" s="238">
        <v>519</v>
      </c>
      <c r="S66" s="238">
        <v>319</v>
      </c>
      <c r="T66" s="238">
        <v>181</v>
      </c>
      <c r="U66" s="238">
        <v>327</v>
      </c>
      <c r="V66" s="238">
        <v>473</v>
      </c>
      <c r="W66" s="238">
        <v>172</v>
      </c>
      <c r="X66" s="238">
        <v>128</v>
      </c>
      <c r="Y66" s="238">
        <v>177</v>
      </c>
      <c r="Z66" s="238">
        <v>415</v>
      </c>
      <c r="AA66" s="238">
        <v>510</v>
      </c>
      <c r="AB66" s="238">
        <v>567</v>
      </c>
      <c r="AC66" s="238">
        <v>361</v>
      </c>
    </row>
    <row r="67" spans="1:29" x14ac:dyDescent="0.2">
      <c r="A67" s="227"/>
      <c r="B67" s="227"/>
      <c r="C67" s="250"/>
      <c r="D67" s="251"/>
      <c r="E67" s="252"/>
      <c r="F67" s="252"/>
      <c r="G67" s="252"/>
      <c r="H67" s="252"/>
      <c r="I67" s="252"/>
      <c r="J67" s="252"/>
      <c r="K67" s="252"/>
      <c r="L67" s="252"/>
      <c r="M67" s="252"/>
      <c r="N67" s="252"/>
      <c r="O67" s="252"/>
      <c r="P67" s="252"/>
      <c r="Q67" s="252"/>
      <c r="R67" s="252"/>
      <c r="S67" s="252"/>
      <c r="T67" s="252"/>
      <c r="U67" s="252"/>
      <c r="V67" s="252"/>
      <c r="W67" s="252"/>
      <c r="X67" s="252"/>
      <c r="Y67" s="252"/>
      <c r="Z67" s="252"/>
      <c r="AA67" s="252"/>
      <c r="AB67" s="227"/>
      <c r="AC67" s="227"/>
    </row>
    <row r="68" spans="1:29" x14ac:dyDescent="0.2">
      <c r="B68" t="s">
        <v>219</v>
      </c>
      <c r="E68" s="238"/>
      <c r="F68" s="238"/>
      <c r="G68" s="238"/>
      <c r="H68" s="238"/>
      <c r="I68" s="238"/>
      <c r="J68" s="238"/>
      <c r="K68" s="238"/>
      <c r="L68" s="238"/>
      <c r="M68" s="238"/>
      <c r="N68" s="238"/>
      <c r="O68" s="238"/>
      <c r="P68" s="238"/>
      <c r="R68" s="238"/>
      <c r="S68" s="238"/>
      <c r="T68" s="238"/>
      <c r="U68" s="238"/>
      <c r="V68" s="238"/>
      <c r="W68" s="238"/>
      <c r="X68" s="238"/>
      <c r="Y68" s="238"/>
      <c r="Z68" s="238"/>
      <c r="AA68" s="238"/>
    </row>
    <row r="69" spans="1:29" x14ac:dyDescent="0.2">
      <c r="B69" s="238" t="s">
        <v>220</v>
      </c>
      <c r="E69" s="238"/>
      <c r="F69" s="238"/>
      <c r="G69" s="238"/>
      <c r="H69" s="238"/>
      <c r="I69" s="238"/>
      <c r="J69" s="238"/>
      <c r="K69" s="238"/>
      <c r="L69" s="238"/>
      <c r="M69" s="238"/>
      <c r="N69" s="238"/>
      <c r="O69" s="238"/>
      <c r="P69" s="238"/>
      <c r="R69" s="238"/>
      <c r="S69" s="238"/>
      <c r="T69" s="238"/>
      <c r="U69" s="238"/>
      <c r="V69" s="238"/>
      <c r="W69" s="238"/>
      <c r="X69" s="238"/>
      <c r="Y69" s="238"/>
      <c r="Z69" s="238"/>
      <c r="AA69" s="238"/>
    </row>
    <row r="70" spans="1:29" x14ac:dyDescent="0.2">
      <c r="B70" s="238" t="s">
        <v>221</v>
      </c>
      <c r="E70" s="238"/>
      <c r="F70" s="238"/>
      <c r="G70" s="238"/>
      <c r="H70" s="238"/>
      <c r="I70" s="238"/>
      <c r="J70" s="238"/>
      <c r="K70" s="238"/>
      <c r="L70" s="238"/>
      <c r="M70" s="238"/>
      <c r="N70" s="238"/>
      <c r="O70" s="238"/>
      <c r="P70" s="238"/>
      <c r="R70" s="238"/>
      <c r="S70" s="238"/>
      <c r="T70" s="238"/>
      <c r="U70" s="238"/>
      <c r="V70" s="238"/>
      <c r="W70" s="238"/>
      <c r="X70" s="238"/>
      <c r="Y70" s="238"/>
      <c r="Z70" s="238"/>
      <c r="AA70" s="238"/>
    </row>
    <row r="71" spans="1:29" x14ac:dyDescent="0.2">
      <c r="B71" s="238" t="s">
        <v>222</v>
      </c>
      <c r="E71" s="238"/>
      <c r="F71" s="238"/>
      <c r="G71" s="238"/>
      <c r="H71" s="238"/>
      <c r="I71" s="238"/>
      <c r="J71" s="238"/>
      <c r="K71" s="238"/>
      <c r="L71" s="238"/>
      <c r="M71" s="238"/>
      <c r="N71" s="238"/>
      <c r="O71" s="238"/>
      <c r="P71" s="238"/>
      <c r="R71" s="238"/>
      <c r="S71" s="238"/>
      <c r="T71" s="238"/>
      <c r="U71" s="238"/>
      <c r="V71" s="238"/>
      <c r="W71" s="238"/>
      <c r="X71" s="238"/>
      <c r="Y71" s="238"/>
      <c r="Z71" s="238"/>
      <c r="AA71" s="238"/>
    </row>
    <row r="72" spans="1:29" x14ac:dyDescent="0.2">
      <c r="B72" s="238" t="s">
        <v>223</v>
      </c>
      <c r="E72" s="238"/>
      <c r="F72" s="238"/>
      <c r="G72" s="238"/>
      <c r="H72" s="238"/>
      <c r="I72" s="238"/>
      <c r="J72" s="238"/>
      <c r="K72" s="238"/>
      <c r="L72" s="238"/>
      <c r="M72" s="238"/>
      <c r="N72" s="238"/>
      <c r="O72" s="238"/>
      <c r="P72" s="238"/>
      <c r="R72" s="238"/>
      <c r="S72" s="238"/>
      <c r="T72" s="238"/>
      <c r="U72" s="238"/>
      <c r="V72" s="238"/>
      <c r="W72" s="238"/>
      <c r="X72" s="238"/>
      <c r="Y72" s="238"/>
      <c r="Z72" s="238"/>
      <c r="AA72" s="238"/>
    </row>
    <row r="73" spans="1:29" x14ac:dyDescent="0.2">
      <c r="B73" t="s">
        <v>224</v>
      </c>
    </row>
  </sheetData>
  <mergeCells count="92">
    <mergeCell ref="X45:X46"/>
    <mergeCell ref="Y45:Y46"/>
    <mergeCell ref="R45:R46"/>
    <mergeCell ref="S45:S46"/>
    <mergeCell ref="T45:T46"/>
    <mergeCell ref="U45:U46"/>
    <mergeCell ref="V45:V46"/>
    <mergeCell ref="W45:W46"/>
    <mergeCell ref="K45:K46"/>
    <mergeCell ref="L45:L46"/>
    <mergeCell ref="M45:M46"/>
    <mergeCell ref="N45:N46"/>
    <mergeCell ref="O45:O46"/>
    <mergeCell ref="P45:P46"/>
    <mergeCell ref="E45:E46"/>
    <mergeCell ref="F45:F46"/>
    <mergeCell ref="G45:G46"/>
    <mergeCell ref="H45:H46"/>
    <mergeCell ref="I45:I46"/>
    <mergeCell ref="J45:J46"/>
    <mergeCell ref="X43:X44"/>
    <mergeCell ref="Y43:Y44"/>
    <mergeCell ref="Z43:Z44"/>
    <mergeCell ref="AA43:AA44"/>
    <mergeCell ref="AB43:AB44"/>
    <mergeCell ref="AC43:AC44"/>
    <mergeCell ref="R43:R44"/>
    <mergeCell ref="S43:S44"/>
    <mergeCell ref="T43:T44"/>
    <mergeCell ref="U43:U44"/>
    <mergeCell ref="V43:V44"/>
    <mergeCell ref="W43:W44"/>
    <mergeCell ref="L43:L44"/>
    <mergeCell ref="M43:M44"/>
    <mergeCell ref="N43:N44"/>
    <mergeCell ref="O43:O44"/>
    <mergeCell ref="P43:P44"/>
    <mergeCell ref="Q43:Q46"/>
    <mergeCell ref="AB11:AB12"/>
    <mergeCell ref="AC11:AC12"/>
    <mergeCell ref="B43:C46"/>
    <mergeCell ref="E43:E44"/>
    <mergeCell ref="F43:F44"/>
    <mergeCell ref="G43:G44"/>
    <mergeCell ref="H43:H44"/>
    <mergeCell ref="I43:I44"/>
    <mergeCell ref="J43:J44"/>
    <mergeCell ref="K43:K44"/>
    <mergeCell ref="R11:R12"/>
    <mergeCell ref="U11:U12"/>
    <mergeCell ref="X11:X12"/>
    <mergeCell ref="Y11:Y12"/>
    <mergeCell ref="Z11:Z12"/>
    <mergeCell ref="AA11:AA12"/>
    <mergeCell ref="L11:L12"/>
    <mergeCell ref="M11:M12"/>
    <mergeCell ref="N11:N12"/>
    <mergeCell ref="O11:O12"/>
    <mergeCell ref="P11:P12"/>
    <mergeCell ref="Q11:Q12"/>
    <mergeCell ref="Y9:Y10"/>
    <mergeCell ref="Z9:Z10"/>
    <mergeCell ref="AA9:AA10"/>
    <mergeCell ref="AB9:AB10"/>
    <mergeCell ref="AC9:AC10"/>
    <mergeCell ref="G11:G12"/>
    <mergeCell ref="H11:H12"/>
    <mergeCell ref="I11:I12"/>
    <mergeCell ref="J11:J12"/>
    <mergeCell ref="K11:K12"/>
    <mergeCell ref="S9:S12"/>
    <mergeCell ref="T9:T12"/>
    <mergeCell ref="U9:U10"/>
    <mergeCell ref="V9:V12"/>
    <mergeCell ref="W9:W12"/>
    <mergeCell ref="X9:X10"/>
    <mergeCell ref="M9:M10"/>
    <mergeCell ref="N9:N10"/>
    <mergeCell ref="O9:O10"/>
    <mergeCell ref="P9:P10"/>
    <mergeCell ref="Q9:Q10"/>
    <mergeCell ref="R9:R10"/>
    <mergeCell ref="A2:AC2"/>
    <mergeCell ref="B9:C12"/>
    <mergeCell ref="E9:E10"/>
    <mergeCell ref="F9:F10"/>
    <mergeCell ref="G9:G10"/>
    <mergeCell ref="H9:H10"/>
    <mergeCell ref="I9:I10"/>
    <mergeCell ref="J9:J10"/>
    <mergeCell ref="K9:K10"/>
    <mergeCell ref="L9:L10"/>
  </mergeCells>
  <phoneticPr fontId="3"/>
  <pageMargins left="0.75" right="0.75" top="1" bottom="1" header="0.51200000000000001" footer="0.51200000000000001"/>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F665D-AB1E-4DF6-A393-95D7AB865AB5}">
  <dimension ref="A2:AC69"/>
  <sheetViews>
    <sheetView workbookViewId="0">
      <selection sqref="A1:BG1"/>
    </sheetView>
  </sheetViews>
  <sheetFormatPr defaultRowHeight="13" x14ac:dyDescent="0.2"/>
  <cols>
    <col min="1" max="1" width="4.6328125" customWidth="1"/>
    <col min="2" max="2" width="9.36328125" customWidth="1"/>
    <col min="3" max="3" width="6.08984375" customWidth="1"/>
    <col min="4" max="4" width="3.08984375" customWidth="1"/>
    <col min="20" max="20" width="9.7265625" customWidth="1"/>
    <col min="22" max="22" width="10.7265625" customWidth="1"/>
    <col min="23" max="23" width="11.26953125" customWidth="1"/>
    <col min="257" max="257" width="4.6328125" customWidth="1"/>
    <col min="258" max="258" width="9.36328125" customWidth="1"/>
    <col min="259" max="259" width="6.08984375" customWidth="1"/>
    <col min="260" max="260" width="3.08984375" customWidth="1"/>
    <col min="276" max="276" width="9.7265625" customWidth="1"/>
    <col min="278" max="278" width="10.7265625" customWidth="1"/>
    <col min="279" max="279" width="11.26953125" customWidth="1"/>
    <col min="513" max="513" width="4.6328125" customWidth="1"/>
    <col min="514" max="514" width="9.36328125" customWidth="1"/>
    <col min="515" max="515" width="6.08984375" customWidth="1"/>
    <col min="516" max="516" width="3.08984375" customWidth="1"/>
    <col min="532" max="532" width="9.7265625" customWidth="1"/>
    <col min="534" max="534" width="10.7265625" customWidth="1"/>
    <col min="535" max="535" width="11.26953125" customWidth="1"/>
    <col min="769" max="769" width="4.6328125" customWidth="1"/>
    <col min="770" max="770" width="9.36328125" customWidth="1"/>
    <col min="771" max="771" width="6.08984375" customWidth="1"/>
    <col min="772" max="772" width="3.08984375" customWidth="1"/>
    <col min="788" max="788" width="9.7265625" customWidth="1"/>
    <col min="790" max="790" width="10.7265625" customWidth="1"/>
    <col min="791" max="791" width="11.26953125" customWidth="1"/>
    <col min="1025" max="1025" width="4.6328125" customWidth="1"/>
    <col min="1026" max="1026" width="9.36328125" customWidth="1"/>
    <col min="1027" max="1027" width="6.08984375" customWidth="1"/>
    <col min="1028" max="1028" width="3.08984375" customWidth="1"/>
    <col min="1044" max="1044" width="9.7265625" customWidth="1"/>
    <col min="1046" max="1046" width="10.7265625" customWidth="1"/>
    <col min="1047" max="1047" width="11.26953125" customWidth="1"/>
    <col min="1281" max="1281" width="4.6328125" customWidth="1"/>
    <col min="1282" max="1282" width="9.36328125" customWidth="1"/>
    <col min="1283" max="1283" width="6.08984375" customWidth="1"/>
    <col min="1284" max="1284" width="3.08984375" customWidth="1"/>
    <col min="1300" max="1300" width="9.7265625" customWidth="1"/>
    <col min="1302" max="1302" width="10.7265625" customWidth="1"/>
    <col min="1303" max="1303" width="11.26953125" customWidth="1"/>
    <col min="1537" max="1537" width="4.6328125" customWidth="1"/>
    <col min="1538" max="1538" width="9.36328125" customWidth="1"/>
    <col min="1539" max="1539" width="6.08984375" customWidth="1"/>
    <col min="1540" max="1540" width="3.08984375" customWidth="1"/>
    <col min="1556" max="1556" width="9.7265625" customWidth="1"/>
    <col min="1558" max="1558" width="10.7265625" customWidth="1"/>
    <col min="1559" max="1559" width="11.26953125" customWidth="1"/>
    <col min="1793" max="1793" width="4.6328125" customWidth="1"/>
    <col min="1794" max="1794" width="9.36328125" customWidth="1"/>
    <col min="1795" max="1795" width="6.08984375" customWidth="1"/>
    <col min="1796" max="1796" width="3.08984375" customWidth="1"/>
    <col min="1812" max="1812" width="9.7265625" customWidth="1"/>
    <col min="1814" max="1814" width="10.7265625" customWidth="1"/>
    <col min="1815" max="1815" width="11.26953125" customWidth="1"/>
    <col min="2049" max="2049" width="4.6328125" customWidth="1"/>
    <col min="2050" max="2050" width="9.36328125" customWidth="1"/>
    <col min="2051" max="2051" width="6.08984375" customWidth="1"/>
    <col min="2052" max="2052" width="3.08984375" customWidth="1"/>
    <col min="2068" max="2068" width="9.7265625" customWidth="1"/>
    <col min="2070" max="2070" width="10.7265625" customWidth="1"/>
    <col min="2071" max="2071" width="11.26953125" customWidth="1"/>
    <col min="2305" max="2305" width="4.6328125" customWidth="1"/>
    <col min="2306" max="2306" width="9.36328125" customWidth="1"/>
    <col min="2307" max="2307" width="6.08984375" customWidth="1"/>
    <col min="2308" max="2308" width="3.08984375" customWidth="1"/>
    <col min="2324" max="2324" width="9.7265625" customWidth="1"/>
    <col min="2326" max="2326" width="10.7265625" customWidth="1"/>
    <col min="2327" max="2327" width="11.26953125" customWidth="1"/>
    <col min="2561" max="2561" width="4.6328125" customWidth="1"/>
    <col min="2562" max="2562" width="9.36328125" customWidth="1"/>
    <col min="2563" max="2563" width="6.08984375" customWidth="1"/>
    <col min="2564" max="2564" width="3.08984375" customWidth="1"/>
    <col min="2580" max="2580" width="9.7265625" customWidth="1"/>
    <col min="2582" max="2582" width="10.7265625" customWidth="1"/>
    <col min="2583" max="2583" width="11.26953125" customWidth="1"/>
    <col min="2817" max="2817" width="4.6328125" customWidth="1"/>
    <col min="2818" max="2818" width="9.36328125" customWidth="1"/>
    <col min="2819" max="2819" width="6.08984375" customWidth="1"/>
    <col min="2820" max="2820" width="3.08984375" customWidth="1"/>
    <col min="2836" max="2836" width="9.7265625" customWidth="1"/>
    <col min="2838" max="2838" width="10.7265625" customWidth="1"/>
    <col min="2839" max="2839" width="11.26953125" customWidth="1"/>
    <col min="3073" max="3073" width="4.6328125" customWidth="1"/>
    <col min="3074" max="3074" width="9.36328125" customWidth="1"/>
    <col min="3075" max="3075" width="6.08984375" customWidth="1"/>
    <col min="3076" max="3076" width="3.08984375" customWidth="1"/>
    <col min="3092" max="3092" width="9.7265625" customWidth="1"/>
    <col min="3094" max="3094" width="10.7265625" customWidth="1"/>
    <col min="3095" max="3095" width="11.26953125" customWidth="1"/>
    <col min="3329" max="3329" width="4.6328125" customWidth="1"/>
    <col min="3330" max="3330" width="9.36328125" customWidth="1"/>
    <col min="3331" max="3331" width="6.08984375" customWidth="1"/>
    <col min="3332" max="3332" width="3.08984375" customWidth="1"/>
    <col min="3348" max="3348" width="9.7265625" customWidth="1"/>
    <col min="3350" max="3350" width="10.7265625" customWidth="1"/>
    <col min="3351" max="3351" width="11.26953125" customWidth="1"/>
    <col min="3585" max="3585" width="4.6328125" customWidth="1"/>
    <col min="3586" max="3586" width="9.36328125" customWidth="1"/>
    <col min="3587" max="3587" width="6.08984375" customWidth="1"/>
    <col min="3588" max="3588" width="3.08984375" customWidth="1"/>
    <col min="3604" max="3604" width="9.7265625" customWidth="1"/>
    <col min="3606" max="3606" width="10.7265625" customWidth="1"/>
    <col min="3607" max="3607" width="11.26953125" customWidth="1"/>
    <col min="3841" max="3841" width="4.6328125" customWidth="1"/>
    <col min="3842" max="3842" width="9.36328125" customWidth="1"/>
    <col min="3843" max="3843" width="6.08984375" customWidth="1"/>
    <col min="3844" max="3844" width="3.08984375" customWidth="1"/>
    <col min="3860" max="3860" width="9.7265625" customWidth="1"/>
    <col min="3862" max="3862" width="10.7265625" customWidth="1"/>
    <col min="3863" max="3863" width="11.26953125" customWidth="1"/>
    <col min="4097" max="4097" width="4.6328125" customWidth="1"/>
    <col min="4098" max="4098" width="9.36328125" customWidth="1"/>
    <col min="4099" max="4099" width="6.08984375" customWidth="1"/>
    <col min="4100" max="4100" width="3.08984375" customWidth="1"/>
    <col min="4116" max="4116" width="9.7265625" customWidth="1"/>
    <col min="4118" max="4118" width="10.7265625" customWidth="1"/>
    <col min="4119" max="4119" width="11.26953125" customWidth="1"/>
    <col min="4353" max="4353" width="4.6328125" customWidth="1"/>
    <col min="4354" max="4354" width="9.36328125" customWidth="1"/>
    <col min="4355" max="4355" width="6.08984375" customWidth="1"/>
    <col min="4356" max="4356" width="3.08984375" customWidth="1"/>
    <col min="4372" max="4372" width="9.7265625" customWidth="1"/>
    <col min="4374" max="4374" width="10.7265625" customWidth="1"/>
    <col min="4375" max="4375" width="11.26953125" customWidth="1"/>
    <col min="4609" max="4609" width="4.6328125" customWidth="1"/>
    <col min="4610" max="4610" width="9.36328125" customWidth="1"/>
    <col min="4611" max="4611" width="6.08984375" customWidth="1"/>
    <col min="4612" max="4612" width="3.08984375" customWidth="1"/>
    <col min="4628" max="4628" width="9.7265625" customWidth="1"/>
    <col min="4630" max="4630" width="10.7265625" customWidth="1"/>
    <col min="4631" max="4631" width="11.26953125" customWidth="1"/>
    <col min="4865" max="4865" width="4.6328125" customWidth="1"/>
    <col min="4866" max="4866" width="9.36328125" customWidth="1"/>
    <col min="4867" max="4867" width="6.08984375" customWidth="1"/>
    <col min="4868" max="4868" width="3.08984375" customWidth="1"/>
    <col min="4884" max="4884" width="9.7265625" customWidth="1"/>
    <col min="4886" max="4886" width="10.7265625" customWidth="1"/>
    <col min="4887" max="4887" width="11.26953125" customWidth="1"/>
    <col min="5121" max="5121" width="4.6328125" customWidth="1"/>
    <col min="5122" max="5122" width="9.36328125" customWidth="1"/>
    <col min="5123" max="5123" width="6.08984375" customWidth="1"/>
    <col min="5124" max="5124" width="3.08984375" customWidth="1"/>
    <col min="5140" max="5140" width="9.7265625" customWidth="1"/>
    <col min="5142" max="5142" width="10.7265625" customWidth="1"/>
    <col min="5143" max="5143" width="11.26953125" customWidth="1"/>
    <col min="5377" max="5377" width="4.6328125" customWidth="1"/>
    <col min="5378" max="5378" width="9.36328125" customWidth="1"/>
    <col min="5379" max="5379" width="6.08984375" customWidth="1"/>
    <col min="5380" max="5380" width="3.08984375" customWidth="1"/>
    <col min="5396" max="5396" width="9.7265625" customWidth="1"/>
    <col min="5398" max="5398" width="10.7265625" customWidth="1"/>
    <col min="5399" max="5399" width="11.26953125" customWidth="1"/>
    <col min="5633" max="5633" width="4.6328125" customWidth="1"/>
    <col min="5634" max="5634" width="9.36328125" customWidth="1"/>
    <col min="5635" max="5635" width="6.08984375" customWidth="1"/>
    <col min="5636" max="5636" width="3.08984375" customWidth="1"/>
    <col min="5652" max="5652" width="9.7265625" customWidth="1"/>
    <col min="5654" max="5654" width="10.7265625" customWidth="1"/>
    <col min="5655" max="5655" width="11.26953125" customWidth="1"/>
    <col min="5889" max="5889" width="4.6328125" customWidth="1"/>
    <col min="5890" max="5890" width="9.36328125" customWidth="1"/>
    <col min="5891" max="5891" width="6.08984375" customWidth="1"/>
    <col min="5892" max="5892" width="3.08984375" customWidth="1"/>
    <col min="5908" max="5908" width="9.7265625" customWidth="1"/>
    <col min="5910" max="5910" width="10.7265625" customWidth="1"/>
    <col min="5911" max="5911" width="11.26953125" customWidth="1"/>
    <col min="6145" max="6145" width="4.6328125" customWidth="1"/>
    <col min="6146" max="6146" width="9.36328125" customWidth="1"/>
    <col min="6147" max="6147" width="6.08984375" customWidth="1"/>
    <col min="6148" max="6148" width="3.08984375" customWidth="1"/>
    <col min="6164" max="6164" width="9.7265625" customWidth="1"/>
    <col min="6166" max="6166" width="10.7265625" customWidth="1"/>
    <col min="6167" max="6167" width="11.26953125" customWidth="1"/>
    <col min="6401" max="6401" width="4.6328125" customWidth="1"/>
    <col min="6402" max="6402" width="9.36328125" customWidth="1"/>
    <col min="6403" max="6403" width="6.08984375" customWidth="1"/>
    <col min="6404" max="6404" width="3.08984375" customWidth="1"/>
    <col min="6420" max="6420" width="9.7265625" customWidth="1"/>
    <col min="6422" max="6422" width="10.7265625" customWidth="1"/>
    <col min="6423" max="6423" width="11.26953125" customWidth="1"/>
    <col min="6657" max="6657" width="4.6328125" customWidth="1"/>
    <col min="6658" max="6658" width="9.36328125" customWidth="1"/>
    <col min="6659" max="6659" width="6.08984375" customWidth="1"/>
    <col min="6660" max="6660" width="3.08984375" customWidth="1"/>
    <col min="6676" max="6676" width="9.7265625" customWidth="1"/>
    <col min="6678" max="6678" width="10.7265625" customWidth="1"/>
    <col min="6679" max="6679" width="11.26953125" customWidth="1"/>
    <col min="6913" max="6913" width="4.6328125" customWidth="1"/>
    <col min="6914" max="6914" width="9.36328125" customWidth="1"/>
    <col min="6915" max="6915" width="6.08984375" customWidth="1"/>
    <col min="6916" max="6916" width="3.08984375" customWidth="1"/>
    <col min="6932" max="6932" width="9.7265625" customWidth="1"/>
    <col min="6934" max="6934" width="10.7265625" customWidth="1"/>
    <col min="6935" max="6935" width="11.26953125" customWidth="1"/>
    <col min="7169" max="7169" width="4.6328125" customWidth="1"/>
    <col min="7170" max="7170" width="9.36328125" customWidth="1"/>
    <col min="7171" max="7171" width="6.08984375" customWidth="1"/>
    <col min="7172" max="7172" width="3.08984375" customWidth="1"/>
    <col min="7188" max="7188" width="9.7265625" customWidth="1"/>
    <col min="7190" max="7190" width="10.7265625" customWidth="1"/>
    <col min="7191" max="7191" width="11.26953125" customWidth="1"/>
    <col min="7425" max="7425" width="4.6328125" customWidth="1"/>
    <col min="7426" max="7426" width="9.36328125" customWidth="1"/>
    <col min="7427" max="7427" width="6.08984375" customWidth="1"/>
    <col min="7428" max="7428" width="3.08984375" customWidth="1"/>
    <col min="7444" max="7444" width="9.7265625" customWidth="1"/>
    <col min="7446" max="7446" width="10.7265625" customWidth="1"/>
    <col min="7447" max="7447" width="11.26953125" customWidth="1"/>
    <col min="7681" max="7681" width="4.6328125" customWidth="1"/>
    <col min="7682" max="7682" width="9.36328125" customWidth="1"/>
    <col min="7683" max="7683" width="6.08984375" customWidth="1"/>
    <col min="7684" max="7684" width="3.08984375" customWidth="1"/>
    <col min="7700" max="7700" width="9.7265625" customWidth="1"/>
    <col min="7702" max="7702" width="10.7265625" customWidth="1"/>
    <col min="7703" max="7703" width="11.26953125" customWidth="1"/>
    <col min="7937" max="7937" width="4.6328125" customWidth="1"/>
    <col min="7938" max="7938" width="9.36328125" customWidth="1"/>
    <col min="7939" max="7939" width="6.08984375" customWidth="1"/>
    <col min="7940" max="7940" width="3.08984375" customWidth="1"/>
    <col min="7956" max="7956" width="9.7265625" customWidth="1"/>
    <col min="7958" max="7958" width="10.7265625" customWidth="1"/>
    <col min="7959" max="7959" width="11.26953125" customWidth="1"/>
    <col min="8193" max="8193" width="4.6328125" customWidth="1"/>
    <col min="8194" max="8194" width="9.36328125" customWidth="1"/>
    <col min="8195" max="8195" width="6.08984375" customWidth="1"/>
    <col min="8196" max="8196" width="3.08984375" customWidth="1"/>
    <col min="8212" max="8212" width="9.7265625" customWidth="1"/>
    <col min="8214" max="8214" width="10.7265625" customWidth="1"/>
    <col min="8215" max="8215" width="11.26953125" customWidth="1"/>
    <col min="8449" max="8449" width="4.6328125" customWidth="1"/>
    <col min="8450" max="8450" width="9.36328125" customWidth="1"/>
    <col min="8451" max="8451" width="6.08984375" customWidth="1"/>
    <col min="8452" max="8452" width="3.08984375" customWidth="1"/>
    <col min="8468" max="8468" width="9.7265625" customWidth="1"/>
    <col min="8470" max="8470" width="10.7265625" customWidth="1"/>
    <col min="8471" max="8471" width="11.26953125" customWidth="1"/>
    <col min="8705" max="8705" width="4.6328125" customWidth="1"/>
    <col min="8706" max="8706" width="9.36328125" customWidth="1"/>
    <col min="8707" max="8707" width="6.08984375" customWidth="1"/>
    <col min="8708" max="8708" width="3.08984375" customWidth="1"/>
    <col min="8724" max="8724" width="9.7265625" customWidth="1"/>
    <col min="8726" max="8726" width="10.7265625" customWidth="1"/>
    <col min="8727" max="8727" width="11.26953125" customWidth="1"/>
    <col min="8961" max="8961" width="4.6328125" customWidth="1"/>
    <col min="8962" max="8962" width="9.36328125" customWidth="1"/>
    <col min="8963" max="8963" width="6.08984375" customWidth="1"/>
    <col min="8964" max="8964" width="3.08984375" customWidth="1"/>
    <col min="8980" max="8980" width="9.7265625" customWidth="1"/>
    <col min="8982" max="8982" width="10.7265625" customWidth="1"/>
    <col min="8983" max="8983" width="11.26953125" customWidth="1"/>
    <col min="9217" max="9217" width="4.6328125" customWidth="1"/>
    <col min="9218" max="9218" width="9.36328125" customWidth="1"/>
    <col min="9219" max="9219" width="6.08984375" customWidth="1"/>
    <col min="9220" max="9220" width="3.08984375" customWidth="1"/>
    <col min="9236" max="9236" width="9.7265625" customWidth="1"/>
    <col min="9238" max="9238" width="10.7265625" customWidth="1"/>
    <col min="9239" max="9239" width="11.26953125" customWidth="1"/>
    <col min="9473" max="9473" width="4.6328125" customWidth="1"/>
    <col min="9474" max="9474" width="9.36328125" customWidth="1"/>
    <col min="9475" max="9475" width="6.08984375" customWidth="1"/>
    <col min="9476" max="9476" width="3.08984375" customWidth="1"/>
    <col min="9492" max="9492" width="9.7265625" customWidth="1"/>
    <col min="9494" max="9494" width="10.7265625" customWidth="1"/>
    <col min="9495" max="9495" width="11.26953125" customWidth="1"/>
    <col min="9729" max="9729" width="4.6328125" customWidth="1"/>
    <col min="9730" max="9730" width="9.36328125" customWidth="1"/>
    <col min="9731" max="9731" width="6.08984375" customWidth="1"/>
    <col min="9732" max="9732" width="3.08984375" customWidth="1"/>
    <col min="9748" max="9748" width="9.7265625" customWidth="1"/>
    <col min="9750" max="9750" width="10.7265625" customWidth="1"/>
    <col min="9751" max="9751" width="11.26953125" customWidth="1"/>
    <col min="9985" max="9985" width="4.6328125" customWidth="1"/>
    <col min="9986" max="9986" width="9.36328125" customWidth="1"/>
    <col min="9987" max="9987" width="6.08984375" customWidth="1"/>
    <col min="9988" max="9988" width="3.08984375" customWidth="1"/>
    <col min="10004" max="10004" width="9.7265625" customWidth="1"/>
    <col min="10006" max="10006" width="10.7265625" customWidth="1"/>
    <col min="10007" max="10007" width="11.26953125" customWidth="1"/>
    <col min="10241" max="10241" width="4.6328125" customWidth="1"/>
    <col min="10242" max="10242" width="9.36328125" customWidth="1"/>
    <col min="10243" max="10243" width="6.08984375" customWidth="1"/>
    <col min="10244" max="10244" width="3.08984375" customWidth="1"/>
    <col min="10260" max="10260" width="9.7265625" customWidth="1"/>
    <col min="10262" max="10262" width="10.7265625" customWidth="1"/>
    <col min="10263" max="10263" width="11.26953125" customWidth="1"/>
    <col min="10497" max="10497" width="4.6328125" customWidth="1"/>
    <col min="10498" max="10498" width="9.36328125" customWidth="1"/>
    <col min="10499" max="10499" width="6.08984375" customWidth="1"/>
    <col min="10500" max="10500" width="3.08984375" customWidth="1"/>
    <col min="10516" max="10516" width="9.7265625" customWidth="1"/>
    <col min="10518" max="10518" width="10.7265625" customWidth="1"/>
    <col min="10519" max="10519" width="11.26953125" customWidth="1"/>
    <col min="10753" max="10753" width="4.6328125" customWidth="1"/>
    <col min="10754" max="10754" width="9.36328125" customWidth="1"/>
    <col min="10755" max="10755" width="6.08984375" customWidth="1"/>
    <col min="10756" max="10756" width="3.08984375" customWidth="1"/>
    <col min="10772" max="10772" width="9.7265625" customWidth="1"/>
    <col min="10774" max="10774" width="10.7265625" customWidth="1"/>
    <col min="10775" max="10775" width="11.26953125" customWidth="1"/>
    <col min="11009" max="11009" width="4.6328125" customWidth="1"/>
    <col min="11010" max="11010" width="9.36328125" customWidth="1"/>
    <col min="11011" max="11011" width="6.08984375" customWidth="1"/>
    <col min="11012" max="11012" width="3.08984375" customWidth="1"/>
    <col min="11028" max="11028" width="9.7265625" customWidth="1"/>
    <col min="11030" max="11030" width="10.7265625" customWidth="1"/>
    <col min="11031" max="11031" width="11.26953125" customWidth="1"/>
    <col min="11265" max="11265" width="4.6328125" customWidth="1"/>
    <col min="11266" max="11266" width="9.36328125" customWidth="1"/>
    <col min="11267" max="11267" width="6.08984375" customWidth="1"/>
    <col min="11268" max="11268" width="3.08984375" customWidth="1"/>
    <col min="11284" max="11284" width="9.7265625" customWidth="1"/>
    <col min="11286" max="11286" width="10.7265625" customWidth="1"/>
    <col min="11287" max="11287" width="11.26953125" customWidth="1"/>
    <col min="11521" max="11521" width="4.6328125" customWidth="1"/>
    <col min="11522" max="11522" width="9.36328125" customWidth="1"/>
    <col min="11523" max="11523" width="6.08984375" customWidth="1"/>
    <col min="11524" max="11524" width="3.08984375" customWidth="1"/>
    <col min="11540" max="11540" width="9.7265625" customWidth="1"/>
    <col min="11542" max="11542" width="10.7265625" customWidth="1"/>
    <col min="11543" max="11543" width="11.26953125" customWidth="1"/>
    <col min="11777" max="11777" width="4.6328125" customWidth="1"/>
    <col min="11778" max="11778" width="9.36328125" customWidth="1"/>
    <col min="11779" max="11779" width="6.08984375" customWidth="1"/>
    <col min="11780" max="11780" width="3.08984375" customWidth="1"/>
    <col min="11796" max="11796" width="9.7265625" customWidth="1"/>
    <col min="11798" max="11798" width="10.7265625" customWidth="1"/>
    <col min="11799" max="11799" width="11.26953125" customWidth="1"/>
    <col min="12033" max="12033" width="4.6328125" customWidth="1"/>
    <col min="12034" max="12034" width="9.36328125" customWidth="1"/>
    <col min="12035" max="12035" width="6.08984375" customWidth="1"/>
    <col min="12036" max="12036" width="3.08984375" customWidth="1"/>
    <col min="12052" max="12052" width="9.7265625" customWidth="1"/>
    <col min="12054" max="12054" width="10.7265625" customWidth="1"/>
    <col min="12055" max="12055" width="11.26953125" customWidth="1"/>
    <col min="12289" max="12289" width="4.6328125" customWidth="1"/>
    <col min="12290" max="12290" width="9.36328125" customWidth="1"/>
    <col min="12291" max="12291" width="6.08984375" customWidth="1"/>
    <col min="12292" max="12292" width="3.08984375" customWidth="1"/>
    <col min="12308" max="12308" width="9.7265625" customWidth="1"/>
    <col min="12310" max="12310" width="10.7265625" customWidth="1"/>
    <col min="12311" max="12311" width="11.26953125" customWidth="1"/>
    <col min="12545" max="12545" width="4.6328125" customWidth="1"/>
    <col min="12546" max="12546" width="9.36328125" customWidth="1"/>
    <col min="12547" max="12547" width="6.08984375" customWidth="1"/>
    <col min="12548" max="12548" width="3.08984375" customWidth="1"/>
    <col min="12564" max="12564" width="9.7265625" customWidth="1"/>
    <col min="12566" max="12566" width="10.7265625" customWidth="1"/>
    <col min="12567" max="12567" width="11.26953125" customWidth="1"/>
    <col min="12801" max="12801" width="4.6328125" customWidth="1"/>
    <col min="12802" max="12802" width="9.36328125" customWidth="1"/>
    <col min="12803" max="12803" width="6.08984375" customWidth="1"/>
    <col min="12804" max="12804" width="3.08984375" customWidth="1"/>
    <col min="12820" max="12820" width="9.7265625" customWidth="1"/>
    <col min="12822" max="12822" width="10.7265625" customWidth="1"/>
    <col min="12823" max="12823" width="11.26953125" customWidth="1"/>
    <col min="13057" max="13057" width="4.6328125" customWidth="1"/>
    <col min="13058" max="13058" width="9.36328125" customWidth="1"/>
    <col min="13059" max="13059" width="6.08984375" customWidth="1"/>
    <col min="13060" max="13060" width="3.08984375" customWidth="1"/>
    <col min="13076" max="13076" width="9.7265625" customWidth="1"/>
    <col min="13078" max="13078" width="10.7265625" customWidth="1"/>
    <col min="13079" max="13079" width="11.26953125" customWidth="1"/>
    <col min="13313" max="13313" width="4.6328125" customWidth="1"/>
    <col min="13314" max="13314" width="9.36328125" customWidth="1"/>
    <col min="13315" max="13315" width="6.08984375" customWidth="1"/>
    <col min="13316" max="13316" width="3.08984375" customWidth="1"/>
    <col min="13332" max="13332" width="9.7265625" customWidth="1"/>
    <col min="13334" max="13334" width="10.7265625" customWidth="1"/>
    <col min="13335" max="13335" width="11.26953125" customWidth="1"/>
    <col min="13569" max="13569" width="4.6328125" customWidth="1"/>
    <col min="13570" max="13570" width="9.36328125" customWidth="1"/>
    <col min="13571" max="13571" width="6.08984375" customWidth="1"/>
    <col min="13572" max="13572" width="3.08984375" customWidth="1"/>
    <col min="13588" max="13588" width="9.7265625" customWidth="1"/>
    <col min="13590" max="13590" width="10.7265625" customWidth="1"/>
    <col min="13591" max="13591" width="11.26953125" customWidth="1"/>
    <col min="13825" max="13825" width="4.6328125" customWidth="1"/>
    <col min="13826" max="13826" width="9.36328125" customWidth="1"/>
    <col min="13827" max="13827" width="6.08984375" customWidth="1"/>
    <col min="13828" max="13828" width="3.08984375" customWidth="1"/>
    <col min="13844" max="13844" width="9.7265625" customWidth="1"/>
    <col min="13846" max="13846" width="10.7265625" customWidth="1"/>
    <col min="13847" max="13847" width="11.26953125" customWidth="1"/>
    <col min="14081" max="14081" width="4.6328125" customWidth="1"/>
    <col min="14082" max="14082" width="9.36328125" customWidth="1"/>
    <col min="14083" max="14083" width="6.08984375" customWidth="1"/>
    <col min="14084" max="14084" width="3.08984375" customWidth="1"/>
    <col min="14100" max="14100" width="9.7265625" customWidth="1"/>
    <col min="14102" max="14102" width="10.7265625" customWidth="1"/>
    <col min="14103" max="14103" width="11.26953125" customWidth="1"/>
    <col min="14337" max="14337" width="4.6328125" customWidth="1"/>
    <col min="14338" max="14338" width="9.36328125" customWidth="1"/>
    <col min="14339" max="14339" width="6.08984375" customWidth="1"/>
    <col min="14340" max="14340" width="3.08984375" customWidth="1"/>
    <col min="14356" max="14356" width="9.7265625" customWidth="1"/>
    <col min="14358" max="14358" width="10.7265625" customWidth="1"/>
    <col min="14359" max="14359" width="11.26953125" customWidth="1"/>
    <col min="14593" max="14593" width="4.6328125" customWidth="1"/>
    <col min="14594" max="14594" width="9.36328125" customWidth="1"/>
    <col min="14595" max="14595" width="6.08984375" customWidth="1"/>
    <col min="14596" max="14596" width="3.08984375" customWidth="1"/>
    <col min="14612" max="14612" width="9.7265625" customWidth="1"/>
    <col min="14614" max="14614" width="10.7265625" customWidth="1"/>
    <col min="14615" max="14615" width="11.26953125" customWidth="1"/>
    <col min="14849" max="14849" width="4.6328125" customWidth="1"/>
    <col min="14850" max="14850" width="9.36328125" customWidth="1"/>
    <col min="14851" max="14851" width="6.08984375" customWidth="1"/>
    <col min="14852" max="14852" width="3.08984375" customWidth="1"/>
    <col min="14868" max="14868" width="9.7265625" customWidth="1"/>
    <col min="14870" max="14870" width="10.7265625" customWidth="1"/>
    <col min="14871" max="14871" width="11.26953125" customWidth="1"/>
    <col min="15105" max="15105" width="4.6328125" customWidth="1"/>
    <col min="15106" max="15106" width="9.36328125" customWidth="1"/>
    <col min="15107" max="15107" width="6.08984375" customWidth="1"/>
    <col min="15108" max="15108" width="3.08984375" customWidth="1"/>
    <col min="15124" max="15124" width="9.7265625" customWidth="1"/>
    <col min="15126" max="15126" width="10.7265625" customWidth="1"/>
    <col min="15127" max="15127" width="11.26953125" customWidth="1"/>
    <col min="15361" max="15361" width="4.6328125" customWidth="1"/>
    <col min="15362" max="15362" width="9.36328125" customWidth="1"/>
    <col min="15363" max="15363" width="6.08984375" customWidth="1"/>
    <col min="15364" max="15364" width="3.08984375" customWidth="1"/>
    <col min="15380" max="15380" width="9.7265625" customWidth="1"/>
    <col min="15382" max="15382" width="10.7265625" customWidth="1"/>
    <col min="15383" max="15383" width="11.26953125" customWidth="1"/>
    <col min="15617" max="15617" width="4.6328125" customWidth="1"/>
    <col min="15618" max="15618" width="9.36328125" customWidth="1"/>
    <col min="15619" max="15619" width="6.08984375" customWidth="1"/>
    <col min="15620" max="15620" width="3.08984375" customWidth="1"/>
    <col min="15636" max="15636" width="9.7265625" customWidth="1"/>
    <col min="15638" max="15638" width="10.7265625" customWidth="1"/>
    <col min="15639" max="15639" width="11.26953125" customWidth="1"/>
    <col min="15873" max="15873" width="4.6328125" customWidth="1"/>
    <col min="15874" max="15874" width="9.36328125" customWidth="1"/>
    <col min="15875" max="15875" width="6.08984375" customWidth="1"/>
    <col min="15876" max="15876" width="3.08984375" customWidth="1"/>
    <col min="15892" max="15892" width="9.7265625" customWidth="1"/>
    <col min="15894" max="15894" width="10.7265625" customWidth="1"/>
    <col min="15895" max="15895" width="11.26953125" customWidth="1"/>
    <col min="16129" max="16129" width="4.6328125" customWidth="1"/>
    <col min="16130" max="16130" width="9.36328125" customWidth="1"/>
    <col min="16131" max="16131" width="6.08984375" customWidth="1"/>
    <col min="16132" max="16132" width="3.08984375" customWidth="1"/>
    <col min="16148" max="16148" width="9.7265625" customWidth="1"/>
    <col min="16150" max="16150" width="10.7265625" customWidth="1"/>
    <col min="16151" max="16151" width="11.26953125" customWidth="1"/>
  </cols>
  <sheetData>
    <row r="2" spans="1:28" ht="23.5" x14ac:dyDescent="0.2">
      <c r="A2" s="209" t="s">
        <v>225</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row>
    <row r="3" spans="1:28" ht="23.5" x14ac:dyDescent="0.2">
      <c r="A3" s="211"/>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row>
    <row r="4" spans="1:28" ht="23.5" x14ac:dyDescent="0.2">
      <c r="A4" s="211"/>
      <c r="B4" s="211"/>
      <c r="C4" s="211"/>
      <c r="D4" s="211"/>
      <c r="E4" s="211"/>
      <c r="F4" s="211"/>
      <c r="G4" s="211"/>
      <c r="H4" s="211"/>
      <c r="I4" s="211"/>
      <c r="J4" s="211"/>
      <c r="K4" s="214"/>
      <c r="L4" s="211"/>
      <c r="M4" s="211"/>
      <c r="N4" s="211"/>
      <c r="O4" s="211"/>
      <c r="P4" s="211"/>
      <c r="Q4" s="211"/>
      <c r="R4" s="211"/>
      <c r="S4" s="211"/>
      <c r="T4" s="211"/>
      <c r="U4" s="211"/>
      <c r="V4" s="211"/>
      <c r="W4" s="211"/>
      <c r="X4" s="211"/>
      <c r="Y4" s="211"/>
      <c r="Z4" s="211"/>
      <c r="AA4" s="211"/>
      <c r="AB4" s="211"/>
    </row>
    <row r="5" spans="1:28" ht="13.5" thickBot="1" x14ac:dyDescent="0.25">
      <c r="B5" s="215" t="s">
        <v>124</v>
      </c>
    </row>
    <row r="6" spans="1:28" ht="15" customHeight="1" x14ac:dyDescent="0.2">
      <c r="A6" s="103"/>
      <c r="B6" s="216" t="s">
        <v>125</v>
      </c>
      <c r="C6" s="216"/>
      <c r="D6" s="217"/>
      <c r="E6" s="218" t="s">
        <v>226</v>
      </c>
      <c r="F6" s="218" t="s">
        <v>227</v>
      </c>
      <c r="G6" s="218" t="s">
        <v>228</v>
      </c>
      <c r="H6" s="219" t="s">
        <v>229</v>
      </c>
      <c r="I6" s="262" t="s">
        <v>230</v>
      </c>
      <c r="J6" s="263"/>
      <c r="K6" s="219" t="s">
        <v>231</v>
      </c>
      <c r="L6" s="218" t="s">
        <v>232</v>
      </c>
      <c r="M6" s="218" t="s">
        <v>233</v>
      </c>
      <c r="N6" s="218" t="s">
        <v>234</v>
      </c>
      <c r="O6" s="218" t="s">
        <v>235</v>
      </c>
      <c r="P6" s="218" t="s">
        <v>236</v>
      </c>
      <c r="Q6" s="264" t="s">
        <v>237</v>
      </c>
      <c r="R6" s="264" t="s">
        <v>238</v>
      </c>
      <c r="S6" s="218" t="s">
        <v>239</v>
      </c>
      <c r="T6" s="264" t="s">
        <v>240</v>
      </c>
      <c r="U6" s="264" t="s">
        <v>241</v>
      </c>
      <c r="V6" s="264" t="s">
        <v>242</v>
      </c>
      <c r="W6" s="220" t="s">
        <v>243</v>
      </c>
      <c r="X6" s="220" t="s">
        <v>244</v>
      </c>
      <c r="Y6" s="265" t="s">
        <v>245</v>
      </c>
      <c r="Z6" s="265" t="s">
        <v>246</v>
      </c>
      <c r="AA6" s="220" t="s">
        <v>247</v>
      </c>
      <c r="AB6" s="221" t="s">
        <v>248</v>
      </c>
    </row>
    <row r="7" spans="1:28" ht="14.25" customHeight="1" x14ac:dyDescent="0.2">
      <c r="B7" s="210"/>
      <c r="C7" s="210"/>
      <c r="D7" s="222"/>
      <c r="E7" s="223"/>
      <c r="F7" s="223"/>
      <c r="G7" s="223"/>
      <c r="H7" s="224"/>
      <c r="I7" s="233"/>
      <c r="J7" s="266"/>
      <c r="K7" s="224"/>
      <c r="L7" s="223"/>
      <c r="M7" s="223"/>
      <c r="N7" s="223"/>
      <c r="O7" s="223"/>
      <c r="P7" s="223"/>
      <c r="Q7" s="258" t="s">
        <v>249</v>
      </c>
      <c r="R7" s="257" t="s">
        <v>250</v>
      </c>
      <c r="S7" s="223"/>
      <c r="T7" s="257" t="s">
        <v>251</v>
      </c>
      <c r="U7" s="257" t="s">
        <v>252</v>
      </c>
      <c r="V7" s="267" t="s">
        <v>253</v>
      </c>
      <c r="W7" s="223"/>
      <c r="X7" s="223"/>
      <c r="Y7" s="268" t="s">
        <v>254</v>
      </c>
      <c r="Z7" s="268" t="s">
        <v>255</v>
      </c>
      <c r="AA7" s="223"/>
      <c r="AB7" s="225"/>
    </row>
    <row r="8" spans="1:28" x14ac:dyDescent="0.2">
      <c r="B8" s="210"/>
      <c r="C8" s="210"/>
      <c r="D8" s="222"/>
      <c r="E8" s="226" t="s">
        <v>256</v>
      </c>
      <c r="F8" s="269" t="s">
        <v>257</v>
      </c>
      <c r="G8" s="257" t="s">
        <v>258</v>
      </c>
      <c r="H8" s="223"/>
      <c r="I8" s="233" t="s">
        <v>259</v>
      </c>
      <c r="J8" s="270" t="s">
        <v>260</v>
      </c>
      <c r="K8" s="224"/>
      <c r="L8" s="271" t="s">
        <v>261</v>
      </c>
      <c r="M8" s="257" t="s">
        <v>262</v>
      </c>
      <c r="N8" s="223" t="s">
        <v>263</v>
      </c>
      <c r="O8" s="223" t="s">
        <v>264</v>
      </c>
      <c r="P8" s="223" t="s">
        <v>265</v>
      </c>
      <c r="Q8" s="225" t="s">
        <v>266</v>
      </c>
      <c r="R8" s="223" t="s">
        <v>267</v>
      </c>
      <c r="S8" s="223" t="s">
        <v>263</v>
      </c>
      <c r="T8" s="255" t="s">
        <v>268</v>
      </c>
      <c r="U8" s="223" t="s">
        <v>269</v>
      </c>
      <c r="V8" s="272" t="s">
        <v>270</v>
      </c>
      <c r="W8" s="268" t="s">
        <v>271</v>
      </c>
      <c r="X8" s="273" t="s">
        <v>272</v>
      </c>
      <c r="Y8" s="274" t="s">
        <v>273</v>
      </c>
      <c r="Z8" s="275" t="s">
        <v>274</v>
      </c>
      <c r="AA8" s="273" t="s">
        <v>275</v>
      </c>
      <c r="AB8" s="274" t="s">
        <v>275</v>
      </c>
    </row>
    <row r="9" spans="1:28" ht="15" customHeight="1" x14ac:dyDescent="0.2">
      <c r="A9" s="227"/>
      <c r="B9" s="228"/>
      <c r="C9" s="228"/>
      <c r="D9" s="229"/>
      <c r="E9" s="230" t="s">
        <v>276</v>
      </c>
      <c r="F9" s="276" t="s">
        <v>276</v>
      </c>
      <c r="G9" s="260" t="s">
        <v>263</v>
      </c>
      <c r="H9" s="231"/>
      <c r="I9" s="277"/>
      <c r="J9" s="231"/>
      <c r="K9" s="232"/>
      <c r="L9" s="231"/>
      <c r="M9" s="260" t="s">
        <v>277</v>
      </c>
      <c r="N9" s="231"/>
      <c r="O9" s="231"/>
      <c r="P9" s="231"/>
      <c r="Q9" s="233"/>
      <c r="R9" s="231"/>
      <c r="S9" s="231"/>
      <c r="T9" s="231"/>
      <c r="U9" s="231"/>
      <c r="V9" s="266"/>
      <c r="W9" s="278" t="s">
        <v>263</v>
      </c>
      <c r="X9" s="231"/>
      <c r="Y9" s="233"/>
      <c r="Z9" s="231"/>
      <c r="AA9" s="231"/>
      <c r="AB9" s="233"/>
    </row>
    <row r="10" spans="1:28" x14ac:dyDescent="0.2">
      <c r="B10" s="234"/>
      <c r="C10" s="234"/>
      <c r="D10" s="235"/>
      <c r="E10" s="236"/>
      <c r="F10" s="237"/>
      <c r="G10" s="238"/>
      <c r="H10" s="238"/>
      <c r="I10" s="238"/>
      <c r="J10" s="238"/>
      <c r="K10" s="238"/>
      <c r="L10" s="238"/>
      <c r="M10" s="238"/>
      <c r="N10" s="238"/>
      <c r="O10" s="238"/>
      <c r="P10" s="238"/>
      <c r="Q10" s="238"/>
      <c r="R10" s="238"/>
      <c r="S10" s="238"/>
      <c r="T10" s="238"/>
      <c r="U10" s="238"/>
      <c r="V10" s="238"/>
      <c r="W10" s="238"/>
      <c r="X10" s="238"/>
      <c r="Y10" s="238"/>
      <c r="Z10" s="238"/>
      <c r="AA10" s="238"/>
      <c r="AB10" s="238"/>
    </row>
    <row r="11" spans="1:28" x14ac:dyDescent="0.2">
      <c r="B11" s="239" t="s">
        <v>158</v>
      </c>
      <c r="C11" s="240" t="s">
        <v>37</v>
      </c>
      <c r="D11" s="241"/>
      <c r="E11" s="242">
        <v>3917</v>
      </c>
      <c r="F11" s="242">
        <v>1474</v>
      </c>
      <c r="G11" s="242">
        <v>6431</v>
      </c>
      <c r="H11" s="242">
        <v>3613</v>
      </c>
      <c r="I11" s="242">
        <v>1537</v>
      </c>
      <c r="J11" s="242">
        <v>71</v>
      </c>
      <c r="K11" s="242">
        <v>5820</v>
      </c>
      <c r="L11" s="242">
        <v>891</v>
      </c>
      <c r="M11" s="242">
        <v>1103</v>
      </c>
      <c r="N11" s="242">
        <v>2315</v>
      </c>
      <c r="O11" s="242">
        <v>423</v>
      </c>
      <c r="P11" s="242">
        <v>2334</v>
      </c>
      <c r="Q11" s="242">
        <v>674</v>
      </c>
      <c r="R11" s="242">
        <v>196</v>
      </c>
      <c r="S11" s="242">
        <v>507</v>
      </c>
      <c r="T11" s="242">
        <v>426</v>
      </c>
      <c r="U11" s="242">
        <v>35203</v>
      </c>
      <c r="V11" s="242">
        <v>7245</v>
      </c>
      <c r="W11" s="242">
        <v>4527</v>
      </c>
      <c r="X11" s="242">
        <v>5501</v>
      </c>
      <c r="Y11" s="242">
        <v>935</v>
      </c>
      <c r="Z11" s="242">
        <v>490</v>
      </c>
      <c r="AA11" s="242">
        <v>12186</v>
      </c>
      <c r="AB11" s="242">
        <v>12939</v>
      </c>
    </row>
    <row r="12" spans="1:28" x14ac:dyDescent="0.2">
      <c r="C12" s="240" t="s">
        <v>38</v>
      </c>
      <c r="D12" s="241"/>
      <c r="E12" s="242">
        <v>3921</v>
      </c>
      <c r="F12" s="242">
        <v>1462</v>
      </c>
      <c r="G12" s="242">
        <v>6420</v>
      </c>
      <c r="H12" s="242">
        <v>3613</v>
      </c>
      <c r="I12" s="242">
        <v>1535</v>
      </c>
      <c r="J12" s="242">
        <v>71</v>
      </c>
      <c r="K12" s="242">
        <v>5820</v>
      </c>
      <c r="L12" s="242">
        <v>891</v>
      </c>
      <c r="M12" s="242">
        <v>1103</v>
      </c>
      <c r="N12" s="242">
        <v>2337</v>
      </c>
      <c r="O12" s="242">
        <v>415</v>
      </c>
      <c r="P12" s="242">
        <v>2095</v>
      </c>
      <c r="Q12" s="242">
        <v>680</v>
      </c>
      <c r="R12" s="242">
        <v>253</v>
      </c>
      <c r="S12" s="242">
        <v>456</v>
      </c>
      <c r="T12" s="242">
        <v>399</v>
      </c>
      <c r="U12" s="242">
        <v>37314</v>
      </c>
      <c r="V12" s="242">
        <v>7135</v>
      </c>
      <c r="W12" s="242">
        <v>4580</v>
      </c>
      <c r="X12" s="242">
        <v>3119</v>
      </c>
      <c r="Y12" s="242">
        <v>922</v>
      </c>
      <c r="Z12" s="242">
        <v>519</v>
      </c>
      <c r="AA12" s="242">
        <v>11690</v>
      </c>
      <c r="AB12" s="242">
        <v>12623</v>
      </c>
    </row>
    <row r="13" spans="1:28" x14ac:dyDescent="0.2">
      <c r="C13" s="240" t="s">
        <v>159</v>
      </c>
      <c r="D13" s="241"/>
      <c r="E13" s="242">
        <v>3915</v>
      </c>
      <c r="F13" s="242">
        <v>1421</v>
      </c>
      <c r="G13" s="242">
        <v>6435</v>
      </c>
      <c r="H13" s="242">
        <v>3791</v>
      </c>
      <c r="I13" s="242">
        <v>1533</v>
      </c>
      <c r="J13" s="242">
        <v>146</v>
      </c>
      <c r="K13" s="242">
        <v>5820</v>
      </c>
      <c r="L13" s="242">
        <v>910</v>
      </c>
      <c r="M13" s="242">
        <v>1103</v>
      </c>
      <c r="N13" s="242">
        <v>2389</v>
      </c>
      <c r="O13" s="242">
        <v>464</v>
      </c>
      <c r="P13" s="242">
        <v>2182</v>
      </c>
      <c r="Q13" s="242">
        <v>713</v>
      </c>
      <c r="R13" s="242">
        <v>293</v>
      </c>
      <c r="S13" s="242">
        <v>513</v>
      </c>
      <c r="T13" s="242">
        <v>368</v>
      </c>
      <c r="U13" s="242">
        <v>34460</v>
      </c>
      <c r="V13" s="242">
        <v>6895</v>
      </c>
      <c r="W13" s="242">
        <v>4738</v>
      </c>
      <c r="X13" s="242">
        <v>567</v>
      </c>
      <c r="Y13" s="242">
        <v>887</v>
      </c>
      <c r="Z13" s="242">
        <v>525</v>
      </c>
      <c r="AA13" s="242">
        <v>10208</v>
      </c>
      <c r="AB13" s="242">
        <v>10852</v>
      </c>
    </row>
    <row r="14" spans="1:28" x14ac:dyDescent="0.2">
      <c r="C14" s="240" t="s">
        <v>160</v>
      </c>
      <c r="D14" s="241"/>
      <c r="E14" s="242">
        <v>3777</v>
      </c>
      <c r="F14" s="242">
        <v>1422</v>
      </c>
      <c r="G14" s="242">
        <v>6431</v>
      </c>
      <c r="H14" s="242">
        <v>3791</v>
      </c>
      <c r="I14" s="242">
        <v>1533</v>
      </c>
      <c r="J14" s="242">
        <v>172</v>
      </c>
      <c r="K14" s="242">
        <v>5820</v>
      </c>
      <c r="L14" s="242">
        <v>926</v>
      </c>
      <c r="M14" s="242">
        <v>1103</v>
      </c>
      <c r="N14" s="242">
        <v>2115</v>
      </c>
      <c r="O14" s="242">
        <v>527</v>
      </c>
      <c r="P14" s="242">
        <v>2197</v>
      </c>
      <c r="Q14" s="242">
        <v>714</v>
      </c>
      <c r="R14" s="242">
        <v>285</v>
      </c>
      <c r="S14" s="242">
        <v>553</v>
      </c>
      <c r="T14" s="242">
        <v>413</v>
      </c>
      <c r="U14" s="242">
        <v>33085</v>
      </c>
      <c r="V14" s="242">
        <v>6895</v>
      </c>
      <c r="W14" s="242">
        <v>4563</v>
      </c>
      <c r="X14" s="242">
        <v>562</v>
      </c>
      <c r="Y14" s="242">
        <v>783</v>
      </c>
      <c r="Z14" s="242">
        <v>505</v>
      </c>
      <c r="AA14" s="242">
        <v>12063</v>
      </c>
      <c r="AB14" s="242">
        <v>10050</v>
      </c>
    </row>
    <row r="15" spans="1:28" s="243" customFormat="1" x14ac:dyDescent="0.2">
      <c r="C15" s="244" t="s">
        <v>278</v>
      </c>
      <c r="D15" s="245"/>
      <c r="E15" s="246">
        <f>AVERAGE(E17:E29)</f>
        <v>3770.75</v>
      </c>
      <c r="F15" s="246">
        <f t="shared" ref="F15:AB15" si="0">AVERAGE(F17:F29)</f>
        <v>1427.75</v>
      </c>
      <c r="G15" s="246">
        <f t="shared" si="0"/>
        <v>6431</v>
      </c>
      <c r="H15" s="246">
        <f t="shared" si="0"/>
        <v>3820.5</v>
      </c>
      <c r="I15" s="246">
        <f t="shared" si="0"/>
        <v>1533</v>
      </c>
      <c r="J15" s="246">
        <f t="shared" si="0"/>
        <v>171.25</v>
      </c>
      <c r="K15" s="246">
        <f t="shared" si="0"/>
        <v>5820</v>
      </c>
      <c r="L15" s="246">
        <f t="shared" si="0"/>
        <v>954.66666666666663</v>
      </c>
      <c r="M15" s="246">
        <f t="shared" si="0"/>
        <v>1103</v>
      </c>
      <c r="N15" s="246">
        <f t="shared" si="0"/>
        <v>2164.75</v>
      </c>
      <c r="O15" s="246">
        <f t="shared" si="0"/>
        <v>530.91666666666663</v>
      </c>
      <c r="P15" s="246">
        <f t="shared" si="0"/>
        <v>2291.1666666666665</v>
      </c>
      <c r="Q15" s="246">
        <f t="shared" si="0"/>
        <v>714</v>
      </c>
      <c r="R15" s="246">
        <f t="shared" si="0"/>
        <v>274.83333333333331</v>
      </c>
      <c r="S15" s="246">
        <f t="shared" si="0"/>
        <v>545.41666666666663</v>
      </c>
      <c r="T15" s="246">
        <f t="shared" si="0"/>
        <v>401.75</v>
      </c>
      <c r="U15" s="246">
        <f t="shared" si="0"/>
        <v>32784</v>
      </c>
      <c r="V15" s="246">
        <f t="shared" si="0"/>
        <v>7105</v>
      </c>
      <c r="W15" s="246">
        <f t="shared" si="0"/>
        <v>4701.833333333333</v>
      </c>
      <c r="X15" s="246">
        <f t="shared" si="0"/>
        <v>581</v>
      </c>
      <c r="Y15" s="246">
        <f t="shared" si="0"/>
        <v>930.83333333333337</v>
      </c>
      <c r="Z15" s="246">
        <f t="shared" si="0"/>
        <v>519.16666666666663</v>
      </c>
      <c r="AA15" s="246">
        <f t="shared" si="0"/>
        <v>13090</v>
      </c>
      <c r="AB15" s="246">
        <f t="shared" si="0"/>
        <v>10050</v>
      </c>
    </row>
    <row r="16" spans="1:28" x14ac:dyDescent="0.2">
      <c r="D16" s="235"/>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B16" s="242"/>
    </row>
    <row r="17" spans="1:28" x14ac:dyDescent="0.2">
      <c r="B17" t="s">
        <v>162</v>
      </c>
      <c r="C17" s="240" t="s">
        <v>163</v>
      </c>
      <c r="D17" s="248"/>
      <c r="E17" s="242">
        <v>3787</v>
      </c>
      <c r="F17" s="242">
        <v>1435</v>
      </c>
      <c r="G17" s="242">
        <v>6431</v>
      </c>
      <c r="H17" s="242">
        <v>3791</v>
      </c>
      <c r="I17" s="242">
        <v>1533</v>
      </c>
      <c r="J17" s="242">
        <v>172</v>
      </c>
      <c r="K17" s="242">
        <v>5820</v>
      </c>
      <c r="L17" s="242">
        <v>925</v>
      </c>
      <c r="M17" s="242">
        <v>1103</v>
      </c>
      <c r="N17" s="242">
        <v>2086</v>
      </c>
      <c r="O17" s="242">
        <v>563</v>
      </c>
      <c r="P17" s="242">
        <v>2235</v>
      </c>
      <c r="Q17" s="242">
        <v>714</v>
      </c>
      <c r="R17" s="242">
        <v>297</v>
      </c>
      <c r="S17" s="242">
        <v>553</v>
      </c>
      <c r="T17" s="242">
        <v>418</v>
      </c>
      <c r="U17" s="242">
        <v>28110</v>
      </c>
      <c r="V17" s="242">
        <v>6895</v>
      </c>
      <c r="W17" s="242">
        <v>4525</v>
      </c>
      <c r="X17" s="242">
        <v>581</v>
      </c>
      <c r="Y17" s="242">
        <v>836</v>
      </c>
      <c r="Z17" s="242">
        <v>525</v>
      </c>
      <c r="AA17" s="242">
        <v>13090</v>
      </c>
      <c r="AB17" s="242">
        <v>10050</v>
      </c>
    </row>
    <row r="18" spans="1:28" x14ac:dyDescent="0.2">
      <c r="C18" s="240" t="s">
        <v>164</v>
      </c>
      <c r="D18" s="241"/>
      <c r="E18" s="242">
        <v>3786</v>
      </c>
      <c r="F18" s="242">
        <v>1433</v>
      </c>
      <c r="G18" s="242">
        <v>6431</v>
      </c>
      <c r="H18" s="242">
        <v>3791</v>
      </c>
      <c r="I18" s="242">
        <v>1533</v>
      </c>
      <c r="J18" s="242">
        <v>172</v>
      </c>
      <c r="K18" s="242">
        <v>5820</v>
      </c>
      <c r="L18" s="242">
        <v>925</v>
      </c>
      <c r="M18" s="242">
        <v>1103</v>
      </c>
      <c r="N18" s="242">
        <v>2086</v>
      </c>
      <c r="O18" s="242">
        <v>528</v>
      </c>
      <c r="P18" s="242">
        <v>2140</v>
      </c>
      <c r="Q18" s="242">
        <v>714</v>
      </c>
      <c r="R18" s="242">
        <v>287</v>
      </c>
      <c r="S18" s="242">
        <v>525</v>
      </c>
      <c r="T18" s="242">
        <v>418</v>
      </c>
      <c r="U18" s="242">
        <v>28110</v>
      </c>
      <c r="V18" s="242">
        <v>6895</v>
      </c>
      <c r="W18" s="242">
        <v>3430</v>
      </c>
      <c r="X18" s="242">
        <v>581</v>
      </c>
      <c r="Y18" s="242">
        <v>731</v>
      </c>
      <c r="Z18" s="242">
        <v>490</v>
      </c>
      <c r="AA18" s="242">
        <v>13090</v>
      </c>
      <c r="AB18" s="242">
        <v>10050</v>
      </c>
    </row>
    <row r="19" spans="1:28" x14ac:dyDescent="0.2">
      <c r="C19" s="240" t="s">
        <v>165</v>
      </c>
      <c r="D19" s="241"/>
      <c r="E19" s="242">
        <v>3777</v>
      </c>
      <c r="F19" s="242">
        <v>1434</v>
      </c>
      <c r="G19" s="242">
        <v>6431</v>
      </c>
      <c r="H19" s="242">
        <v>3791</v>
      </c>
      <c r="I19" s="242">
        <v>1533</v>
      </c>
      <c r="J19" s="242">
        <v>172</v>
      </c>
      <c r="K19" s="242">
        <v>5820</v>
      </c>
      <c r="L19" s="242">
        <v>925</v>
      </c>
      <c r="M19" s="242">
        <v>1103</v>
      </c>
      <c r="N19" s="242">
        <v>2086</v>
      </c>
      <c r="O19" s="242">
        <v>528</v>
      </c>
      <c r="P19" s="242">
        <v>2140</v>
      </c>
      <c r="Q19" s="242">
        <v>714</v>
      </c>
      <c r="R19" s="242">
        <v>285</v>
      </c>
      <c r="S19" s="242">
        <v>525</v>
      </c>
      <c r="T19" s="242">
        <v>418</v>
      </c>
      <c r="U19" s="279" t="s">
        <v>172</v>
      </c>
      <c r="V19" s="242">
        <v>6895</v>
      </c>
      <c r="W19" s="242">
        <v>5145</v>
      </c>
      <c r="X19" s="242">
        <v>581</v>
      </c>
      <c r="Y19" s="279" t="s">
        <v>172</v>
      </c>
      <c r="Z19" s="242">
        <v>490</v>
      </c>
      <c r="AA19" s="242">
        <v>13090</v>
      </c>
      <c r="AB19" s="242">
        <v>10050</v>
      </c>
    </row>
    <row r="20" spans="1:28" x14ac:dyDescent="0.2">
      <c r="C20" s="240" t="s">
        <v>166</v>
      </c>
      <c r="D20" s="241"/>
      <c r="E20" s="242">
        <v>3776</v>
      </c>
      <c r="F20" s="242">
        <v>1424</v>
      </c>
      <c r="G20" s="242">
        <v>6431</v>
      </c>
      <c r="H20" s="242">
        <v>3791</v>
      </c>
      <c r="I20" s="242">
        <v>1533</v>
      </c>
      <c r="J20" s="242">
        <v>170</v>
      </c>
      <c r="K20" s="242">
        <v>5820</v>
      </c>
      <c r="L20" s="242">
        <v>925</v>
      </c>
      <c r="M20" s="242">
        <v>1103</v>
      </c>
      <c r="N20" s="242">
        <v>2191</v>
      </c>
      <c r="O20" s="242">
        <v>528</v>
      </c>
      <c r="P20" s="242">
        <v>2555</v>
      </c>
      <c r="Q20" s="242">
        <v>714</v>
      </c>
      <c r="R20" s="242">
        <v>279</v>
      </c>
      <c r="S20" s="242">
        <v>588</v>
      </c>
      <c r="T20" s="242">
        <v>418</v>
      </c>
      <c r="U20" s="279" t="s">
        <v>172</v>
      </c>
      <c r="V20" s="242">
        <v>6895</v>
      </c>
      <c r="W20" s="242">
        <v>5145</v>
      </c>
      <c r="X20" s="242">
        <v>581</v>
      </c>
      <c r="Y20" s="279" t="s">
        <v>172</v>
      </c>
      <c r="Z20" s="242">
        <v>525</v>
      </c>
      <c r="AA20" s="242">
        <v>13090</v>
      </c>
      <c r="AB20" s="242">
        <v>10050</v>
      </c>
    </row>
    <row r="21" spans="1:28" x14ac:dyDescent="0.2">
      <c r="C21" s="240" t="s">
        <v>167</v>
      </c>
      <c r="D21" s="241"/>
      <c r="E21" s="242">
        <v>3749</v>
      </c>
      <c r="F21" s="242">
        <v>1423</v>
      </c>
      <c r="G21" s="242">
        <v>6431</v>
      </c>
      <c r="H21" s="242">
        <v>3791</v>
      </c>
      <c r="I21" s="242">
        <v>1533</v>
      </c>
      <c r="J21" s="242">
        <v>170</v>
      </c>
      <c r="K21" s="242">
        <v>5820</v>
      </c>
      <c r="L21" s="242">
        <v>925</v>
      </c>
      <c r="M21" s="242">
        <v>1103</v>
      </c>
      <c r="N21" s="242">
        <v>2191</v>
      </c>
      <c r="O21" s="242">
        <v>528</v>
      </c>
      <c r="P21" s="242">
        <v>2303</v>
      </c>
      <c r="Q21" s="242">
        <v>714</v>
      </c>
      <c r="R21" s="242">
        <v>283</v>
      </c>
      <c r="S21" s="242">
        <v>553</v>
      </c>
      <c r="T21" s="242">
        <v>418</v>
      </c>
      <c r="U21" s="279" t="s">
        <v>172</v>
      </c>
      <c r="V21" s="242">
        <v>6895</v>
      </c>
      <c r="W21" s="242">
        <v>5145</v>
      </c>
      <c r="X21" s="242">
        <v>581</v>
      </c>
      <c r="Y21" s="279" t="s">
        <v>172</v>
      </c>
      <c r="Z21" s="242">
        <v>525</v>
      </c>
      <c r="AA21" s="242">
        <v>13090</v>
      </c>
      <c r="AB21" s="242">
        <v>10050</v>
      </c>
    </row>
    <row r="22" spans="1:28" x14ac:dyDescent="0.2">
      <c r="C22" s="240" t="s">
        <v>168</v>
      </c>
      <c r="D22" s="241"/>
      <c r="E22" s="242">
        <v>3763</v>
      </c>
      <c r="F22" s="242">
        <v>1422</v>
      </c>
      <c r="G22" s="242">
        <v>6431</v>
      </c>
      <c r="H22" s="242">
        <v>3791</v>
      </c>
      <c r="I22" s="242">
        <v>1533</v>
      </c>
      <c r="J22" s="242">
        <v>170</v>
      </c>
      <c r="K22" s="242">
        <v>5820</v>
      </c>
      <c r="L22" s="242">
        <v>925</v>
      </c>
      <c r="M22" s="242">
        <v>1103</v>
      </c>
      <c r="N22" s="242">
        <v>2191</v>
      </c>
      <c r="O22" s="242">
        <v>528</v>
      </c>
      <c r="P22" s="242">
        <v>2303</v>
      </c>
      <c r="Q22" s="242">
        <v>714</v>
      </c>
      <c r="R22" s="242">
        <v>277</v>
      </c>
      <c r="S22" s="242">
        <v>553</v>
      </c>
      <c r="T22" s="242">
        <v>418</v>
      </c>
      <c r="U22" s="279" t="s">
        <v>172</v>
      </c>
      <c r="V22" s="242">
        <v>6895</v>
      </c>
      <c r="W22" s="242">
        <v>5145</v>
      </c>
      <c r="X22" s="242">
        <v>581</v>
      </c>
      <c r="Y22" s="279" t="s">
        <v>172</v>
      </c>
      <c r="Z22" s="242">
        <v>525</v>
      </c>
      <c r="AA22" s="242">
        <v>13090</v>
      </c>
      <c r="AB22" s="242">
        <v>10050</v>
      </c>
    </row>
    <row r="23" spans="1:28" x14ac:dyDescent="0.2">
      <c r="C23" s="240"/>
      <c r="D23" s="241"/>
      <c r="E23" s="242"/>
      <c r="F23" s="242"/>
      <c r="G23" s="242"/>
      <c r="H23" s="242"/>
      <c r="I23" s="242"/>
      <c r="J23" s="242"/>
      <c r="K23" s="242"/>
      <c r="L23" s="242"/>
      <c r="M23" s="242"/>
      <c r="N23" s="242"/>
      <c r="O23" s="242"/>
      <c r="P23" s="242"/>
      <c r="Q23" s="242"/>
      <c r="R23" s="242"/>
      <c r="S23" s="242"/>
      <c r="T23" s="242"/>
      <c r="U23" s="279"/>
      <c r="V23" s="242"/>
      <c r="W23" s="242"/>
      <c r="X23" s="242"/>
      <c r="Y23" s="279"/>
      <c r="Z23" s="242"/>
      <c r="AA23" s="242"/>
      <c r="AB23" s="242"/>
    </row>
    <row r="24" spans="1:28" x14ac:dyDescent="0.2">
      <c r="C24" s="240" t="s">
        <v>169</v>
      </c>
      <c r="D24" s="241"/>
      <c r="E24" s="242">
        <v>3761</v>
      </c>
      <c r="F24" s="242">
        <v>1435</v>
      </c>
      <c r="G24" s="242">
        <v>6431</v>
      </c>
      <c r="H24" s="242">
        <v>3850</v>
      </c>
      <c r="I24" s="242">
        <v>1533</v>
      </c>
      <c r="J24" s="242">
        <v>171</v>
      </c>
      <c r="K24" s="242">
        <v>5820</v>
      </c>
      <c r="L24" s="242">
        <v>925</v>
      </c>
      <c r="M24" s="242">
        <v>1103</v>
      </c>
      <c r="N24" s="242">
        <v>2191</v>
      </c>
      <c r="O24" s="242">
        <v>528</v>
      </c>
      <c r="P24" s="242">
        <v>2303</v>
      </c>
      <c r="Q24" s="242">
        <v>714</v>
      </c>
      <c r="R24" s="242">
        <v>282</v>
      </c>
      <c r="S24" s="242">
        <v>553</v>
      </c>
      <c r="T24" s="242">
        <v>383</v>
      </c>
      <c r="U24" s="279" t="s">
        <v>172</v>
      </c>
      <c r="V24" s="242">
        <v>7315</v>
      </c>
      <c r="W24" s="242">
        <v>3895</v>
      </c>
      <c r="X24" s="242">
        <v>581</v>
      </c>
      <c r="Y24" s="279" t="s">
        <v>172</v>
      </c>
      <c r="Z24" s="242">
        <v>525</v>
      </c>
      <c r="AA24" s="242">
        <v>13090</v>
      </c>
      <c r="AB24" s="242">
        <v>10050</v>
      </c>
    </row>
    <row r="25" spans="1:28" x14ac:dyDescent="0.2">
      <c r="C25" s="240" t="s">
        <v>170</v>
      </c>
      <c r="D25" s="241"/>
      <c r="E25" s="242">
        <v>3761</v>
      </c>
      <c r="F25" s="242">
        <v>1431</v>
      </c>
      <c r="G25" s="242">
        <v>6431</v>
      </c>
      <c r="H25" s="242">
        <v>3850</v>
      </c>
      <c r="I25" s="242">
        <v>1533</v>
      </c>
      <c r="J25" s="242">
        <v>171</v>
      </c>
      <c r="K25" s="242">
        <v>5820</v>
      </c>
      <c r="L25" s="242">
        <v>925</v>
      </c>
      <c r="M25" s="242">
        <v>1103</v>
      </c>
      <c r="N25" s="242">
        <v>2191</v>
      </c>
      <c r="O25" s="242">
        <v>528</v>
      </c>
      <c r="P25" s="242">
        <v>2303</v>
      </c>
      <c r="Q25" s="242">
        <v>714</v>
      </c>
      <c r="R25" s="242">
        <v>274</v>
      </c>
      <c r="S25" s="242">
        <v>553</v>
      </c>
      <c r="T25" s="242">
        <v>383</v>
      </c>
      <c r="U25" s="279" t="s">
        <v>172</v>
      </c>
      <c r="V25" s="242">
        <v>7315</v>
      </c>
      <c r="W25" s="242">
        <v>3412</v>
      </c>
      <c r="X25" s="242">
        <v>581</v>
      </c>
      <c r="Y25" s="279" t="s">
        <v>172</v>
      </c>
      <c r="Z25" s="242">
        <v>525</v>
      </c>
      <c r="AA25" s="242">
        <v>13090</v>
      </c>
      <c r="AB25" s="242">
        <v>10050</v>
      </c>
    </row>
    <row r="26" spans="1:28" x14ac:dyDescent="0.2">
      <c r="C26" s="240" t="s">
        <v>171</v>
      </c>
      <c r="D26" s="241"/>
      <c r="E26" s="242">
        <v>3765</v>
      </c>
      <c r="F26" s="242">
        <v>1427</v>
      </c>
      <c r="G26" s="242">
        <v>6431</v>
      </c>
      <c r="H26" s="242">
        <v>3850</v>
      </c>
      <c r="I26" s="242">
        <v>1533</v>
      </c>
      <c r="J26" s="242">
        <v>171</v>
      </c>
      <c r="K26" s="242">
        <v>5820</v>
      </c>
      <c r="L26" s="242">
        <v>925</v>
      </c>
      <c r="M26" s="242">
        <v>1103</v>
      </c>
      <c r="N26" s="242">
        <v>2191</v>
      </c>
      <c r="O26" s="242">
        <v>528</v>
      </c>
      <c r="P26" s="242">
        <v>2303</v>
      </c>
      <c r="Q26" s="242">
        <v>714</v>
      </c>
      <c r="R26" s="242">
        <v>274</v>
      </c>
      <c r="S26" s="242">
        <v>553</v>
      </c>
      <c r="T26" s="242">
        <v>383</v>
      </c>
      <c r="U26" s="279" t="s">
        <v>172</v>
      </c>
      <c r="V26" s="242">
        <v>7315</v>
      </c>
      <c r="W26" s="242">
        <v>5145</v>
      </c>
      <c r="X26" s="242">
        <v>581</v>
      </c>
      <c r="Y26" s="279">
        <v>1050</v>
      </c>
      <c r="Z26" s="242">
        <v>525</v>
      </c>
      <c r="AA26" s="242">
        <v>13090</v>
      </c>
      <c r="AB26" s="242">
        <v>10050</v>
      </c>
    </row>
    <row r="27" spans="1:28" x14ac:dyDescent="0.2">
      <c r="C27" s="240" t="s">
        <v>173</v>
      </c>
      <c r="D27" s="241"/>
      <c r="E27" s="242">
        <v>3776</v>
      </c>
      <c r="F27" s="242">
        <v>1425</v>
      </c>
      <c r="G27" s="242">
        <v>6431</v>
      </c>
      <c r="H27" s="242">
        <v>3850</v>
      </c>
      <c r="I27" s="242">
        <v>1533</v>
      </c>
      <c r="J27" s="242">
        <v>172</v>
      </c>
      <c r="K27" s="242">
        <v>5820</v>
      </c>
      <c r="L27" s="242">
        <v>925</v>
      </c>
      <c r="M27" s="242">
        <v>1103</v>
      </c>
      <c r="N27" s="242">
        <v>2191</v>
      </c>
      <c r="O27" s="242">
        <v>528</v>
      </c>
      <c r="P27" s="242">
        <v>2303</v>
      </c>
      <c r="Q27" s="242">
        <v>714</v>
      </c>
      <c r="R27" s="242">
        <v>256</v>
      </c>
      <c r="S27" s="242">
        <v>553</v>
      </c>
      <c r="T27" s="242">
        <v>388</v>
      </c>
      <c r="U27" s="242">
        <v>37800</v>
      </c>
      <c r="V27" s="242">
        <v>7315</v>
      </c>
      <c r="W27" s="242">
        <v>5145</v>
      </c>
      <c r="X27" s="242">
        <v>581</v>
      </c>
      <c r="Y27" s="242">
        <v>1050</v>
      </c>
      <c r="Z27" s="242">
        <v>525</v>
      </c>
      <c r="AA27" s="242">
        <v>13090</v>
      </c>
      <c r="AB27" s="242">
        <v>10050</v>
      </c>
    </row>
    <row r="28" spans="1:28" x14ac:dyDescent="0.2">
      <c r="C28" s="240" t="s">
        <v>174</v>
      </c>
      <c r="D28" s="241"/>
      <c r="E28" s="242">
        <v>3791</v>
      </c>
      <c r="F28" s="242">
        <v>1423</v>
      </c>
      <c r="G28" s="242">
        <v>6431</v>
      </c>
      <c r="H28" s="242">
        <v>3850</v>
      </c>
      <c r="I28" s="242">
        <v>1533</v>
      </c>
      <c r="J28" s="242">
        <v>172</v>
      </c>
      <c r="K28" s="242">
        <v>5820</v>
      </c>
      <c r="L28" s="242">
        <v>1103</v>
      </c>
      <c r="M28" s="242">
        <v>1103</v>
      </c>
      <c r="N28" s="242">
        <v>2191</v>
      </c>
      <c r="O28" s="242">
        <v>528</v>
      </c>
      <c r="P28" s="242">
        <v>2303</v>
      </c>
      <c r="Q28" s="242">
        <v>714</v>
      </c>
      <c r="R28" s="242">
        <v>256</v>
      </c>
      <c r="S28" s="242">
        <v>518</v>
      </c>
      <c r="T28" s="242">
        <v>388</v>
      </c>
      <c r="U28" s="242">
        <v>35450</v>
      </c>
      <c r="V28" s="242">
        <v>7315</v>
      </c>
      <c r="W28" s="242">
        <v>5145</v>
      </c>
      <c r="X28" s="242">
        <v>581</v>
      </c>
      <c r="Y28" s="242">
        <v>1050</v>
      </c>
      <c r="Z28" s="242">
        <v>525</v>
      </c>
      <c r="AA28" s="242">
        <v>13090</v>
      </c>
      <c r="AB28" s="242">
        <v>10050</v>
      </c>
    </row>
    <row r="29" spans="1:28" x14ac:dyDescent="0.2">
      <c r="C29" s="240" t="s">
        <v>175</v>
      </c>
      <c r="D29" s="241"/>
      <c r="E29" s="242">
        <v>3757</v>
      </c>
      <c r="F29" s="242">
        <v>1421</v>
      </c>
      <c r="G29" s="242">
        <v>6431</v>
      </c>
      <c r="H29" s="242">
        <v>3850</v>
      </c>
      <c r="I29" s="242">
        <v>1533</v>
      </c>
      <c r="J29" s="242">
        <v>172</v>
      </c>
      <c r="K29" s="242">
        <v>5820</v>
      </c>
      <c r="L29" s="242">
        <v>1103</v>
      </c>
      <c r="M29" s="242">
        <v>1103</v>
      </c>
      <c r="N29" s="242">
        <v>2191</v>
      </c>
      <c r="O29" s="242">
        <v>528</v>
      </c>
      <c r="P29" s="242">
        <v>2303</v>
      </c>
      <c r="Q29" s="242">
        <v>714</v>
      </c>
      <c r="R29" s="242">
        <v>248</v>
      </c>
      <c r="S29" s="242">
        <v>518</v>
      </c>
      <c r="T29" s="242">
        <v>388</v>
      </c>
      <c r="U29" s="242">
        <v>34450</v>
      </c>
      <c r="V29" s="242">
        <v>7315</v>
      </c>
      <c r="W29" s="242">
        <v>5145</v>
      </c>
      <c r="X29" s="242">
        <v>581</v>
      </c>
      <c r="Y29" s="242">
        <v>868</v>
      </c>
      <c r="Z29" s="242">
        <v>525</v>
      </c>
      <c r="AA29" s="242">
        <v>13090</v>
      </c>
      <c r="AB29" s="242">
        <v>10050</v>
      </c>
    </row>
    <row r="30" spans="1:28" ht="9.75" customHeight="1" x14ac:dyDescent="0.2">
      <c r="A30" s="227"/>
      <c r="B30" s="227"/>
      <c r="C30" s="250"/>
      <c r="D30" s="251"/>
      <c r="E30" s="252"/>
      <c r="F30" s="252"/>
      <c r="G30" s="252"/>
      <c r="H30" s="252"/>
      <c r="I30" s="252"/>
      <c r="J30" s="252"/>
      <c r="K30" s="252"/>
      <c r="L30" s="252"/>
      <c r="M30" s="252"/>
      <c r="N30" s="252"/>
      <c r="O30" s="252"/>
      <c r="P30" s="252"/>
      <c r="Q30" s="252"/>
      <c r="R30" s="252"/>
      <c r="S30" s="252"/>
      <c r="T30" s="252"/>
      <c r="U30" s="252"/>
      <c r="V30" s="252"/>
      <c r="W30" s="252"/>
      <c r="X30" s="252"/>
      <c r="Y30" s="252"/>
      <c r="Z30" s="252"/>
      <c r="AA30" s="252"/>
      <c r="AB30" s="252"/>
    </row>
    <row r="31" spans="1:28" x14ac:dyDescent="0.2">
      <c r="B31" t="s">
        <v>279</v>
      </c>
      <c r="E31" s="238"/>
      <c r="F31" s="238"/>
      <c r="G31" s="238"/>
      <c r="H31" s="238"/>
      <c r="I31" s="238"/>
      <c r="J31" s="238"/>
      <c r="K31" s="238"/>
      <c r="L31" s="238"/>
      <c r="M31" s="238"/>
      <c r="N31" s="238"/>
      <c r="O31" s="238"/>
      <c r="P31" s="238" t="s">
        <v>280</v>
      </c>
      <c r="S31" s="238"/>
      <c r="T31" s="238"/>
      <c r="U31" s="238"/>
      <c r="V31" s="238"/>
      <c r="W31" s="238"/>
      <c r="X31" s="238"/>
      <c r="Y31" s="238"/>
      <c r="Z31" s="238"/>
      <c r="AA31" s="238"/>
      <c r="AB31" s="238"/>
    </row>
    <row r="32" spans="1:28" x14ac:dyDescent="0.2">
      <c r="B32" s="280" t="s">
        <v>281</v>
      </c>
      <c r="H32" s="238"/>
      <c r="I32" s="238"/>
      <c r="J32" s="238"/>
      <c r="K32" s="238"/>
      <c r="L32" s="238"/>
      <c r="M32" s="238"/>
      <c r="N32" s="238"/>
      <c r="O32" s="238"/>
      <c r="P32" s="238" t="s">
        <v>282</v>
      </c>
      <c r="V32" s="238"/>
      <c r="W32" s="238"/>
      <c r="X32" s="238"/>
      <c r="Y32" s="238"/>
      <c r="Z32" s="238"/>
      <c r="AA32" s="238"/>
      <c r="AB32" s="238"/>
    </row>
    <row r="33" spans="1:29" x14ac:dyDescent="0.2">
      <c r="B33" s="281" t="s">
        <v>283</v>
      </c>
      <c r="P33" t="s">
        <v>284</v>
      </c>
      <c r="Q33" s="240"/>
      <c r="R33" s="240"/>
      <c r="S33" s="236"/>
      <c r="T33" s="236"/>
      <c r="U33" s="236"/>
    </row>
    <row r="34" spans="1:29" ht="14.25" customHeight="1" x14ac:dyDescent="0.2">
      <c r="B34" s="281" t="s">
        <v>285</v>
      </c>
      <c r="H34" s="236"/>
      <c r="I34" s="236"/>
      <c r="J34" s="236"/>
      <c r="K34" s="236"/>
      <c r="L34" s="236"/>
      <c r="M34" s="236"/>
      <c r="N34" s="236"/>
      <c r="O34" s="236"/>
      <c r="P34" t="s">
        <v>286</v>
      </c>
      <c r="Q34" s="240"/>
      <c r="R34" s="240"/>
      <c r="S34" s="236"/>
      <c r="T34" s="236"/>
      <c r="U34" s="236"/>
      <c r="V34" s="236"/>
      <c r="W34" s="236"/>
      <c r="X34" s="236"/>
      <c r="Y34" s="236"/>
      <c r="Z34" s="236"/>
      <c r="AA34" s="236"/>
      <c r="AB34" s="236"/>
    </row>
    <row r="35" spans="1:29" ht="14.25" customHeight="1" x14ac:dyDescent="0.2">
      <c r="H35" s="236"/>
      <c r="I35" s="236"/>
      <c r="J35" s="236"/>
      <c r="K35" s="236"/>
      <c r="L35" s="236"/>
      <c r="M35" s="236"/>
      <c r="N35" s="236"/>
      <c r="O35" s="236"/>
      <c r="P35" s="238" t="s">
        <v>287</v>
      </c>
      <c r="V35" s="236"/>
      <c r="W35" s="236"/>
      <c r="X35" s="236"/>
      <c r="Y35" s="236"/>
      <c r="Z35" s="236"/>
      <c r="AA35" s="236"/>
      <c r="AB35" s="236"/>
    </row>
    <row r="36" spans="1:29" x14ac:dyDescent="0.2">
      <c r="P36" s="238" t="s">
        <v>288</v>
      </c>
    </row>
    <row r="37" spans="1:29" ht="13.5" thickBot="1" x14ac:dyDescent="0.25">
      <c r="P37" s="238" t="s">
        <v>289</v>
      </c>
    </row>
    <row r="38" spans="1:29" x14ac:dyDescent="0.2">
      <c r="A38" s="103"/>
      <c r="B38" s="216" t="s">
        <v>125</v>
      </c>
      <c r="C38" s="216"/>
      <c r="D38" s="217"/>
      <c r="E38" s="218" t="s">
        <v>290</v>
      </c>
      <c r="F38" s="219" t="s">
        <v>291</v>
      </c>
      <c r="G38" s="218" t="s">
        <v>292</v>
      </c>
      <c r="H38" s="218" t="s">
        <v>293</v>
      </c>
      <c r="I38" s="218" t="s">
        <v>294</v>
      </c>
      <c r="J38" s="263" t="s">
        <v>295</v>
      </c>
      <c r="K38" s="218" t="s">
        <v>296</v>
      </c>
      <c r="L38" s="264" t="s">
        <v>297</v>
      </c>
      <c r="M38" s="218" t="s">
        <v>298</v>
      </c>
      <c r="N38" s="262" t="s">
        <v>299</v>
      </c>
      <c r="O38" s="263"/>
      <c r="P38" s="218" t="s">
        <v>300</v>
      </c>
      <c r="Q38" s="219" t="s">
        <v>301</v>
      </c>
      <c r="R38" s="218" t="s">
        <v>302</v>
      </c>
      <c r="S38" s="218" t="s">
        <v>303</v>
      </c>
      <c r="T38" s="219" t="s">
        <v>304</v>
      </c>
      <c r="U38" s="218" t="s">
        <v>305</v>
      </c>
      <c r="V38" s="218" t="s">
        <v>306</v>
      </c>
      <c r="W38" s="219" t="s">
        <v>307</v>
      </c>
      <c r="X38" s="219" t="s">
        <v>308</v>
      </c>
      <c r="Y38" s="218" t="s">
        <v>309</v>
      </c>
      <c r="Z38" s="219" t="s">
        <v>310</v>
      </c>
      <c r="AA38" s="221" t="s">
        <v>311</v>
      </c>
      <c r="AB38" s="263"/>
      <c r="AC38" s="282" t="s">
        <v>312</v>
      </c>
    </row>
    <row r="39" spans="1:29" x14ac:dyDescent="0.2">
      <c r="B39" s="210"/>
      <c r="C39" s="210"/>
      <c r="D39" s="222"/>
      <c r="E39" s="223"/>
      <c r="F39" s="224"/>
      <c r="G39" s="223"/>
      <c r="H39" s="223"/>
      <c r="I39" s="223"/>
      <c r="J39" s="283"/>
      <c r="K39" s="223"/>
      <c r="L39" s="257" t="s">
        <v>313</v>
      </c>
      <c r="M39" s="223"/>
      <c r="N39" s="233"/>
      <c r="O39" s="266"/>
      <c r="P39" s="223"/>
      <c r="Q39" s="224"/>
      <c r="R39" s="223"/>
      <c r="S39" s="223"/>
      <c r="T39" s="224"/>
      <c r="U39" s="223"/>
      <c r="V39" s="223"/>
      <c r="W39" s="224"/>
      <c r="X39" s="224"/>
      <c r="Y39" s="223"/>
      <c r="Z39" s="224"/>
      <c r="AA39" s="233"/>
      <c r="AB39" s="266"/>
      <c r="AC39" s="284"/>
    </row>
    <row r="40" spans="1:29" x14ac:dyDescent="0.2">
      <c r="B40" s="210"/>
      <c r="C40" s="210"/>
      <c r="D40" s="222"/>
      <c r="E40" s="226" t="s">
        <v>314</v>
      </c>
      <c r="F40" s="224"/>
      <c r="G40" s="269" t="s">
        <v>315</v>
      </c>
      <c r="H40" s="223" t="s">
        <v>316</v>
      </c>
      <c r="I40" s="285" t="s">
        <v>317</v>
      </c>
      <c r="J40" s="223" t="s">
        <v>318</v>
      </c>
      <c r="K40" s="286" t="s">
        <v>319</v>
      </c>
      <c r="L40" s="257" t="s">
        <v>320</v>
      </c>
      <c r="M40" s="257" t="s">
        <v>321</v>
      </c>
      <c r="N40" s="224" t="s">
        <v>322</v>
      </c>
      <c r="O40" s="224" t="s">
        <v>323</v>
      </c>
      <c r="P40" s="223" t="s">
        <v>324</v>
      </c>
      <c r="Q40" s="224"/>
      <c r="R40" s="223" t="s">
        <v>325</v>
      </c>
      <c r="S40" s="223" t="s">
        <v>326</v>
      </c>
      <c r="T40" s="224"/>
      <c r="U40" s="223" t="s">
        <v>327</v>
      </c>
      <c r="V40" s="223" t="s">
        <v>328</v>
      </c>
      <c r="W40" s="223"/>
      <c r="X40" s="224"/>
      <c r="Y40" s="223" t="s">
        <v>329</v>
      </c>
      <c r="Z40" s="223"/>
      <c r="AA40" s="273" t="s">
        <v>330</v>
      </c>
      <c r="AB40" s="274" t="s">
        <v>331</v>
      </c>
      <c r="AC40" s="284"/>
    </row>
    <row r="41" spans="1:29" x14ac:dyDescent="0.2">
      <c r="A41" s="227"/>
      <c r="B41" s="228"/>
      <c r="C41" s="228"/>
      <c r="D41" s="229"/>
      <c r="E41" s="230" t="s">
        <v>332</v>
      </c>
      <c r="F41" s="231"/>
      <c r="G41" s="276" t="s">
        <v>333</v>
      </c>
      <c r="H41" s="231"/>
      <c r="I41" s="260" t="s">
        <v>334</v>
      </c>
      <c r="J41" s="231"/>
      <c r="K41" s="231"/>
      <c r="L41" s="287" t="s">
        <v>335</v>
      </c>
      <c r="M41" s="260" t="s">
        <v>336</v>
      </c>
      <c r="N41" s="232"/>
      <c r="O41" s="232"/>
      <c r="P41" s="231"/>
      <c r="Q41" s="231"/>
      <c r="R41" s="231"/>
      <c r="S41" s="231"/>
      <c r="T41" s="231"/>
      <c r="U41" s="231"/>
      <c r="V41" s="231"/>
      <c r="W41" s="231"/>
      <c r="X41" s="231"/>
      <c r="Y41" s="231"/>
      <c r="Z41" s="231"/>
      <c r="AA41" s="231"/>
      <c r="AB41" s="233"/>
      <c r="AC41" s="233"/>
    </row>
    <row r="42" spans="1:29" x14ac:dyDescent="0.2">
      <c r="B42" s="234"/>
      <c r="C42" s="234"/>
      <c r="D42" s="235"/>
      <c r="E42" s="236"/>
      <c r="F42" s="237"/>
      <c r="G42" s="238"/>
      <c r="H42" s="238"/>
      <c r="I42" s="238"/>
      <c r="J42" s="238"/>
      <c r="K42" s="238"/>
      <c r="L42" s="238"/>
      <c r="M42" s="238"/>
      <c r="N42" s="238"/>
      <c r="O42" s="238"/>
      <c r="P42" s="238"/>
      <c r="Q42" s="238"/>
      <c r="R42" s="238"/>
      <c r="S42" s="238"/>
      <c r="T42" s="238"/>
      <c r="U42" s="238"/>
      <c r="V42" s="238"/>
      <c r="W42" s="238"/>
      <c r="X42" s="238"/>
      <c r="Y42" s="238"/>
      <c r="Z42" s="238"/>
      <c r="AA42" s="238"/>
      <c r="AB42" s="238"/>
    </row>
    <row r="43" spans="1:29" x14ac:dyDescent="0.2">
      <c r="B43" s="239" t="s">
        <v>158</v>
      </c>
      <c r="C43" s="240" t="s">
        <v>37</v>
      </c>
      <c r="D43" s="241"/>
      <c r="E43" s="242">
        <v>2297</v>
      </c>
      <c r="F43" s="242">
        <v>1325</v>
      </c>
      <c r="G43" s="242">
        <v>222</v>
      </c>
      <c r="H43" s="242">
        <v>1712</v>
      </c>
      <c r="I43" s="242">
        <v>130</v>
      </c>
      <c r="J43" s="242">
        <v>560</v>
      </c>
      <c r="K43" s="242">
        <v>31790</v>
      </c>
      <c r="L43" s="242">
        <v>104</v>
      </c>
      <c r="M43" s="242">
        <v>1838</v>
      </c>
      <c r="N43" s="242">
        <v>343</v>
      </c>
      <c r="O43" s="242">
        <v>330</v>
      </c>
      <c r="P43" s="242">
        <v>478</v>
      </c>
      <c r="Q43" s="242">
        <v>127</v>
      </c>
      <c r="R43" s="242">
        <v>177</v>
      </c>
      <c r="S43" s="242">
        <v>3364</v>
      </c>
      <c r="T43" s="242">
        <v>1800</v>
      </c>
      <c r="U43" s="242">
        <v>330</v>
      </c>
      <c r="V43" s="242">
        <v>3200</v>
      </c>
      <c r="W43" s="242">
        <v>7035</v>
      </c>
      <c r="X43" s="242">
        <v>284</v>
      </c>
      <c r="Y43" s="242">
        <v>3445</v>
      </c>
      <c r="Z43" s="242">
        <v>21817</v>
      </c>
      <c r="AA43" s="242">
        <v>8975</v>
      </c>
      <c r="AB43" s="242">
        <v>22775</v>
      </c>
      <c r="AC43" s="242">
        <v>15895</v>
      </c>
    </row>
    <row r="44" spans="1:29" x14ac:dyDescent="0.2">
      <c r="C44" s="240" t="s">
        <v>38</v>
      </c>
      <c r="D44" s="241"/>
      <c r="E44" s="242">
        <v>2995</v>
      </c>
      <c r="F44" s="242">
        <v>1263</v>
      </c>
      <c r="G44" s="242">
        <v>222</v>
      </c>
      <c r="H44" s="242">
        <v>1580</v>
      </c>
      <c r="I44" s="242">
        <v>130</v>
      </c>
      <c r="J44" s="242">
        <v>560</v>
      </c>
      <c r="K44" s="242">
        <v>28988</v>
      </c>
      <c r="L44" s="242">
        <v>103</v>
      </c>
      <c r="M44" s="242">
        <v>1838</v>
      </c>
      <c r="N44" s="242">
        <v>313</v>
      </c>
      <c r="O44" s="242">
        <v>304</v>
      </c>
      <c r="P44" s="242">
        <v>489</v>
      </c>
      <c r="Q44" s="242">
        <v>120</v>
      </c>
      <c r="R44" s="242">
        <v>182</v>
      </c>
      <c r="S44" s="242">
        <v>3364</v>
      </c>
      <c r="T44" s="242">
        <v>1800</v>
      </c>
      <c r="U44" s="242">
        <v>330</v>
      </c>
      <c r="V44" s="242">
        <v>3200</v>
      </c>
      <c r="W44" s="242">
        <v>7035</v>
      </c>
      <c r="X44" s="242">
        <v>299</v>
      </c>
      <c r="Y44" s="242">
        <v>2303</v>
      </c>
      <c r="Z44" s="242">
        <v>20533</v>
      </c>
      <c r="AA44" s="242">
        <v>9075</v>
      </c>
      <c r="AB44" s="242">
        <v>22790</v>
      </c>
      <c r="AC44" s="242">
        <v>15700</v>
      </c>
    </row>
    <row r="45" spans="1:29" x14ac:dyDescent="0.2">
      <c r="C45" s="240" t="s">
        <v>159</v>
      </c>
      <c r="D45" s="241"/>
      <c r="E45" s="242">
        <v>2987</v>
      </c>
      <c r="F45" s="242">
        <v>1217</v>
      </c>
      <c r="G45" s="242">
        <v>222</v>
      </c>
      <c r="H45" s="242">
        <v>1764</v>
      </c>
      <c r="I45" s="242">
        <v>108</v>
      </c>
      <c r="J45" s="242">
        <v>560</v>
      </c>
      <c r="K45" s="242">
        <v>28223</v>
      </c>
      <c r="L45" s="242">
        <v>101</v>
      </c>
      <c r="M45" s="242">
        <v>1838</v>
      </c>
      <c r="N45" s="242">
        <v>3630</v>
      </c>
      <c r="O45" s="242">
        <v>3540</v>
      </c>
      <c r="P45" s="242">
        <v>486</v>
      </c>
      <c r="Q45" s="242">
        <v>122</v>
      </c>
      <c r="R45" s="242">
        <v>173</v>
      </c>
      <c r="S45" s="242">
        <v>3364</v>
      </c>
      <c r="T45" s="242">
        <v>1800</v>
      </c>
      <c r="U45" s="242">
        <v>330</v>
      </c>
      <c r="V45" s="242">
        <v>3200</v>
      </c>
      <c r="W45" s="242">
        <v>7035</v>
      </c>
      <c r="X45" s="242">
        <v>292</v>
      </c>
      <c r="Y45" s="242">
        <v>1552</v>
      </c>
      <c r="Z45" s="242">
        <v>19658</v>
      </c>
      <c r="AA45" s="242">
        <v>9175</v>
      </c>
      <c r="AB45" s="242">
        <v>22663</v>
      </c>
      <c r="AC45" s="242">
        <v>15693</v>
      </c>
    </row>
    <row r="46" spans="1:29" x14ac:dyDescent="0.2">
      <c r="C46" s="240" t="s">
        <v>160</v>
      </c>
      <c r="D46" s="241"/>
      <c r="E46" s="242">
        <v>3208</v>
      </c>
      <c r="F46" s="242">
        <v>1261</v>
      </c>
      <c r="G46" s="242">
        <v>222</v>
      </c>
      <c r="H46" s="242">
        <v>1764</v>
      </c>
      <c r="I46" s="242">
        <v>100</v>
      </c>
      <c r="J46" s="242">
        <v>560</v>
      </c>
      <c r="K46" s="242">
        <v>27034</v>
      </c>
      <c r="L46" s="242">
        <v>103</v>
      </c>
      <c r="M46" s="242">
        <v>1838</v>
      </c>
      <c r="N46" s="242">
        <v>3608</v>
      </c>
      <c r="O46" s="242">
        <v>3540</v>
      </c>
      <c r="P46" s="242">
        <v>488</v>
      </c>
      <c r="Q46" s="242">
        <v>121</v>
      </c>
      <c r="R46" s="242">
        <v>172</v>
      </c>
      <c r="S46" s="242">
        <v>3364</v>
      </c>
      <c r="T46" s="242">
        <v>1800</v>
      </c>
      <c r="U46" s="242">
        <v>330</v>
      </c>
      <c r="V46" s="242">
        <v>3200</v>
      </c>
      <c r="W46" s="242">
        <v>7035</v>
      </c>
      <c r="X46" s="242">
        <v>290</v>
      </c>
      <c r="Y46" s="242">
        <v>1050</v>
      </c>
      <c r="Z46" s="242">
        <v>18900</v>
      </c>
      <c r="AA46" s="242">
        <v>9275</v>
      </c>
      <c r="AB46" s="242">
        <v>22883</v>
      </c>
      <c r="AC46" s="242">
        <v>15968</v>
      </c>
    </row>
    <row r="47" spans="1:29" x14ac:dyDescent="0.2">
      <c r="A47" s="243"/>
      <c r="B47" s="243"/>
      <c r="C47" s="244" t="s">
        <v>161</v>
      </c>
      <c r="D47" s="245"/>
      <c r="E47" s="246">
        <f>AVERAGE(E49:E61)</f>
        <v>3045.1666666666665</v>
      </c>
      <c r="F47" s="246">
        <f t="shared" ref="F47:AB47" si="1">AVERAGE(F49:F61)</f>
        <v>1177.75</v>
      </c>
      <c r="G47" s="246">
        <f t="shared" si="1"/>
        <v>219</v>
      </c>
      <c r="H47" s="246">
        <f t="shared" si="1"/>
        <v>1764</v>
      </c>
      <c r="I47" s="246">
        <f t="shared" si="1"/>
        <v>100</v>
      </c>
      <c r="J47" s="246">
        <f t="shared" si="1"/>
        <v>560</v>
      </c>
      <c r="K47" s="246">
        <f t="shared" si="1"/>
        <v>27350.833333333332</v>
      </c>
      <c r="L47" s="246">
        <f t="shared" si="1"/>
        <v>111.33333333333333</v>
      </c>
      <c r="M47" s="246">
        <f>AVERAGE(M49:M61)</f>
        <v>1798.5</v>
      </c>
      <c r="N47" s="246">
        <f>AVERAGE(N49:N61)</f>
        <v>3660</v>
      </c>
      <c r="O47" s="246">
        <f>AVERAGE(O49:O61)</f>
        <v>3540</v>
      </c>
      <c r="P47" s="246">
        <f t="shared" si="1"/>
        <v>483.66666666666669</v>
      </c>
      <c r="Q47" s="246">
        <f t="shared" si="1"/>
        <v>121</v>
      </c>
      <c r="R47" s="246">
        <f t="shared" si="1"/>
        <v>161.08333333333334</v>
      </c>
      <c r="S47" s="246">
        <f t="shared" si="1"/>
        <v>3364</v>
      </c>
      <c r="T47" s="246">
        <f t="shared" si="1"/>
        <v>1800</v>
      </c>
      <c r="U47" s="246">
        <f t="shared" si="1"/>
        <v>330</v>
      </c>
      <c r="V47" s="246">
        <f t="shared" si="1"/>
        <v>3200</v>
      </c>
      <c r="W47" s="246">
        <f>AVERAGE(W49:W61)</f>
        <v>7133.25</v>
      </c>
      <c r="X47" s="246">
        <f t="shared" si="1"/>
        <v>292.83333333333331</v>
      </c>
      <c r="Y47" s="246">
        <f t="shared" si="1"/>
        <v>1144.6666666666667</v>
      </c>
      <c r="Z47" s="246">
        <f t="shared" si="1"/>
        <v>18900</v>
      </c>
      <c r="AA47" s="246">
        <f t="shared" si="1"/>
        <v>9375</v>
      </c>
      <c r="AB47" s="246">
        <f t="shared" si="1"/>
        <v>22970</v>
      </c>
      <c r="AC47" s="246">
        <f>AVERAGE(AC49:AC61)</f>
        <v>16060</v>
      </c>
    </row>
    <row r="48" spans="1:29" x14ac:dyDescent="0.2">
      <c r="D48" s="235"/>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88"/>
    </row>
    <row r="49" spans="1:29" x14ac:dyDescent="0.2">
      <c r="B49" t="s">
        <v>337</v>
      </c>
      <c r="C49" s="240" t="s">
        <v>163</v>
      </c>
      <c r="D49" s="248"/>
      <c r="E49" s="242">
        <v>3086</v>
      </c>
      <c r="F49" s="242">
        <v>1308</v>
      </c>
      <c r="G49" s="242">
        <v>222</v>
      </c>
      <c r="H49" s="242">
        <v>1764</v>
      </c>
      <c r="I49" s="242">
        <v>100</v>
      </c>
      <c r="J49" s="242">
        <v>560</v>
      </c>
      <c r="K49" s="242">
        <v>28840</v>
      </c>
      <c r="L49" s="242">
        <v>101</v>
      </c>
      <c r="M49" s="242">
        <v>1838</v>
      </c>
      <c r="N49" s="242">
        <v>3600</v>
      </c>
      <c r="O49" s="242">
        <v>3540</v>
      </c>
      <c r="P49" s="242">
        <v>491</v>
      </c>
      <c r="Q49" s="242">
        <v>121</v>
      </c>
      <c r="R49" s="242">
        <v>157</v>
      </c>
      <c r="S49" s="242">
        <v>3364</v>
      </c>
      <c r="T49" s="242">
        <v>1800</v>
      </c>
      <c r="U49" s="242">
        <v>330</v>
      </c>
      <c r="V49" s="242">
        <v>3200</v>
      </c>
      <c r="W49" s="242">
        <v>7035</v>
      </c>
      <c r="X49" s="242">
        <v>301</v>
      </c>
      <c r="Y49" s="242">
        <v>1050</v>
      </c>
      <c r="Z49" s="242">
        <v>18900</v>
      </c>
      <c r="AA49" s="242">
        <v>9300</v>
      </c>
      <c r="AB49" s="242">
        <v>22970</v>
      </c>
      <c r="AC49" s="242">
        <v>16060</v>
      </c>
    </row>
    <row r="50" spans="1:29" x14ac:dyDescent="0.2">
      <c r="C50" s="240" t="s">
        <v>164</v>
      </c>
      <c r="D50" s="241"/>
      <c r="E50" s="242">
        <v>3086</v>
      </c>
      <c r="F50" s="289">
        <v>1174</v>
      </c>
      <c r="G50" s="242">
        <v>222</v>
      </c>
      <c r="H50" s="242">
        <v>1764</v>
      </c>
      <c r="I50" s="242">
        <v>100</v>
      </c>
      <c r="J50" s="242">
        <v>560</v>
      </c>
      <c r="K50" s="242">
        <v>27440</v>
      </c>
      <c r="L50" s="242">
        <v>101</v>
      </c>
      <c r="M50" s="242">
        <v>1838</v>
      </c>
      <c r="N50" s="242">
        <v>3600</v>
      </c>
      <c r="O50" s="242">
        <v>3540</v>
      </c>
      <c r="P50" s="242">
        <v>491</v>
      </c>
      <c r="Q50" s="242">
        <v>121</v>
      </c>
      <c r="R50" s="242">
        <v>149</v>
      </c>
      <c r="S50" s="242">
        <v>3364</v>
      </c>
      <c r="T50" s="242">
        <v>1800</v>
      </c>
      <c r="U50" s="242">
        <v>330</v>
      </c>
      <c r="V50" s="242">
        <v>3200</v>
      </c>
      <c r="W50" s="242">
        <v>7035</v>
      </c>
      <c r="X50" s="242">
        <v>301</v>
      </c>
      <c r="Y50" s="242">
        <v>1050</v>
      </c>
      <c r="Z50" s="242">
        <v>18900</v>
      </c>
      <c r="AA50" s="242">
        <v>9300</v>
      </c>
      <c r="AB50" s="242">
        <v>22970</v>
      </c>
      <c r="AC50" s="242">
        <v>16060</v>
      </c>
    </row>
    <row r="51" spans="1:29" x14ac:dyDescent="0.2">
      <c r="C51" s="240" t="s">
        <v>165</v>
      </c>
      <c r="D51" s="241"/>
      <c r="E51" s="242">
        <v>2929</v>
      </c>
      <c r="F51" s="242">
        <v>1208</v>
      </c>
      <c r="G51" s="242">
        <v>222</v>
      </c>
      <c r="H51" s="242">
        <v>1764</v>
      </c>
      <c r="I51" s="242">
        <v>100</v>
      </c>
      <c r="J51" s="242">
        <v>560</v>
      </c>
      <c r="K51" s="242">
        <v>27440</v>
      </c>
      <c r="L51" s="242">
        <v>101</v>
      </c>
      <c r="M51" s="242">
        <v>1838</v>
      </c>
      <c r="N51" s="242">
        <v>3600</v>
      </c>
      <c r="O51" s="242">
        <v>3540</v>
      </c>
      <c r="P51" s="242">
        <v>491</v>
      </c>
      <c r="Q51" s="242">
        <v>121</v>
      </c>
      <c r="R51" s="242">
        <v>170</v>
      </c>
      <c r="S51" s="242">
        <v>3364</v>
      </c>
      <c r="T51" s="242">
        <v>1800</v>
      </c>
      <c r="U51" s="242">
        <v>330</v>
      </c>
      <c r="V51" s="242">
        <v>3200</v>
      </c>
      <c r="W51" s="242">
        <v>7035</v>
      </c>
      <c r="X51" s="242">
        <v>284</v>
      </c>
      <c r="Y51" s="242">
        <v>1050</v>
      </c>
      <c r="Z51" s="242">
        <v>18900</v>
      </c>
      <c r="AA51" s="242">
        <v>9300</v>
      </c>
      <c r="AB51" s="242">
        <v>22970</v>
      </c>
      <c r="AC51" s="242">
        <v>16060</v>
      </c>
    </row>
    <row r="52" spans="1:29" x14ac:dyDescent="0.2">
      <c r="C52" s="240" t="s">
        <v>166</v>
      </c>
      <c r="D52" s="241"/>
      <c r="E52" s="242">
        <v>3049</v>
      </c>
      <c r="F52" s="242">
        <v>1272</v>
      </c>
      <c r="G52" s="242">
        <v>222</v>
      </c>
      <c r="H52" s="242">
        <v>1764</v>
      </c>
      <c r="I52" s="242">
        <v>100</v>
      </c>
      <c r="J52" s="242">
        <v>560</v>
      </c>
      <c r="K52" s="242">
        <v>27410</v>
      </c>
      <c r="L52" s="242">
        <v>107</v>
      </c>
      <c r="M52" s="242">
        <v>1838</v>
      </c>
      <c r="N52" s="242">
        <v>3680</v>
      </c>
      <c r="O52" s="242">
        <v>3540</v>
      </c>
      <c r="P52" s="242">
        <v>491</v>
      </c>
      <c r="Q52" s="242">
        <v>121</v>
      </c>
      <c r="R52" s="242">
        <v>171</v>
      </c>
      <c r="S52" s="242">
        <v>3364</v>
      </c>
      <c r="T52" s="242">
        <v>1800</v>
      </c>
      <c r="U52" s="242">
        <v>330</v>
      </c>
      <c r="V52" s="242">
        <v>3200</v>
      </c>
      <c r="W52" s="242">
        <v>7166</v>
      </c>
      <c r="X52" s="242">
        <v>234</v>
      </c>
      <c r="Y52" s="242">
        <v>1027</v>
      </c>
      <c r="Z52" s="242">
        <v>18900</v>
      </c>
      <c r="AA52" s="242">
        <v>9400</v>
      </c>
      <c r="AB52" s="242">
        <v>22970</v>
      </c>
      <c r="AC52" s="242">
        <v>16060</v>
      </c>
    </row>
    <row r="53" spans="1:29" x14ac:dyDescent="0.2">
      <c r="C53" s="240" t="s">
        <v>167</v>
      </c>
      <c r="D53" s="241"/>
      <c r="E53" s="242">
        <v>3049</v>
      </c>
      <c r="F53" s="242">
        <v>1163</v>
      </c>
      <c r="G53" s="242">
        <v>222</v>
      </c>
      <c r="H53" s="242">
        <v>1764</v>
      </c>
      <c r="I53" s="242">
        <v>100</v>
      </c>
      <c r="J53" s="242">
        <v>560</v>
      </c>
      <c r="K53" s="242">
        <v>27410</v>
      </c>
      <c r="L53" s="242">
        <v>107</v>
      </c>
      <c r="M53" s="242">
        <v>1838</v>
      </c>
      <c r="N53" s="242">
        <v>3680</v>
      </c>
      <c r="O53" s="242">
        <v>3540</v>
      </c>
      <c r="P53" s="242">
        <v>491</v>
      </c>
      <c r="Q53" s="242">
        <v>121</v>
      </c>
      <c r="R53" s="242">
        <v>152</v>
      </c>
      <c r="S53" s="242">
        <v>3364</v>
      </c>
      <c r="T53" s="242">
        <v>1800</v>
      </c>
      <c r="U53" s="242">
        <v>330</v>
      </c>
      <c r="V53" s="242">
        <v>3200</v>
      </c>
      <c r="W53" s="242">
        <v>7166</v>
      </c>
      <c r="X53" s="242">
        <v>304</v>
      </c>
      <c r="Y53" s="242">
        <v>1050</v>
      </c>
      <c r="Z53" s="242">
        <v>18900</v>
      </c>
      <c r="AA53" s="242">
        <v>9400</v>
      </c>
      <c r="AB53" s="242">
        <v>22970</v>
      </c>
      <c r="AC53" s="242">
        <v>16060</v>
      </c>
    </row>
    <row r="54" spans="1:29" x14ac:dyDescent="0.2">
      <c r="C54" s="240" t="s">
        <v>168</v>
      </c>
      <c r="D54" s="241"/>
      <c r="E54" s="242">
        <v>3049</v>
      </c>
      <c r="F54" s="242">
        <v>1163</v>
      </c>
      <c r="G54" s="242">
        <v>222</v>
      </c>
      <c r="H54" s="242">
        <v>1764</v>
      </c>
      <c r="I54" s="242">
        <v>100</v>
      </c>
      <c r="J54" s="242">
        <v>560</v>
      </c>
      <c r="K54" s="242">
        <v>27410</v>
      </c>
      <c r="L54" s="242">
        <v>109</v>
      </c>
      <c r="M54" s="242">
        <v>1838</v>
      </c>
      <c r="N54" s="242">
        <v>3680</v>
      </c>
      <c r="O54" s="242">
        <v>3540</v>
      </c>
      <c r="P54" s="242">
        <v>491</v>
      </c>
      <c r="Q54" s="242">
        <v>121</v>
      </c>
      <c r="R54" s="242">
        <v>149</v>
      </c>
      <c r="S54" s="242">
        <v>3364</v>
      </c>
      <c r="T54" s="242">
        <v>1800</v>
      </c>
      <c r="U54" s="242">
        <v>330</v>
      </c>
      <c r="V54" s="242">
        <v>3200</v>
      </c>
      <c r="W54" s="242">
        <v>7166</v>
      </c>
      <c r="X54" s="242">
        <v>299</v>
      </c>
      <c r="Y54" s="242">
        <v>1050</v>
      </c>
      <c r="Z54" s="242">
        <v>18900</v>
      </c>
      <c r="AA54" s="242">
        <v>9400</v>
      </c>
      <c r="AB54" s="242">
        <v>22970</v>
      </c>
      <c r="AC54" s="242">
        <v>16060</v>
      </c>
    </row>
    <row r="55" spans="1:29" x14ac:dyDescent="0.2">
      <c r="C55" s="240"/>
      <c r="D55" s="241"/>
      <c r="E55" s="242"/>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row>
    <row r="56" spans="1:29" x14ac:dyDescent="0.2">
      <c r="C56" s="240" t="s">
        <v>169</v>
      </c>
      <c r="D56" s="241"/>
      <c r="E56" s="242">
        <v>3049</v>
      </c>
      <c r="F56" s="242">
        <v>1044</v>
      </c>
      <c r="G56" s="242">
        <v>222</v>
      </c>
      <c r="H56" s="242">
        <v>1764</v>
      </c>
      <c r="I56" s="242">
        <v>100</v>
      </c>
      <c r="J56" s="242">
        <v>560</v>
      </c>
      <c r="K56" s="242">
        <v>27410</v>
      </c>
      <c r="L56" s="242">
        <v>114</v>
      </c>
      <c r="M56" s="242">
        <v>1838</v>
      </c>
      <c r="N56" s="242">
        <v>3680</v>
      </c>
      <c r="O56" s="242">
        <v>3540</v>
      </c>
      <c r="P56" s="242">
        <v>491</v>
      </c>
      <c r="Q56" s="242">
        <v>121</v>
      </c>
      <c r="R56" s="242">
        <v>153</v>
      </c>
      <c r="S56" s="242">
        <v>3364</v>
      </c>
      <c r="T56" s="242">
        <v>1800</v>
      </c>
      <c r="U56" s="242">
        <v>330</v>
      </c>
      <c r="V56" s="242">
        <v>3200</v>
      </c>
      <c r="W56" s="242">
        <v>7166</v>
      </c>
      <c r="X56" s="242">
        <v>299</v>
      </c>
      <c r="Y56" s="242">
        <v>1050</v>
      </c>
      <c r="Z56" s="242">
        <v>18900</v>
      </c>
      <c r="AA56" s="242">
        <v>9400</v>
      </c>
      <c r="AB56" s="242">
        <v>22970</v>
      </c>
      <c r="AC56" s="242">
        <v>16060</v>
      </c>
    </row>
    <row r="57" spans="1:29" x14ac:dyDescent="0.2">
      <c r="C57" s="240" t="s">
        <v>170</v>
      </c>
      <c r="D57" s="241"/>
      <c r="E57" s="242">
        <v>3049</v>
      </c>
      <c r="F57" s="242">
        <v>1143</v>
      </c>
      <c r="G57" s="242">
        <v>222</v>
      </c>
      <c r="H57" s="242">
        <v>1764</v>
      </c>
      <c r="I57" s="242">
        <v>100</v>
      </c>
      <c r="J57" s="242">
        <v>560</v>
      </c>
      <c r="K57" s="242">
        <v>27410</v>
      </c>
      <c r="L57" s="242">
        <v>114</v>
      </c>
      <c r="M57" s="242">
        <v>1838</v>
      </c>
      <c r="N57" s="242">
        <v>3680</v>
      </c>
      <c r="O57" s="242">
        <v>3540</v>
      </c>
      <c r="P57" s="242">
        <v>491</v>
      </c>
      <c r="Q57" s="242">
        <v>121</v>
      </c>
      <c r="R57" s="242">
        <v>146</v>
      </c>
      <c r="S57" s="242">
        <v>3364</v>
      </c>
      <c r="T57" s="242">
        <v>1800</v>
      </c>
      <c r="U57" s="242">
        <v>330</v>
      </c>
      <c r="V57" s="242">
        <v>3200</v>
      </c>
      <c r="W57" s="242">
        <v>7166</v>
      </c>
      <c r="X57" s="242">
        <v>299</v>
      </c>
      <c r="Y57" s="242">
        <v>1017</v>
      </c>
      <c r="Z57" s="242">
        <v>18900</v>
      </c>
      <c r="AA57" s="242">
        <v>9400</v>
      </c>
      <c r="AB57" s="242">
        <v>22970</v>
      </c>
      <c r="AC57" s="242">
        <v>16060</v>
      </c>
    </row>
    <row r="58" spans="1:29" x14ac:dyDescent="0.2">
      <c r="C58" s="240" t="s">
        <v>171</v>
      </c>
      <c r="D58" s="241"/>
      <c r="E58" s="242">
        <v>3049</v>
      </c>
      <c r="F58" s="242">
        <v>1143</v>
      </c>
      <c r="G58" s="242">
        <v>213</v>
      </c>
      <c r="H58" s="242">
        <v>1764</v>
      </c>
      <c r="I58" s="242">
        <v>100</v>
      </c>
      <c r="J58" s="242">
        <v>560</v>
      </c>
      <c r="K58" s="242">
        <v>27410</v>
      </c>
      <c r="L58" s="242">
        <v>120</v>
      </c>
      <c r="M58" s="242">
        <v>1838</v>
      </c>
      <c r="N58" s="242">
        <v>3680</v>
      </c>
      <c r="O58" s="242">
        <v>3540</v>
      </c>
      <c r="P58" s="242">
        <v>491</v>
      </c>
      <c r="Q58" s="242">
        <v>121</v>
      </c>
      <c r="R58" s="242">
        <v>162</v>
      </c>
      <c r="S58" s="242">
        <v>3364</v>
      </c>
      <c r="T58" s="242">
        <v>1800</v>
      </c>
      <c r="U58" s="242">
        <v>330</v>
      </c>
      <c r="V58" s="242">
        <v>3200</v>
      </c>
      <c r="W58" s="242">
        <v>7166</v>
      </c>
      <c r="X58" s="242">
        <v>299</v>
      </c>
      <c r="Y58" s="242">
        <v>1348</v>
      </c>
      <c r="Z58" s="242">
        <v>18900</v>
      </c>
      <c r="AA58" s="242">
        <v>9400</v>
      </c>
      <c r="AB58" s="242">
        <v>22970</v>
      </c>
      <c r="AC58" s="242">
        <v>16060</v>
      </c>
    </row>
    <row r="59" spans="1:29" x14ac:dyDescent="0.2">
      <c r="C59" s="240" t="s">
        <v>173</v>
      </c>
      <c r="D59" s="241"/>
      <c r="E59" s="242">
        <v>3049</v>
      </c>
      <c r="F59" s="242">
        <v>1201</v>
      </c>
      <c r="G59" s="242">
        <v>213</v>
      </c>
      <c r="H59" s="242">
        <v>1764</v>
      </c>
      <c r="I59" s="242">
        <v>100</v>
      </c>
      <c r="J59" s="242">
        <v>560</v>
      </c>
      <c r="K59" s="242">
        <v>27410</v>
      </c>
      <c r="L59" s="242">
        <v>120</v>
      </c>
      <c r="M59" s="242">
        <v>1680</v>
      </c>
      <c r="N59" s="242">
        <v>3680</v>
      </c>
      <c r="O59" s="242">
        <v>3540</v>
      </c>
      <c r="P59" s="242">
        <v>447</v>
      </c>
      <c r="Q59" s="242">
        <v>121</v>
      </c>
      <c r="R59" s="242">
        <v>187</v>
      </c>
      <c r="S59" s="242">
        <v>3364</v>
      </c>
      <c r="T59" s="242">
        <v>1800</v>
      </c>
      <c r="U59" s="242">
        <v>330</v>
      </c>
      <c r="V59" s="242">
        <v>3200</v>
      </c>
      <c r="W59" s="242">
        <v>7166</v>
      </c>
      <c r="X59" s="242">
        <v>298</v>
      </c>
      <c r="Y59" s="242">
        <v>1348</v>
      </c>
      <c r="Z59" s="242">
        <v>18900</v>
      </c>
      <c r="AA59" s="242">
        <v>9400</v>
      </c>
      <c r="AB59" s="242">
        <v>22970</v>
      </c>
      <c r="AC59" s="242">
        <v>16060</v>
      </c>
    </row>
    <row r="60" spans="1:29" x14ac:dyDescent="0.2">
      <c r="C60" s="240" t="s">
        <v>174</v>
      </c>
      <c r="D60" s="241"/>
      <c r="E60" s="242">
        <v>3049</v>
      </c>
      <c r="F60" s="242">
        <v>1201</v>
      </c>
      <c r="G60" s="242">
        <v>213</v>
      </c>
      <c r="H60" s="242">
        <v>1764</v>
      </c>
      <c r="I60" s="242">
        <v>100</v>
      </c>
      <c r="J60" s="242">
        <v>560</v>
      </c>
      <c r="K60" s="242">
        <v>27410</v>
      </c>
      <c r="L60" s="242">
        <v>121</v>
      </c>
      <c r="M60" s="242">
        <v>1680</v>
      </c>
      <c r="N60" s="242">
        <v>3680</v>
      </c>
      <c r="O60" s="242">
        <v>3540</v>
      </c>
      <c r="P60" s="242">
        <v>447</v>
      </c>
      <c r="Q60" s="242">
        <v>121</v>
      </c>
      <c r="R60" s="242">
        <v>171</v>
      </c>
      <c r="S60" s="242">
        <v>3364</v>
      </c>
      <c r="T60" s="242">
        <v>1800</v>
      </c>
      <c r="U60" s="242">
        <v>330</v>
      </c>
      <c r="V60" s="242">
        <v>3200</v>
      </c>
      <c r="W60" s="242">
        <v>7166</v>
      </c>
      <c r="X60" s="242">
        <v>298</v>
      </c>
      <c r="Y60" s="242">
        <v>1348</v>
      </c>
      <c r="Z60" s="242">
        <v>18900</v>
      </c>
      <c r="AA60" s="242">
        <v>9400</v>
      </c>
      <c r="AB60" s="242">
        <v>22970</v>
      </c>
      <c r="AC60" s="242">
        <v>16060</v>
      </c>
    </row>
    <row r="61" spans="1:29" x14ac:dyDescent="0.2">
      <c r="C61" s="240" t="s">
        <v>175</v>
      </c>
      <c r="D61" s="241"/>
      <c r="E61" s="242">
        <v>3049</v>
      </c>
      <c r="F61" s="242">
        <v>1113</v>
      </c>
      <c r="G61" s="242">
        <v>213</v>
      </c>
      <c r="H61" s="242">
        <v>1764</v>
      </c>
      <c r="I61" s="242">
        <v>100</v>
      </c>
      <c r="J61" s="242">
        <v>560</v>
      </c>
      <c r="K61" s="242">
        <v>25210</v>
      </c>
      <c r="L61" s="242">
        <v>121</v>
      </c>
      <c r="M61" s="242">
        <v>1680</v>
      </c>
      <c r="N61" s="242">
        <v>3680</v>
      </c>
      <c r="O61" s="242">
        <v>3540</v>
      </c>
      <c r="P61" s="242">
        <v>491</v>
      </c>
      <c r="Q61" s="242">
        <v>121</v>
      </c>
      <c r="R61" s="242">
        <v>166</v>
      </c>
      <c r="S61" s="242">
        <v>3364</v>
      </c>
      <c r="T61" s="242">
        <v>1800</v>
      </c>
      <c r="U61" s="242">
        <v>330</v>
      </c>
      <c r="V61" s="242">
        <v>3200</v>
      </c>
      <c r="W61" s="242">
        <v>7166</v>
      </c>
      <c r="X61" s="242">
        <v>298</v>
      </c>
      <c r="Y61" s="242">
        <v>1348</v>
      </c>
      <c r="Z61" s="242">
        <v>18900</v>
      </c>
      <c r="AA61" s="242">
        <v>9400</v>
      </c>
      <c r="AB61" s="242">
        <v>22970</v>
      </c>
      <c r="AC61" s="242">
        <v>16060</v>
      </c>
    </row>
    <row r="62" spans="1:29" x14ac:dyDescent="0.2">
      <c r="A62" s="227"/>
      <c r="B62" s="227"/>
      <c r="C62" s="250"/>
      <c r="D62" s="251"/>
      <c r="E62" s="252"/>
      <c r="F62" s="252"/>
      <c r="G62" s="252"/>
      <c r="H62" s="252"/>
      <c r="I62" s="252"/>
      <c r="J62" s="252"/>
      <c r="K62" s="252"/>
      <c r="L62" s="252"/>
      <c r="M62" s="252"/>
      <c r="N62" s="252"/>
      <c r="O62" s="252"/>
      <c r="P62" s="252"/>
      <c r="Q62" s="252"/>
      <c r="R62" s="252"/>
      <c r="S62" s="252"/>
      <c r="T62" s="252"/>
      <c r="U62" s="252"/>
      <c r="V62" s="252"/>
      <c r="W62" s="252"/>
      <c r="X62" s="252"/>
      <c r="Y62" s="252"/>
      <c r="Z62" s="252"/>
      <c r="AA62" s="252"/>
      <c r="AB62" s="252"/>
      <c r="AC62" s="227"/>
    </row>
    <row r="63" spans="1:29" x14ac:dyDescent="0.2">
      <c r="B63" t="s">
        <v>338</v>
      </c>
      <c r="E63" s="238"/>
      <c r="F63" s="238"/>
      <c r="G63" s="238"/>
      <c r="H63" s="238"/>
      <c r="I63" s="238"/>
      <c r="J63" s="238"/>
      <c r="K63" s="238"/>
      <c r="L63" s="238"/>
      <c r="M63" s="238"/>
      <c r="N63" s="238"/>
      <c r="O63" s="238"/>
      <c r="P63" s="238"/>
      <c r="R63" s="238"/>
      <c r="S63" s="238"/>
      <c r="T63" s="238"/>
      <c r="U63" s="238"/>
      <c r="V63" s="238"/>
      <c r="W63" s="238"/>
      <c r="X63" s="238"/>
      <c r="Y63" s="238"/>
      <c r="Z63" s="238"/>
      <c r="AA63" s="238"/>
      <c r="AB63" s="238"/>
    </row>
    <row r="64" spans="1:29" x14ac:dyDescent="0.2">
      <c r="B64" t="s">
        <v>339</v>
      </c>
    </row>
    <row r="65" spans="2:2" x14ac:dyDescent="0.2">
      <c r="B65" t="s">
        <v>340</v>
      </c>
    </row>
    <row r="66" spans="2:2" x14ac:dyDescent="0.2">
      <c r="B66" t="s">
        <v>341</v>
      </c>
    </row>
    <row r="67" spans="2:2" x14ac:dyDescent="0.2">
      <c r="B67" s="238" t="s">
        <v>342</v>
      </c>
    </row>
    <row r="68" spans="2:2" x14ac:dyDescent="0.2">
      <c r="B68" t="s">
        <v>343</v>
      </c>
    </row>
    <row r="69" spans="2:2" x14ac:dyDescent="0.2">
      <c r="B69" t="s">
        <v>344</v>
      </c>
    </row>
  </sheetData>
  <mergeCells count="71">
    <mergeCell ref="Y40:Y41"/>
    <mergeCell ref="AA40:AA41"/>
    <mergeCell ref="AB40:AB41"/>
    <mergeCell ref="Y38:Y39"/>
    <mergeCell ref="Z38:Z41"/>
    <mergeCell ref="AA38:AB39"/>
    <mergeCell ref="AC38:AC41"/>
    <mergeCell ref="H40:H41"/>
    <mergeCell ref="J40:J41"/>
    <mergeCell ref="K40:K41"/>
    <mergeCell ref="N40:N41"/>
    <mergeCell ref="O40:O41"/>
    <mergeCell ref="P40:P41"/>
    <mergeCell ref="S38:S39"/>
    <mergeCell ref="T38:T41"/>
    <mergeCell ref="U38:U39"/>
    <mergeCell ref="V38:V39"/>
    <mergeCell ref="W38:W41"/>
    <mergeCell ref="X38:X41"/>
    <mergeCell ref="S40:S41"/>
    <mergeCell ref="U40:U41"/>
    <mergeCell ref="V40:V41"/>
    <mergeCell ref="K38:K39"/>
    <mergeCell ref="M38:M39"/>
    <mergeCell ref="N38:O39"/>
    <mergeCell ref="P38:P39"/>
    <mergeCell ref="Q38:Q41"/>
    <mergeCell ref="R38:R39"/>
    <mergeCell ref="R40:R41"/>
    <mergeCell ref="Z8:Z9"/>
    <mergeCell ref="AA8:AA9"/>
    <mergeCell ref="AB8:AB9"/>
    <mergeCell ref="B38:C41"/>
    <mergeCell ref="E38:E39"/>
    <mergeCell ref="F38:F41"/>
    <mergeCell ref="G38:G39"/>
    <mergeCell ref="H38:H39"/>
    <mergeCell ref="I38:I39"/>
    <mergeCell ref="J38:J39"/>
    <mergeCell ref="S8:S9"/>
    <mergeCell ref="T8:T9"/>
    <mergeCell ref="U8:U9"/>
    <mergeCell ref="V8:V9"/>
    <mergeCell ref="X8:X9"/>
    <mergeCell ref="Y8:Y9"/>
    <mergeCell ref="AA6:AA7"/>
    <mergeCell ref="AB6:AB7"/>
    <mergeCell ref="I8:I9"/>
    <mergeCell ref="J8:J9"/>
    <mergeCell ref="L8:L9"/>
    <mergeCell ref="N8:N9"/>
    <mergeCell ref="O8:O9"/>
    <mergeCell ref="P8:P9"/>
    <mergeCell ref="Q8:Q9"/>
    <mergeCell ref="R8:R9"/>
    <mergeCell ref="N6:N7"/>
    <mergeCell ref="O6:O7"/>
    <mergeCell ref="P6:P7"/>
    <mergeCell ref="S6:S7"/>
    <mergeCell ref="W6:W7"/>
    <mergeCell ref="X6:X7"/>
    <mergeCell ref="A2:AB2"/>
    <mergeCell ref="B6:C9"/>
    <mergeCell ref="E6:E7"/>
    <mergeCell ref="F6:F7"/>
    <mergeCell ref="G6:G7"/>
    <mergeCell ref="H6:H9"/>
    <mergeCell ref="I6:J7"/>
    <mergeCell ref="K6:K9"/>
    <mergeCell ref="L6:L7"/>
    <mergeCell ref="M6:M7"/>
  </mergeCells>
  <phoneticPr fontId="3"/>
  <pageMargins left="0.75" right="0.75" top="1" bottom="1" header="0.51200000000000001" footer="0.51200000000000001"/>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EA1A7-A8C2-493D-8D69-63395F0A0DF1}">
  <dimension ref="A2:I89"/>
  <sheetViews>
    <sheetView workbookViewId="0">
      <selection sqref="A1:BG1"/>
    </sheetView>
  </sheetViews>
  <sheetFormatPr defaultRowHeight="13" x14ac:dyDescent="0.2"/>
  <cols>
    <col min="1" max="9" width="14.6328125" customWidth="1"/>
    <col min="257" max="265" width="14.6328125" customWidth="1"/>
    <col min="513" max="521" width="14.6328125" customWidth="1"/>
    <col min="769" max="777" width="14.6328125" customWidth="1"/>
    <col min="1025" max="1033" width="14.6328125" customWidth="1"/>
    <col min="1281" max="1289" width="14.6328125" customWidth="1"/>
    <col min="1537" max="1545" width="14.6328125" customWidth="1"/>
    <col min="1793" max="1801" width="14.6328125" customWidth="1"/>
    <col min="2049" max="2057" width="14.6328125" customWidth="1"/>
    <col min="2305" max="2313" width="14.6328125" customWidth="1"/>
    <col min="2561" max="2569" width="14.6328125" customWidth="1"/>
    <col min="2817" max="2825" width="14.6328125" customWidth="1"/>
    <col min="3073" max="3081" width="14.6328125" customWidth="1"/>
    <col min="3329" max="3337" width="14.6328125" customWidth="1"/>
    <col min="3585" max="3593" width="14.6328125" customWidth="1"/>
    <col min="3841" max="3849" width="14.6328125" customWidth="1"/>
    <col min="4097" max="4105" width="14.6328125" customWidth="1"/>
    <col min="4353" max="4361" width="14.6328125" customWidth="1"/>
    <col min="4609" max="4617" width="14.6328125" customWidth="1"/>
    <col min="4865" max="4873" width="14.6328125" customWidth="1"/>
    <col min="5121" max="5129" width="14.6328125" customWidth="1"/>
    <col min="5377" max="5385" width="14.6328125" customWidth="1"/>
    <col min="5633" max="5641" width="14.6328125" customWidth="1"/>
    <col min="5889" max="5897" width="14.6328125" customWidth="1"/>
    <col min="6145" max="6153" width="14.6328125" customWidth="1"/>
    <col min="6401" max="6409" width="14.6328125" customWidth="1"/>
    <col min="6657" max="6665" width="14.6328125" customWidth="1"/>
    <col min="6913" max="6921" width="14.6328125" customWidth="1"/>
    <col min="7169" max="7177" width="14.6328125" customWidth="1"/>
    <col min="7425" max="7433" width="14.6328125" customWidth="1"/>
    <col min="7681" max="7689" width="14.6328125" customWidth="1"/>
    <col min="7937" max="7945" width="14.6328125" customWidth="1"/>
    <col min="8193" max="8201" width="14.6328125" customWidth="1"/>
    <col min="8449" max="8457" width="14.6328125" customWidth="1"/>
    <col min="8705" max="8713" width="14.6328125" customWidth="1"/>
    <col min="8961" max="8969" width="14.6328125" customWidth="1"/>
    <col min="9217" max="9225" width="14.6328125" customWidth="1"/>
    <col min="9473" max="9481" width="14.6328125" customWidth="1"/>
    <col min="9729" max="9737" width="14.6328125" customWidth="1"/>
    <col min="9985" max="9993" width="14.6328125" customWidth="1"/>
    <col min="10241" max="10249" width="14.6328125" customWidth="1"/>
    <col min="10497" max="10505" width="14.6328125" customWidth="1"/>
    <col min="10753" max="10761" width="14.6328125" customWidth="1"/>
    <col min="11009" max="11017" width="14.6328125" customWidth="1"/>
    <col min="11265" max="11273" width="14.6328125" customWidth="1"/>
    <col min="11521" max="11529" width="14.6328125" customWidth="1"/>
    <col min="11777" max="11785" width="14.6328125" customWidth="1"/>
    <col min="12033" max="12041" width="14.6328125" customWidth="1"/>
    <col min="12289" max="12297" width="14.6328125" customWidth="1"/>
    <col min="12545" max="12553" width="14.6328125" customWidth="1"/>
    <col min="12801" max="12809" width="14.6328125" customWidth="1"/>
    <col min="13057" max="13065" width="14.6328125" customWidth="1"/>
    <col min="13313" max="13321" width="14.6328125" customWidth="1"/>
    <col min="13569" max="13577" width="14.6328125" customWidth="1"/>
    <col min="13825" max="13833" width="14.6328125" customWidth="1"/>
    <col min="14081" max="14089" width="14.6328125" customWidth="1"/>
    <col min="14337" max="14345" width="14.6328125" customWidth="1"/>
    <col min="14593" max="14601" width="14.6328125" customWidth="1"/>
    <col min="14849" max="14857" width="14.6328125" customWidth="1"/>
    <col min="15105" max="15113" width="14.6328125" customWidth="1"/>
    <col min="15361" max="15369" width="14.6328125" customWidth="1"/>
    <col min="15617" max="15625" width="14.6328125" customWidth="1"/>
    <col min="15873" max="15881" width="14.6328125" customWidth="1"/>
    <col min="16129" max="16137" width="14.6328125" customWidth="1"/>
  </cols>
  <sheetData>
    <row r="2" spans="1:9" ht="23.5" x14ac:dyDescent="0.2">
      <c r="A2" s="209" t="s">
        <v>345</v>
      </c>
      <c r="B2" s="209"/>
      <c r="C2" s="209"/>
      <c r="D2" s="209"/>
      <c r="E2" s="209"/>
      <c r="F2" s="209"/>
      <c r="G2" s="209"/>
      <c r="H2" s="209"/>
      <c r="I2" s="209"/>
    </row>
    <row r="4" spans="1:9" ht="13.5" thickBot="1" x14ac:dyDescent="0.25"/>
    <row r="5" spans="1:9" ht="28.5" customHeight="1" x14ac:dyDescent="0.2">
      <c r="A5" s="290" t="s">
        <v>346</v>
      </c>
      <c r="B5" s="291" t="s">
        <v>347</v>
      </c>
      <c r="C5" s="291"/>
      <c r="D5" s="291"/>
      <c r="E5" s="292"/>
      <c r="F5" s="293" t="s">
        <v>348</v>
      </c>
      <c r="G5" s="291"/>
      <c r="H5" s="291"/>
      <c r="I5" s="291"/>
    </row>
    <row r="6" spans="1:9" ht="23.25" customHeight="1" x14ac:dyDescent="0.2">
      <c r="A6" s="294"/>
      <c r="B6" s="295" t="s">
        <v>349</v>
      </c>
      <c r="C6" s="296"/>
      <c r="D6" s="295" t="s">
        <v>350</v>
      </c>
      <c r="E6" s="296"/>
      <c r="F6" s="277" t="s">
        <v>349</v>
      </c>
      <c r="G6" s="296"/>
      <c r="H6" s="295" t="s">
        <v>350</v>
      </c>
      <c r="I6" s="295"/>
    </row>
    <row r="7" spans="1:9" ht="24" customHeight="1" x14ac:dyDescent="0.2">
      <c r="A7" s="297"/>
      <c r="B7" s="298" t="s">
        <v>351</v>
      </c>
      <c r="C7" s="298" t="s">
        <v>278</v>
      </c>
      <c r="D7" s="298" t="s">
        <v>351</v>
      </c>
      <c r="E7" s="298" t="s">
        <v>278</v>
      </c>
      <c r="F7" s="298" t="s">
        <v>351</v>
      </c>
      <c r="G7" s="298" t="s">
        <v>278</v>
      </c>
      <c r="H7" s="298" t="s">
        <v>351</v>
      </c>
      <c r="I7" s="298" t="s">
        <v>278</v>
      </c>
    </row>
    <row r="8" spans="1:9" ht="9" customHeight="1" x14ac:dyDescent="0.2">
      <c r="A8" s="248"/>
    </row>
    <row r="9" spans="1:9" ht="16" customHeight="1" x14ac:dyDescent="0.2">
      <c r="A9" s="248" t="s">
        <v>352</v>
      </c>
      <c r="B9" s="299">
        <v>103.2</v>
      </c>
      <c r="C9" s="299">
        <v>103</v>
      </c>
      <c r="D9" s="299">
        <v>103.8</v>
      </c>
      <c r="E9" s="299">
        <v>101.3</v>
      </c>
      <c r="F9" s="299">
        <v>93.8</v>
      </c>
      <c r="G9" s="299">
        <v>93.3</v>
      </c>
      <c r="H9" s="299">
        <v>93.3</v>
      </c>
      <c r="I9" s="299">
        <v>93.2</v>
      </c>
    </row>
    <row r="10" spans="1:9" ht="16" customHeight="1" x14ac:dyDescent="0.2">
      <c r="A10" s="248" t="s">
        <v>353</v>
      </c>
      <c r="B10" s="299">
        <v>103</v>
      </c>
      <c r="C10" s="299">
        <v>102.1</v>
      </c>
      <c r="D10" s="299">
        <v>103.6</v>
      </c>
      <c r="E10" s="299">
        <v>100.6</v>
      </c>
      <c r="F10" s="299">
        <v>93.6</v>
      </c>
      <c r="G10" s="299">
        <v>92.5</v>
      </c>
      <c r="H10" s="299">
        <v>93.1</v>
      </c>
      <c r="I10" s="299">
        <v>92.5</v>
      </c>
    </row>
    <row r="11" spans="1:9" ht="16" customHeight="1" x14ac:dyDescent="0.2">
      <c r="A11" s="248" t="s">
        <v>354</v>
      </c>
      <c r="B11" s="299">
        <v>101.1</v>
      </c>
      <c r="C11" s="299">
        <v>101.9</v>
      </c>
      <c r="D11" s="299">
        <v>101.6</v>
      </c>
      <c r="E11" s="299">
        <v>100.2</v>
      </c>
      <c r="F11" s="299">
        <v>91.8</v>
      </c>
      <c r="G11" s="299">
        <v>92.4</v>
      </c>
      <c r="H11" s="299">
        <v>91.7</v>
      </c>
      <c r="I11" s="299">
        <v>92.2</v>
      </c>
    </row>
    <row r="12" spans="1:9" ht="16" customHeight="1" x14ac:dyDescent="0.2">
      <c r="A12" s="248" t="s">
        <v>355</v>
      </c>
      <c r="B12" s="299">
        <v>101.6</v>
      </c>
      <c r="C12" s="299">
        <v>100.1</v>
      </c>
      <c r="D12" s="299">
        <v>101.9</v>
      </c>
      <c r="E12" s="299">
        <v>97.1</v>
      </c>
      <c r="F12" s="299">
        <v>92.3</v>
      </c>
      <c r="G12" s="299">
        <v>90.7</v>
      </c>
      <c r="H12" s="299">
        <v>94.9</v>
      </c>
      <c r="I12" s="299">
        <v>89.3</v>
      </c>
    </row>
    <row r="13" spans="1:9" ht="16" customHeight="1" x14ac:dyDescent="0.2">
      <c r="A13" s="248" t="s">
        <v>356</v>
      </c>
      <c r="B13" s="299">
        <v>100</v>
      </c>
      <c r="C13" s="299">
        <v>99.1</v>
      </c>
      <c r="D13" s="299">
        <v>100</v>
      </c>
      <c r="E13" s="299">
        <v>95.8</v>
      </c>
      <c r="F13" s="299">
        <v>90.8</v>
      </c>
      <c r="G13" s="299">
        <v>89.8</v>
      </c>
      <c r="H13" s="299">
        <v>93.2</v>
      </c>
      <c r="I13" s="299">
        <v>88.1</v>
      </c>
    </row>
    <row r="14" spans="1:9" ht="16" customHeight="1" x14ac:dyDescent="0.2">
      <c r="A14" s="248"/>
      <c r="E14" s="299"/>
      <c r="F14" s="299"/>
      <c r="G14" s="299"/>
      <c r="H14" s="299"/>
      <c r="I14" s="299"/>
    </row>
    <row r="15" spans="1:9" ht="16" customHeight="1" x14ac:dyDescent="0.2">
      <c r="A15" s="248" t="s">
        <v>357</v>
      </c>
      <c r="B15" s="299">
        <v>103.1</v>
      </c>
      <c r="C15" s="299">
        <v>104</v>
      </c>
      <c r="D15" s="299">
        <v>103.4</v>
      </c>
      <c r="E15" s="299">
        <v>103.6</v>
      </c>
      <c r="F15" s="299">
        <v>93.7</v>
      </c>
      <c r="G15" s="299">
        <v>94.3</v>
      </c>
      <c r="H15" s="299">
        <v>96.4</v>
      </c>
      <c r="I15" s="299">
        <v>95.3</v>
      </c>
    </row>
    <row r="16" spans="1:9" ht="16" customHeight="1" x14ac:dyDescent="0.2">
      <c r="A16" s="248" t="s">
        <v>358</v>
      </c>
      <c r="B16" s="299">
        <v>101.4</v>
      </c>
      <c r="C16" s="299">
        <v>101.5</v>
      </c>
      <c r="D16" s="299">
        <v>102.2</v>
      </c>
      <c r="E16" s="299">
        <v>101.6</v>
      </c>
      <c r="F16" s="299">
        <v>92.2</v>
      </c>
      <c r="G16" s="299">
        <v>92</v>
      </c>
      <c r="H16" s="299">
        <v>95.2</v>
      </c>
      <c r="I16" s="299">
        <v>93.4</v>
      </c>
    </row>
    <row r="17" spans="1:9" ht="16" customHeight="1" x14ac:dyDescent="0.2">
      <c r="A17" s="248" t="s">
        <v>359</v>
      </c>
      <c r="B17" s="299">
        <v>100.2</v>
      </c>
      <c r="C17" s="299">
        <v>100.1</v>
      </c>
      <c r="D17" s="299">
        <v>100.4</v>
      </c>
      <c r="E17" s="299">
        <v>97.7</v>
      </c>
      <c r="F17" s="299">
        <v>91.1</v>
      </c>
      <c r="G17" s="299">
        <v>90.7</v>
      </c>
      <c r="H17" s="299">
        <v>93.5</v>
      </c>
      <c r="I17" s="299">
        <v>89.9</v>
      </c>
    </row>
    <row r="18" spans="1:9" ht="16" customHeight="1" x14ac:dyDescent="0.2">
      <c r="A18" s="248" t="s">
        <v>360</v>
      </c>
      <c r="B18" s="299">
        <v>102.6</v>
      </c>
      <c r="C18" s="299">
        <v>102.4</v>
      </c>
      <c r="D18" s="299">
        <v>102.6</v>
      </c>
      <c r="E18" s="299">
        <v>100.6</v>
      </c>
      <c r="F18" s="299">
        <v>93.2</v>
      </c>
      <c r="G18" s="299">
        <v>92.8</v>
      </c>
      <c r="H18" s="299">
        <v>95.6</v>
      </c>
      <c r="I18" s="299">
        <v>92.5</v>
      </c>
    </row>
    <row r="19" spans="1:9" ht="16" customHeight="1" x14ac:dyDescent="0.2">
      <c r="A19" s="248" t="s">
        <v>361</v>
      </c>
      <c r="B19" s="299">
        <v>99.7</v>
      </c>
      <c r="C19" s="299">
        <v>98.9</v>
      </c>
      <c r="D19" s="299">
        <v>100.1</v>
      </c>
      <c r="E19" s="299">
        <v>100.8</v>
      </c>
      <c r="F19" s="299">
        <v>90.6</v>
      </c>
      <c r="G19" s="299">
        <v>89.6</v>
      </c>
      <c r="H19" s="299">
        <v>93.3</v>
      </c>
      <c r="I19" s="299">
        <v>92.7</v>
      </c>
    </row>
    <row r="20" spans="1:9" ht="16" customHeight="1" x14ac:dyDescent="0.2">
      <c r="A20" s="248"/>
      <c r="E20" s="299"/>
      <c r="F20" s="299"/>
      <c r="G20" s="299"/>
      <c r="H20" s="299"/>
      <c r="I20" s="299"/>
    </row>
    <row r="21" spans="1:9" ht="16" customHeight="1" x14ac:dyDescent="0.2">
      <c r="A21" s="248" t="s">
        <v>362</v>
      </c>
      <c r="B21" s="299">
        <v>103.8</v>
      </c>
      <c r="C21" s="299">
        <v>103.7</v>
      </c>
      <c r="D21" s="299">
        <v>102.4</v>
      </c>
      <c r="E21" s="299">
        <v>103.6</v>
      </c>
      <c r="F21" s="299">
        <v>94.3</v>
      </c>
      <c r="G21" s="299">
        <v>93.9</v>
      </c>
      <c r="H21" s="299">
        <v>95.5</v>
      </c>
      <c r="I21" s="299">
        <v>95.3</v>
      </c>
    </row>
    <row r="22" spans="1:9" ht="16" customHeight="1" x14ac:dyDescent="0.2">
      <c r="A22" s="248" t="s">
        <v>363</v>
      </c>
      <c r="B22" s="299">
        <v>101.5</v>
      </c>
      <c r="C22" s="299">
        <v>101.8</v>
      </c>
      <c r="D22" s="299">
        <v>101.2</v>
      </c>
      <c r="E22" s="299">
        <v>101.3</v>
      </c>
      <c r="F22" s="299">
        <v>92.2</v>
      </c>
      <c r="G22" s="299">
        <v>92.2</v>
      </c>
      <c r="H22" s="299">
        <v>94.3</v>
      </c>
      <c r="I22" s="299">
        <v>93.2</v>
      </c>
    </row>
    <row r="23" spans="1:9" ht="16" customHeight="1" x14ac:dyDescent="0.2">
      <c r="A23" s="248" t="s">
        <v>364</v>
      </c>
      <c r="B23" s="299">
        <v>110.1</v>
      </c>
      <c r="C23" s="299">
        <v>110.4</v>
      </c>
      <c r="D23" s="299">
        <v>107.3</v>
      </c>
      <c r="E23" s="299">
        <v>108.7</v>
      </c>
      <c r="F23" s="299">
        <v>100</v>
      </c>
      <c r="G23" s="299">
        <v>100</v>
      </c>
      <c r="H23" s="299">
        <v>100</v>
      </c>
      <c r="I23" s="299">
        <v>100</v>
      </c>
    </row>
    <row r="24" spans="1:9" ht="16" customHeight="1" x14ac:dyDescent="0.2">
      <c r="A24" s="248" t="s">
        <v>365</v>
      </c>
      <c r="B24" s="299">
        <v>109.3</v>
      </c>
      <c r="C24" s="299">
        <v>109.6</v>
      </c>
      <c r="D24" s="299">
        <v>107.9</v>
      </c>
      <c r="E24" s="299">
        <v>107.5</v>
      </c>
      <c r="F24" s="299">
        <v>99.3</v>
      </c>
      <c r="G24" s="299">
        <v>99.3</v>
      </c>
      <c r="H24" s="299">
        <v>100.6</v>
      </c>
      <c r="I24" s="299">
        <v>989</v>
      </c>
    </row>
    <row r="25" spans="1:9" ht="16" customHeight="1" x14ac:dyDescent="0.2">
      <c r="A25" s="248" t="s">
        <v>366</v>
      </c>
      <c r="B25" s="299">
        <v>102.8</v>
      </c>
      <c r="C25" s="299">
        <v>103.6</v>
      </c>
      <c r="D25" s="299">
        <v>103.1</v>
      </c>
      <c r="E25" s="299">
        <v>103.3</v>
      </c>
      <c r="F25" s="299">
        <v>93.4</v>
      </c>
      <c r="G25" s="299">
        <v>93.9</v>
      </c>
      <c r="H25" s="299">
        <v>96</v>
      </c>
      <c r="I25" s="299">
        <v>95</v>
      </c>
    </row>
    <row r="26" spans="1:9" ht="16" customHeight="1" x14ac:dyDescent="0.2">
      <c r="A26" s="248"/>
      <c r="E26" s="299"/>
      <c r="F26" s="299"/>
      <c r="G26" s="299"/>
      <c r="H26" s="299"/>
      <c r="I26" s="299"/>
    </row>
    <row r="27" spans="1:9" ht="16" customHeight="1" x14ac:dyDescent="0.2">
      <c r="A27" s="248" t="s">
        <v>367</v>
      </c>
      <c r="B27" s="299">
        <v>101.8</v>
      </c>
      <c r="C27" s="299">
        <v>101.5</v>
      </c>
      <c r="D27" s="299">
        <v>102.2</v>
      </c>
      <c r="E27" s="299">
        <v>103.3</v>
      </c>
      <c r="F27" s="299">
        <v>92.4</v>
      </c>
      <c r="G27" s="299">
        <v>92</v>
      </c>
      <c r="H27" s="299">
        <v>95.3</v>
      </c>
      <c r="I27" s="299">
        <v>95</v>
      </c>
    </row>
    <row r="28" spans="1:9" ht="16" customHeight="1" x14ac:dyDescent="0.2">
      <c r="A28" s="248" t="s">
        <v>368</v>
      </c>
      <c r="B28" s="299">
        <v>103.3</v>
      </c>
      <c r="C28" s="299">
        <v>103.3</v>
      </c>
      <c r="D28" s="299">
        <v>103.9</v>
      </c>
      <c r="E28" s="299">
        <v>103.8</v>
      </c>
      <c r="F28" s="299">
        <v>93.8</v>
      </c>
      <c r="G28" s="299">
        <v>93.6</v>
      </c>
      <c r="H28" s="299">
        <v>96.9</v>
      </c>
      <c r="I28" s="299">
        <v>95.5</v>
      </c>
    </row>
    <row r="29" spans="1:9" ht="16" customHeight="1" x14ac:dyDescent="0.2">
      <c r="A29" s="248" t="s">
        <v>369</v>
      </c>
      <c r="B29" s="299">
        <v>101.2</v>
      </c>
      <c r="C29" s="299">
        <v>101.3</v>
      </c>
      <c r="D29" s="299">
        <v>102.1</v>
      </c>
      <c r="E29" s="299">
        <v>102.1</v>
      </c>
      <c r="F29" s="299">
        <v>91.9</v>
      </c>
      <c r="G29" s="299">
        <v>91.7</v>
      </c>
      <c r="H29" s="299">
        <v>95.1</v>
      </c>
      <c r="I29" s="299">
        <v>93.9</v>
      </c>
    </row>
    <row r="30" spans="1:9" ht="16" customHeight="1" x14ac:dyDescent="0.2">
      <c r="A30" s="248" t="s">
        <v>370</v>
      </c>
      <c r="B30" s="299">
        <v>102</v>
      </c>
      <c r="C30" s="299">
        <v>102.2</v>
      </c>
      <c r="D30" s="299">
        <v>102.7</v>
      </c>
      <c r="E30" s="299">
        <v>101.3</v>
      </c>
      <c r="F30" s="299">
        <v>92.6</v>
      </c>
      <c r="G30" s="299">
        <v>92.6</v>
      </c>
      <c r="H30" s="299">
        <v>95.7</v>
      </c>
      <c r="I30" s="299">
        <v>93.2</v>
      </c>
    </row>
    <row r="31" spans="1:9" ht="16" customHeight="1" x14ac:dyDescent="0.2">
      <c r="A31" s="248" t="s">
        <v>371</v>
      </c>
      <c r="B31" s="299">
        <v>100.6</v>
      </c>
      <c r="C31" s="299">
        <v>100.4</v>
      </c>
      <c r="D31" s="299">
        <v>101</v>
      </c>
      <c r="E31" s="299">
        <v>97.7</v>
      </c>
      <c r="F31" s="299">
        <v>91.4</v>
      </c>
      <c r="G31" s="299">
        <v>91</v>
      </c>
      <c r="H31" s="299">
        <v>94.1</v>
      </c>
      <c r="I31" s="299">
        <v>89.9</v>
      </c>
    </row>
    <row r="32" spans="1:9" ht="16" customHeight="1" x14ac:dyDescent="0.2">
      <c r="A32" s="248"/>
      <c r="E32" s="299"/>
      <c r="F32" s="299"/>
      <c r="G32" s="299"/>
      <c r="H32" s="299"/>
      <c r="I32" s="299"/>
    </row>
    <row r="33" spans="1:9" ht="16" customHeight="1" x14ac:dyDescent="0.2">
      <c r="A33" s="248" t="s">
        <v>372</v>
      </c>
      <c r="B33" s="299">
        <v>98.7</v>
      </c>
      <c r="C33" s="299">
        <v>99</v>
      </c>
      <c r="D33" s="299">
        <v>99.5</v>
      </c>
      <c r="E33" s="299">
        <v>98.3</v>
      </c>
      <c r="F33" s="299">
        <v>89.7</v>
      </c>
      <c r="G33" s="299">
        <v>89.7</v>
      </c>
      <c r="H33" s="299">
        <v>92.7</v>
      </c>
      <c r="I33" s="299">
        <v>90.4</v>
      </c>
    </row>
    <row r="34" spans="1:9" ht="16" customHeight="1" x14ac:dyDescent="0.2">
      <c r="A34" s="248" t="s">
        <v>373</v>
      </c>
      <c r="B34" s="299">
        <v>104.5</v>
      </c>
      <c r="C34" s="299">
        <v>104.1</v>
      </c>
      <c r="D34" s="299">
        <v>104.1</v>
      </c>
      <c r="E34" s="299">
        <v>101.3</v>
      </c>
      <c r="F34" s="299">
        <v>95</v>
      </c>
      <c r="G34" s="299">
        <v>94.3</v>
      </c>
      <c r="H34" s="299">
        <v>97</v>
      </c>
      <c r="I34" s="299">
        <v>93.2</v>
      </c>
    </row>
    <row r="35" spans="1:9" ht="16" customHeight="1" x14ac:dyDescent="0.2">
      <c r="A35" s="248" t="s">
        <v>374</v>
      </c>
      <c r="B35" s="299">
        <v>105.1</v>
      </c>
      <c r="C35" s="299">
        <v>104.5</v>
      </c>
      <c r="D35" s="299">
        <v>105.1</v>
      </c>
      <c r="E35" s="299">
        <v>103.6</v>
      </c>
      <c r="F35" s="299">
        <v>95.5</v>
      </c>
      <c r="G35" s="299">
        <v>94.7</v>
      </c>
      <c r="H35" s="299">
        <v>97.9</v>
      </c>
      <c r="I35" s="299">
        <v>95.3</v>
      </c>
    </row>
    <row r="36" spans="1:9" ht="16" customHeight="1" x14ac:dyDescent="0.2">
      <c r="A36" s="248" t="s">
        <v>375</v>
      </c>
      <c r="B36" s="299">
        <v>101.1</v>
      </c>
      <c r="C36" s="299">
        <v>101.4</v>
      </c>
      <c r="D36" s="299">
        <v>101.7</v>
      </c>
      <c r="E36" s="299">
        <v>102.5</v>
      </c>
      <c r="F36" s="299">
        <v>91.8</v>
      </c>
      <c r="G36" s="299">
        <v>91.9</v>
      </c>
      <c r="H36" s="299">
        <v>94.8</v>
      </c>
      <c r="I36" s="299">
        <v>94.2</v>
      </c>
    </row>
    <row r="37" spans="1:9" ht="16" customHeight="1" x14ac:dyDescent="0.2">
      <c r="A37" s="248" t="s">
        <v>376</v>
      </c>
      <c r="B37" s="299">
        <v>100.5</v>
      </c>
      <c r="C37" s="299">
        <v>99.8</v>
      </c>
      <c r="D37" s="299">
        <v>100.9</v>
      </c>
      <c r="E37" s="299">
        <v>100.1</v>
      </c>
      <c r="F37" s="299">
        <v>91.3</v>
      </c>
      <c r="G37" s="299">
        <v>90.4</v>
      </c>
      <c r="H37" s="299">
        <v>94</v>
      </c>
      <c r="I37" s="299">
        <v>92.1</v>
      </c>
    </row>
    <row r="38" spans="1:9" ht="16" customHeight="1" x14ac:dyDescent="0.2">
      <c r="A38" s="248"/>
      <c r="E38" s="299"/>
      <c r="F38" s="299"/>
      <c r="G38" s="299"/>
      <c r="H38" s="299"/>
      <c r="I38" s="299"/>
    </row>
    <row r="39" spans="1:9" ht="16" customHeight="1" x14ac:dyDescent="0.2">
      <c r="A39" s="248" t="s">
        <v>377</v>
      </c>
      <c r="B39" s="299">
        <v>105</v>
      </c>
      <c r="C39" s="299">
        <v>105.1</v>
      </c>
      <c r="D39" s="299">
        <v>104.9</v>
      </c>
      <c r="E39" s="299">
        <v>107.2</v>
      </c>
      <c r="F39" s="299">
        <v>95.4</v>
      </c>
      <c r="G39" s="299">
        <v>95.3</v>
      </c>
      <c r="H39" s="299">
        <v>97.7</v>
      </c>
      <c r="I39" s="299">
        <v>98.6</v>
      </c>
    </row>
    <row r="40" spans="1:9" ht="16" customHeight="1" x14ac:dyDescent="0.2">
      <c r="A40" s="248" t="s">
        <v>378</v>
      </c>
      <c r="B40" s="299">
        <v>106.9</v>
      </c>
      <c r="C40" s="299">
        <v>106.9</v>
      </c>
      <c r="D40" s="299">
        <v>106.5</v>
      </c>
      <c r="E40" s="299">
        <v>105.5</v>
      </c>
      <c r="F40" s="299">
        <v>97.1</v>
      </c>
      <c r="G40" s="299">
        <v>96.9</v>
      </c>
      <c r="H40" s="299">
        <v>99.3</v>
      </c>
      <c r="I40" s="299">
        <v>97.1</v>
      </c>
    </row>
    <row r="41" spans="1:9" ht="16" customHeight="1" x14ac:dyDescent="0.2">
      <c r="A41" s="248" t="s">
        <v>379</v>
      </c>
      <c r="B41" s="299">
        <v>103.3</v>
      </c>
      <c r="C41" s="299">
        <v>103.1</v>
      </c>
      <c r="D41" s="299">
        <v>102.8</v>
      </c>
      <c r="E41" s="299">
        <v>103.4</v>
      </c>
      <c r="F41" s="299">
        <v>93.8</v>
      </c>
      <c r="G41" s="299">
        <v>93.4</v>
      </c>
      <c r="H41" s="299">
        <v>95.8</v>
      </c>
      <c r="I41" s="299">
        <v>95.1</v>
      </c>
    </row>
    <row r="42" spans="1:9" ht="16" customHeight="1" x14ac:dyDescent="0.2">
      <c r="A42" s="248" t="s">
        <v>380</v>
      </c>
      <c r="B42" s="299">
        <v>101.6</v>
      </c>
      <c r="C42" s="299">
        <v>102.1</v>
      </c>
      <c r="D42" s="299">
        <v>102.1</v>
      </c>
      <c r="E42" s="299">
        <v>100.7</v>
      </c>
      <c r="F42" s="299">
        <v>92.3</v>
      </c>
      <c r="G42" s="299">
        <v>92.5</v>
      </c>
      <c r="H42" s="299">
        <v>95.1</v>
      </c>
      <c r="I42" s="299">
        <v>92.6</v>
      </c>
    </row>
    <row r="43" spans="1:9" ht="16" customHeight="1" x14ac:dyDescent="0.2">
      <c r="A43" s="248" t="s">
        <v>381</v>
      </c>
      <c r="B43" s="299">
        <v>101.6</v>
      </c>
      <c r="C43" s="299">
        <v>102.1</v>
      </c>
      <c r="D43" s="299">
        <v>102.3</v>
      </c>
      <c r="E43" s="299">
        <v>103.6</v>
      </c>
      <c r="F43" s="299">
        <v>92.3</v>
      </c>
      <c r="G43" s="299">
        <v>92.5</v>
      </c>
      <c r="H43" s="299">
        <v>95.3</v>
      </c>
      <c r="I43" s="299">
        <v>95.2</v>
      </c>
    </row>
    <row r="44" spans="1:9" ht="16" customHeight="1" x14ac:dyDescent="0.2">
      <c r="A44" s="248"/>
      <c r="E44" s="299"/>
      <c r="F44" s="299"/>
      <c r="G44" s="299"/>
      <c r="H44" s="299"/>
      <c r="I44" s="299"/>
    </row>
    <row r="45" spans="1:9" ht="16" customHeight="1" x14ac:dyDescent="0.2">
      <c r="A45" s="248" t="s">
        <v>382</v>
      </c>
      <c r="B45" s="299">
        <v>100.1</v>
      </c>
      <c r="C45" s="299">
        <v>100.2</v>
      </c>
      <c r="D45" s="299">
        <v>100.8</v>
      </c>
      <c r="E45" s="299">
        <v>99.9</v>
      </c>
      <c r="F45" s="299">
        <v>91</v>
      </c>
      <c r="G45" s="299">
        <v>90.8</v>
      </c>
      <c r="H45" s="299">
        <v>93.9</v>
      </c>
      <c r="I45" s="299">
        <v>91.9</v>
      </c>
    </row>
    <row r="46" spans="1:9" ht="16" customHeight="1" x14ac:dyDescent="0.2">
      <c r="A46" s="248" t="s">
        <v>383</v>
      </c>
      <c r="B46" s="299">
        <v>103.1</v>
      </c>
      <c r="C46" s="299">
        <v>102.7</v>
      </c>
      <c r="D46" s="299">
        <v>103.4</v>
      </c>
      <c r="E46" s="299">
        <v>102.5</v>
      </c>
      <c r="F46" s="299">
        <v>93.6</v>
      </c>
      <c r="G46" s="299">
        <v>93</v>
      </c>
      <c r="H46" s="299">
        <v>96.4</v>
      </c>
      <c r="I46" s="299">
        <v>94.3</v>
      </c>
    </row>
    <row r="47" spans="1:9" ht="16" customHeight="1" x14ac:dyDescent="0.2">
      <c r="A47" s="248" t="s">
        <v>384</v>
      </c>
      <c r="B47" s="299">
        <v>102.6</v>
      </c>
      <c r="C47" s="299">
        <v>103.4</v>
      </c>
      <c r="D47" s="299">
        <v>103.3</v>
      </c>
      <c r="E47" s="299">
        <v>105.3</v>
      </c>
      <c r="F47" s="299">
        <v>93.2</v>
      </c>
      <c r="G47" s="299">
        <v>93.7</v>
      </c>
      <c r="H47" s="299">
        <v>96.3</v>
      </c>
      <c r="I47" s="299">
        <v>96.8</v>
      </c>
    </row>
    <row r="48" spans="1:9" ht="16" customHeight="1" x14ac:dyDescent="0.2">
      <c r="A48" s="248" t="s">
        <v>385</v>
      </c>
      <c r="B48" s="299">
        <v>100.7</v>
      </c>
      <c r="C48" s="299">
        <v>100.5</v>
      </c>
      <c r="D48" s="299">
        <v>101</v>
      </c>
      <c r="E48" s="299">
        <v>99.8</v>
      </c>
      <c r="F48" s="299">
        <v>91.4</v>
      </c>
      <c r="G48" s="299">
        <v>91</v>
      </c>
      <c r="H48" s="299">
        <v>94.1</v>
      </c>
      <c r="I48" s="299">
        <v>91.8</v>
      </c>
    </row>
    <row r="49" spans="1:9" ht="16" customHeight="1" x14ac:dyDescent="0.2">
      <c r="A49" s="248" t="s">
        <v>386</v>
      </c>
      <c r="B49" s="299">
        <v>100.8</v>
      </c>
      <c r="C49" s="299">
        <v>100.5</v>
      </c>
      <c r="D49" s="299">
        <v>101.5</v>
      </c>
      <c r="E49" s="299">
        <v>100.9</v>
      </c>
      <c r="F49" s="299">
        <v>91.5</v>
      </c>
      <c r="G49" s="299">
        <v>91.1</v>
      </c>
      <c r="H49" s="299">
        <v>94.6</v>
      </c>
      <c r="I49" s="299">
        <v>92.8</v>
      </c>
    </row>
    <row r="50" spans="1:9" ht="16" customHeight="1" x14ac:dyDescent="0.2">
      <c r="A50" s="248"/>
      <c r="E50" s="299"/>
      <c r="F50" s="299"/>
      <c r="G50" s="299"/>
      <c r="H50" s="299"/>
      <c r="I50" s="299"/>
    </row>
    <row r="51" spans="1:9" ht="16" customHeight="1" x14ac:dyDescent="0.2">
      <c r="A51" s="248" t="s">
        <v>387</v>
      </c>
      <c r="B51" s="299">
        <v>99.2</v>
      </c>
      <c r="C51" s="299">
        <v>99.2</v>
      </c>
      <c r="D51" s="299">
        <v>99.9</v>
      </c>
      <c r="E51" s="299">
        <v>100.4</v>
      </c>
      <c r="F51" s="299">
        <v>90.1</v>
      </c>
      <c r="G51" s="299">
        <v>89.9</v>
      </c>
      <c r="H51" s="299">
        <v>93.1</v>
      </c>
      <c r="I51" s="299">
        <v>92.4</v>
      </c>
    </row>
    <row r="52" spans="1:9" ht="16" customHeight="1" x14ac:dyDescent="0.2">
      <c r="A52" s="248" t="s">
        <v>388</v>
      </c>
      <c r="B52" s="299">
        <v>101.6</v>
      </c>
      <c r="C52" s="299">
        <v>100.9</v>
      </c>
      <c r="D52" s="299">
        <v>102</v>
      </c>
      <c r="E52" s="299">
        <v>98.8</v>
      </c>
      <c r="F52" s="299">
        <v>92.3</v>
      </c>
      <c r="G52" s="299">
        <v>91.4</v>
      </c>
      <c r="H52" s="299">
        <v>95</v>
      </c>
      <c r="I52" s="299">
        <v>90.9</v>
      </c>
    </row>
    <row r="53" spans="1:9" ht="16" customHeight="1" x14ac:dyDescent="0.2">
      <c r="A53" s="248" t="s">
        <v>389</v>
      </c>
      <c r="B53" s="299">
        <v>97.9</v>
      </c>
      <c r="C53" s="299">
        <v>98.3</v>
      </c>
      <c r="D53" s="299">
        <v>98.6</v>
      </c>
      <c r="E53" s="299">
        <v>99.8</v>
      </c>
      <c r="F53" s="299">
        <v>88.9</v>
      </c>
      <c r="G53" s="299">
        <v>89</v>
      </c>
      <c r="H53" s="299">
        <v>91.9</v>
      </c>
      <c r="I53" s="299">
        <v>91.8</v>
      </c>
    </row>
    <row r="54" spans="1:9" ht="16" customHeight="1" x14ac:dyDescent="0.2">
      <c r="A54" s="248" t="s">
        <v>390</v>
      </c>
      <c r="B54" s="299">
        <v>100.9</v>
      </c>
      <c r="C54" s="299">
        <v>99.5</v>
      </c>
      <c r="D54" s="299">
        <v>101.4</v>
      </c>
      <c r="E54" s="299">
        <v>103.6</v>
      </c>
      <c r="F54" s="299">
        <v>91.6</v>
      </c>
      <c r="G54" s="299">
        <v>90.2</v>
      </c>
      <c r="H54" s="299">
        <v>94.5</v>
      </c>
      <c r="I54" s="299">
        <v>95.2</v>
      </c>
    </row>
    <row r="55" spans="1:9" ht="16" customHeight="1" x14ac:dyDescent="0.2">
      <c r="A55" s="248" t="s">
        <v>391</v>
      </c>
      <c r="B55" s="299">
        <v>100.4</v>
      </c>
      <c r="C55" s="299">
        <v>100.2</v>
      </c>
      <c r="D55" s="299">
        <v>100.4</v>
      </c>
      <c r="E55" s="299">
        <v>100.1</v>
      </c>
      <c r="F55" s="299">
        <v>91.2</v>
      </c>
      <c r="G55" s="299">
        <v>90.8</v>
      </c>
      <c r="H55" s="299">
        <v>93.6</v>
      </c>
      <c r="I55" s="299">
        <v>92.1</v>
      </c>
    </row>
    <row r="56" spans="1:9" ht="16" customHeight="1" x14ac:dyDescent="0.2">
      <c r="A56" s="248"/>
      <c r="E56" s="299"/>
      <c r="F56" s="299"/>
      <c r="G56" s="299"/>
      <c r="H56" s="299"/>
      <c r="I56" s="299"/>
    </row>
    <row r="57" spans="1:9" ht="16" customHeight="1" x14ac:dyDescent="0.2">
      <c r="A57" s="248" t="s">
        <v>392</v>
      </c>
      <c r="B57" s="299">
        <v>99.7</v>
      </c>
      <c r="C57" s="299">
        <v>99.9</v>
      </c>
      <c r="D57" s="299">
        <v>100.4</v>
      </c>
      <c r="E57" s="299">
        <v>99.3</v>
      </c>
      <c r="F57" s="299">
        <v>90.6</v>
      </c>
      <c r="G57" s="299">
        <v>90.5</v>
      </c>
      <c r="H57" s="299">
        <v>93.5</v>
      </c>
      <c r="I57" s="299">
        <v>91.3</v>
      </c>
    </row>
    <row r="58" spans="1:9" ht="16" customHeight="1" x14ac:dyDescent="0.2">
      <c r="A58" s="248" t="s">
        <v>393</v>
      </c>
      <c r="B58" s="299">
        <v>104</v>
      </c>
      <c r="C58" s="299">
        <v>104.6</v>
      </c>
      <c r="D58" s="299">
        <v>104.8</v>
      </c>
      <c r="E58" s="299">
        <v>101.9</v>
      </c>
      <c r="F58" s="299">
        <v>94.5</v>
      </c>
      <c r="G58" s="299">
        <v>94.8</v>
      </c>
      <c r="H58" s="299">
        <v>97.7</v>
      </c>
      <c r="I58" s="299">
        <v>93.7</v>
      </c>
    </row>
    <row r="59" spans="1:9" s="243" customFormat="1" ht="16" customHeight="1" x14ac:dyDescent="0.2">
      <c r="A59" s="300" t="s">
        <v>394</v>
      </c>
      <c r="B59" s="301">
        <v>100.6</v>
      </c>
      <c r="C59" s="301">
        <v>100</v>
      </c>
      <c r="D59" s="301">
        <v>101.1</v>
      </c>
      <c r="E59" s="301">
        <v>99.8</v>
      </c>
      <c r="F59" s="301">
        <v>91.4</v>
      </c>
      <c r="G59" s="301">
        <v>90.6</v>
      </c>
      <c r="H59" s="301">
        <v>94.2</v>
      </c>
      <c r="I59" s="301">
        <v>91.8</v>
      </c>
    </row>
    <row r="60" spans="1:9" ht="16" customHeight="1" x14ac:dyDescent="0.2">
      <c r="A60" s="248" t="s">
        <v>395</v>
      </c>
      <c r="B60" s="299">
        <v>99.8</v>
      </c>
      <c r="C60" s="299">
        <v>100.5</v>
      </c>
      <c r="D60" s="299">
        <v>100.6</v>
      </c>
      <c r="E60" s="299">
        <v>100.8</v>
      </c>
      <c r="F60" s="299">
        <v>90.6</v>
      </c>
      <c r="G60" s="299">
        <v>91</v>
      </c>
      <c r="H60" s="299">
        <v>93.8</v>
      </c>
      <c r="I60" s="299">
        <v>92.7</v>
      </c>
    </row>
    <row r="61" spans="1:9" ht="16" customHeight="1" x14ac:dyDescent="0.2">
      <c r="A61" s="248" t="s">
        <v>396</v>
      </c>
      <c r="B61" s="299">
        <v>98.1</v>
      </c>
      <c r="C61" s="299">
        <v>98.4</v>
      </c>
      <c r="D61" s="299">
        <v>99</v>
      </c>
      <c r="E61" s="299">
        <v>103.1</v>
      </c>
      <c r="F61" s="299">
        <v>89.1</v>
      </c>
      <c r="G61" s="299">
        <v>89.2</v>
      </c>
      <c r="H61" s="299">
        <v>92.2</v>
      </c>
      <c r="I61" s="299">
        <v>94.8</v>
      </c>
    </row>
    <row r="62" spans="1:9" ht="16" customHeight="1" x14ac:dyDescent="0.2">
      <c r="A62" s="248"/>
      <c r="E62" s="299"/>
      <c r="F62" s="299"/>
      <c r="G62" s="299"/>
      <c r="H62" s="299"/>
      <c r="I62" s="299"/>
    </row>
    <row r="63" spans="1:9" ht="16" customHeight="1" x14ac:dyDescent="0.2">
      <c r="A63" s="248" t="s">
        <v>397</v>
      </c>
      <c r="B63" s="299">
        <v>101</v>
      </c>
      <c r="C63" s="299">
        <v>101.1</v>
      </c>
      <c r="D63" s="299">
        <v>101.4</v>
      </c>
      <c r="E63" s="299">
        <v>100.6</v>
      </c>
      <c r="F63" s="299">
        <v>91.7</v>
      </c>
      <c r="G63" s="299">
        <v>91.6</v>
      </c>
      <c r="H63" s="299">
        <v>94.4</v>
      </c>
      <c r="I63" s="299">
        <v>92.5</v>
      </c>
    </row>
    <row r="64" spans="1:9" ht="16" customHeight="1" x14ac:dyDescent="0.2">
      <c r="A64" s="248" t="s">
        <v>398</v>
      </c>
      <c r="B64" s="299">
        <v>97</v>
      </c>
      <c r="C64" s="299">
        <v>97.3</v>
      </c>
      <c r="D64" s="299">
        <v>97.8</v>
      </c>
      <c r="E64" s="299">
        <v>101.7</v>
      </c>
      <c r="F64" s="299">
        <v>88.1</v>
      </c>
      <c r="G64" s="299">
        <v>88.1</v>
      </c>
      <c r="H64" s="299">
        <v>91.1</v>
      </c>
      <c r="I64" s="299">
        <v>93.5</v>
      </c>
    </row>
    <row r="65" spans="1:9" ht="16" customHeight="1" x14ac:dyDescent="0.2">
      <c r="A65" s="248"/>
      <c r="E65" s="299"/>
      <c r="F65" s="299"/>
      <c r="G65" s="299"/>
      <c r="H65" s="299"/>
      <c r="I65" s="299"/>
    </row>
    <row r="66" spans="1:9" ht="16" customHeight="1" x14ac:dyDescent="0.2">
      <c r="A66" s="248" t="s">
        <v>399</v>
      </c>
      <c r="B66" s="299">
        <v>107.2</v>
      </c>
      <c r="C66" s="299">
        <v>107.2</v>
      </c>
      <c r="D66" s="299">
        <v>105</v>
      </c>
      <c r="E66" s="299">
        <v>106.3</v>
      </c>
      <c r="F66" s="299">
        <v>97.4</v>
      </c>
      <c r="G66" s="299">
        <v>97.1</v>
      </c>
      <c r="H66" s="299">
        <v>97.9</v>
      </c>
      <c r="I66" s="299">
        <v>97.8</v>
      </c>
    </row>
    <row r="67" spans="1:9" ht="16" customHeight="1" x14ac:dyDescent="0.2">
      <c r="A67" s="248" t="s">
        <v>400</v>
      </c>
      <c r="B67" s="299">
        <v>98.7</v>
      </c>
      <c r="C67" s="299">
        <v>98.9</v>
      </c>
      <c r="D67" s="299">
        <v>99.4</v>
      </c>
      <c r="E67" s="299">
        <v>100.3</v>
      </c>
      <c r="F67" s="299">
        <v>89.7</v>
      </c>
      <c r="G67" s="299">
        <v>89.6</v>
      </c>
      <c r="H67" s="299">
        <v>92.7</v>
      </c>
      <c r="I67" s="299">
        <v>92.2</v>
      </c>
    </row>
    <row r="68" spans="1:9" ht="10.5" customHeight="1" x14ac:dyDescent="0.2">
      <c r="A68" s="302"/>
      <c r="B68" s="303"/>
      <c r="C68" s="227"/>
      <c r="D68" s="227"/>
      <c r="E68" s="227"/>
      <c r="F68" s="227"/>
      <c r="G68" s="227"/>
      <c r="H68" s="227"/>
      <c r="I68" s="227"/>
    </row>
    <row r="69" spans="1:9" ht="17.25" customHeight="1" x14ac:dyDescent="0.2">
      <c r="A69" s="281" t="s">
        <v>401</v>
      </c>
      <c r="B69" s="304"/>
      <c r="C69" s="281"/>
      <c r="D69" s="280"/>
    </row>
    <row r="70" spans="1:9" x14ac:dyDescent="0.2">
      <c r="A70" s="280"/>
      <c r="B70" s="305"/>
      <c r="C70" s="280"/>
      <c r="D70" s="280"/>
    </row>
    <row r="71" spans="1:9" x14ac:dyDescent="0.2">
      <c r="B71" s="299"/>
      <c r="C71" s="299"/>
      <c r="D71" s="299"/>
      <c r="E71" s="299"/>
      <c r="F71" s="299"/>
      <c r="G71" s="299"/>
      <c r="H71" s="299"/>
      <c r="I71" s="299"/>
    </row>
    <row r="72" spans="1:9" x14ac:dyDescent="0.2">
      <c r="B72" s="299"/>
    </row>
    <row r="73" spans="1:9" x14ac:dyDescent="0.2">
      <c r="B73" s="299"/>
    </row>
    <row r="74" spans="1:9" x14ac:dyDescent="0.2">
      <c r="B74" s="299"/>
    </row>
    <row r="75" spans="1:9" x14ac:dyDescent="0.2">
      <c r="B75" s="299"/>
    </row>
    <row r="76" spans="1:9" x14ac:dyDescent="0.2">
      <c r="B76" s="299"/>
    </row>
    <row r="77" spans="1:9" x14ac:dyDescent="0.2">
      <c r="B77" s="299"/>
    </row>
    <row r="78" spans="1:9" x14ac:dyDescent="0.2">
      <c r="B78" s="299"/>
    </row>
    <row r="79" spans="1:9" x14ac:dyDescent="0.2">
      <c r="B79" s="299"/>
    </row>
    <row r="80" spans="1:9" x14ac:dyDescent="0.2">
      <c r="B80" s="299"/>
    </row>
    <row r="81" spans="2:2" x14ac:dyDescent="0.2">
      <c r="B81" s="299"/>
    </row>
    <row r="82" spans="2:2" x14ac:dyDescent="0.2">
      <c r="B82" s="299"/>
    </row>
    <row r="83" spans="2:2" x14ac:dyDescent="0.2">
      <c r="B83" s="299"/>
    </row>
    <row r="84" spans="2:2" x14ac:dyDescent="0.2">
      <c r="B84" s="299"/>
    </row>
    <row r="85" spans="2:2" x14ac:dyDescent="0.2">
      <c r="B85" s="299"/>
    </row>
    <row r="86" spans="2:2" x14ac:dyDescent="0.2">
      <c r="B86" s="299"/>
    </row>
    <row r="87" spans="2:2" x14ac:dyDescent="0.2">
      <c r="B87" s="299"/>
    </row>
    <row r="88" spans="2:2" x14ac:dyDescent="0.2">
      <c r="B88" s="299"/>
    </row>
    <row r="89" spans="2:2" x14ac:dyDescent="0.2">
      <c r="B89" s="299"/>
    </row>
  </sheetData>
  <mergeCells count="8">
    <mergeCell ref="A2:I2"/>
    <mergeCell ref="A5:A7"/>
    <mergeCell ref="B5:E5"/>
    <mergeCell ref="F5:I5"/>
    <mergeCell ref="B6:C6"/>
    <mergeCell ref="D6:E6"/>
    <mergeCell ref="F6:G6"/>
    <mergeCell ref="H6:I6"/>
  </mergeCells>
  <phoneticPr fontId="3"/>
  <pageMargins left="0.75" right="0.75" top="1" bottom="1"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8DEA8-9200-42B8-8B2C-4ABC9C5CBCC8}">
  <dimension ref="A1:R64"/>
  <sheetViews>
    <sheetView workbookViewId="0">
      <selection sqref="A1:BG1"/>
    </sheetView>
  </sheetViews>
  <sheetFormatPr defaultColWidth="8.6328125" defaultRowHeight="15" customHeight="1" x14ac:dyDescent="0.2"/>
  <cols>
    <col min="1" max="1" width="0.90625" style="2" customWidth="1"/>
    <col min="2" max="2" width="11.6328125" style="2" customWidth="1"/>
    <col min="3" max="3" width="0.90625" style="2" customWidth="1"/>
    <col min="4" max="4" width="5.453125" style="2" customWidth="1"/>
    <col min="5" max="18" width="5.6328125" style="2" customWidth="1"/>
    <col min="19" max="256" width="8.6328125" style="2"/>
    <col min="257" max="257" width="0.90625" style="2" customWidth="1"/>
    <col min="258" max="258" width="11.6328125" style="2" customWidth="1"/>
    <col min="259" max="259" width="0.90625" style="2" customWidth="1"/>
    <col min="260" max="260" width="5.453125" style="2" customWidth="1"/>
    <col min="261" max="274" width="5.6328125" style="2" customWidth="1"/>
    <col min="275" max="512" width="8.6328125" style="2"/>
    <col min="513" max="513" width="0.90625" style="2" customWidth="1"/>
    <col min="514" max="514" width="11.6328125" style="2" customWidth="1"/>
    <col min="515" max="515" width="0.90625" style="2" customWidth="1"/>
    <col min="516" max="516" width="5.453125" style="2" customWidth="1"/>
    <col min="517" max="530" width="5.6328125" style="2" customWidth="1"/>
    <col min="531" max="768" width="8.6328125" style="2"/>
    <col min="769" max="769" width="0.90625" style="2" customWidth="1"/>
    <col min="770" max="770" width="11.6328125" style="2" customWidth="1"/>
    <col min="771" max="771" width="0.90625" style="2" customWidth="1"/>
    <col min="772" max="772" width="5.453125" style="2" customWidth="1"/>
    <col min="773" max="786" width="5.6328125" style="2" customWidth="1"/>
    <col min="787" max="1024" width="8.6328125" style="2"/>
    <col min="1025" max="1025" width="0.90625" style="2" customWidth="1"/>
    <col min="1026" max="1026" width="11.6328125" style="2" customWidth="1"/>
    <col min="1027" max="1027" width="0.90625" style="2" customWidth="1"/>
    <col min="1028" max="1028" width="5.453125" style="2" customWidth="1"/>
    <col min="1029" max="1042" width="5.6328125" style="2" customWidth="1"/>
    <col min="1043" max="1280" width="8.6328125" style="2"/>
    <col min="1281" max="1281" width="0.90625" style="2" customWidth="1"/>
    <col min="1282" max="1282" width="11.6328125" style="2" customWidth="1"/>
    <col min="1283" max="1283" width="0.90625" style="2" customWidth="1"/>
    <col min="1284" max="1284" width="5.453125" style="2" customWidth="1"/>
    <col min="1285" max="1298" width="5.6328125" style="2" customWidth="1"/>
    <col min="1299" max="1536" width="8.6328125" style="2"/>
    <col min="1537" max="1537" width="0.90625" style="2" customWidth="1"/>
    <col min="1538" max="1538" width="11.6328125" style="2" customWidth="1"/>
    <col min="1539" max="1539" width="0.90625" style="2" customWidth="1"/>
    <col min="1540" max="1540" width="5.453125" style="2" customWidth="1"/>
    <col min="1541" max="1554" width="5.6328125" style="2" customWidth="1"/>
    <col min="1555" max="1792" width="8.6328125" style="2"/>
    <col min="1793" max="1793" width="0.90625" style="2" customWidth="1"/>
    <col min="1794" max="1794" width="11.6328125" style="2" customWidth="1"/>
    <col min="1795" max="1795" width="0.90625" style="2" customWidth="1"/>
    <col min="1796" max="1796" width="5.453125" style="2" customWidth="1"/>
    <col min="1797" max="1810" width="5.6328125" style="2" customWidth="1"/>
    <col min="1811" max="2048" width="8.6328125" style="2"/>
    <col min="2049" max="2049" width="0.90625" style="2" customWidth="1"/>
    <col min="2050" max="2050" width="11.6328125" style="2" customWidth="1"/>
    <col min="2051" max="2051" width="0.90625" style="2" customWidth="1"/>
    <col min="2052" max="2052" width="5.453125" style="2" customWidth="1"/>
    <col min="2053" max="2066" width="5.6328125" style="2" customWidth="1"/>
    <col min="2067" max="2304" width="8.6328125" style="2"/>
    <col min="2305" max="2305" width="0.90625" style="2" customWidth="1"/>
    <col min="2306" max="2306" width="11.6328125" style="2" customWidth="1"/>
    <col min="2307" max="2307" width="0.90625" style="2" customWidth="1"/>
    <col min="2308" max="2308" width="5.453125" style="2" customWidth="1"/>
    <col min="2309" max="2322" width="5.6328125" style="2" customWidth="1"/>
    <col min="2323" max="2560" width="8.6328125" style="2"/>
    <col min="2561" max="2561" width="0.90625" style="2" customWidth="1"/>
    <col min="2562" max="2562" width="11.6328125" style="2" customWidth="1"/>
    <col min="2563" max="2563" width="0.90625" style="2" customWidth="1"/>
    <col min="2564" max="2564" width="5.453125" style="2" customWidth="1"/>
    <col min="2565" max="2578" width="5.6328125" style="2" customWidth="1"/>
    <col min="2579" max="2816" width="8.6328125" style="2"/>
    <col min="2817" max="2817" width="0.90625" style="2" customWidth="1"/>
    <col min="2818" max="2818" width="11.6328125" style="2" customWidth="1"/>
    <col min="2819" max="2819" width="0.90625" style="2" customWidth="1"/>
    <col min="2820" max="2820" width="5.453125" style="2" customWidth="1"/>
    <col min="2821" max="2834" width="5.6328125" style="2" customWidth="1"/>
    <col min="2835" max="3072" width="8.6328125" style="2"/>
    <col min="3073" max="3073" width="0.90625" style="2" customWidth="1"/>
    <col min="3074" max="3074" width="11.6328125" style="2" customWidth="1"/>
    <col min="3075" max="3075" width="0.90625" style="2" customWidth="1"/>
    <col min="3076" max="3076" width="5.453125" style="2" customWidth="1"/>
    <col min="3077" max="3090" width="5.6328125" style="2" customWidth="1"/>
    <col min="3091" max="3328" width="8.6328125" style="2"/>
    <col min="3329" max="3329" width="0.90625" style="2" customWidth="1"/>
    <col min="3330" max="3330" width="11.6328125" style="2" customWidth="1"/>
    <col min="3331" max="3331" width="0.90625" style="2" customWidth="1"/>
    <col min="3332" max="3332" width="5.453125" style="2" customWidth="1"/>
    <col min="3333" max="3346" width="5.6328125" style="2" customWidth="1"/>
    <col min="3347" max="3584" width="8.6328125" style="2"/>
    <col min="3585" max="3585" width="0.90625" style="2" customWidth="1"/>
    <col min="3586" max="3586" width="11.6328125" style="2" customWidth="1"/>
    <col min="3587" max="3587" width="0.90625" style="2" customWidth="1"/>
    <col min="3588" max="3588" width="5.453125" style="2" customWidth="1"/>
    <col min="3589" max="3602" width="5.6328125" style="2" customWidth="1"/>
    <col min="3603" max="3840" width="8.6328125" style="2"/>
    <col min="3841" max="3841" width="0.90625" style="2" customWidth="1"/>
    <col min="3842" max="3842" width="11.6328125" style="2" customWidth="1"/>
    <col min="3843" max="3843" width="0.90625" style="2" customWidth="1"/>
    <col min="3844" max="3844" width="5.453125" style="2" customWidth="1"/>
    <col min="3845" max="3858" width="5.6328125" style="2" customWidth="1"/>
    <col min="3859" max="4096" width="8.6328125" style="2"/>
    <col min="4097" max="4097" width="0.90625" style="2" customWidth="1"/>
    <col min="4098" max="4098" width="11.6328125" style="2" customWidth="1"/>
    <col min="4099" max="4099" width="0.90625" style="2" customWidth="1"/>
    <col min="4100" max="4100" width="5.453125" style="2" customWidth="1"/>
    <col min="4101" max="4114" width="5.6328125" style="2" customWidth="1"/>
    <col min="4115" max="4352" width="8.6328125" style="2"/>
    <col min="4353" max="4353" width="0.90625" style="2" customWidth="1"/>
    <col min="4354" max="4354" width="11.6328125" style="2" customWidth="1"/>
    <col min="4355" max="4355" width="0.90625" style="2" customWidth="1"/>
    <col min="4356" max="4356" width="5.453125" style="2" customWidth="1"/>
    <col min="4357" max="4370" width="5.6328125" style="2" customWidth="1"/>
    <col min="4371" max="4608" width="8.6328125" style="2"/>
    <col min="4609" max="4609" width="0.90625" style="2" customWidth="1"/>
    <col min="4610" max="4610" width="11.6328125" style="2" customWidth="1"/>
    <col min="4611" max="4611" width="0.90625" style="2" customWidth="1"/>
    <col min="4612" max="4612" width="5.453125" style="2" customWidth="1"/>
    <col min="4613" max="4626" width="5.6328125" style="2" customWidth="1"/>
    <col min="4627" max="4864" width="8.6328125" style="2"/>
    <col min="4865" max="4865" width="0.90625" style="2" customWidth="1"/>
    <col min="4866" max="4866" width="11.6328125" style="2" customWidth="1"/>
    <col min="4867" max="4867" width="0.90625" style="2" customWidth="1"/>
    <col min="4868" max="4868" width="5.453125" style="2" customWidth="1"/>
    <col min="4869" max="4882" width="5.6328125" style="2" customWidth="1"/>
    <col min="4883" max="5120" width="8.6328125" style="2"/>
    <col min="5121" max="5121" width="0.90625" style="2" customWidth="1"/>
    <col min="5122" max="5122" width="11.6328125" style="2" customWidth="1"/>
    <col min="5123" max="5123" width="0.90625" style="2" customWidth="1"/>
    <col min="5124" max="5124" width="5.453125" style="2" customWidth="1"/>
    <col min="5125" max="5138" width="5.6328125" style="2" customWidth="1"/>
    <col min="5139" max="5376" width="8.6328125" style="2"/>
    <col min="5377" max="5377" width="0.90625" style="2" customWidth="1"/>
    <col min="5378" max="5378" width="11.6328125" style="2" customWidth="1"/>
    <col min="5379" max="5379" width="0.90625" style="2" customWidth="1"/>
    <col min="5380" max="5380" width="5.453125" style="2" customWidth="1"/>
    <col min="5381" max="5394" width="5.6328125" style="2" customWidth="1"/>
    <col min="5395" max="5632" width="8.6328125" style="2"/>
    <col min="5633" max="5633" width="0.90625" style="2" customWidth="1"/>
    <col min="5634" max="5634" width="11.6328125" style="2" customWidth="1"/>
    <col min="5635" max="5635" width="0.90625" style="2" customWidth="1"/>
    <col min="5636" max="5636" width="5.453125" style="2" customWidth="1"/>
    <col min="5637" max="5650" width="5.6328125" style="2" customWidth="1"/>
    <col min="5651" max="5888" width="8.6328125" style="2"/>
    <col min="5889" max="5889" width="0.90625" style="2" customWidth="1"/>
    <col min="5890" max="5890" width="11.6328125" style="2" customWidth="1"/>
    <col min="5891" max="5891" width="0.90625" style="2" customWidth="1"/>
    <col min="5892" max="5892" width="5.453125" style="2" customWidth="1"/>
    <col min="5893" max="5906" width="5.6328125" style="2" customWidth="1"/>
    <col min="5907" max="6144" width="8.6328125" style="2"/>
    <col min="6145" max="6145" width="0.90625" style="2" customWidth="1"/>
    <col min="6146" max="6146" width="11.6328125" style="2" customWidth="1"/>
    <col min="6147" max="6147" width="0.90625" style="2" customWidth="1"/>
    <col min="6148" max="6148" width="5.453125" style="2" customWidth="1"/>
    <col min="6149" max="6162" width="5.6328125" style="2" customWidth="1"/>
    <col min="6163" max="6400" width="8.6328125" style="2"/>
    <col min="6401" max="6401" width="0.90625" style="2" customWidth="1"/>
    <col min="6402" max="6402" width="11.6328125" style="2" customWidth="1"/>
    <col min="6403" max="6403" width="0.90625" style="2" customWidth="1"/>
    <col min="6404" max="6404" width="5.453125" style="2" customWidth="1"/>
    <col min="6405" max="6418" width="5.6328125" style="2" customWidth="1"/>
    <col min="6419" max="6656" width="8.6328125" style="2"/>
    <col min="6657" max="6657" width="0.90625" style="2" customWidth="1"/>
    <col min="6658" max="6658" width="11.6328125" style="2" customWidth="1"/>
    <col min="6659" max="6659" width="0.90625" style="2" customWidth="1"/>
    <col min="6660" max="6660" width="5.453125" style="2" customWidth="1"/>
    <col min="6661" max="6674" width="5.6328125" style="2" customWidth="1"/>
    <col min="6675" max="6912" width="8.6328125" style="2"/>
    <col min="6913" max="6913" width="0.90625" style="2" customWidth="1"/>
    <col min="6914" max="6914" width="11.6328125" style="2" customWidth="1"/>
    <col min="6915" max="6915" width="0.90625" style="2" customWidth="1"/>
    <col min="6916" max="6916" width="5.453125" style="2" customWidth="1"/>
    <col min="6917" max="6930" width="5.6328125" style="2" customWidth="1"/>
    <col min="6931" max="7168" width="8.6328125" style="2"/>
    <col min="7169" max="7169" width="0.90625" style="2" customWidth="1"/>
    <col min="7170" max="7170" width="11.6328125" style="2" customWidth="1"/>
    <col min="7171" max="7171" width="0.90625" style="2" customWidth="1"/>
    <col min="7172" max="7172" width="5.453125" style="2" customWidth="1"/>
    <col min="7173" max="7186" width="5.6328125" style="2" customWidth="1"/>
    <col min="7187" max="7424" width="8.6328125" style="2"/>
    <col min="7425" max="7425" width="0.90625" style="2" customWidth="1"/>
    <col min="7426" max="7426" width="11.6328125" style="2" customWidth="1"/>
    <col min="7427" max="7427" width="0.90625" style="2" customWidth="1"/>
    <col min="7428" max="7428" width="5.453125" style="2" customWidth="1"/>
    <col min="7429" max="7442" width="5.6328125" style="2" customWidth="1"/>
    <col min="7443" max="7680" width="8.6328125" style="2"/>
    <col min="7681" max="7681" width="0.90625" style="2" customWidth="1"/>
    <col min="7682" max="7682" width="11.6328125" style="2" customWidth="1"/>
    <col min="7683" max="7683" width="0.90625" style="2" customWidth="1"/>
    <col min="7684" max="7684" width="5.453125" style="2" customWidth="1"/>
    <col min="7685" max="7698" width="5.6328125" style="2" customWidth="1"/>
    <col min="7699" max="7936" width="8.6328125" style="2"/>
    <col min="7937" max="7937" width="0.90625" style="2" customWidth="1"/>
    <col min="7938" max="7938" width="11.6328125" style="2" customWidth="1"/>
    <col min="7939" max="7939" width="0.90625" style="2" customWidth="1"/>
    <col min="7940" max="7940" width="5.453125" style="2" customWidth="1"/>
    <col min="7941" max="7954" width="5.6328125" style="2" customWidth="1"/>
    <col min="7955" max="8192" width="8.6328125" style="2"/>
    <col min="8193" max="8193" width="0.90625" style="2" customWidth="1"/>
    <col min="8194" max="8194" width="11.6328125" style="2" customWidth="1"/>
    <col min="8195" max="8195" width="0.90625" style="2" customWidth="1"/>
    <col min="8196" max="8196" width="5.453125" style="2" customWidth="1"/>
    <col min="8197" max="8210" width="5.6328125" style="2" customWidth="1"/>
    <col min="8211" max="8448" width="8.6328125" style="2"/>
    <col min="8449" max="8449" width="0.90625" style="2" customWidth="1"/>
    <col min="8450" max="8450" width="11.6328125" style="2" customWidth="1"/>
    <col min="8451" max="8451" width="0.90625" style="2" customWidth="1"/>
    <col min="8452" max="8452" width="5.453125" style="2" customWidth="1"/>
    <col min="8453" max="8466" width="5.6328125" style="2" customWidth="1"/>
    <col min="8467" max="8704" width="8.6328125" style="2"/>
    <col min="8705" max="8705" width="0.90625" style="2" customWidth="1"/>
    <col min="8706" max="8706" width="11.6328125" style="2" customWidth="1"/>
    <col min="8707" max="8707" width="0.90625" style="2" customWidth="1"/>
    <col min="8708" max="8708" width="5.453125" style="2" customWidth="1"/>
    <col min="8709" max="8722" width="5.6328125" style="2" customWidth="1"/>
    <col min="8723" max="8960" width="8.6328125" style="2"/>
    <col min="8961" max="8961" width="0.90625" style="2" customWidth="1"/>
    <col min="8962" max="8962" width="11.6328125" style="2" customWidth="1"/>
    <col min="8963" max="8963" width="0.90625" style="2" customWidth="1"/>
    <col min="8964" max="8964" width="5.453125" style="2" customWidth="1"/>
    <col min="8965" max="8978" width="5.6328125" style="2" customWidth="1"/>
    <col min="8979" max="9216" width="8.6328125" style="2"/>
    <col min="9217" max="9217" width="0.90625" style="2" customWidth="1"/>
    <col min="9218" max="9218" width="11.6328125" style="2" customWidth="1"/>
    <col min="9219" max="9219" width="0.90625" style="2" customWidth="1"/>
    <col min="9220" max="9220" width="5.453125" style="2" customWidth="1"/>
    <col min="9221" max="9234" width="5.6328125" style="2" customWidth="1"/>
    <col min="9235" max="9472" width="8.6328125" style="2"/>
    <col min="9473" max="9473" width="0.90625" style="2" customWidth="1"/>
    <col min="9474" max="9474" width="11.6328125" style="2" customWidth="1"/>
    <col min="9475" max="9475" width="0.90625" style="2" customWidth="1"/>
    <col min="9476" max="9476" width="5.453125" style="2" customWidth="1"/>
    <col min="9477" max="9490" width="5.6328125" style="2" customWidth="1"/>
    <col min="9491" max="9728" width="8.6328125" style="2"/>
    <col min="9729" max="9729" width="0.90625" style="2" customWidth="1"/>
    <col min="9730" max="9730" width="11.6328125" style="2" customWidth="1"/>
    <col min="9731" max="9731" width="0.90625" style="2" customWidth="1"/>
    <col min="9732" max="9732" width="5.453125" style="2" customWidth="1"/>
    <col min="9733" max="9746" width="5.6328125" style="2" customWidth="1"/>
    <col min="9747" max="9984" width="8.6328125" style="2"/>
    <col min="9985" max="9985" width="0.90625" style="2" customWidth="1"/>
    <col min="9986" max="9986" width="11.6328125" style="2" customWidth="1"/>
    <col min="9987" max="9987" width="0.90625" style="2" customWidth="1"/>
    <col min="9988" max="9988" width="5.453125" style="2" customWidth="1"/>
    <col min="9989" max="10002" width="5.6328125" style="2" customWidth="1"/>
    <col min="10003" max="10240" width="8.6328125" style="2"/>
    <col min="10241" max="10241" width="0.90625" style="2" customWidth="1"/>
    <col min="10242" max="10242" width="11.6328125" style="2" customWidth="1"/>
    <col min="10243" max="10243" width="0.90625" style="2" customWidth="1"/>
    <col min="10244" max="10244" width="5.453125" style="2" customWidth="1"/>
    <col min="10245" max="10258" width="5.6328125" style="2" customWidth="1"/>
    <col min="10259" max="10496" width="8.6328125" style="2"/>
    <col min="10497" max="10497" width="0.90625" style="2" customWidth="1"/>
    <col min="10498" max="10498" width="11.6328125" style="2" customWidth="1"/>
    <col min="10499" max="10499" width="0.90625" style="2" customWidth="1"/>
    <col min="10500" max="10500" width="5.453125" style="2" customWidth="1"/>
    <col min="10501" max="10514" width="5.6328125" style="2" customWidth="1"/>
    <col min="10515" max="10752" width="8.6328125" style="2"/>
    <col min="10753" max="10753" width="0.90625" style="2" customWidth="1"/>
    <col min="10754" max="10754" width="11.6328125" style="2" customWidth="1"/>
    <col min="10755" max="10755" width="0.90625" style="2" customWidth="1"/>
    <col min="10756" max="10756" width="5.453125" style="2" customWidth="1"/>
    <col min="10757" max="10770" width="5.6328125" style="2" customWidth="1"/>
    <col min="10771" max="11008" width="8.6328125" style="2"/>
    <col min="11009" max="11009" width="0.90625" style="2" customWidth="1"/>
    <col min="11010" max="11010" width="11.6328125" style="2" customWidth="1"/>
    <col min="11011" max="11011" width="0.90625" style="2" customWidth="1"/>
    <col min="11012" max="11012" width="5.453125" style="2" customWidth="1"/>
    <col min="11013" max="11026" width="5.6328125" style="2" customWidth="1"/>
    <col min="11027" max="11264" width="8.6328125" style="2"/>
    <col min="11265" max="11265" width="0.90625" style="2" customWidth="1"/>
    <col min="11266" max="11266" width="11.6328125" style="2" customWidth="1"/>
    <col min="11267" max="11267" width="0.90625" style="2" customWidth="1"/>
    <col min="11268" max="11268" width="5.453125" style="2" customWidth="1"/>
    <col min="11269" max="11282" width="5.6328125" style="2" customWidth="1"/>
    <col min="11283" max="11520" width="8.6328125" style="2"/>
    <col min="11521" max="11521" width="0.90625" style="2" customWidth="1"/>
    <col min="11522" max="11522" width="11.6328125" style="2" customWidth="1"/>
    <col min="11523" max="11523" width="0.90625" style="2" customWidth="1"/>
    <col min="11524" max="11524" width="5.453125" style="2" customWidth="1"/>
    <col min="11525" max="11538" width="5.6328125" style="2" customWidth="1"/>
    <col min="11539" max="11776" width="8.6328125" style="2"/>
    <col min="11777" max="11777" width="0.90625" style="2" customWidth="1"/>
    <col min="11778" max="11778" width="11.6328125" style="2" customWidth="1"/>
    <col min="11779" max="11779" width="0.90625" style="2" customWidth="1"/>
    <col min="11780" max="11780" width="5.453125" style="2" customWidth="1"/>
    <col min="11781" max="11794" width="5.6328125" style="2" customWidth="1"/>
    <col min="11795" max="12032" width="8.6328125" style="2"/>
    <col min="12033" max="12033" width="0.90625" style="2" customWidth="1"/>
    <col min="12034" max="12034" width="11.6328125" style="2" customWidth="1"/>
    <col min="12035" max="12035" width="0.90625" style="2" customWidth="1"/>
    <col min="12036" max="12036" width="5.453125" style="2" customWidth="1"/>
    <col min="12037" max="12050" width="5.6328125" style="2" customWidth="1"/>
    <col min="12051" max="12288" width="8.6328125" style="2"/>
    <col min="12289" max="12289" width="0.90625" style="2" customWidth="1"/>
    <col min="12290" max="12290" width="11.6328125" style="2" customWidth="1"/>
    <col min="12291" max="12291" width="0.90625" style="2" customWidth="1"/>
    <col min="12292" max="12292" width="5.453125" style="2" customWidth="1"/>
    <col min="12293" max="12306" width="5.6328125" style="2" customWidth="1"/>
    <col min="12307" max="12544" width="8.6328125" style="2"/>
    <col min="12545" max="12545" width="0.90625" style="2" customWidth="1"/>
    <col min="12546" max="12546" width="11.6328125" style="2" customWidth="1"/>
    <col min="12547" max="12547" width="0.90625" style="2" customWidth="1"/>
    <col min="12548" max="12548" width="5.453125" style="2" customWidth="1"/>
    <col min="12549" max="12562" width="5.6328125" style="2" customWidth="1"/>
    <col min="12563" max="12800" width="8.6328125" style="2"/>
    <col min="12801" max="12801" width="0.90625" style="2" customWidth="1"/>
    <col min="12802" max="12802" width="11.6328125" style="2" customWidth="1"/>
    <col min="12803" max="12803" width="0.90625" style="2" customWidth="1"/>
    <col min="12804" max="12804" width="5.453125" style="2" customWidth="1"/>
    <col min="12805" max="12818" width="5.6328125" style="2" customWidth="1"/>
    <col min="12819" max="13056" width="8.6328125" style="2"/>
    <col min="13057" max="13057" width="0.90625" style="2" customWidth="1"/>
    <col min="13058" max="13058" width="11.6328125" style="2" customWidth="1"/>
    <col min="13059" max="13059" width="0.90625" style="2" customWidth="1"/>
    <col min="13060" max="13060" width="5.453125" style="2" customWidth="1"/>
    <col min="13061" max="13074" width="5.6328125" style="2" customWidth="1"/>
    <col min="13075" max="13312" width="8.6328125" style="2"/>
    <col min="13313" max="13313" width="0.90625" style="2" customWidth="1"/>
    <col min="13314" max="13314" width="11.6328125" style="2" customWidth="1"/>
    <col min="13315" max="13315" width="0.90625" style="2" customWidth="1"/>
    <col min="13316" max="13316" width="5.453125" style="2" customWidth="1"/>
    <col min="13317" max="13330" width="5.6328125" style="2" customWidth="1"/>
    <col min="13331" max="13568" width="8.6328125" style="2"/>
    <col min="13569" max="13569" width="0.90625" style="2" customWidth="1"/>
    <col min="13570" max="13570" width="11.6328125" style="2" customWidth="1"/>
    <col min="13571" max="13571" width="0.90625" style="2" customWidth="1"/>
    <col min="13572" max="13572" width="5.453125" style="2" customWidth="1"/>
    <col min="13573" max="13586" width="5.6328125" style="2" customWidth="1"/>
    <col min="13587" max="13824" width="8.6328125" style="2"/>
    <col min="13825" max="13825" width="0.90625" style="2" customWidth="1"/>
    <col min="13826" max="13826" width="11.6328125" style="2" customWidth="1"/>
    <col min="13827" max="13827" width="0.90625" style="2" customWidth="1"/>
    <col min="13828" max="13828" width="5.453125" style="2" customWidth="1"/>
    <col min="13829" max="13842" width="5.6328125" style="2" customWidth="1"/>
    <col min="13843" max="14080" width="8.6328125" style="2"/>
    <col min="14081" max="14081" width="0.90625" style="2" customWidth="1"/>
    <col min="14082" max="14082" width="11.6328125" style="2" customWidth="1"/>
    <col min="14083" max="14083" width="0.90625" style="2" customWidth="1"/>
    <col min="14084" max="14084" width="5.453125" style="2" customWidth="1"/>
    <col min="14085" max="14098" width="5.6328125" style="2" customWidth="1"/>
    <col min="14099" max="14336" width="8.6328125" style="2"/>
    <col min="14337" max="14337" width="0.90625" style="2" customWidth="1"/>
    <col min="14338" max="14338" width="11.6328125" style="2" customWidth="1"/>
    <col min="14339" max="14339" width="0.90625" style="2" customWidth="1"/>
    <col min="14340" max="14340" width="5.453125" style="2" customWidth="1"/>
    <col min="14341" max="14354" width="5.6328125" style="2" customWidth="1"/>
    <col min="14355" max="14592" width="8.6328125" style="2"/>
    <col min="14593" max="14593" width="0.90625" style="2" customWidth="1"/>
    <col min="14594" max="14594" width="11.6328125" style="2" customWidth="1"/>
    <col min="14595" max="14595" width="0.90625" style="2" customWidth="1"/>
    <col min="14596" max="14596" width="5.453125" style="2" customWidth="1"/>
    <col min="14597" max="14610" width="5.6328125" style="2" customWidth="1"/>
    <col min="14611" max="14848" width="8.6328125" style="2"/>
    <col min="14849" max="14849" width="0.90625" style="2" customWidth="1"/>
    <col min="14850" max="14850" width="11.6328125" style="2" customWidth="1"/>
    <col min="14851" max="14851" width="0.90625" style="2" customWidth="1"/>
    <col min="14852" max="14852" width="5.453125" style="2" customWidth="1"/>
    <col min="14853" max="14866" width="5.6328125" style="2" customWidth="1"/>
    <col min="14867" max="15104" width="8.6328125" style="2"/>
    <col min="15105" max="15105" width="0.90625" style="2" customWidth="1"/>
    <col min="15106" max="15106" width="11.6328125" style="2" customWidth="1"/>
    <col min="15107" max="15107" width="0.90625" style="2" customWidth="1"/>
    <col min="15108" max="15108" width="5.453125" style="2" customWidth="1"/>
    <col min="15109" max="15122" width="5.6328125" style="2" customWidth="1"/>
    <col min="15123" max="15360" width="8.6328125" style="2"/>
    <col min="15361" max="15361" width="0.90625" style="2" customWidth="1"/>
    <col min="15362" max="15362" width="11.6328125" style="2" customWidth="1"/>
    <col min="15363" max="15363" width="0.90625" style="2" customWidth="1"/>
    <col min="15364" max="15364" width="5.453125" style="2" customWidth="1"/>
    <col min="15365" max="15378" width="5.6328125" style="2" customWidth="1"/>
    <col min="15379" max="15616" width="8.6328125" style="2"/>
    <col min="15617" max="15617" width="0.90625" style="2" customWidth="1"/>
    <col min="15618" max="15618" width="11.6328125" style="2" customWidth="1"/>
    <col min="15619" max="15619" width="0.90625" style="2" customWidth="1"/>
    <col min="15620" max="15620" width="5.453125" style="2" customWidth="1"/>
    <col min="15621" max="15634" width="5.6328125" style="2" customWidth="1"/>
    <col min="15635" max="15872" width="8.6328125" style="2"/>
    <col min="15873" max="15873" width="0.90625" style="2" customWidth="1"/>
    <col min="15874" max="15874" width="11.6328125" style="2" customWidth="1"/>
    <col min="15875" max="15875" width="0.90625" style="2" customWidth="1"/>
    <col min="15876" max="15876" width="5.453125" style="2" customWidth="1"/>
    <col min="15877" max="15890" width="5.6328125" style="2" customWidth="1"/>
    <col min="15891" max="16128" width="8.6328125" style="2"/>
    <col min="16129" max="16129" width="0.90625" style="2" customWidth="1"/>
    <col min="16130" max="16130" width="11.6328125" style="2" customWidth="1"/>
    <col min="16131" max="16131" width="0.90625" style="2" customWidth="1"/>
    <col min="16132" max="16132" width="5.453125" style="2" customWidth="1"/>
    <col min="16133" max="16146" width="5.6328125" style="2" customWidth="1"/>
    <col min="16147" max="16384" width="8.6328125" style="2"/>
  </cols>
  <sheetData>
    <row r="1" spans="1:18" ht="24" customHeight="1" x14ac:dyDescent="0.2">
      <c r="A1" s="306" t="s">
        <v>402</v>
      </c>
      <c r="B1" s="306"/>
      <c r="C1" s="306"/>
      <c r="D1" s="306"/>
      <c r="E1" s="306"/>
      <c r="F1" s="306"/>
      <c r="G1" s="306"/>
      <c r="H1" s="306"/>
      <c r="I1" s="306"/>
      <c r="J1" s="306"/>
      <c r="K1" s="306"/>
      <c r="L1" s="306"/>
      <c r="M1" s="306"/>
      <c r="N1" s="306"/>
      <c r="O1" s="306"/>
      <c r="P1" s="306"/>
      <c r="Q1" s="306"/>
      <c r="R1" s="306"/>
    </row>
    <row r="2" spans="1:18" ht="15" customHeight="1" x14ac:dyDescent="0.2">
      <c r="A2" s="307" t="s">
        <v>403</v>
      </c>
      <c r="B2" s="307"/>
      <c r="C2" s="307"/>
      <c r="D2" s="307"/>
      <c r="E2" s="307"/>
      <c r="F2" s="307"/>
      <c r="G2" s="307"/>
      <c r="H2" s="307"/>
      <c r="I2" s="307"/>
      <c r="J2" s="307"/>
      <c r="K2" s="307"/>
      <c r="L2" s="307"/>
      <c r="M2" s="307"/>
      <c r="N2" s="307"/>
      <c r="O2" s="307"/>
      <c r="P2" s="307"/>
      <c r="Q2" s="307"/>
      <c r="R2" s="307"/>
    </row>
    <row r="3" spans="1:18" ht="15" customHeight="1" x14ac:dyDescent="0.2">
      <c r="B3" s="308"/>
      <c r="C3" s="308"/>
      <c r="D3" s="308"/>
      <c r="E3" s="308"/>
      <c r="F3" s="308"/>
      <c r="G3" s="308"/>
      <c r="H3" s="308"/>
      <c r="I3" s="308"/>
      <c r="J3" s="308"/>
      <c r="K3" s="308"/>
      <c r="L3" s="308"/>
      <c r="M3" s="308"/>
      <c r="N3" s="308"/>
      <c r="O3" s="308"/>
    </row>
    <row r="4" spans="1:18" s="314" customFormat="1" ht="15" customHeight="1" x14ac:dyDescent="0.2">
      <c r="A4" s="309" t="s">
        <v>404</v>
      </c>
      <c r="B4" s="309"/>
      <c r="C4" s="310"/>
      <c r="D4" s="311" t="s">
        <v>405</v>
      </c>
      <c r="E4" s="312"/>
      <c r="F4" s="313"/>
      <c r="G4" s="311" t="s">
        <v>406</v>
      </c>
      <c r="H4" s="312"/>
      <c r="I4" s="313"/>
      <c r="J4" s="312" t="s">
        <v>407</v>
      </c>
      <c r="K4" s="312"/>
      <c r="L4" s="312"/>
      <c r="M4" s="312" t="s">
        <v>408</v>
      </c>
      <c r="N4" s="312"/>
      <c r="O4" s="312"/>
      <c r="P4" s="312" t="s">
        <v>409</v>
      </c>
      <c r="Q4" s="312"/>
      <c r="R4" s="312"/>
    </row>
    <row r="5" spans="1:18" ht="15" customHeight="1" x14ac:dyDescent="0.2">
      <c r="B5" s="315" t="s">
        <v>410</v>
      </c>
      <c r="C5" s="308"/>
      <c r="D5" s="316">
        <v>1528</v>
      </c>
      <c r="E5" s="316"/>
      <c r="F5" s="316"/>
      <c r="G5" s="316">
        <v>1672</v>
      </c>
      <c r="H5" s="316"/>
      <c r="I5" s="316"/>
      <c r="J5" s="316">
        <v>1434</v>
      </c>
      <c r="K5" s="316"/>
      <c r="L5" s="316"/>
      <c r="M5" s="316">
        <v>1576</v>
      </c>
      <c r="N5" s="316"/>
      <c r="O5" s="316"/>
      <c r="P5" s="316">
        <v>1343</v>
      </c>
      <c r="Q5" s="316"/>
      <c r="R5" s="316"/>
    </row>
    <row r="6" spans="1:18" ht="15" customHeight="1" x14ac:dyDescent="0.2">
      <c r="B6" s="315" t="s">
        <v>411</v>
      </c>
      <c r="C6" s="308"/>
      <c r="D6" s="317">
        <v>27</v>
      </c>
      <c r="E6" s="317"/>
      <c r="F6" s="317"/>
      <c r="G6" s="318">
        <v>32</v>
      </c>
      <c r="H6" s="318"/>
      <c r="I6" s="318"/>
      <c r="J6" s="318">
        <v>30</v>
      </c>
      <c r="K6" s="318"/>
      <c r="L6" s="318"/>
      <c r="M6" s="318">
        <v>20</v>
      </c>
      <c r="N6" s="318"/>
      <c r="O6" s="318"/>
      <c r="P6" s="318">
        <v>11</v>
      </c>
      <c r="Q6" s="318"/>
      <c r="R6" s="318"/>
    </row>
    <row r="7" spans="1:18" ht="15" customHeight="1" x14ac:dyDescent="0.2">
      <c r="B7" s="315" t="s">
        <v>412</v>
      </c>
      <c r="C7" s="308"/>
      <c r="D7" s="317">
        <v>1.8</v>
      </c>
      <c r="E7" s="317"/>
      <c r="F7" s="317"/>
      <c r="G7" s="319">
        <v>1.9</v>
      </c>
      <c r="H7" s="319"/>
      <c r="I7" s="319"/>
      <c r="J7" s="317">
        <v>2.1</v>
      </c>
      <c r="K7" s="317"/>
      <c r="L7" s="317"/>
      <c r="M7" s="317">
        <v>1.3</v>
      </c>
      <c r="N7" s="317"/>
      <c r="O7" s="317"/>
      <c r="P7" s="317">
        <v>0.8</v>
      </c>
      <c r="Q7" s="317"/>
      <c r="R7" s="317"/>
    </row>
    <row r="8" spans="1:18" ht="15" customHeight="1" x14ac:dyDescent="0.2">
      <c r="A8" s="320"/>
      <c r="B8" s="321"/>
      <c r="C8" s="321"/>
      <c r="D8" s="322"/>
      <c r="E8" s="322"/>
      <c r="F8" s="322"/>
      <c r="G8" s="322"/>
      <c r="H8" s="322"/>
      <c r="I8" s="322"/>
      <c r="J8" s="322"/>
      <c r="K8" s="322"/>
      <c r="L8" s="322"/>
      <c r="M8" s="323"/>
      <c r="N8" s="323"/>
      <c r="O8" s="323"/>
      <c r="P8" s="322"/>
      <c r="Q8" s="322"/>
      <c r="R8" s="322"/>
    </row>
    <row r="9" spans="1:18" ht="15" customHeight="1" x14ac:dyDescent="0.2">
      <c r="B9" s="308"/>
      <c r="C9" s="308"/>
      <c r="D9" s="308"/>
      <c r="E9" s="308"/>
      <c r="F9" s="308"/>
      <c r="G9" s="308"/>
      <c r="H9" s="308"/>
      <c r="I9" s="308"/>
      <c r="J9" s="308"/>
      <c r="K9" s="308"/>
      <c r="L9" s="308"/>
      <c r="M9" s="308"/>
      <c r="N9" s="308"/>
      <c r="O9" s="308"/>
    </row>
    <row r="10" spans="1:18" ht="15" customHeight="1" x14ac:dyDescent="0.2">
      <c r="A10" s="307" t="s">
        <v>413</v>
      </c>
      <c r="B10" s="307"/>
      <c r="C10" s="307"/>
      <c r="D10" s="307"/>
      <c r="E10" s="307"/>
      <c r="F10" s="307"/>
      <c r="G10" s="307"/>
      <c r="H10" s="307"/>
      <c r="I10" s="307"/>
      <c r="J10" s="307"/>
      <c r="K10" s="307"/>
      <c r="L10" s="307"/>
      <c r="M10" s="307"/>
      <c r="N10" s="307"/>
      <c r="O10" s="307"/>
      <c r="P10" s="307"/>
      <c r="Q10" s="307"/>
      <c r="R10" s="307"/>
    </row>
    <row r="12" spans="1:18" s="314" customFormat="1" ht="15" customHeight="1" x14ac:dyDescent="0.2">
      <c r="A12" s="324" t="s">
        <v>414</v>
      </c>
      <c r="B12" s="324"/>
      <c r="C12" s="325"/>
      <c r="D12" s="311" t="s">
        <v>405</v>
      </c>
      <c r="E12" s="312"/>
      <c r="F12" s="313"/>
      <c r="G12" s="311" t="s">
        <v>406</v>
      </c>
      <c r="H12" s="312"/>
      <c r="I12" s="313"/>
      <c r="J12" s="312" t="s">
        <v>407</v>
      </c>
      <c r="K12" s="312"/>
      <c r="L12" s="312"/>
      <c r="M12" s="312" t="s">
        <v>408</v>
      </c>
      <c r="N12" s="312"/>
      <c r="O12" s="312"/>
      <c r="P12" s="312" t="s">
        <v>409</v>
      </c>
      <c r="Q12" s="312"/>
      <c r="R12" s="312"/>
    </row>
    <row r="13" spans="1:18" s="314" customFormat="1" ht="58.5" customHeight="1" x14ac:dyDescent="0.2">
      <c r="A13" s="326"/>
      <c r="B13" s="326"/>
      <c r="C13" s="327"/>
      <c r="D13" s="328" t="s">
        <v>415</v>
      </c>
      <c r="E13" s="328" t="s">
        <v>416</v>
      </c>
      <c r="F13" s="329" t="s">
        <v>417</v>
      </c>
      <c r="G13" s="328" t="s">
        <v>415</v>
      </c>
      <c r="H13" s="328" t="s">
        <v>416</v>
      </c>
      <c r="I13" s="329" t="s">
        <v>417</v>
      </c>
      <c r="J13" s="328" t="s">
        <v>415</v>
      </c>
      <c r="K13" s="328" t="s">
        <v>416</v>
      </c>
      <c r="L13" s="329" t="s">
        <v>417</v>
      </c>
      <c r="M13" s="328" t="s">
        <v>415</v>
      </c>
      <c r="N13" s="328" t="s">
        <v>416</v>
      </c>
      <c r="O13" s="330" t="s">
        <v>417</v>
      </c>
      <c r="P13" s="328" t="s">
        <v>415</v>
      </c>
      <c r="Q13" s="328" t="s">
        <v>416</v>
      </c>
      <c r="R13" s="330" t="s">
        <v>417</v>
      </c>
    </row>
    <row r="14" spans="1:18" s="314" customFormat="1" ht="15" customHeight="1" x14ac:dyDescent="0.2">
      <c r="A14" s="331"/>
      <c r="B14" s="331"/>
      <c r="C14" s="332"/>
      <c r="D14" s="333"/>
      <c r="E14" s="333"/>
      <c r="F14" s="334" t="s">
        <v>418</v>
      </c>
      <c r="G14" s="333"/>
      <c r="H14" s="333"/>
      <c r="I14" s="334" t="s">
        <v>418</v>
      </c>
      <c r="J14" s="333"/>
      <c r="K14" s="333"/>
      <c r="L14" s="334" t="s">
        <v>418</v>
      </c>
      <c r="M14" s="333"/>
      <c r="N14" s="333"/>
      <c r="O14" s="335" t="s">
        <v>418</v>
      </c>
      <c r="P14" s="333"/>
      <c r="Q14" s="333"/>
      <c r="R14" s="335" t="s">
        <v>418</v>
      </c>
    </row>
    <row r="15" spans="1:18" ht="15" customHeight="1" x14ac:dyDescent="0.2">
      <c r="A15" s="314"/>
      <c r="B15" s="336"/>
      <c r="C15" s="336"/>
      <c r="D15" s="336"/>
      <c r="E15" s="336"/>
      <c r="F15" s="336"/>
      <c r="G15" s="336"/>
      <c r="H15" s="336"/>
      <c r="I15" s="336"/>
      <c r="J15" s="336"/>
      <c r="K15" s="336"/>
      <c r="L15" s="336"/>
    </row>
    <row r="16" spans="1:18" ht="15" customHeight="1" x14ac:dyDescent="0.2">
      <c r="A16" s="314"/>
      <c r="B16" s="337" t="s">
        <v>419</v>
      </c>
      <c r="C16" s="338"/>
      <c r="D16" s="339">
        <v>8725</v>
      </c>
      <c r="E16" s="340">
        <v>36</v>
      </c>
      <c r="F16" s="341">
        <v>0.4</v>
      </c>
      <c r="G16" s="339">
        <v>7229</v>
      </c>
      <c r="H16" s="340">
        <v>46</v>
      </c>
      <c r="I16" s="341">
        <v>0.6</v>
      </c>
      <c r="J16" s="339">
        <v>7117</v>
      </c>
      <c r="K16" s="340">
        <v>38</v>
      </c>
      <c r="L16" s="342">
        <v>0.5</v>
      </c>
      <c r="M16" s="339">
        <v>7767</v>
      </c>
      <c r="N16" s="340">
        <v>33</v>
      </c>
      <c r="O16" s="342">
        <v>0.4</v>
      </c>
      <c r="P16" s="339">
        <v>6461</v>
      </c>
      <c r="Q16" s="340">
        <v>16</v>
      </c>
      <c r="R16" s="342">
        <v>0.2</v>
      </c>
    </row>
    <row r="17" spans="1:18" ht="15" customHeight="1" x14ac:dyDescent="0.2">
      <c r="A17" s="314"/>
      <c r="B17" s="343" t="s">
        <v>420</v>
      </c>
      <c r="C17" s="336"/>
      <c r="D17" s="344">
        <v>502</v>
      </c>
      <c r="E17" s="345">
        <v>2</v>
      </c>
      <c r="F17" s="346">
        <v>0.4</v>
      </c>
      <c r="G17" s="344">
        <v>384</v>
      </c>
      <c r="H17" s="345">
        <v>3</v>
      </c>
      <c r="I17" s="346">
        <v>0.8</v>
      </c>
      <c r="J17" s="344">
        <v>413</v>
      </c>
      <c r="K17" s="345">
        <v>7</v>
      </c>
      <c r="L17" s="314">
        <v>1.7</v>
      </c>
      <c r="M17" s="344">
        <v>410</v>
      </c>
      <c r="N17" s="345">
        <v>1</v>
      </c>
      <c r="O17" s="314">
        <v>0.2</v>
      </c>
      <c r="P17" s="344">
        <v>365</v>
      </c>
      <c r="Q17" s="345">
        <v>4</v>
      </c>
      <c r="R17" s="314">
        <v>1.1000000000000001</v>
      </c>
    </row>
    <row r="18" spans="1:18" ht="15" customHeight="1" x14ac:dyDescent="0.2">
      <c r="A18" s="314"/>
      <c r="B18" s="343" t="s">
        <v>421</v>
      </c>
      <c r="C18" s="336"/>
      <c r="D18" s="344">
        <v>4428</v>
      </c>
      <c r="E18" s="345">
        <v>34</v>
      </c>
      <c r="F18" s="346">
        <v>0.8</v>
      </c>
      <c r="G18" s="344">
        <v>4174</v>
      </c>
      <c r="H18" s="345">
        <v>43</v>
      </c>
      <c r="I18" s="346">
        <v>1</v>
      </c>
      <c r="J18" s="344">
        <v>3963</v>
      </c>
      <c r="K18" s="345">
        <v>29</v>
      </c>
      <c r="L18" s="314">
        <v>0.7</v>
      </c>
      <c r="M18" s="344">
        <v>4569</v>
      </c>
      <c r="N18" s="345">
        <v>32</v>
      </c>
      <c r="O18" s="314">
        <v>0.7</v>
      </c>
      <c r="P18" s="344">
        <v>3787</v>
      </c>
      <c r="Q18" s="345">
        <v>9</v>
      </c>
      <c r="R18" s="314">
        <v>0.2</v>
      </c>
    </row>
    <row r="19" spans="1:18" ht="15" customHeight="1" x14ac:dyDescent="0.2">
      <c r="A19" s="314"/>
      <c r="B19" s="343" t="s">
        <v>422</v>
      </c>
      <c r="C19" s="336"/>
      <c r="D19" s="344">
        <v>3345</v>
      </c>
      <c r="E19" s="345">
        <v>0</v>
      </c>
      <c r="F19" s="346">
        <v>0</v>
      </c>
      <c r="G19" s="344">
        <v>2671</v>
      </c>
      <c r="H19" s="345">
        <v>0</v>
      </c>
      <c r="I19" s="346">
        <v>0</v>
      </c>
      <c r="J19" s="344">
        <v>2741</v>
      </c>
      <c r="K19" s="345">
        <v>2</v>
      </c>
      <c r="L19" s="314">
        <v>0.1</v>
      </c>
      <c r="M19" s="344">
        <v>2788</v>
      </c>
      <c r="N19" s="345">
        <v>0</v>
      </c>
      <c r="O19" s="347">
        <v>0</v>
      </c>
      <c r="P19" s="344">
        <v>2309</v>
      </c>
      <c r="Q19" s="345">
        <v>3</v>
      </c>
      <c r="R19" s="314">
        <v>0.1</v>
      </c>
    </row>
    <row r="20" spans="1:18" ht="15" customHeight="1" x14ac:dyDescent="0.2">
      <c r="A20" s="348"/>
      <c r="B20" s="323"/>
      <c r="C20" s="323"/>
      <c r="D20" s="323"/>
      <c r="E20" s="323"/>
      <c r="F20" s="323"/>
      <c r="G20" s="323"/>
      <c r="H20" s="323"/>
      <c r="I20" s="323"/>
      <c r="J20" s="323"/>
      <c r="K20" s="323"/>
      <c r="L20" s="323"/>
      <c r="M20" s="323"/>
      <c r="N20" s="323"/>
      <c r="O20" s="323"/>
      <c r="P20" s="320"/>
      <c r="Q20" s="320"/>
      <c r="R20" s="320"/>
    </row>
    <row r="21" spans="1:18" ht="15" customHeight="1" x14ac:dyDescent="0.2">
      <c r="A21" s="308" t="s">
        <v>423</v>
      </c>
    </row>
    <row r="22" spans="1:18" ht="15" customHeight="1" x14ac:dyDescent="0.2">
      <c r="C22" s="308"/>
      <c r="D22" s="308"/>
      <c r="E22" s="308"/>
      <c r="F22" s="308"/>
      <c r="G22" s="308"/>
      <c r="H22" s="308"/>
      <c r="I22" s="308"/>
      <c r="J22" s="308"/>
      <c r="K22" s="308"/>
      <c r="L22" s="308"/>
      <c r="M22" s="308"/>
      <c r="N22" s="308"/>
      <c r="O22" s="308"/>
    </row>
    <row r="25" spans="1:18" ht="15" customHeight="1" x14ac:dyDescent="0.2">
      <c r="A25" s="306" t="s">
        <v>424</v>
      </c>
      <c r="B25" s="306"/>
      <c r="C25" s="306"/>
      <c r="D25" s="306"/>
      <c r="E25" s="306"/>
      <c r="F25" s="306"/>
      <c r="G25" s="306"/>
      <c r="H25" s="306"/>
      <c r="I25" s="306"/>
      <c r="J25" s="306"/>
      <c r="K25" s="306"/>
      <c r="L25" s="306"/>
      <c r="M25" s="306"/>
      <c r="N25" s="306"/>
      <c r="O25" s="306"/>
      <c r="P25" s="306"/>
      <c r="Q25" s="306"/>
      <c r="R25" s="306"/>
    </row>
    <row r="26" spans="1:18" ht="15" customHeight="1" x14ac:dyDescent="0.2">
      <c r="A26" s="349" t="s">
        <v>425</v>
      </c>
      <c r="B26" s="349"/>
      <c r="C26" s="349"/>
      <c r="D26" s="349"/>
      <c r="E26" s="349"/>
      <c r="F26" s="349"/>
      <c r="G26" s="349"/>
      <c r="H26" s="349"/>
      <c r="I26" s="349"/>
      <c r="J26" s="349"/>
      <c r="K26" s="349"/>
      <c r="L26" s="349"/>
      <c r="M26" s="349"/>
      <c r="N26" s="349"/>
      <c r="O26" s="349"/>
      <c r="P26" s="349"/>
      <c r="Q26" s="349"/>
      <c r="R26" s="350"/>
    </row>
    <row r="27" spans="1:18" ht="15" customHeight="1" x14ac:dyDescent="0.2">
      <c r="A27" s="307" t="s">
        <v>403</v>
      </c>
      <c r="B27" s="307"/>
      <c r="C27" s="307"/>
      <c r="D27" s="307"/>
      <c r="E27" s="307"/>
      <c r="F27" s="307"/>
      <c r="G27" s="307"/>
      <c r="H27" s="307"/>
      <c r="I27" s="307"/>
      <c r="J27" s="307"/>
      <c r="K27" s="307"/>
      <c r="L27" s="307"/>
      <c r="M27" s="307"/>
      <c r="N27" s="307"/>
      <c r="O27" s="307"/>
      <c r="P27" s="307"/>
      <c r="Q27" s="307"/>
      <c r="R27" s="307"/>
    </row>
    <row r="28" spans="1:18" ht="15" customHeight="1" x14ac:dyDescent="0.2">
      <c r="B28" s="308"/>
      <c r="C28" s="308"/>
      <c r="D28" s="308"/>
      <c r="E28" s="308"/>
      <c r="F28" s="308"/>
      <c r="G28" s="308"/>
      <c r="H28" s="308"/>
      <c r="I28" s="308"/>
      <c r="J28" s="308"/>
      <c r="K28" s="308"/>
      <c r="L28" s="308"/>
      <c r="M28" s="308"/>
      <c r="N28" s="308"/>
      <c r="O28" s="308"/>
    </row>
    <row r="29" spans="1:18" ht="15" customHeight="1" x14ac:dyDescent="0.2">
      <c r="A29" s="309" t="s">
        <v>426</v>
      </c>
      <c r="B29" s="309"/>
      <c r="C29" s="309"/>
      <c r="D29" s="351" t="s">
        <v>405</v>
      </c>
      <c r="E29" s="351"/>
      <c r="F29" s="351"/>
      <c r="G29" s="351" t="s">
        <v>406</v>
      </c>
      <c r="H29" s="351"/>
      <c r="I29" s="351"/>
      <c r="J29" s="351" t="s">
        <v>427</v>
      </c>
      <c r="K29" s="351"/>
      <c r="L29" s="351"/>
      <c r="M29" s="312" t="s">
        <v>428</v>
      </c>
      <c r="N29" s="312"/>
      <c r="O29" s="312"/>
      <c r="P29" s="312" t="s">
        <v>429</v>
      </c>
      <c r="Q29" s="312"/>
      <c r="R29" s="312"/>
    </row>
    <row r="30" spans="1:18" ht="15" customHeight="1" x14ac:dyDescent="0.2">
      <c r="B30" s="315" t="s">
        <v>410</v>
      </c>
      <c r="C30" s="308"/>
      <c r="D30" s="316">
        <v>1228</v>
      </c>
      <c r="E30" s="316"/>
      <c r="F30" s="316"/>
      <c r="G30" s="316">
        <v>1144</v>
      </c>
      <c r="H30" s="316"/>
      <c r="I30" s="316"/>
      <c r="J30" s="316">
        <v>1213</v>
      </c>
      <c r="K30" s="316"/>
      <c r="L30" s="316"/>
      <c r="M30" s="316">
        <v>1023</v>
      </c>
      <c r="N30" s="316"/>
      <c r="O30" s="316"/>
      <c r="P30" s="316">
        <v>1570</v>
      </c>
      <c r="Q30" s="316"/>
      <c r="R30" s="316"/>
    </row>
    <row r="31" spans="1:18" ht="15" customHeight="1" x14ac:dyDescent="0.2">
      <c r="B31" s="315" t="s">
        <v>411</v>
      </c>
      <c r="C31" s="308"/>
      <c r="D31" s="352">
        <v>86</v>
      </c>
      <c r="E31" s="352"/>
      <c r="F31" s="352"/>
      <c r="G31" s="318">
        <v>46</v>
      </c>
      <c r="H31" s="318"/>
      <c r="I31" s="318"/>
      <c r="J31" s="318">
        <v>50</v>
      </c>
      <c r="K31" s="318"/>
      <c r="L31" s="318"/>
      <c r="M31" s="318">
        <v>43</v>
      </c>
      <c r="N31" s="318"/>
      <c r="O31" s="318"/>
      <c r="P31" s="318">
        <v>78</v>
      </c>
      <c r="Q31" s="318"/>
      <c r="R31" s="318"/>
    </row>
    <row r="32" spans="1:18" ht="15" customHeight="1" x14ac:dyDescent="0.2">
      <c r="B32" s="315" t="s">
        <v>412</v>
      </c>
      <c r="C32" s="308"/>
      <c r="D32" s="317">
        <v>7</v>
      </c>
      <c r="E32" s="317"/>
      <c r="F32" s="317"/>
      <c r="G32" s="319">
        <v>4</v>
      </c>
      <c r="H32" s="319"/>
      <c r="I32" s="319"/>
      <c r="J32" s="317">
        <v>4.0999999999999996</v>
      </c>
      <c r="K32" s="317"/>
      <c r="L32" s="317"/>
      <c r="M32" s="317">
        <v>4.2</v>
      </c>
      <c r="N32" s="317"/>
      <c r="O32" s="317"/>
      <c r="P32" s="317">
        <v>5</v>
      </c>
      <c r="Q32" s="317"/>
      <c r="R32" s="317"/>
    </row>
    <row r="33" spans="1:18" ht="15" customHeight="1" x14ac:dyDescent="0.2">
      <c r="A33" s="320"/>
      <c r="B33" s="321"/>
      <c r="C33" s="321"/>
      <c r="D33" s="322"/>
      <c r="E33" s="322"/>
      <c r="F33" s="322"/>
      <c r="G33" s="322"/>
      <c r="H33" s="322"/>
      <c r="I33" s="322"/>
      <c r="J33" s="322"/>
      <c r="K33" s="322"/>
      <c r="L33" s="322"/>
      <c r="M33" s="323"/>
      <c r="N33" s="323"/>
      <c r="O33" s="323"/>
      <c r="P33" s="322"/>
      <c r="Q33" s="322"/>
      <c r="R33" s="322"/>
    </row>
    <row r="34" spans="1:18" ht="15" customHeight="1" x14ac:dyDescent="0.2">
      <c r="B34" s="308"/>
      <c r="C34" s="308"/>
      <c r="D34" s="308"/>
      <c r="E34" s="308"/>
      <c r="F34" s="308"/>
      <c r="G34" s="308"/>
      <c r="H34" s="308"/>
      <c r="I34" s="308"/>
      <c r="J34" s="308"/>
      <c r="K34" s="308"/>
      <c r="L34" s="308"/>
      <c r="M34" s="308"/>
      <c r="N34" s="308"/>
      <c r="O34" s="308"/>
    </row>
    <row r="35" spans="1:18" ht="15" customHeight="1" x14ac:dyDescent="0.2">
      <c r="A35" s="307" t="s">
        <v>430</v>
      </c>
      <c r="B35" s="307"/>
      <c r="C35" s="307"/>
      <c r="D35" s="307"/>
      <c r="E35" s="307"/>
      <c r="F35" s="307"/>
      <c r="G35" s="307"/>
      <c r="H35" s="307"/>
      <c r="I35" s="307"/>
      <c r="J35" s="307"/>
      <c r="K35" s="307"/>
      <c r="L35" s="307"/>
      <c r="M35" s="307"/>
      <c r="N35" s="307"/>
      <c r="O35" s="307"/>
      <c r="P35" s="307"/>
      <c r="Q35" s="307"/>
      <c r="R35" s="307"/>
    </row>
    <row r="37" spans="1:18" ht="15" customHeight="1" x14ac:dyDescent="0.2">
      <c r="A37" s="324" t="s">
        <v>414</v>
      </c>
      <c r="B37" s="324"/>
      <c r="C37" s="325"/>
      <c r="D37" s="351" t="s">
        <v>405</v>
      </c>
      <c r="E37" s="351"/>
      <c r="F37" s="351"/>
      <c r="G37" s="351" t="s">
        <v>406</v>
      </c>
      <c r="H37" s="351"/>
      <c r="I37" s="351"/>
      <c r="J37" s="351" t="s">
        <v>427</v>
      </c>
      <c r="K37" s="351"/>
      <c r="L37" s="351"/>
      <c r="M37" s="312" t="s">
        <v>428</v>
      </c>
      <c r="N37" s="312"/>
      <c r="O37" s="312"/>
      <c r="P37" s="312" t="s">
        <v>429</v>
      </c>
      <c r="Q37" s="312"/>
      <c r="R37" s="312"/>
    </row>
    <row r="38" spans="1:18" ht="15" customHeight="1" x14ac:dyDescent="0.2">
      <c r="A38" s="326"/>
      <c r="B38" s="326"/>
      <c r="C38" s="327"/>
      <c r="D38" s="328" t="s">
        <v>431</v>
      </c>
      <c r="E38" s="328" t="s">
        <v>432</v>
      </c>
      <c r="F38" s="329" t="s">
        <v>433</v>
      </c>
      <c r="G38" s="328" t="s">
        <v>431</v>
      </c>
      <c r="H38" s="328" t="s">
        <v>432</v>
      </c>
      <c r="I38" s="329" t="s">
        <v>433</v>
      </c>
      <c r="J38" s="328" t="s">
        <v>431</v>
      </c>
      <c r="K38" s="328" t="s">
        <v>432</v>
      </c>
      <c r="L38" s="329" t="s">
        <v>433</v>
      </c>
      <c r="M38" s="328" t="s">
        <v>431</v>
      </c>
      <c r="N38" s="328" t="s">
        <v>432</v>
      </c>
      <c r="O38" s="330" t="s">
        <v>433</v>
      </c>
      <c r="P38" s="328" t="s">
        <v>431</v>
      </c>
      <c r="Q38" s="328" t="s">
        <v>432</v>
      </c>
      <c r="R38" s="330" t="s">
        <v>433</v>
      </c>
    </row>
    <row r="39" spans="1:18" ht="15" customHeight="1" x14ac:dyDescent="0.2">
      <c r="A39" s="331"/>
      <c r="B39" s="331"/>
      <c r="C39" s="332"/>
      <c r="D39" s="333"/>
      <c r="E39" s="333"/>
      <c r="F39" s="334" t="s">
        <v>434</v>
      </c>
      <c r="G39" s="333"/>
      <c r="H39" s="333"/>
      <c r="I39" s="334" t="s">
        <v>434</v>
      </c>
      <c r="J39" s="333"/>
      <c r="K39" s="333"/>
      <c r="L39" s="334" t="s">
        <v>434</v>
      </c>
      <c r="M39" s="333"/>
      <c r="N39" s="333"/>
      <c r="O39" s="335" t="s">
        <v>434</v>
      </c>
      <c r="P39" s="333"/>
      <c r="Q39" s="333"/>
      <c r="R39" s="335" t="s">
        <v>434</v>
      </c>
    </row>
    <row r="40" spans="1:18" ht="15" customHeight="1" x14ac:dyDescent="0.2">
      <c r="A40" s="314"/>
      <c r="B40" s="336"/>
      <c r="C40" s="336"/>
      <c r="D40" s="336"/>
      <c r="E40" s="336"/>
      <c r="F40" s="336"/>
      <c r="G40" s="336"/>
      <c r="H40" s="336"/>
      <c r="I40" s="336"/>
      <c r="J40" s="336"/>
      <c r="K40" s="336"/>
      <c r="L40" s="336"/>
    </row>
    <row r="41" spans="1:18" ht="15" customHeight="1" x14ac:dyDescent="0.2">
      <c r="A41" s="314"/>
      <c r="B41" s="337" t="s">
        <v>419</v>
      </c>
      <c r="C41" s="338"/>
      <c r="D41" s="339">
        <v>6818</v>
      </c>
      <c r="E41" s="340">
        <v>474</v>
      </c>
      <c r="F41" s="341">
        <v>7</v>
      </c>
      <c r="G41" s="339">
        <v>5870</v>
      </c>
      <c r="H41" s="340">
        <v>348</v>
      </c>
      <c r="I41" s="341">
        <v>5.9</v>
      </c>
      <c r="J41" s="353">
        <v>6470</v>
      </c>
      <c r="K41" s="354">
        <v>283</v>
      </c>
      <c r="L41" s="355">
        <v>4.4000000000000004</v>
      </c>
      <c r="M41" s="353">
        <v>5667</v>
      </c>
      <c r="N41" s="354">
        <v>177</v>
      </c>
      <c r="O41" s="355">
        <v>3.1</v>
      </c>
      <c r="P41" s="353">
        <v>7452</v>
      </c>
      <c r="Q41" s="354">
        <v>313</v>
      </c>
      <c r="R41" s="355">
        <v>4.2</v>
      </c>
    </row>
    <row r="42" spans="1:18" ht="15" customHeight="1" x14ac:dyDescent="0.2">
      <c r="A42" s="314"/>
      <c r="B42" s="336" t="s">
        <v>435</v>
      </c>
      <c r="C42" s="336"/>
      <c r="D42" s="344">
        <v>758</v>
      </c>
      <c r="E42" s="345">
        <v>9</v>
      </c>
      <c r="F42" s="346">
        <v>1.2</v>
      </c>
      <c r="G42" s="344">
        <v>640</v>
      </c>
      <c r="H42" s="345">
        <v>11</v>
      </c>
      <c r="I42" s="346">
        <v>1.7</v>
      </c>
      <c r="J42" s="356">
        <v>902</v>
      </c>
      <c r="K42" s="357">
        <v>33</v>
      </c>
      <c r="L42" s="2">
        <v>3.7</v>
      </c>
      <c r="M42" s="356">
        <v>675</v>
      </c>
      <c r="N42" s="357">
        <v>13</v>
      </c>
      <c r="O42" s="2">
        <v>1.9</v>
      </c>
      <c r="P42" s="356">
        <v>875</v>
      </c>
      <c r="Q42" s="357">
        <v>46</v>
      </c>
      <c r="R42" s="2">
        <v>5.3</v>
      </c>
    </row>
    <row r="43" spans="1:18" ht="15" customHeight="1" x14ac:dyDescent="0.2">
      <c r="A43" s="314"/>
      <c r="B43" s="343" t="s">
        <v>436</v>
      </c>
      <c r="C43" s="336"/>
      <c r="D43" s="344">
        <v>6060</v>
      </c>
      <c r="E43" s="345">
        <v>465</v>
      </c>
      <c r="F43" s="346">
        <v>7.7</v>
      </c>
      <c r="G43" s="344">
        <v>5230</v>
      </c>
      <c r="H43" s="345">
        <v>337</v>
      </c>
      <c r="I43" s="346">
        <v>6.4</v>
      </c>
      <c r="J43" s="356">
        <v>5568</v>
      </c>
      <c r="K43" s="357">
        <v>250</v>
      </c>
      <c r="L43" s="2">
        <v>4.5</v>
      </c>
      <c r="M43" s="356">
        <v>4992</v>
      </c>
      <c r="N43" s="357">
        <v>164</v>
      </c>
      <c r="O43" s="2">
        <v>3.3</v>
      </c>
      <c r="P43" s="356">
        <v>6577</v>
      </c>
      <c r="Q43" s="357">
        <v>267</v>
      </c>
      <c r="R43" s="2">
        <v>4.0999999999999996</v>
      </c>
    </row>
    <row r="44" spans="1:18" ht="15" customHeight="1" x14ac:dyDescent="0.2">
      <c r="A44" s="348"/>
      <c r="B44" s="323"/>
      <c r="C44" s="323"/>
      <c r="D44" s="323"/>
      <c r="E44" s="323"/>
      <c r="F44" s="323"/>
      <c r="G44" s="323"/>
      <c r="H44" s="323"/>
      <c r="I44" s="323"/>
      <c r="J44" s="323"/>
      <c r="K44" s="323"/>
      <c r="L44" s="323"/>
      <c r="M44" s="323"/>
      <c r="N44" s="323"/>
      <c r="O44" s="323"/>
      <c r="P44" s="320"/>
      <c r="Q44" s="320"/>
      <c r="R44" s="320"/>
    </row>
    <row r="45" spans="1:18" ht="15" customHeight="1" x14ac:dyDescent="0.2">
      <c r="A45" s="314"/>
      <c r="B45" s="336"/>
      <c r="C45" s="336"/>
      <c r="D45" s="336"/>
      <c r="E45" s="336"/>
      <c r="F45" s="336"/>
      <c r="G45" s="336"/>
      <c r="H45" s="336"/>
      <c r="I45" s="336"/>
      <c r="J45" s="336"/>
      <c r="K45" s="336"/>
      <c r="L45" s="336"/>
      <c r="M45" s="336"/>
      <c r="N45" s="336"/>
      <c r="O45" s="336"/>
    </row>
    <row r="46" spans="1:18" ht="15" customHeight="1" x14ac:dyDescent="0.2">
      <c r="A46" s="358" t="s">
        <v>437</v>
      </c>
      <c r="B46" s="358"/>
      <c r="C46" s="358"/>
      <c r="D46" s="358"/>
      <c r="E46" s="358"/>
      <c r="F46" s="358"/>
      <c r="G46" s="358"/>
      <c r="H46" s="358"/>
      <c r="I46" s="358"/>
      <c r="J46" s="358"/>
      <c r="K46" s="358"/>
      <c r="L46" s="358"/>
      <c r="M46" s="358"/>
      <c r="N46" s="358"/>
      <c r="O46" s="358"/>
      <c r="P46" s="358"/>
      <c r="Q46" s="358"/>
      <c r="R46" s="358"/>
    </row>
    <row r="47" spans="1:18" ht="15" customHeight="1" x14ac:dyDescent="0.2">
      <c r="A47" s="359" t="s">
        <v>438</v>
      </c>
      <c r="B47" s="359"/>
      <c r="C47" s="359"/>
      <c r="D47" s="359"/>
      <c r="E47" s="359"/>
      <c r="F47" s="359"/>
      <c r="G47" s="359"/>
      <c r="H47" s="359"/>
      <c r="I47" s="359"/>
      <c r="J47" s="359"/>
      <c r="K47" s="359"/>
      <c r="L47" s="359"/>
      <c r="M47" s="359"/>
      <c r="N47" s="359"/>
      <c r="O47" s="359"/>
      <c r="P47" s="359"/>
      <c r="Q47" s="359"/>
      <c r="R47" s="359"/>
    </row>
    <row r="48" spans="1:18" ht="15" customHeight="1" x14ac:dyDescent="0.2">
      <c r="A48" s="309" t="s">
        <v>404</v>
      </c>
      <c r="B48" s="309"/>
      <c r="C48" s="309"/>
      <c r="D48" s="351" t="s">
        <v>405</v>
      </c>
      <c r="E48" s="351"/>
      <c r="F48" s="351"/>
      <c r="G48" s="351" t="s">
        <v>406</v>
      </c>
      <c r="H48" s="351"/>
      <c r="I48" s="351"/>
      <c r="J48" s="351" t="s">
        <v>427</v>
      </c>
      <c r="K48" s="351"/>
      <c r="L48" s="351"/>
      <c r="M48" s="312" t="s">
        <v>428</v>
      </c>
      <c r="N48" s="312"/>
      <c r="O48" s="312"/>
      <c r="P48" s="312" t="s">
        <v>429</v>
      </c>
      <c r="Q48" s="312"/>
      <c r="R48" s="312"/>
    </row>
    <row r="49" spans="1:18" ht="15" customHeight="1" x14ac:dyDescent="0.2">
      <c r="B49" s="315" t="s">
        <v>410</v>
      </c>
      <c r="C49" s="308"/>
      <c r="D49" s="318">
        <v>241</v>
      </c>
      <c r="E49" s="318"/>
      <c r="F49" s="318"/>
      <c r="G49" s="316">
        <v>1837</v>
      </c>
      <c r="H49" s="316"/>
      <c r="I49" s="316"/>
      <c r="J49" s="316">
        <v>2010</v>
      </c>
      <c r="K49" s="316"/>
      <c r="L49" s="316"/>
      <c r="M49" s="316">
        <v>1946</v>
      </c>
      <c r="N49" s="316"/>
      <c r="O49" s="316"/>
      <c r="P49" s="316">
        <v>1778</v>
      </c>
      <c r="Q49" s="316"/>
      <c r="R49" s="316"/>
    </row>
    <row r="50" spans="1:18" ht="15" customHeight="1" x14ac:dyDescent="0.2">
      <c r="B50" s="315" t="s">
        <v>411</v>
      </c>
      <c r="C50" s="308"/>
      <c r="D50" s="360">
        <v>6</v>
      </c>
      <c r="E50" s="360"/>
      <c r="F50" s="360"/>
      <c r="G50" s="318">
        <v>106</v>
      </c>
      <c r="H50" s="318"/>
      <c r="I50" s="318"/>
      <c r="J50" s="318">
        <v>109</v>
      </c>
      <c r="K50" s="318"/>
      <c r="L50" s="318"/>
      <c r="M50" s="318">
        <v>39</v>
      </c>
      <c r="N50" s="318"/>
      <c r="O50" s="318"/>
      <c r="P50" s="318">
        <v>38</v>
      </c>
      <c r="Q50" s="318"/>
      <c r="R50" s="318"/>
    </row>
    <row r="51" spans="1:18" ht="15" customHeight="1" x14ac:dyDescent="0.2">
      <c r="B51" s="315" t="s">
        <v>412</v>
      </c>
      <c r="C51" s="308"/>
      <c r="D51" s="317">
        <v>2.5</v>
      </c>
      <c r="E51" s="317"/>
      <c r="F51" s="317"/>
      <c r="G51" s="319">
        <v>5.8</v>
      </c>
      <c r="H51" s="319"/>
      <c r="I51" s="319"/>
      <c r="J51" s="317">
        <v>5.4</v>
      </c>
      <c r="K51" s="317"/>
      <c r="L51" s="317"/>
      <c r="M51" s="317">
        <v>2</v>
      </c>
      <c r="N51" s="317"/>
      <c r="O51" s="317"/>
      <c r="P51" s="317">
        <v>2.1</v>
      </c>
      <c r="Q51" s="317"/>
      <c r="R51" s="317"/>
    </row>
    <row r="52" spans="1:18" ht="15" customHeight="1" x14ac:dyDescent="0.2">
      <c r="A52" s="320"/>
      <c r="B52" s="321"/>
      <c r="C52" s="321"/>
      <c r="D52" s="322"/>
      <c r="E52" s="322"/>
      <c r="F52" s="322"/>
      <c r="G52" s="322"/>
      <c r="H52" s="322"/>
      <c r="I52" s="322"/>
      <c r="J52" s="322"/>
      <c r="K52" s="322"/>
      <c r="L52" s="322"/>
      <c r="M52" s="323"/>
      <c r="N52" s="323"/>
      <c r="O52" s="323"/>
      <c r="P52" s="322"/>
      <c r="Q52" s="322"/>
      <c r="R52" s="322"/>
    </row>
    <row r="53" spans="1:18" ht="15" customHeight="1" x14ac:dyDescent="0.2">
      <c r="B53" s="308"/>
      <c r="C53" s="308"/>
      <c r="D53" s="336"/>
      <c r="E53" s="336"/>
      <c r="F53" s="336"/>
      <c r="G53" s="336"/>
      <c r="H53" s="336"/>
      <c r="I53" s="336"/>
      <c r="J53" s="336"/>
      <c r="K53" s="336"/>
      <c r="L53" s="336"/>
      <c r="M53" s="336"/>
      <c r="N53" s="336"/>
      <c r="O53" s="336"/>
      <c r="P53" s="336"/>
      <c r="Q53" s="336"/>
      <c r="R53" s="336"/>
    </row>
    <row r="54" spans="1:18" ht="15" customHeight="1" x14ac:dyDescent="0.2">
      <c r="A54" s="359" t="s">
        <v>439</v>
      </c>
      <c r="B54" s="359"/>
      <c r="C54" s="359"/>
      <c r="D54" s="359"/>
      <c r="E54" s="359"/>
      <c r="F54" s="359"/>
      <c r="G54" s="359"/>
      <c r="H54" s="359"/>
      <c r="I54" s="359"/>
      <c r="J54" s="359"/>
      <c r="K54" s="359"/>
      <c r="L54" s="359"/>
      <c r="M54" s="359"/>
      <c r="N54" s="359"/>
      <c r="O54" s="359"/>
      <c r="P54" s="359"/>
      <c r="Q54" s="359"/>
      <c r="R54" s="359"/>
    </row>
    <row r="55" spans="1:18" ht="15" customHeight="1" x14ac:dyDescent="0.2">
      <c r="A55" s="324" t="s">
        <v>414</v>
      </c>
      <c r="B55" s="324"/>
      <c r="C55" s="325"/>
      <c r="D55" s="351" t="s">
        <v>405</v>
      </c>
      <c r="E55" s="351"/>
      <c r="F55" s="351"/>
      <c r="G55" s="351" t="s">
        <v>406</v>
      </c>
      <c r="H55" s="351"/>
      <c r="I55" s="351"/>
      <c r="J55" s="351" t="s">
        <v>427</v>
      </c>
      <c r="K55" s="351"/>
      <c r="L55" s="351"/>
      <c r="M55" s="312" t="s">
        <v>428</v>
      </c>
      <c r="N55" s="312"/>
      <c r="O55" s="312"/>
      <c r="P55" s="312" t="s">
        <v>429</v>
      </c>
      <c r="Q55" s="312"/>
      <c r="R55" s="312"/>
    </row>
    <row r="56" spans="1:18" ht="15" customHeight="1" x14ac:dyDescent="0.2">
      <c r="A56" s="326"/>
      <c r="B56" s="326"/>
      <c r="C56" s="327"/>
      <c r="D56" s="328" t="s">
        <v>415</v>
      </c>
      <c r="E56" s="328" t="s">
        <v>416</v>
      </c>
      <c r="F56" s="329" t="s">
        <v>417</v>
      </c>
      <c r="G56" s="328" t="s">
        <v>415</v>
      </c>
      <c r="H56" s="328" t="s">
        <v>416</v>
      </c>
      <c r="I56" s="329" t="s">
        <v>417</v>
      </c>
      <c r="J56" s="328" t="s">
        <v>415</v>
      </c>
      <c r="K56" s="328" t="s">
        <v>416</v>
      </c>
      <c r="L56" s="329" t="s">
        <v>417</v>
      </c>
      <c r="M56" s="328" t="s">
        <v>415</v>
      </c>
      <c r="N56" s="328" t="s">
        <v>416</v>
      </c>
      <c r="O56" s="330" t="s">
        <v>417</v>
      </c>
      <c r="P56" s="328" t="s">
        <v>415</v>
      </c>
      <c r="Q56" s="328" t="s">
        <v>416</v>
      </c>
      <c r="R56" s="330" t="s">
        <v>417</v>
      </c>
    </row>
    <row r="57" spans="1:18" ht="15" customHeight="1" x14ac:dyDescent="0.2">
      <c r="A57" s="331"/>
      <c r="B57" s="331"/>
      <c r="C57" s="332"/>
      <c r="D57" s="333"/>
      <c r="E57" s="333"/>
      <c r="F57" s="334" t="s">
        <v>418</v>
      </c>
      <c r="G57" s="333"/>
      <c r="H57" s="333"/>
      <c r="I57" s="334" t="s">
        <v>418</v>
      </c>
      <c r="J57" s="333"/>
      <c r="K57" s="333"/>
      <c r="L57" s="334" t="s">
        <v>418</v>
      </c>
      <c r="M57" s="333"/>
      <c r="N57" s="333"/>
      <c r="O57" s="335" t="s">
        <v>418</v>
      </c>
      <c r="P57" s="333"/>
      <c r="Q57" s="333"/>
      <c r="R57" s="335" t="s">
        <v>418</v>
      </c>
    </row>
    <row r="58" spans="1:18" ht="15" customHeight="1" x14ac:dyDescent="0.2">
      <c r="A58" s="314"/>
      <c r="B58" s="337" t="s">
        <v>419</v>
      </c>
      <c r="C58" s="338"/>
      <c r="D58" s="361">
        <v>1589</v>
      </c>
      <c r="E58" s="362">
        <v>10</v>
      </c>
      <c r="F58" s="363">
        <v>0.6</v>
      </c>
      <c r="G58" s="361">
        <v>1627</v>
      </c>
      <c r="H58" s="362">
        <v>29</v>
      </c>
      <c r="I58" s="363">
        <v>1.8</v>
      </c>
      <c r="J58" s="361">
        <v>1297</v>
      </c>
      <c r="K58" s="362">
        <v>7</v>
      </c>
      <c r="L58" s="364">
        <v>0.5</v>
      </c>
      <c r="M58" s="365">
        <v>1534</v>
      </c>
      <c r="N58" s="366">
        <v>13</v>
      </c>
      <c r="O58" s="367">
        <v>0.8</v>
      </c>
      <c r="P58" s="365">
        <v>1540</v>
      </c>
      <c r="Q58" s="366">
        <v>12</v>
      </c>
      <c r="R58" s="367">
        <v>0.8</v>
      </c>
    </row>
    <row r="59" spans="1:18" ht="15" customHeight="1" x14ac:dyDescent="0.2">
      <c r="A59" s="314"/>
      <c r="B59" s="343" t="s">
        <v>440</v>
      </c>
      <c r="C59" s="336"/>
      <c r="D59" s="368">
        <v>925</v>
      </c>
      <c r="E59" s="369">
        <v>2</v>
      </c>
      <c r="F59" s="370">
        <v>0.2</v>
      </c>
      <c r="G59" s="368">
        <v>1030</v>
      </c>
      <c r="H59" s="369">
        <v>8</v>
      </c>
      <c r="I59" s="370">
        <v>0.8</v>
      </c>
      <c r="J59" s="368">
        <v>808</v>
      </c>
      <c r="K59" s="369">
        <v>1</v>
      </c>
      <c r="L59" s="371">
        <v>0.1</v>
      </c>
      <c r="M59" s="372">
        <v>914</v>
      </c>
      <c r="N59" s="373">
        <v>3</v>
      </c>
      <c r="O59" s="374">
        <v>0.3</v>
      </c>
      <c r="P59" s="372">
        <v>964</v>
      </c>
      <c r="Q59" s="373">
        <v>0</v>
      </c>
      <c r="R59" s="375">
        <v>0</v>
      </c>
    </row>
    <row r="60" spans="1:18" ht="15" customHeight="1" x14ac:dyDescent="0.2">
      <c r="A60" s="314"/>
      <c r="B60" s="343" t="s">
        <v>441</v>
      </c>
      <c r="C60" s="336"/>
      <c r="D60" s="368">
        <v>544</v>
      </c>
      <c r="E60" s="369">
        <v>8</v>
      </c>
      <c r="F60" s="370">
        <v>1.5</v>
      </c>
      <c r="G60" s="368">
        <v>477</v>
      </c>
      <c r="H60" s="369">
        <v>21</v>
      </c>
      <c r="I60" s="370">
        <v>4.4000000000000004</v>
      </c>
      <c r="J60" s="368">
        <v>369</v>
      </c>
      <c r="K60" s="369">
        <v>6</v>
      </c>
      <c r="L60" s="371">
        <v>1.6</v>
      </c>
      <c r="M60" s="372">
        <v>560</v>
      </c>
      <c r="N60" s="373">
        <v>10</v>
      </c>
      <c r="O60" s="374">
        <v>1.8</v>
      </c>
      <c r="P60" s="372">
        <v>516</v>
      </c>
      <c r="Q60" s="373">
        <v>12</v>
      </c>
      <c r="R60" s="374">
        <v>2.2999999999999998</v>
      </c>
    </row>
    <row r="61" spans="1:18" ht="15" customHeight="1" x14ac:dyDescent="0.2">
      <c r="A61" s="314"/>
      <c r="B61" s="343" t="s">
        <v>442</v>
      </c>
      <c r="C61" s="336"/>
      <c r="D61" s="368">
        <v>120</v>
      </c>
      <c r="E61" s="369">
        <v>0</v>
      </c>
      <c r="F61" s="370">
        <v>0</v>
      </c>
      <c r="G61" s="368">
        <v>120</v>
      </c>
      <c r="H61" s="369">
        <v>0</v>
      </c>
      <c r="I61" s="370">
        <v>0</v>
      </c>
      <c r="J61" s="368">
        <v>120</v>
      </c>
      <c r="K61" s="369">
        <v>0</v>
      </c>
      <c r="L61" s="371">
        <v>0</v>
      </c>
      <c r="M61" s="372">
        <v>60</v>
      </c>
      <c r="N61" s="373">
        <v>0</v>
      </c>
      <c r="O61" s="376">
        <v>0</v>
      </c>
      <c r="P61" s="372">
        <v>60</v>
      </c>
      <c r="Q61" s="373">
        <v>0</v>
      </c>
      <c r="R61" s="375">
        <v>0</v>
      </c>
    </row>
    <row r="62" spans="1:18" ht="15" customHeight="1" x14ac:dyDescent="0.2">
      <c r="A62" s="348"/>
      <c r="B62" s="323"/>
      <c r="C62" s="323"/>
      <c r="D62" s="323"/>
      <c r="E62" s="323"/>
      <c r="F62" s="323"/>
      <c r="G62" s="323"/>
      <c r="H62" s="323"/>
      <c r="I62" s="323"/>
      <c r="J62" s="323"/>
      <c r="K62" s="323"/>
      <c r="L62" s="323"/>
      <c r="M62" s="323"/>
      <c r="N62" s="323"/>
      <c r="O62" s="323"/>
      <c r="P62" s="320"/>
      <c r="Q62" s="320"/>
      <c r="R62" s="320"/>
    </row>
    <row r="63" spans="1:18" ht="15" customHeight="1" x14ac:dyDescent="0.2">
      <c r="A63" s="308" t="s">
        <v>423</v>
      </c>
      <c r="C63" s="308"/>
      <c r="D63" s="308"/>
      <c r="E63" s="308"/>
      <c r="F63" s="308"/>
      <c r="G63" s="308"/>
      <c r="H63" s="308"/>
      <c r="I63" s="308"/>
      <c r="J63" s="308"/>
      <c r="K63" s="308"/>
      <c r="L63" s="308"/>
      <c r="M63" s="308"/>
      <c r="N63" s="308"/>
      <c r="O63" s="308"/>
    </row>
    <row r="64" spans="1:18" ht="15" customHeight="1" x14ac:dyDescent="0.2">
      <c r="K64" s="2" t="s">
        <v>443</v>
      </c>
    </row>
  </sheetData>
  <mergeCells count="133">
    <mergeCell ref="Q56:Q57"/>
    <mergeCell ref="H56:H57"/>
    <mergeCell ref="J56:J57"/>
    <mergeCell ref="K56:K57"/>
    <mergeCell ref="M56:M57"/>
    <mergeCell ref="N56:N57"/>
    <mergeCell ref="P56:P57"/>
    <mergeCell ref="A54:R54"/>
    <mergeCell ref="A55:C57"/>
    <mergeCell ref="D55:F55"/>
    <mergeCell ref="G55:I55"/>
    <mergeCell ref="J55:L55"/>
    <mergeCell ref="M55:O55"/>
    <mergeCell ref="P55:R55"/>
    <mergeCell ref="D56:D57"/>
    <mergeCell ref="E56:E57"/>
    <mergeCell ref="G56:G57"/>
    <mergeCell ref="D51:F51"/>
    <mergeCell ref="G51:I51"/>
    <mergeCell ref="J51:L51"/>
    <mergeCell ref="M51:O51"/>
    <mergeCell ref="P51:R51"/>
    <mergeCell ref="D52:F52"/>
    <mergeCell ref="G52:I52"/>
    <mergeCell ref="J52:L52"/>
    <mergeCell ref="P52:R52"/>
    <mergeCell ref="D49:F49"/>
    <mergeCell ref="G49:I49"/>
    <mergeCell ref="J49:L49"/>
    <mergeCell ref="M49:O49"/>
    <mergeCell ref="P49:R49"/>
    <mergeCell ref="D50:F50"/>
    <mergeCell ref="G50:I50"/>
    <mergeCell ref="J50:L50"/>
    <mergeCell ref="M50:O50"/>
    <mergeCell ref="P50:R50"/>
    <mergeCell ref="Q38:Q39"/>
    <mergeCell ref="A46:R46"/>
    <mergeCell ref="A47:R47"/>
    <mergeCell ref="A48:C48"/>
    <mergeCell ref="D48:F48"/>
    <mergeCell ref="G48:I48"/>
    <mergeCell ref="J48:L48"/>
    <mergeCell ref="M48:O48"/>
    <mergeCell ref="P48:R48"/>
    <mergeCell ref="H38:H39"/>
    <mergeCell ref="J38:J39"/>
    <mergeCell ref="K38:K39"/>
    <mergeCell ref="M38:M39"/>
    <mergeCell ref="N38:N39"/>
    <mergeCell ref="P38:P39"/>
    <mergeCell ref="A35:R35"/>
    <mergeCell ref="A37:C39"/>
    <mergeCell ref="D37:F37"/>
    <mergeCell ref="G37:I37"/>
    <mergeCell ref="J37:L37"/>
    <mergeCell ref="M37:O37"/>
    <mergeCell ref="P37:R37"/>
    <mergeCell ref="D38:D39"/>
    <mergeCell ref="E38:E39"/>
    <mergeCell ref="G38:G39"/>
    <mergeCell ref="D32:F32"/>
    <mergeCell ref="G32:I32"/>
    <mergeCell ref="J32:L32"/>
    <mergeCell ref="M32:O32"/>
    <mergeCell ref="P32:R32"/>
    <mergeCell ref="D33:F33"/>
    <mergeCell ref="G33:I33"/>
    <mergeCell ref="J33:L33"/>
    <mergeCell ref="P33:R33"/>
    <mergeCell ref="D30:F30"/>
    <mergeCell ref="G30:I30"/>
    <mergeCell ref="J30:L30"/>
    <mergeCell ref="M30:O30"/>
    <mergeCell ref="P30:R30"/>
    <mergeCell ref="D31:F31"/>
    <mergeCell ref="G31:I31"/>
    <mergeCell ref="J31:L31"/>
    <mergeCell ref="M31:O31"/>
    <mergeCell ref="P31:R31"/>
    <mergeCell ref="Q13:Q14"/>
    <mergeCell ref="A25:R25"/>
    <mergeCell ref="A26:Q26"/>
    <mergeCell ref="A27:R27"/>
    <mergeCell ref="A29:C29"/>
    <mergeCell ref="D29:F29"/>
    <mergeCell ref="G29:I29"/>
    <mergeCell ref="J29:L29"/>
    <mergeCell ref="M29:O29"/>
    <mergeCell ref="P29:R29"/>
    <mergeCell ref="H13:H14"/>
    <mergeCell ref="J13:J14"/>
    <mergeCell ref="K13:K14"/>
    <mergeCell ref="M13:M14"/>
    <mergeCell ref="N13:N14"/>
    <mergeCell ref="P13:P14"/>
    <mergeCell ref="A10:R10"/>
    <mergeCell ref="A12:C14"/>
    <mergeCell ref="D12:F12"/>
    <mergeCell ref="G12:I12"/>
    <mergeCell ref="J12:L12"/>
    <mergeCell ref="M12:O12"/>
    <mergeCell ref="P12:R12"/>
    <mergeCell ref="D13:D14"/>
    <mergeCell ref="E13:E14"/>
    <mergeCell ref="G13:G14"/>
    <mergeCell ref="D7:F7"/>
    <mergeCell ref="G7:I7"/>
    <mergeCell ref="J7:L7"/>
    <mergeCell ref="M7:O7"/>
    <mergeCell ref="P7:R7"/>
    <mergeCell ref="D8:F8"/>
    <mergeCell ref="G8:I8"/>
    <mergeCell ref="J8:L8"/>
    <mergeCell ref="P8:R8"/>
    <mergeCell ref="D5:F5"/>
    <mergeCell ref="G5:I5"/>
    <mergeCell ref="J5:L5"/>
    <mergeCell ref="M5:O5"/>
    <mergeCell ref="P5:R5"/>
    <mergeCell ref="D6:F6"/>
    <mergeCell ref="G6:I6"/>
    <mergeCell ref="J6:L6"/>
    <mergeCell ref="M6:O6"/>
    <mergeCell ref="P6:R6"/>
    <mergeCell ref="A1:R1"/>
    <mergeCell ref="A2:R2"/>
    <mergeCell ref="A4:C4"/>
    <mergeCell ref="D4:F4"/>
    <mergeCell ref="G4:I4"/>
    <mergeCell ref="J4:L4"/>
    <mergeCell ref="M4:O4"/>
    <mergeCell ref="P4:R4"/>
  </mergeCells>
  <phoneticPr fontId="3"/>
  <pageMargins left="0.75" right="0.75" top="1" bottom="1"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045D2-97C8-4AE1-ADC4-B107143056B1}">
  <dimension ref="A2:L70"/>
  <sheetViews>
    <sheetView workbookViewId="0">
      <selection sqref="A1:BG1"/>
    </sheetView>
  </sheetViews>
  <sheetFormatPr defaultRowHeight="13" x14ac:dyDescent="0.2"/>
  <cols>
    <col min="1" max="1" width="7.90625" customWidth="1"/>
    <col min="2" max="2" width="20.90625" customWidth="1"/>
    <col min="3" max="10" width="20.6328125" customWidth="1"/>
    <col min="11" max="11" width="18.36328125" customWidth="1"/>
    <col min="257" max="257" width="7.90625" customWidth="1"/>
    <col min="258" max="258" width="20.90625" customWidth="1"/>
    <col min="259" max="266" width="20.6328125" customWidth="1"/>
    <col min="267" max="267" width="18.36328125" customWidth="1"/>
    <col min="513" max="513" width="7.90625" customWidth="1"/>
    <col min="514" max="514" width="20.90625" customWidth="1"/>
    <col min="515" max="522" width="20.6328125" customWidth="1"/>
    <col min="523" max="523" width="18.36328125" customWidth="1"/>
    <col min="769" max="769" width="7.90625" customWidth="1"/>
    <col min="770" max="770" width="20.90625" customWidth="1"/>
    <col min="771" max="778" width="20.6328125" customWidth="1"/>
    <col min="779" max="779" width="18.36328125" customWidth="1"/>
    <col min="1025" max="1025" width="7.90625" customWidth="1"/>
    <col min="1026" max="1026" width="20.90625" customWidth="1"/>
    <col min="1027" max="1034" width="20.6328125" customWidth="1"/>
    <col min="1035" max="1035" width="18.36328125" customWidth="1"/>
    <col min="1281" max="1281" width="7.90625" customWidth="1"/>
    <col min="1282" max="1282" width="20.90625" customWidth="1"/>
    <col min="1283" max="1290" width="20.6328125" customWidth="1"/>
    <col min="1291" max="1291" width="18.36328125" customWidth="1"/>
    <col min="1537" max="1537" width="7.90625" customWidth="1"/>
    <col min="1538" max="1538" width="20.90625" customWidth="1"/>
    <col min="1539" max="1546" width="20.6328125" customWidth="1"/>
    <col min="1547" max="1547" width="18.36328125" customWidth="1"/>
    <col min="1793" max="1793" width="7.90625" customWidth="1"/>
    <col min="1794" max="1794" width="20.90625" customWidth="1"/>
    <col min="1795" max="1802" width="20.6328125" customWidth="1"/>
    <col min="1803" max="1803" width="18.36328125" customWidth="1"/>
    <col min="2049" max="2049" width="7.90625" customWidth="1"/>
    <col min="2050" max="2050" width="20.90625" customWidth="1"/>
    <col min="2051" max="2058" width="20.6328125" customWidth="1"/>
    <col min="2059" max="2059" width="18.36328125" customWidth="1"/>
    <col min="2305" max="2305" width="7.90625" customWidth="1"/>
    <col min="2306" max="2306" width="20.90625" customWidth="1"/>
    <col min="2307" max="2314" width="20.6328125" customWidth="1"/>
    <col min="2315" max="2315" width="18.36328125" customWidth="1"/>
    <col min="2561" max="2561" width="7.90625" customWidth="1"/>
    <col min="2562" max="2562" width="20.90625" customWidth="1"/>
    <col min="2563" max="2570" width="20.6328125" customWidth="1"/>
    <col min="2571" max="2571" width="18.36328125" customWidth="1"/>
    <col min="2817" max="2817" width="7.90625" customWidth="1"/>
    <col min="2818" max="2818" width="20.90625" customWidth="1"/>
    <col min="2819" max="2826" width="20.6328125" customWidth="1"/>
    <col min="2827" max="2827" width="18.36328125" customWidth="1"/>
    <col min="3073" max="3073" width="7.90625" customWidth="1"/>
    <col min="3074" max="3074" width="20.90625" customWidth="1"/>
    <col min="3075" max="3082" width="20.6328125" customWidth="1"/>
    <col min="3083" max="3083" width="18.36328125" customWidth="1"/>
    <col min="3329" max="3329" width="7.90625" customWidth="1"/>
    <col min="3330" max="3330" width="20.90625" customWidth="1"/>
    <col min="3331" max="3338" width="20.6328125" customWidth="1"/>
    <col min="3339" max="3339" width="18.36328125" customWidth="1"/>
    <col min="3585" max="3585" width="7.90625" customWidth="1"/>
    <col min="3586" max="3586" width="20.90625" customWidth="1"/>
    <col min="3587" max="3594" width="20.6328125" customWidth="1"/>
    <col min="3595" max="3595" width="18.36328125" customWidth="1"/>
    <col min="3841" max="3841" width="7.90625" customWidth="1"/>
    <col min="3842" max="3842" width="20.90625" customWidth="1"/>
    <col min="3843" max="3850" width="20.6328125" customWidth="1"/>
    <col min="3851" max="3851" width="18.36328125" customWidth="1"/>
    <col min="4097" max="4097" width="7.90625" customWidth="1"/>
    <col min="4098" max="4098" width="20.90625" customWidth="1"/>
    <col min="4099" max="4106" width="20.6328125" customWidth="1"/>
    <col min="4107" max="4107" width="18.36328125" customWidth="1"/>
    <col min="4353" max="4353" width="7.90625" customWidth="1"/>
    <col min="4354" max="4354" width="20.90625" customWidth="1"/>
    <col min="4355" max="4362" width="20.6328125" customWidth="1"/>
    <col min="4363" max="4363" width="18.36328125" customWidth="1"/>
    <col min="4609" max="4609" width="7.90625" customWidth="1"/>
    <col min="4610" max="4610" width="20.90625" customWidth="1"/>
    <col min="4611" max="4618" width="20.6328125" customWidth="1"/>
    <col min="4619" max="4619" width="18.36328125" customWidth="1"/>
    <col min="4865" max="4865" width="7.90625" customWidth="1"/>
    <col min="4866" max="4866" width="20.90625" customWidth="1"/>
    <col min="4867" max="4874" width="20.6328125" customWidth="1"/>
    <col min="4875" max="4875" width="18.36328125" customWidth="1"/>
    <col min="5121" max="5121" width="7.90625" customWidth="1"/>
    <col min="5122" max="5122" width="20.90625" customWidth="1"/>
    <col min="5123" max="5130" width="20.6328125" customWidth="1"/>
    <col min="5131" max="5131" width="18.36328125" customWidth="1"/>
    <col min="5377" max="5377" width="7.90625" customWidth="1"/>
    <col min="5378" max="5378" width="20.90625" customWidth="1"/>
    <col min="5379" max="5386" width="20.6328125" customWidth="1"/>
    <col min="5387" max="5387" width="18.36328125" customWidth="1"/>
    <col min="5633" max="5633" width="7.90625" customWidth="1"/>
    <col min="5634" max="5634" width="20.90625" customWidth="1"/>
    <col min="5635" max="5642" width="20.6328125" customWidth="1"/>
    <col min="5643" max="5643" width="18.36328125" customWidth="1"/>
    <col min="5889" max="5889" width="7.90625" customWidth="1"/>
    <col min="5890" max="5890" width="20.90625" customWidth="1"/>
    <col min="5891" max="5898" width="20.6328125" customWidth="1"/>
    <col min="5899" max="5899" width="18.36328125" customWidth="1"/>
    <col min="6145" max="6145" width="7.90625" customWidth="1"/>
    <col min="6146" max="6146" width="20.90625" customWidth="1"/>
    <col min="6147" max="6154" width="20.6328125" customWidth="1"/>
    <col min="6155" max="6155" width="18.36328125" customWidth="1"/>
    <col min="6401" max="6401" width="7.90625" customWidth="1"/>
    <col min="6402" max="6402" width="20.90625" customWidth="1"/>
    <col min="6403" max="6410" width="20.6328125" customWidth="1"/>
    <col min="6411" max="6411" width="18.36328125" customWidth="1"/>
    <col min="6657" max="6657" width="7.90625" customWidth="1"/>
    <col min="6658" max="6658" width="20.90625" customWidth="1"/>
    <col min="6659" max="6666" width="20.6328125" customWidth="1"/>
    <col min="6667" max="6667" width="18.36328125" customWidth="1"/>
    <col min="6913" max="6913" width="7.90625" customWidth="1"/>
    <col min="6914" max="6914" width="20.90625" customWidth="1"/>
    <col min="6915" max="6922" width="20.6328125" customWidth="1"/>
    <col min="6923" max="6923" width="18.36328125" customWidth="1"/>
    <col min="7169" max="7169" width="7.90625" customWidth="1"/>
    <col min="7170" max="7170" width="20.90625" customWidth="1"/>
    <col min="7171" max="7178" width="20.6328125" customWidth="1"/>
    <col min="7179" max="7179" width="18.36328125" customWidth="1"/>
    <col min="7425" max="7425" width="7.90625" customWidth="1"/>
    <col min="7426" max="7426" width="20.90625" customWidth="1"/>
    <col min="7427" max="7434" width="20.6328125" customWidth="1"/>
    <col min="7435" max="7435" width="18.36328125" customWidth="1"/>
    <col min="7681" max="7681" width="7.90625" customWidth="1"/>
    <col min="7682" max="7682" width="20.90625" customWidth="1"/>
    <col min="7683" max="7690" width="20.6328125" customWidth="1"/>
    <col min="7691" max="7691" width="18.36328125" customWidth="1"/>
    <col min="7937" max="7937" width="7.90625" customWidth="1"/>
    <col min="7938" max="7938" width="20.90625" customWidth="1"/>
    <col min="7939" max="7946" width="20.6328125" customWidth="1"/>
    <col min="7947" max="7947" width="18.36328125" customWidth="1"/>
    <col min="8193" max="8193" width="7.90625" customWidth="1"/>
    <col min="8194" max="8194" width="20.90625" customWidth="1"/>
    <col min="8195" max="8202" width="20.6328125" customWidth="1"/>
    <col min="8203" max="8203" width="18.36328125" customWidth="1"/>
    <col min="8449" max="8449" width="7.90625" customWidth="1"/>
    <col min="8450" max="8450" width="20.90625" customWidth="1"/>
    <col min="8451" max="8458" width="20.6328125" customWidth="1"/>
    <col min="8459" max="8459" width="18.36328125" customWidth="1"/>
    <col min="8705" max="8705" width="7.90625" customWidth="1"/>
    <col min="8706" max="8706" width="20.90625" customWidth="1"/>
    <col min="8707" max="8714" width="20.6328125" customWidth="1"/>
    <col min="8715" max="8715" width="18.36328125" customWidth="1"/>
    <col min="8961" max="8961" width="7.90625" customWidth="1"/>
    <col min="8962" max="8962" width="20.90625" customWidth="1"/>
    <col min="8963" max="8970" width="20.6328125" customWidth="1"/>
    <col min="8971" max="8971" width="18.36328125" customWidth="1"/>
    <col min="9217" max="9217" width="7.90625" customWidth="1"/>
    <col min="9218" max="9218" width="20.90625" customWidth="1"/>
    <col min="9219" max="9226" width="20.6328125" customWidth="1"/>
    <col min="9227" max="9227" width="18.36328125" customWidth="1"/>
    <col min="9473" max="9473" width="7.90625" customWidth="1"/>
    <col min="9474" max="9474" width="20.90625" customWidth="1"/>
    <col min="9475" max="9482" width="20.6328125" customWidth="1"/>
    <col min="9483" max="9483" width="18.36328125" customWidth="1"/>
    <col min="9729" max="9729" width="7.90625" customWidth="1"/>
    <col min="9730" max="9730" width="20.90625" customWidth="1"/>
    <col min="9731" max="9738" width="20.6328125" customWidth="1"/>
    <col min="9739" max="9739" width="18.36328125" customWidth="1"/>
    <col min="9985" max="9985" width="7.90625" customWidth="1"/>
    <col min="9986" max="9986" width="20.90625" customWidth="1"/>
    <col min="9987" max="9994" width="20.6328125" customWidth="1"/>
    <col min="9995" max="9995" width="18.36328125" customWidth="1"/>
    <col min="10241" max="10241" width="7.90625" customWidth="1"/>
    <col min="10242" max="10242" width="20.90625" customWidth="1"/>
    <col min="10243" max="10250" width="20.6328125" customWidth="1"/>
    <col min="10251" max="10251" width="18.36328125" customWidth="1"/>
    <col min="10497" max="10497" width="7.90625" customWidth="1"/>
    <col min="10498" max="10498" width="20.90625" customWidth="1"/>
    <col min="10499" max="10506" width="20.6328125" customWidth="1"/>
    <col min="10507" max="10507" width="18.36328125" customWidth="1"/>
    <col min="10753" max="10753" width="7.90625" customWidth="1"/>
    <col min="10754" max="10754" width="20.90625" customWidth="1"/>
    <col min="10755" max="10762" width="20.6328125" customWidth="1"/>
    <col min="10763" max="10763" width="18.36328125" customWidth="1"/>
    <col min="11009" max="11009" width="7.90625" customWidth="1"/>
    <col min="11010" max="11010" width="20.90625" customWidth="1"/>
    <col min="11011" max="11018" width="20.6328125" customWidth="1"/>
    <col min="11019" max="11019" width="18.36328125" customWidth="1"/>
    <col min="11265" max="11265" width="7.90625" customWidth="1"/>
    <col min="11266" max="11266" width="20.90625" customWidth="1"/>
    <col min="11267" max="11274" width="20.6328125" customWidth="1"/>
    <col min="11275" max="11275" width="18.36328125" customWidth="1"/>
    <col min="11521" max="11521" width="7.90625" customWidth="1"/>
    <col min="11522" max="11522" width="20.90625" customWidth="1"/>
    <col min="11523" max="11530" width="20.6328125" customWidth="1"/>
    <col min="11531" max="11531" width="18.36328125" customWidth="1"/>
    <col min="11777" max="11777" width="7.90625" customWidth="1"/>
    <col min="11778" max="11778" width="20.90625" customWidth="1"/>
    <col min="11779" max="11786" width="20.6328125" customWidth="1"/>
    <col min="11787" max="11787" width="18.36328125" customWidth="1"/>
    <col min="12033" max="12033" width="7.90625" customWidth="1"/>
    <col min="12034" max="12034" width="20.90625" customWidth="1"/>
    <col min="12035" max="12042" width="20.6328125" customWidth="1"/>
    <col min="12043" max="12043" width="18.36328125" customWidth="1"/>
    <col min="12289" max="12289" width="7.90625" customWidth="1"/>
    <col min="12290" max="12290" width="20.90625" customWidth="1"/>
    <col min="12291" max="12298" width="20.6328125" customWidth="1"/>
    <col min="12299" max="12299" width="18.36328125" customWidth="1"/>
    <col min="12545" max="12545" width="7.90625" customWidth="1"/>
    <col min="12546" max="12546" width="20.90625" customWidth="1"/>
    <col min="12547" max="12554" width="20.6328125" customWidth="1"/>
    <col min="12555" max="12555" width="18.36328125" customWidth="1"/>
    <col min="12801" max="12801" width="7.90625" customWidth="1"/>
    <col min="12802" max="12802" width="20.90625" customWidth="1"/>
    <col min="12803" max="12810" width="20.6328125" customWidth="1"/>
    <col min="12811" max="12811" width="18.36328125" customWidth="1"/>
    <col min="13057" max="13057" width="7.90625" customWidth="1"/>
    <col min="13058" max="13058" width="20.90625" customWidth="1"/>
    <col min="13059" max="13066" width="20.6328125" customWidth="1"/>
    <col min="13067" max="13067" width="18.36328125" customWidth="1"/>
    <col min="13313" max="13313" width="7.90625" customWidth="1"/>
    <col min="13314" max="13314" width="20.90625" customWidth="1"/>
    <col min="13315" max="13322" width="20.6328125" customWidth="1"/>
    <col min="13323" max="13323" width="18.36328125" customWidth="1"/>
    <col min="13569" max="13569" width="7.90625" customWidth="1"/>
    <col min="13570" max="13570" width="20.90625" customWidth="1"/>
    <col min="13571" max="13578" width="20.6328125" customWidth="1"/>
    <col min="13579" max="13579" width="18.36328125" customWidth="1"/>
    <col min="13825" max="13825" width="7.90625" customWidth="1"/>
    <col min="13826" max="13826" width="20.90625" customWidth="1"/>
    <col min="13827" max="13834" width="20.6328125" customWidth="1"/>
    <col min="13835" max="13835" width="18.36328125" customWidth="1"/>
    <col min="14081" max="14081" width="7.90625" customWidth="1"/>
    <col min="14082" max="14082" width="20.90625" customWidth="1"/>
    <col min="14083" max="14090" width="20.6328125" customWidth="1"/>
    <col min="14091" max="14091" width="18.36328125" customWidth="1"/>
    <col min="14337" max="14337" width="7.90625" customWidth="1"/>
    <col min="14338" max="14338" width="20.90625" customWidth="1"/>
    <col min="14339" max="14346" width="20.6328125" customWidth="1"/>
    <col min="14347" max="14347" width="18.36328125" customWidth="1"/>
    <col min="14593" max="14593" width="7.90625" customWidth="1"/>
    <col min="14594" max="14594" width="20.90625" customWidth="1"/>
    <col min="14595" max="14602" width="20.6328125" customWidth="1"/>
    <col min="14603" max="14603" width="18.36328125" customWidth="1"/>
    <col min="14849" max="14849" width="7.90625" customWidth="1"/>
    <col min="14850" max="14850" width="20.90625" customWidth="1"/>
    <col min="14851" max="14858" width="20.6328125" customWidth="1"/>
    <col min="14859" max="14859" width="18.36328125" customWidth="1"/>
    <col min="15105" max="15105" width="7.90625" customWidth="1"/>
    <col min="15106" max="15106" width="20.90625" customWidth="1"/>
    <col min="15107" max="15114" width="20.6328125" customWidth="1"/>
    <col min="15115" max="15115" width="18.36328125" customWidth="1"/>
    <col min="15361" max="15361" width="7.90625" customWidth="1"/>
    <col min="15362" max="15362" width="20.90625" customWidth="1"/>
    <col min="15363" max="15370" width="20.6328125" customWidth="1"/>
    <col min="15371" max="15371" width="18.36328125" customWidth="1"/>
    <col min="15617" max="15617" width="7.90625" customWidth="1"/>
    <col min="15618" max="15618" width="20.90625" customWidth="1"/>
    <col min="15619" max="15626" width="20.6328125" customWidth="1"/>
    <col min="15627" max="15627" width="18.36328125" customWidth="1"/>
    <col min="15873" max="15873" width="7.90625" customWidth="1"/>
    <col min="15874" max="15874" width="20.90625" customWidth="1"/>
    <col min="15875" max="15882" width="20.6328125" customWidth="1"/>
    <col min="15883" max="15883" width="18.36328125" customWidth="1"/>
    <col min="16129" max="16129" width="7.90625" customWidth="1"/>
    <col min="16130" max="16130" width="20.90625" customWidth="1"/>
    <col min="16131" max="16138" width="20.6328125" customWidth="1"/>
    <col min="16139" max="16139" width="18.36328125" customWidth="1"/>
  </cols>
  <sheetData>
    <row r="2" spans="1:12" ht="23.5" x14ac:dyDescent="0.2">
      <c r="A2" s="209" t="s">
        <v>444</v>
      </c>
      <c r="B2" s="209"/>
      <c r="C2" s="209"/>
      <c r="D2" s="209"/>
      <c r="E2" s="209"/>
      <c r="F2" s="209"/>
      <c r="G2" s="209"/>
      <c r="H2" s="209"/>
      <c r="I2" s="209"/>
      <c r="J2" s="209"/>
    </row>
    <row r="4" spans="1:12" ht="19" x14ac:dyDescent="0.2">
      <c r="A4" s="377" t="s">
        <v>445</v>
      </c>
      <c r="B4" s="377"/>
      <c r="C4" s="377"/>
      <c r="D4" s="377"/>
      <c r="E4" s="377"/>
      <c r="F4" s="377"/>
      <c r="G4" s="377"/>
      <c r="H4" s="377"/>
      <c r="I4" s="377"/>
      <c r="J4" s="377"/>
    </row>
    <row r="6" spans="1:12" ht="17.25" customHeight="1" thickBot="1" x14ac:dyDescent="0.25">
      <c r="A6" s="378" t="s">
        <v>446</v>
      </c>
    </row>
    <row r="7" spans="1:12" ht="21.75" customHeight="1" x14ac:dyDescent="0.2">
      <c r="A7" s="216" t="s">
        <v>447</v>
      </c>
      <c r="B7" s="263"/>
      <c r="C7" s="379" t="s">
        <v>448</v>
      </c>
      <c r="D7" s="380"/>
      <c r="E7" s="381"/>
      <c r="F7" s="379" t="s">
        <v>449</v>
      </c>
      <c r="G7" s="380"/>
      <c r="H7" s="381"/>
      <c r="I7" s="379" t="s">
        <v>450</v>
      </c>
      <c r="J7" s="380"/>
    </row>
    <row r="8" spans="1:12" ht="24" customHeight="1" x14ac:dyDescent="0.2">
      <c r="A8" s="228"/>
      <c r="B8" s="266"/>
      <c r="C8" s="298" t="s">
        <v>451</v>
      </c>
      <c r="D8" s="298" t="s">
        <v>452</v>
      </c>
      <c r="E8" s="298" t="s">
        <v>453</v>
      </c>
      <c r="F8" s="298" t="s">
        <v>454</v>
      </c>
      <c r="G8" s="298" t="s">
        <v>455</v>
      </c>
      <c r="H8" s="298" t="s">
        <v>456</v>
      </c>
      <c r="I8" s="298" t="s">
        <v>457</v>
      </c>
      <c r="J8" s="382" t="s">
        <v>456</v>
      </c>
      <c r="K8" s="383"/>
    </row>
    <row r="9" spans="1:12" x14ac:dyDescent="0.2">
      <c r="A9" s="234"/>
      <c r="B9" s="384"/>
    </row>
    <row r="10" spans="1:12" x14ac:dyDescent="0.2">
      <c r="A10" s="385" t="s">
        <v>458</v>
      </c>
      <c r="B10" s="386"/>
      <c r="C10" s="387">
        <f>SUM(C12:C25)</f>
        <v>1957127768</v>
      </c>
      <c r="D10" s="387">
        <f>SUM(D12:D25)</f>
        <v>1897666582</v>
      </c>
      <c r="E10" s="387">
        <v>1836526564</v>
      </c>
      <c r="F10" s="388">
        <f>C10/$C$33*100</f>
        <v>88.380813142982547</v>
      </c>
      <c r="G10" s="388">
        <f>D10/$D$33*100</f>
        <v>86.930079520980314</v>
      </c>
      <c r="H10" s="388">
        <f>E10/$E$33*100</f>
        <v>88.333289114419784</v>
      </c>
      <c r="I10" s="389">
        <f>(D10-C10)/C10*100</f>
        <v>-3.0381862120715666</v>
      </c>
      <c r="J10" s="389">
        <f>(E10-D10)/D10*100</f>
        <v>-3.2218524887318698</v>
      </c>
      <c r="K10" s="247"/>
      <c r="L10" s="238"/>
    </row>
    <row r="11" spans="1:12" x14ac:dyDescent="0.2">
      <c r="B11" s="235"/>
      <c r="C11" s="390"/>
      <c r="D11" s="390"/>
      <c r="E11" s="390"/>
      <c r="F11" s="238"/>
      <c r="G11" s="238"/>
      <c r="H11" s="238"/>
      <c r="I11" s="238"/>
      <c r="J11" s="238"/>
      <c r="K11" s="238"/>
      <c r="L11" s="238"/>
    </row>
    <row r="12" spans="1:12" x14ac:dyDescent="0.2">
      <c r="B12" s="248" t="s">
        <v>459</v>
      </c>
      <c r="C12" s="390">
        <v>16703437</v>
      </c>
      <c r="D12" s="390">
        <v>16067489</v>
      </c>
      <c r="E12" s="390">
        <v>17194136</v>
      </c>
      <c r="F12" s="391">
        <f>C12/$C$33*100</f>
        <v>0.75430095494030147</v>
      </c>
      <c r="G12" s="392">
        <f>D12/$D$33*100</f>
        <v>0.73603451192169256</v>
      </c>
      <c r="H12" s="392">
        <f>E12/$E$33*100</f>
        <v>0.82700387575807122</v>
      </c>
      <c r="I12" s="393">
        <f>(D12-C12)/C12*100</f>
        <v>-3.8072882844411002</v>
      </c>
      <c r="J12" s="393">
        <f t="shared" ref="I12:J33" si="0">(E12-D12)/D12*100</f>
        <v>7.0119668356393463</v>
      </c>
      <c r="K12" s="238"/>
      <c r="L12" s="238"/>
    </row>
    <row r="13" spans="1:12" x14ac:dyDescent="0.2">
      <c r="B13" s="248" t="s">
        <v>460</v>
      </c>
      <c r="C13" s="390">
        <v>101611</v>
      </c>
      <c r="D13" s="390">
        <v>65449</v>
      </c>
      <c r="E13" s="390">
        <v>57746</v>
      </c>
      <c r="F13" s="391">
        <f t="shared" ref="F13:F29" si="1">C13/$C$33*100</f>
        <v>4.5885930142664042E-3</v>
      </c>
      <c r="G13" s="392">
        <f>D13/$D$33*100</f>
        <v>2.9981487941745507E-3</v>
      </c>
      <c r="H13" s="392">
        <f>E13/$E$33*100</f>
        <v>2.7774681908719102E-3</v>
      </c>
      <c r="I13" s="393">
        <f>(D13-C13)/C13*100</f>
        <v>-35.588666581374063</v>
      </c>
      <c r="J13" s="393">
        <f t="shared" si="0"/>
        <v>-11.769469357820594</v>
      </c>
      <c r="K13" s="238"/>
      <c r="L13" s="238"/>
    </row>
    <row r="14" spans="1:12" x14ac:dyDescent="0.2">
      <c r="B14" s="248" t="s">
        <v>461</v>
      </c>
      <c r="C14" s="390">
        <v>2072258</v>
      </c>
      <c r="D14" s="390">
        <v>1952723</v>
      </c>
      <c r="E14" s="390">
        <v>2730535</v>
      </c>
      <c r="F14" s="391">
        <f t="shared" si="1"/>
        <v>9.3579913420374472E-2</v>
      </c>
      <c r="G14" s="392">
        <f>D14/$D$33*100</f>
        <v>8.9452155232423891E-2</v>
      </c>
      <c r="H14" s="392">
        <f>E14/$E$33*100</f>
        <v>0.13133332363388686</v>
      </c>
      <c r="I14" s="393">
        <f>(D14-C14)/C14*100</f>
        <v>-5.7683454473332949</v>
      </c>
      <c r="J14" s="393">
        <f t="shared" si="0"/>
        <v>39.832172817137909</v>
      </c>
      <c r="K14" s="238"/>
      <c r="L14" s="238"/>
    </row>
    <row r="15" spans="1:12" x14ac:dyDescent="0.2">
      <c r="B15" s="248"/>
      <c r="C15" s="390"/>
      <c r="D15" s="390"/>
      <c r="E15" s="390"/>
      <c r="F15" s="238"/>
      <c r="G15" s="238"/>
      <c r="H15" s="238"/>
      <c r="I15" s="394"/>
      <c r="J15" s="238"/>
      <c r="K15" s="238"/>
      <c r="L15" s="238"/>
    </row>
    <row r="16" spans="1:12" x14ac:dyDescent="0.2">
      <c r="B16" s="248" t="s">
        <v>462</v>
      </c>
      <c r="C16" s="390">
        <v>376327</v>
      </c>
      <c r="D16" s="390">
        <v>72454</v>
      </c>
      <c r="E16" s="390">
        <v>34507</v>
      </c>
      <c r="F16" s="391">
        <f t="shared" si="1"/>
        <v>1.6994335684914357E-2</v>
      </c>
      <c r="G16" s="392">
        <f>D16/$D$33*100</f>
        <v>3.3190403632312624E-3</v>
      </c>
      <c r="H16" s="392">
        <f>E16/$E$33*100</f>
        <v>1.6597183330865691E-3</v>
      </c>
      <c r="I16" s="393">
        <f t="shared" si="0"/>
        <v>-80.747063059520045</v>
      </c>
      <c r="J16" s="393">
        <f t="shared" si="0"/>
        <v>-52.373920004416597</v>
      </c>
      <c r="K16" s="238"/>
      <c r="L16" s="238"/>
    </row>
    <row r="17" spans="1:12" x14ac:dyDescent="0.2">
      <c r="B17" s="248" t="s">
        <v>463</v>
      </c>
      <c r="C17" s="390">
        <v>174795050</v>
      </c>
      <c r="D17" s="390">
        <v>153799543</v>
      </c>
      <c r="E17" s="390">
        <v>145977372</v>
      </c>
      <c r="F17" s="391">
        <f t="shared" si="1"/>
        <v>7.8934696574027106</v>
      </c>
      <c r="G17" s="392">
        <f>D17/$D$33*100</f>
        <v>7.0453928156281531</v>
      </c>
      <c r="H17" s="392">
        <f>E17/$E$33*100</f>
        <v>7.0212223758715036</v>
      </c>
      <c r="I17" s="393">
        <f t="shared" si="0"/>
        <v>-12.011499753568536</v>
      </c>
      <c r="J17" s="393">
        <f t="shared" si="0"/>
        <v>-5.0859520434335757</v>
      </c>
      <c r="K17" s="238"/>
      <c r="L17" s="238"/>
    </row>
    <row r="18" spans="1:12" x14ac:dyDescent="0.2">
      <c r="B18" s="248" t="s">
        <v>464</v>
      </c>
      <c r="C18" s="390">
        <v>100806941</v>
      </c>
      <c r="D18" s="390">
        <v>89461300</v>
      </c>
      <c r="E18" s="390">
        <v>93536080</v>
      </c>
      <c r="F18" s="391">
        <f t="shared" si="1"/>
        <v>4.5522829739119341</v>
      </c>
      <c r="G18" s="392">
        <f>D18/$D$33*100</f>
        <v>4.0981266133980307</v>
      </c>
      <c r="H18" s="392">
        <f>E18/$E$33*100</f>
        <v>4.4989001298592157</v>
      </c>
      <c r="I18" s="393">
        <f t="shared" si="0"/>
        <v>-11.254821232994264</v>
      </c>
      <c r="J18" s="393">
        <f t="shared" si="0"/>
        <v>4.5547963197494337</v>
      </c>
      <c r="K18" s="238"/>
      <c r="L18" s="238"/>
    </row>
    <row r="19" spans="1:12" x14ac:dyDescent="0.2">
      <c r="B19" s="248"/>
      <c r="C19" s="390"/>
      <c r="D19" s="390"/>
      <c r="E19" s="390"/>
      <c r="F19" s="391"/>
      <c r="G19" s="238"/>
      <c r="H19" s="238"/>
      <c r="I19" s="394"/>
      <c r="J19" s="238"/>
      <c r="K19" s="238"/>
      <c r="L19" s="238"/>
    </row>
    <row r="20" spans="1:12" x14ac:dyDescent="0.2">
      <c r="B20" s="248" t="s">
        <v>465</v>
      </c>
      <c r="C20" s="390">
        <v>34790687</v>
      </c>
      <c r="D20" s="390">
        <v>35508990</v>
      </c>
      <c r="E20" s="390">
        <v>47544317</v>
      </c>
      <c r="F20" s="391">
        <f t="shared" si="1"/>
        <v>1.5710927294262333</v>
      </c>
      <c r="G20" s="392">
        <f t="shared" ref="G20:G25" si="2">D20/$D$33*100</f>
        <v>1.6266289103096483</v>
      </c>
      <c r="H20" s="392">
        <f t="shared" ref="H20:H25" si="3">E20/$E$33*100</f>
        <v>2.2867874506326085</v>
      </c>
      <c r="I20" s="393">
        <f t="shared" si="0"/>
        <v>2.0646416094054136</v>
      </c>
      <c r="J20" s="393">
        <f t="shared" si="0"/>
        <v>33.893746344235645</v>
      </c>
      <c r="K20" s="238"/>
      <c r="L20" s="238"/>
    </row>
    <row r="21" spans="1:12" x14ac:dyDescent="0.2">
      <c r="B21" s="248" t="s">
        <v>466</v>
      </c>
      <c r="C21" s="390">
        <v>456292700</v>
      </c>
      <c r="D21" s="390">
        <v>421638801</v>
      </c>
      <c r="E21" s="390">
        <v>365162460</v>
      </c>
      <c r="F21" s="391">
        <f t="shared" si="1"/>
        <v>20.605460980413103</v>
      </c>
      <c r="G21" s="392">
        <f t="shared" si="2"/>
        <v>19.314823187449058</v>
      </c>
      <c r="H21" s="392">
        <f t="shared" si="3"/>
        <v>17.563590848726083</v>
      </c>
      <c r="I21" s="393">
        <f t="shared" si="0"/>
        <v>-7.594664345934091</v>
      </c>
      <c r="J21" s="393">
        <f t="shared" si="0"/>
        <v>-13.394483825031084</v>
      </c>
      <c r="K21" s="238"/>
      <c r="L21" s="238"/>
    </row>
    <row r="22" spans="1:12" x14ac:dyDescent="0.2">
      <c r="B22" s="248" t="s">
        <v>467</v>
      </c>
      <c r="C22" s="390">
        <v>130820399</v>
      </c>
      <c r="D22" s="390">
        <v>122662761</v>
      </c>
      <c r="E22" s="390">
        <v>164913040</v>
      </c>
      <c r="F22" s="391">
        <f t="shared" si="1"/>
        <v>5.9076435521247079</v>
      </c>
      <c r="G22" s="392">
        <f t="shared" si="2"/>
        <v>5.6190500845279701</v>
      </c>
      <c r="H22" s="392">
        <f t="shared" si="3"/>
        <v>7.9319904904233534</v>
      </c>
      <c r="I22" s="393">
        <f t="shared" si="0"/>
        <v>-6.2357537986105669</v>
      </c>
      <c r="J22" s="393">
        <f t="shared" si="0"/>
        <v>34.444258922233132</v>
      </c>
      <c r="K22" s="238"/>
      <c r="L22" s="238"/>
    </row>
    <row r="23" spans="1:12" x14ac:dyDescent="0.2">
      <c r="B23" s="248" t="s">
        <v>468</v>
      </c>
      <c r="C23" s="390">
        <v>266930433</v>
      </c>
      <c r="D23" s="390">
        <v>263903100</v>
      </c>
      <c r="E23" s="390">
        <v>262711174</v>
      </c>
      <c r="F23" s="391">
        <f t="shared" si="1"/>
        <v>12.054158704853869</v>
      </c>
      <c r="G23" s="392">
        <f t="shared" si="2"/>
        <v>12.089119177434734</v>
      </c>
      <c r="H23" s="392">
        <f t="shared" si="3"/>
        <v>12.635886973498</v>
      </c>
      <c r="I23" s="393">
        <f t="shared" si="0"/>
        <v>-1.1341280819785731</v>
      </c>
      <c r="J23" s="393">
        <f t="shared" si="0"/>
        <v>-0.45165289835549488</v>
      </c>
      <c r="K23" s="238"/>
      <c r="L23" s="238"/>
    </row>
    <row r="24" spans="1:12" x14ac:dyDescent="0.2">
      <c r="B24" s="248" t="s">
        <v>469</v>
      </c>
      <c r="C24" s="390">
        <v>139463747</v>
      </c>
      <c r="D24" s="390">
        <v>128461944</v>
      </c>
      <c r="E24" s="390">
        <v>130298474</v>
      </c>
      <c r="F24" s="391">
        <f t="shared" si="1"/>
        <v>6.2979635593352805</v>
      </c>
      <c r="G24" s="392">
        <f t="shared" si="2"/>
        <v>5.8847044645589497</v>
      </c>
      <c r="H24" s="392">
        <f t="shared" si="3"/>
        <v>6.267098445851671</v>
      </c>
      <c r="I24" s="393">
        <f t="shared" si="0"/>
        <v>-7.8886472195530493</v>
      </c>
      <c r="J24" s="393">
        <f t="shared" si="0"/>
        <v>1.4296296185584736</v>
      </c>
      <c r="K24" s="238"/>
      <c r="L24" s="238"/>
    </row>
    <row r="25" spans="1:12" x14ac:dyDescent="0.2">
      <c r="B25" s="248" t="s">
        <v>470</v>
      </c>
      <c r="C25" s="390">
        <v>633974178</v>
      </c>
      <c r="D25" s="390">
        <v>664072028</v>
      </c>
      <c r="E25" s="390">
        <v>606366723</v>
      </c>
      <c r="F25" s="391">
        <f t="shared" si="1"/>
        <v>28.62927718845485</v>
      </c>
      <c r="G25" s="392">
        <f t="shared" si="2"/>
        <v>30.420430411362258</v>
      </c>
      <c r="H25" s="392">
        <f t="shared" si="3"/>
        <v>29.165038013641443</v>
      </c>
      <c r="I25" s="393">
        <f t="shared" si="0"/>
        <v>4.7474883117400406</v>
      </c>
      <c r="J25" s="393">
        <f t="shared" si="0"/>
        <v>-8.6896153680485995</v>
      </c>
      <c r="K25" s="238"/>
      <c r="L25" s="238"/>
    </row>
    <row r="26" spans="1:12" x14ac:dyDescent="0.2">
      <c r="B26" s="235"/>
      <c r="C26" s="390"/>
      <c r="D26" s="390"/>
      <c r="E26" s="390"/>
      <c r="F26" s="238"/>
      <c r="G26" s="238"/>
      <c r="H26" s="238"/>
      <c r="I26" s="394"/>
      <c r="J26" s="238"/>
      <c r="K26" s="238"/>
      <c r="L26" s="238"/>
    </row>
    <row r="27" spans="1:12" x14ac:dyDescent="0.2">
      <c r="A27" s="385" t="s">
        <v>471</v>
      </c>
      <c r="B27" s="386"/>
      <c r="C27" s="390">
        <v>308216606</v>
      </c>
      <c r="D27" s="390">
        <v>311639519</v>
      </c>
      <c r="E27" s="390">
        <v>314138586</v>
      </c>
      <c r="F27" s="391">
        <f t="shared" si="1"/>
        <v>13.91857737028964</v>
      </c>
      <c r="G27" s="392">
        <f>D27/$D$33*100</f>
        <v>14.275873552032682</v>
      </c>
      <c r="H27" s="392">
        <f>E27/$E$33*100</f>
        <v>15.109443600257681</v>
      </c>
      <c r="I27" s="393">
        <f t="shared" si="0"/>
        <v>1.1105543742182404</v>
      </c>
      <c r="J27" s="393">
        <f t="shared" si="0"/>
        <v>0.80190952932384674</v>
      </c>
      <c r="K27" s="238"/>
      <c r="L27" s="238"/>
    </row>
    <row r="28" spans="1:12" x14ac:dyDescent="0.2">
      <c r="B28" s="235"/>
      <c r="C28" s="390"/>
      <c r="D28" s="390"/>
      <c r="E28" s="390"/>
      <c r="F28" s="238"/>
      <c r="G28" s="238"/>
      <c r="H28" s="238"/>
      <c r="I28" s="394"/>
      <c r="J28" s="238"/>
      <c r="K28" s="238"/>
      <c r="L28" s="238"/>
    </row>
    <row r="29" spans="1:12" x14ac:dyDescent="0.2">
      <c r="A29" s="385" t="s">
        <v>472</v>
      </c>
      <c r="B29" s="386"/>
      <c r="C29" s="390">
        <v>64351551</v>
      </c>
      <c r="D29" s="390">
        <v>61370082</v>
      </c>
      <c r="E29" s="390">
        <v>68531811</v>
      </c>
      <c r="F29" s="391">
        <f t="shared" si="1"/>
        <v>2.9060148741357552</v>
      </c>
      <c r="G29" s="392">
        <f>D29/$D$33*100</f>
        <v>2.8112979166479746</v>
      </c>
      <c r="H29" s="392">
        <f>E29/$E$33*100</f>
        <v>3.2962443306089719</v>
      </c>
      <c r="I29" s="393">
        <f t="shared" si="0"/>
        <v>-4.6330957897191949</v>
      </c>
      <c r="J29" s="393">
        <f t="shared" si="0"/>
        <v>11.669739988289409</v>
      </c>
      <c r="K29" s="238"/>
      <c r="L29" s="238"/>
    </row>
    <row r="30" spans="1:12" ht="7.5" customHeight="1" x14ac:dyDescent="0.2">
      <c r="A30" s="227"/>
      <c r="B30" s="395"/>
      <c r="C30" s="396"/>
      <c r="D30" s="396"/>
      <c r="E30" s="396"/>
      <c r="F30" s="252"/>
      <c r="G30" s="252"/>
      <c r="H30" s="252"/>
      <c r="I30" s="252"/>
      <c r="J30" s="252"/>
      <c r="K30" s="238"/>
      <c r="L30" s="238"/>
    </row>
    <row r="31" spans="1:12" s="243" customFormat="1" ht="19" customHeight="1" x14ac:dyDescent="0.2">
      <c r="A31" s="397" t="s">
        <v>473</v>
      </c>
      <c r="B31" s="398"/>
      <c r="C31" s="399">
        <f>C10+C27+C29</f>
        <v>2329695925</v>
      </c>
      <c r="D31" s="399">
        <f>D10+D27+D29</f>
        <v>2270676183</v>
      </c>
      <c r="E31" s="399">
        <v>2219196961</v>
      </c>
      <c r="F31" s="400">
        <f>F10+F27+F29</f>
        <v>105.20540538740794</v>
      </c>
      <c r="G31" s="400">
        <f>D31/$D$33*100</f>
        <v>104.01725098966097</v>
      </c>
      <c r="H31" s="401">
        <f>E31/$E$33*100</f>
        <v>106.73897704528645</v>
      </c>
      <c r="I31" s="402">
        <f t="shared" si="0"/>
        <v>-2.5333667525730852</v>
      </c>
      <c r="J31" s="402">
        <f t="shared" si="0"/>
        <v>-2.2671318079351166</v>
      </c>
      <c r="K31" s="403"/>
      <c r="L31" s="247"/>
    </row>
    <row r="32" spans="1:12" s="243" customFormat="1" ht="19" customHeight="1" x14ac:dyDescent="0.2">
      <c r="A32" s="397" t="s">
        <v>474</v>
      </c>
      <c r="B32" s="398"/>
      <c r="C32" s="399">
        <v>115269854</v>
      </c>
      <c r="D32" s="399">
        <v>87695801</v>
      </c>
      <c r="E32" s="399">
        <v>140109244</v>
      </c>
      <c r="F32" s="400">
        <v>5.2</v>
      </c>
      <c r="G32" s="400">
        <f>D32/$D$33*100</f>
        <v>4.0172509896609778</v>
      </c>
      <c r="H32" s="401">
        <f>E32/$E$33*100</f>
        <v>6.7389770452864441</v>
      </c>
      <c r="I32" s="402">
        <f t="shared" si="0"/>
        <v>-23.921304697757318</v>
      </c>
      <c r="J32" s="402">
        <f t="shared" si="0"/>
        <v>59.767334812301897</v>
      </c>
      <c r="K32" s="403"/>
      <c r="L32" s="247"/>
    </row>
    <row r="33" spans="1:12" s="243" customFormat="1" ht="19" customHeight="1" x14ac:dyDescent="0.2">
      <c r="A33" s="397" t="s">
        <v>475</v>
      </c>
      <c r="B33" s="398"/>
      <c r="C33" s="399">
        <f>C31-C32</f>
        <v>2214426071</v>
      </c>
      <c r="D33" s="399">
        <f>D31-D32</f>
        <v>2182980382</v>
      </c>
      <c r="E33" s="399">
        <v>2079087717</v>
      </c>
      <c r="F33" s="400">
        <f>F31-F32</f>
        <v>100.00540538740793</v>
      </c>
      <c r="G33" s="400">
        <f>D33/$D$33*100</f>
        <v>100</v>
      </c>
      <c r="H33" s="401">
        <f>E33/$E$33*100</f>
        <v>100</v>
      </c>
      <c r="I33" s="402">
        <f t="shared" si="0"/>
        <v>-1.420037878518998</v>
      </c>
      <c r="J33" s="402">
        <f t="shared" si="0"/>
        <v>-4.7592120321674969</v>
      </c>
      <c r="K33" s="403"/>
      <c r="L33" s="247"/>
    </row>
    <row r="34" spans="1:12" ht="15.75" customHeight="1" x14ac:dyDescent="0.2">
      <c r="A34" s="280" t="s">
        <v>476</v>
      </c>
      <c r="C34" s="238"/>
      <c r="D34" s="238"/>
      <c r="E34" s="238"/>
      <c r="F34" s="238"/>
      <c r="G34" s="238"/>
      <c r="H34" s="238"/>
      <c r="I34" s="238"/>
      <c r="J34" s="238"/>
      <c r="K34" s="238"/>
      <c r="L34" s="238"/>
    </row>
    <row r="35" spans="1:12" x14ac:dyDescent="0.2">
      <c r="C35" s="238"/>
      <c r="D35" s="238"/>
      <c r="E35" s="238"/>
      <c r="F35" s="238"/>
      <c r="G35" s="238"/>
      <c r="H35" s="238"/>
      <c r="I35" s="238"/>
      <c r="J35" s="238"/>
      <c r="K35" s="238"/>
      <c r="L35" s="238"/>
    </row>
    <row r="36" spans="1:12" x14ac:dyDescent="0.2">
      <c r="C36" s="238"/>
      <c r="D36" s="238"/>
      <c r="E36" s="238"/>
      <c r="F36" s="238"/>
      <c r="G36" s="238"/>
      <c r="H36" s="238"/>
      <c r="I36" s="238"/>
      <c r="J36" s="238"/>
      <c r="K36" s="238"/>
      <c r="L36" s="238"/>
    </row>
    <row r="37" spans="1:12" x14ac:dyDescent="0.2">
      <c r="C37" s="238"/>
      <c r="D37" s="238"/>
      <c r="E37" s="238"/>
      <c r="F37" s="238"/>
      <c r="G37" s="238"/>
      <c r="H37" s="238"/>
      <c r="I37" s="238"/>
      <c r="J37" s="238"/>
      <c r="K37" s="238"/>
      <c r="L37" s="238"/>
    </row>
    <row r="38" spans="1:12" ht="19" x14ac:dyDescent="0.2">
      <c r="A38" s="377" t="s">
        <v>477</v>
      </c>
      <c r="B38" s="377"/>
      <c r="C38" s="377"/>
      <c r="D38" s="377"/>
      <c r="E38" s="377"/>
      <c r="F38" s="377"/>
      <c r="G38" s="377"/>
      <c r="H38" s="377"/>
      <c r="I38" s="377"/>
      <c r="J38" s="377"/>
      <c r="K38" s="377"/>
      <c r="L38" s="238"/>
    </row>
    <row r="39" spans="1:12" x14ac:dyDescent="0.2">
      <c r="L39" s="238"/>
    </row>
    <row r="40" spans="1:12" ht="13.5" thickBot="1" x14ac:dyDescent="0.25">
      <c r="A40" s="378" t="s">
        <v>446</v>
      </c>
      <c r="B40" s="378"/>
      <c r="L40" s="238"/>
    </row>
    <row r="41" spans="1:12" x14ac:dyDescent="0.2">
      <c r="A41" s="216" t="s">
        <v>447</v>
      </c>
      <c r="B41" s="216"/>
      <c r="C41" s="263"/>
      <c r="D41" s="379" t="s">
        <v>448</v>
      </c>
      <c r="E41" s="380"/>
      <c r="F41" s="381"/>
      <c r="G41" s="379" t="s">
        <v>449</v>
      </c>
      <c r="H41" s="380"/>
      <c r="I41" s="381"/>
      <c r="J41" s="379" t="s">
        <v>450</v>
      </c>
      <c r="K41" s="380"/>
      <c r="L41" s="238"/>
    </row>
    <row r="42" spans="1:12" x14ac:dyDescent="0.2">
      <c r="A42" s="228"/>
      <c r="B42" s="228"/>
      <c r="C42" s="266"/>
      <c r="D42" s="298" t="s">
        <v>451</v>
      </c>
      <c r="E42" s="298" t="s">
        <v>452</v>
      </c>
      <c r="F42" s="298" t="s">
        <v>453</v>
      </c>
      <c r="G42" s="298" t="s">
        <v>451</v>
      </c>
      <c r="H42" s="298" t="s">
        <v>452</v>
      </c>
      <c r="I42" s="298" t="s">
        <v>453</v>
      </c>
      <c r="J42" s="298" t="s">
        <v>457</v>
      </c>
      <c r="K42" s="382" t="s">
        <v>456</v>
      </c>
      <c r="L42" s="238"/>
    </row>
    <row r="43" spans="1:12" x14ac:dyDescent="0.2">
      <c r="A43" s="234"/>
      <c r="B43" s="234"/>
      <c r="C43" s="384"/>
      <c r="L43" s="238"/>
    </row>
    <row r="44" spans="1:12" x14ac:dyDescent="0.2">
      <c r="A44" s="404" t="s">
        <v>478</v>
      </c>
      <c r="B44" s="404"/>
      <c r="C44" s="405"/>
      <c r="D44" s="387">
        <f>D46+D51+D61</f>
        <v>1939392749</v>
      </c>
      <c r="E44" s="387">
        <f>E46+E51+E61</f>
        <v>1760892444</v>
      </c>
      <c r="F44" s="387">
        <v>1866349526</v>
      </c>
      <c r="G44" s="388">
        <f>D44/$D$10*100</f>
        <v>102.19881444906005</v>
      </c>
      <c r="H44" s="388">
        <f>E44/$E$10*100</f>
        <v>95.881675686995408</v>
      </c>
      <c r="I44" s="388">
        <f>F44/$F$10*100</f>
        <v>2111713458.6447153</v>
      </c>
      <c r="J44" s="389">
        <f>(E44-D44)/D44*100</f>
        <v>-9.2039276259045142</v>
      </c>
      <c r="K44" s="389">
        <f>(F44-E44)/E44*100</f>
        <v>5.9888428938025466</v>
      </c>
      <c r="L44" s="238"/>
    </row>
    <row r="45" spans="1:12" x14ac:dyDescent="0.2">
      <c r="C45" s="235"/>
      <c r="D45" s="238"/>
      <c r="E45" s="238"/>
      <c r="F45" s="238"/>
      <c r="G45" s="238"/>
      <c r="H45" s="238"/>
      <c r="I45" s="238"/>
      <c r="J45" s="238"/>
      <c r="K45" s="238"/>
      <c r="L45" s="238"/>
    </row>
    <row r="46" spans="1:12" x14ac:dyDescent="0.2">
      <c r="A46" s="404" t="s">
        <v>479</v>
      </c>
      <c r="B46" s="404"/>
      <c r="C46" s="405"/>
      <c r="D46" s="387">
        <f>SUM(D47:D49)</f>
        <v>1336119131</v>
      </c>
      <c r="E46" s="387">
        <f>SUM(E47:E49)</f>
        <v>1256822725</v>
      </c>
      <c r="F46" s="387">
        <v>1372353530</v>
      </c>
      <c r="G46" s="388">
        <f>D46/$D$10*100</f>
        <v>70.408529278722369</v>
      </c>
      <c r="H46" s="388">
        <f>E46/$E$10*100</f>
        <v>68.43476972435451</v>
      </c>
      <c r="I46" s="388">
        <f>F46/$F$10*100</f>
        <v>1552773142.9442785</v>
      </c>
      <c r="J46" s="389">
        <f t="shared" ref="J46:K48" si="4">(E46-D46)/D46*100</f>
        <v>-5.9348305222343232</v>
      </c>
      <c r="K46" s="389">
        <f t="shared" si="4"/>
        <v>9.1922912199093147</v>
      </c>
      <c r="L46" s="238"/>
    </row>
    <row r="47" spans="1:12" x14ac:dyDescent="0.2">
      <c r="B47" s="385" t="s">
        <v>480</v>
      </c>
      <c r="C47" s="386"/>
      <c r="D47" s="390">
        <v>1163171222</v>
      </c>
      <c r="E47" s="390">
        <v>1088271277</v>
      </c>
      <c r="F47" s="390">
        <v>1157804945</v>
      </c>
      <c r="G47" s="392">
        <f>D47/$D$10*100</f>
        <v>61.294815065674172</v>
      </c>
      <c r="H47" s="392">
        <f>E47/$E$10*100</f>
        <v>59.257039801794008</v>
      </c>
      <c r="I47" s="392">
        <f>F47/$F$10*100</f>
        <v>1310018434.8008909</v>
      </c>
      <c r="J47" s="393">
        <f t="shared" si="4"/>
        <v>-6.4392880070755405</v>
      </c>
      <c r="K47" s="393">
        <f t="shared" si="4"/>
        <v>6.3893690359706143</v>
      </c>
      <c r="L47" s="238"/>
    </row>
    <row r="48" spans="1:12" x14ac:dyDescent="0.2">
      <c r="B48" s="385" t="s">
        <v>481</v>
      </c>
      <c r="C48" s="386"/>
      <c r="D48" s="390">
        <v>128002078</v>
      </c>
      <c r="E48" s="390">
        <v>115873725</v>
      </c>
      <c r="F48" s="390">
        <v>125612175</v>
      </c>
      <c r="G48" s="392">
        <f>D48/$D$10*100</f>
        <v>6.7452353966783392</v>
      </c>
      <c r="H48" s="392">
        <f>E48/$E$10*100</f>
        <v>6.3093955334696696</v>
      </c>
      <c r="I48" s="392">
        <f>F48/$F$10*100</f>
        <v>142126068.46780708</v>
      </c>
      <c r="J48" s="393">
        <f t="shared" si="4"/>
        <v>-9.4751219585669535</v>
      </c>
      <c r="K48" s="393">
        <f t="shared" si="4"/>
        <v>8.4043643198663034</v>
      </c>
      <c r="L48" s="238"/>
    </row>
    <row r="49" spans="1:12" x14ac:dyDescent="0.2">
      <c r="B49" s="385" t="s">
        <v>482</v>
      </c>
      <c r="C49" s="386"/>
      <c r="D49" s="390">
        <v>44945831</v>
      </c>
      <c r="E49" s="390">
        <v>52677723</v>
      </c>
      <c r="F49" s="390">
        <v>88936410</v>
      </c>
      <c r="G49" s="238"/>
      <c r="H49" s="238"/>
      <c r="I49" s="238"/>
      <c r="J49" s="394"/>
      <c r="K49" s="238"/>
      <c r="L49" s="238"/>
    </row>
    <row r="50" spans="1:12" x14ac:dyDescent="0.2">
      <c r="C50" s="248"/>
      <c r="D50" s="390"/>
      <c r="E50" s="390"/>
      <c r="F50" s="390"/>
      <c r="G50" s="392"/>
      <c r="H50" s="392"/>
      <c r="I50" s="392"/>
      <c r="J50" s="393"/>
      <c r="K50" s="238"/>
      <c r="L50" s="238"/>
    </row>
    <row r="51" spans="1:12" x14ac:dyDescent="0.2">
      <c r="A51" s="404" t="s">
        <v>483</v>
      </c>
      <c r="B51" s="404"/>
      <c r="C51" s="405"/>
      <c r="D51" s="387">
        <f>D52-D53</f>
        <v>104895314</v>
      </c>
      <c r="E51" s="387">
        <f>E52-E53</f>
        <v>62381983</v>
      </c>
      <c r="F51" s="387">
        <v>39300603</v>
      </c>
      <c r="G51" s="388">
        <f>D51/$D$10*100</f>
        <v>5.5275945202896555</v>
      </c>
      <c r="H51" s="388">
        <f>E51/$E$10*100</f>
        <v>3.3967373095943958</v>
      </c>
      <c r="I51" s="388">
        <f>F51/$F$10*100</f>
        <v>44467347.156468742</v>
      </c>
      <c r="J51" s="389">
        <f>(E51-D51)/D51*100</f>
        <v>-40.529294759535205</v>
      </c>
      <c r="K51" s="389">
        <f>(F51-E51)/E51*100</f>
        <v>-37.000074204117553</v>
      </c>
      <c r="L51" s="238"/>
    </row>
    <row r="52" spans="1:12" x14ac:dyDescent="0.2">
      <c r="B52" s="385" t="s">
        <v>484</v>
      </c>
      <c r="C52" s="386"/>
      <c r="D52" s="390">
        <v>242742962</v>
      </c>
      <c r="E52" s="390">
        <v>195567326</v>
      </c>
      <c r="F52" s="390">
        <v>169799222</v>
      </c>
      <c r="G52" s="392">
        <f>D52/$D$10*100</f>
        <v>12.791654988420934</v>
      </c>
      <c r="H52" s="392">
        <f>E52/$E$10*100</f>
        <v>10.648761081573987</v>
      </c>
      <c r="I52" s="392">
        <f>F52/$F$10*100</f>
        <v>192122267.22252339</v>
      </c>
      <c r="J52" s="393">
        <f>(E52-D52)/D52*100</f>
        <v>-19.434399090837491</v>
      </c>
      <c r="K52" s="393">
        <f>(F52-E52)/E52*100</f>
        <v>-13.176078298478142</v>
      </c>
      <c r="L52" s="238"/>
    </row>
    <row r="53" spans="1:12" x14ac:dyDescent="0.2">
      <c r="B53" s="385" t="s">
        <v>485</v>
      </c>
      <c r="C53" s="386"/>
      <c r="D53" s="390">
        <v>137847648</v>
      </c>
      <c r="E53" s="390">
        <v>133185343</v>
      </c>
      <c r="F53" s="390">
        <v>130498619</v>
      </c>
      <c r="G53" s="391"/>
      <c r="H53" s="238"/>
      <c r="I53" s="238"/>
      <c r="J53" s="394"/>
      <c r="K53" s="238"/>
      <c r="L53" s="238"/>
    </row>
    <row r="54" spans="1:12" x14ac:dyDescent="0.2">
      <c r="B54" s="385" t="s">
        <v>486</v>
      </c>
      <c r="C54" s="386"/>
      <c r="D54" s="406">
        <v>-8994279</v>
      </c>
      <c r="E54" s="406">
        <v>-8165169</v>
      </c>
      <c r="F54" s="406">
        <v>-14841500</v>
      </c>
      <c r="G54" s="393">
        <f t="shared" ref="G54:G59" si="5">D54/$D$10*100</f>
        <v>-0.47396518889639172</v>
      </c>
      <c r="H54" s="393">
        <f t="shared" ref="H54:H59" si="6">E54/$E$10*100</f>
        <v>-0.44459846974475892</v>
      </c>
      <c r="I54" s="407">
        <f t="shared" ref="I54:I59" si="7">F54/$F$10*100</f>
        <v>-16792671.929810613</v>
      </c>
      <c r="J54" s="393">
        <f t="shared" ref="J54:K59" si="8">(E54-D54)/D54*100</f>
        <v>-9.2181930313702747</v>
      </c>
      <c r="K54" s="393">
        <f t="shared" si="8"/>
        <v>81.765986717482519</v>
      </c>
      <c r="L54" s="238"/>
    </row>
    <row r="55" spans="1:12" x14ac:dyDescent="0.2">
      <c r="B55" s="385" t="s">
        <v>487</v>
      </c>
      <c r="C55" s="386"/>
      <c r="D55" s="406">
        <v>-932010</v>
      </c>
      <c r="E55" s="390">
        <v>537020</v>
      </c>
      <c r="F55" s="390">
        <v>773919</v>
      </c>
      <c r="G55" s="393">
        <f t="shared" si="5"/>
        <v>-4.9113474877010829E-2</v>
      </c>
      <c r="H55" s="393">
        <f t="shared" si="6"/>
        <v>2.9241069011839246E-2</v>
      </c>
      <c r="I55" s="407">
        <f t="shared" si="7"/>
        <v>875664.04118499486</v>
      </c>
      <c r="J55" s="393">
        <f t="shared" si="8"/>
        <v>-157.61955343826784</v>
      </c>
      <c r="K55" s="393">
        <f t="shared" si="8"/>
        <v>44.113627052996165</v>
      </c>
      <c r="L55" s="238"/>
    </row>
    <row r="56" spans="1:12" x14ac:dyDescent="0.2">
      <c r="B56" s="385" t="s">
        <v>488</v>
      </c>
      <c r="C56" s="386"/>
      <c r="D56" s="390">
        <v>114821603</v>
      </c>
      <c r="E56" s="390">
        <v>70010132</v>
      </c>
      <c r="F56" s="390">
        <v>53368184</v>
      </c>
      <c r="G56" s="392">
        <f t="shared" si="5"/>
        <v>6.0506731840630579</v>
      </c>
      <c r="H56" s="392">
        <f t="shared" si="6"/>
        <v>3.8120947103273157</v>
      </c>
      <c r="I56" s="407">
        <f t="shared" si="7"/>
        <v>60384355.045094363</v>
      </c>
      <c r="J56" s="393">
        <f t="shared" si="8"/>
        <v>-39.027038317867763</v>
      </c>
      <c r="K56" s="393">
        <f t="shared" si="8"/>
        <v>-23.770770779292345</v>
      </c>
      <c r="L56" s="238"/>
    </row>
    <row r="57" spans="1:12" x14ac:dyDescent="0.2">
      <c r="B57" s="385" t="s">
        <v>489</v>
      </c>
      <c r="C57" s="386"/>
      <c r="D57" s="390">
        <v>30407245</v>
      </c>
      <c r="E57" s="390">
        <v>3249643</v>
      </c>
      <c r="F57" s="406">
        <v>-7859103</v>
      </c>
      <c r="G57" s="392">
        <f t="shared" si="5"/>
        <v>1.6023491844364472</v>
      </c>
      <c r="H57" s="392">
        <f t="shared" si="6"/>
        <v>0.17694505833458776</v>
      </c>
      <c r="I57" s="407">
        <f t="shared" si="7"/>
        <v>-8892318.0501694828</v>
      </c>
      <c r="J57" s="393">
        <f t="shared" si="8"/>
        <v>-89.312931835817423</v>
      </c>
      <c r="K57" s="393">
        <f t="shared" si="8"/>
        <v>-341.84511960236864</v>
      </c>
      <c r="L57" s="238"/>
    </row>
    <row r="58" spans="1:12" x14ac:dyDescent="0.2">
      <c r="B58" s="385" t="s">
        <v>490</v>
      </c>
      <c r="C58" s="386"/>
      <c r="D58" s="390">
        <v>15240799</v>
      </c>
      <c r="E58" s="390">
        <v>10327969</v>
      </c>
      <c r="F58" s="390">
        <v>11191861</v>
      </c>
      <c r="G58" s="392">
        <f t="shared" si="5"/>
        <v>0.80313365606814491</v>
      </c>
      <c r="H58" s="392">
        <f t="shared" si="6"/>
        <v>0.56236425883791352</v>
      </c>
      <c r="I58" s="407">
        <f t="shared" si="7"/>
        <v>12663224.745277913</v>
      </c>
      <c r="J58" s="393">
        <f t="shared" si="8"/>
        <v>-32.234727326303563</v>
      </c>
      <c r="K58" s="393">
        <f t="shared" si="8"/>
        <v>8.3645874614844402</v>
      </c>
      <c r="L58" s="238"/>
    </row>
    <row r="59" spans="1:12" x14ac:dyDescent="0.2">
      <c r="B59" s="385" t="s">
        <v>491</v>
      </c>
      <c r="C59" s="386"/>
      <c r="D59" s="390">
        <v>17329657</v>
      </c>
      <c r="E59" s="390">
        <v>3765769</v>
      </c>
      <c r="F59" s="390">
        <v>5886293</v>
      </c>
      <c r="G59" s="392">
        <f t="shared" si="5"/>
        <v>0.91320873563235871</v>
      </c>
      <c r="H59" s="392">
        <f t="shared" si="6"/>
        <v>0.20504843620655627</v>
      </c>
      <c r="I59" s="407">
        <f t="shared" si="7"/>
        <v>6660148.0464737862</v>
      </c>
      <c r="J59" s="393">
        <f t="shared" si="8"/>
        <v>-78.269800723695809</v>
      </c>
      <c r="K59" s="393">
        <f t="shared" si="8"/>
        <v>56.310517187857243</v>
      </c>
      <c r="L59" s="238"/>
    </row>
    <row r="60" spans="1:12" x14ac:dyDescent="0.2">
      <c r="C60" s="235"/>
      <c r="D60" s="408"/>
      <c r="E60" s="408"/>
      <c r="F60" s="408"/>
      <c r="G60" s="238"/>
      <c r="H60" s="238"/>
      <c r="I60" s="409"/>
      <c r="J60" s="394"/>
      <c r="K60" s="238"/>
    </row>
    <row r="61" spans="1:12" x14ac:dyDescent="0.2">
      <c r="A61" s="404" t="s">
        <v>492</v>
      </c>
      <c r="B61" s="404"/>
      <c r="C61" s="405"/>
      <c r="D61" s="387">
        <f>D62+D65+D68</f>
        <v>498378304</v>
      </c>
      <c r="E61" s="387">
        <f>E62+E65+E68</f>
        <v>441687736</v>
      </c>
      <c r="F61" s="387">
        <v>454695393</v>
      </c>
      <c r="G61" s="388">
        <f t="shared" ref="G61:G68" si="9">D61/$D$10*100</f>
        <v>26.262690650048025</v>
      </c>
      <c r="H61" s="388">
        <f t="shared" ref="H61:H68" si="10">E61/$E$10*100</f>
        <v>24.050168653046502</v>
      </c>
      <c r="I61" s="410">
        <f t="shared" ref="I61:I68" si="11">F61/$F$10*100</f>
        <v>514472968.54396826</v>
      </c>
      <c r="J61" s="389">
        <f t="shared" ref="J61:K68" si="12">(E61-D61)/D61*100</f>
        <v>-11.375007207376346</v>
      </c>
      <c r="K61" s="389">
        <f t="shared" si="12"/>
        <v>2.9449893985736568</v>
      </c>
    </row>
    <row r="62" spans="1:12" x14ac:dyDescent="0.2">
      <c r="B62" s="385" t="s">
        <v>493</v>
      </c>
      <c r="C62" s="386"/>
      <c r="D62" s="390">
        <f>SUM(D63:D64)</f>
        <v>180151735</v>
      </c>
      <c r="E62" s="390">
        <v>167077512</v>
      </c>
      <c r="F62" s="390">
        <v>187447477</v>
      </c>
      <c r="G62" s="392">
        <f t="shared" si="9"/>
        <v>9.4933291606017232</v>
      </c>
      <c r="H62" s="392">
        <f t="shared" si="10"/>
        <v>9.0974732015910007</v>
      </c>
      <c r="I62" s="407">
        <f t="shared" si="11"/>
        <v>212090690.65335178</v>
      </c>
      <c r="J62" s="393">
        <f t="shared" si="12"/>
        <v>-7.2573394866277594</v>
      </c>
      <c r="K62" s="393">
        <f t="shared" si="12"/>
        <v>12.191925026989868</v>
      </c>
    </row>
    <row r="63" spans="1:12" x14ac:dyDescent="0.2">
      <c r="C63" s="411" t="s">
        <v>494</v>
      </c>
      <c r="D63" s="390">
        <v>150238839</v>
      </c>
      <c r="E63" s="390">
        <v>137752778</v>
      </c>
      <c r="F63" s="390">
        <v>139758813</v>
      </c>
      <c r="G63" s="392">
        <f t="shared" si="9"/>
        <v>7.9170303374188844</v>
      </c>
      <c r="H63" s="392">
        <f t="shared" si="10"/>
        <v>7.5007234145293848</v>
      </c>
      <c r="I63" s="407">
        <f t="shared" si="11"/>
        <v>158132526.76675206</v>
      </c>
      <c r="J63" s="393">
        <f t="shared" si="12"/>
        <v>-8.3108076999982661</v>
      </c>
      <c r="K63" s="393">
        <f t="shared" si="12"/>
        <v>1.4562573830634471</v>
      </c>
    </row>
    <row r="64" spans="1:12" x14ac:dyDescent="0.2">
      <c r="C64" s="412" t="s">
        <v>495</v>
      </c>
      <c r="D64" s="390">
        <v>29912896</v>
      </c>
      <c r="E64" s="390">
        <v>29324734</v>
      </c>
      <c r="F64" s="390">
        <v>47688664</v>
      </c>
      <c r="G64" s="393">
        <f t="shared" si="9"/>
        <v>1.5762988231828388</v>
      </c>
      <c r="H64" s="393">
        <f t="shared" si="10"/>
        <v>1.5967497870616152</v>
      </c>
      <c r="I64" s="407">
        <f t="shared" si="11"/>
        <v>53958163.886599734</v>
      </c>
      <c r="J64" s="393">
        <f t="shared" si="12"/>
        <v>-1.9662489382505792</v>
      </c>
      <c r="K64" s="393">
        <f t="shared" si="12"/>
        <v>62.622665221788544</v>
      </c>
    </row>
    <row r="65" spans="1:11" x14ac:dyDescent="0.2">
      <c r="B65" s="385" t="s">
        <v>496</v>
      </c>
      <c r="C65" s="386"/>
      <c r="D65" s="390">
        <f>SUM(D66:D67)</f>
        <v>50338960</v>
      </c>
      <c r="E65" s="390">
        <v>48097632</v>
      </c>
      <c r="F65" s="390">
        <v>63026984</v>
      </c>
      <c r="G65" s="392">
        <f t="shared" si="9"/>
        <v>2.652676738763375</v>
      </c>
      <c r="H65" s="392">
        <f t="shared" si="10"/>
        <v>2.6189456195636054</v>
      </c>
      <c r="I65" s="407">
        <f t="shared" si="11"/>
        <v>71312971.400291249</v>
      </c>
      <c r="J65" s="393">
        <f t="shared" si="12"/>
        <v>-4.4524718031520711</v>
      </c>
      <c r="K65" s="393">
        <f t="shared" si="12"/>
        <v>31.039681953573101</v>
      </c>
    </row>
    <row r="66" spans="1:11" x14ac:dyDescent="0.2">
      <c r="C66" s="412" t="s">
        <v>494</v>
      </c>
      <c r="D66" s="390">
        <v>8889183</v>
      </c>
      <c r="E66" s="390">
        <v>6579684</v>
      </c>
      <c r="F66" s="406">
        <v>-2027649</v>
      </c>
      <c r="G66" s="392">
        <f t="shared" si="9"/>
        <v>0.46842701896723393</v>
      </c>
      <c r="H66" s="392">
        <f t="shared" si="10"/>
        <v>0.3582678371757001</v>
      </c>
      <c r="I66" s="407">
        <f t="shared" si="11"/>
        <v>-2294218.5389487962</v>
      </c>
      <c r="J66" s="393">
        <f t="shared" si="12"/>
        <v>-25.981004103526722</v>
      </c>
      <c r="K66" s="393">
        <f t="shared" si="12"/>
        <v>-130.81681430293614</v>
      </c>
    </row>
    <row r="67" spans="1:11" x14ac:dyDescent="0.2">
      <c r="C67" s="248" t="s">
        <v>495</v>
      </c>
      <c r="D67" s="390">
        <v>41449777</v>
      </c>
      <c r="E67" s="390">
        <v>41517948</v>
      </c>
      <c r="F67" s="390">
        <v>65054633</v>
      </c>
      <c r="G67" s="392">
        <f t="shared" si="9"/>
        <v>2.1842497197961408</v>
      </c>
      <c r="H67" s="392">
        <f t="shared" si="10"/>
        <v>2.2606777823879058</v>
      </c>
      <c r="I67" s="407">
        <f t="shared" si="11"/>
        <v>73607189.939240053</v>
      </c>
      <c r="J67" s="393">
        <f t="shared" si="12"/>
        <v>0.16446650605623281</v>
      </c>
      <c r="K67" s="393">
        <f t="shared" si="12"/>
        <v>56.690386047017547</v>
      </c>
    </row>
    <row r="68" spans="1:11" x14ac:dyDescent="0.2">
      <c r="B68" s="385" t="s">
        <v>497</v>
      </c>
      <c r="C68" s="386"/>
      <c r="D68" s="390">
        <v>267887609</v>
      </c>
      <c r="E68" s="390">
        <v>226512592</v>
      </c>
      <c r="F68" s="390">
        <v>204220932</v>
      </c>
      <c r="G68" s="392">
        <f t="shared" si="9"/>
        <v>14.116684750682932</v>
      </c>
      <c r="H68" s="392">
        <f t="shared" si="10"/>
        <v>12.333749831891895</v>
      </c>
      <c r="I68" s="407">
        <f t="shared" si="11"/>
        <v>231069306.49032524</v>
      </c>
      <c r="J68" s="393">
        <f t="shared" si="12"/>
        <v>-15.444916304434223</v>
      </c>
      <c r="K68" s="393">
        <f t="shared" si="12"/>
        <v>-9.8412453820668837</v>
      </c>
    </row>
    <row r="69" spans="1:11" x14ac:dyDescent="0.2">
      <c r="A69" s="227"/>
      <c r="B69" s="227"/>
      <c r="C69" s="395"/>
      <c r="D69" s="252"/>
      <c r="E69" s="252"/>
      <c r="F69" s="252"/>
      <c r="G69" s="252"/>
      <c r="H69" s="252"/>
      <c r="I69" s="252"/>
      <c r="J69" s="252"/>
      <c r="K69" s="252"/>
    </row>
    <row r="70" spans="1:11" x14ac:dyDescent="0.2">
      <c r="A70" s="280" t="s">
        <v>476</v>
      </c>
      <c r="B70" s="280"/>
      <c r="D70" s="238"/>
      <c r="E70" s="238"/>
      <c r="F70" s="238"/>
      <c r="G70" s="238"/>
      <c r="H70" s="238"/>
      <c r="I70" s="238"/>
      <c r="J70" s="238"/>
      <c r="K70" s="238"/>
    </row>
  </sheetData>
  <mergeCells count="35">
    <mergeCell ref="B59:C59"/>
    <mergeCell ref="A61:C61"/>
    <mergeCell ref="B62:C62"/>
    <mergeCell ref="B65:C65"/>
    <mergeCell ref="B68:C68"/>
    <mergeCell ref="B53:C53"/>
    <mergeCell ref="B54:C54"/>
    <mergeCell ref="B55:C55"/>
    <mergeCell ref="B56:C56"/>
    <mergeCell ref="B57:C57"/>
    <mergeCell ref="B58:C58"/>
    <mergeCell ref="A46:C46"/>
    <mergeCell ref="B47:C47"/>
    <mergeCell ref="B48:C48"/>
    <mergeCell ref="B49:C49"/>
    <mergeCell ref="A51:C51"/>
    <mergeCell ref="B52:C52"/>
    <mergeCell ref="A38:K38"/>
    <mergeCell ref="A41:C42"/>
    <mergeCell ref="D41:F41"/>
    <mergeCell ref="G41:I41"/>
    <mergeCell ref="J41:K41"/>
    <mergeCell ref="A44:C44"/>
    <mergeCell ref="A10:B10"/>
    <mergeCell ref="A27:B27"/>
    <mergeCell ref="A29:B29"/>
    <mergeCell ref="A31:B31"/>
    <mergeCell ref="A32:B32"/>
    <mergeCell ref="A33:B33"/>
    <mergeCell ref="A2:J2"/>
    <mergeCell ref="A4:J4"/>
    <mergeCell ref="A7:B8"/>
    <mergeCell ref="C7:E7"/>
    <mergeCell ref="F7:H7"/>
    <mergeCell ref="I7:J7"/>
  </mergeCells>
  <phoneticPr fontId="3"/>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消費者物価指数</vt:lpstr>
      <vt:lpstr>小売価格1</vt:lpstr>
      <vt:lpstr>小売価格2</vt:lpstr>
      <vt:lpstr>地域差指数</vt:lpstr>
      <vt:lpstr>計量器</vt:lpstr>
      <vt:lpstr>市民所得</vt:lpstr>
      <vt:lpstr>消費者物価指数!Print_Area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2025-01-09T01:49:11Z</dcterms:created>
  <dcterms:modified xsi:type="dcterms:W3CDTF">2025-01-09T01:49:58Z</dcterms:modified>
</cp:coreProperties>
</file>