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１７年度版\"/>
    </mc:Choice>
  </mc:AlternateContent>
  <xr:revisionPtr revIDLastSave="0" documentId="8_{B08691B7-754C-4524-A03F-93ADF51CC85B}" xr6:coauthVersionLast="47" xr6:coauthVersionMax="47" xr10:uidLastSave="{00000000-0000-0000-0000-000000000000}"/>
  <bookViews>
    <workbookView xWindow="-110" yWindow="-110" windowWidth="19420" windowHeight="10420" xr2:uid="{2906BABE-429B-4035-A8D2-05E5973DF9E7}"/>
  </bookViews>
  <sheets>
    <sheet name="農産物・畜産物" sheetId="1" r:id="rId1"/>
    <sheet name="林野面積" sheetId="2" r:id="rId2"/>
    <sheet name="内水面漁業・海面漁業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3" l="1"/>
  <c r="C103" i="3"/>
  <c r="C93" i="3"/>
  <c r="L64" i="3"/>
  <c r="K64" i="3"/>
  <c r="J64" i="3"/>
  <c r="I64" i="3"/>
  <c r="H64" i="3"/>
  <c r="G64" i="3"/>
  <c r="F64" i="3"/>
  <c r="E64" i="3"/>
  <c r="H44" i="3"/>
  <c r="G44" i="3"/>
  <c r="F44" i="3"/>
  <c r="E44" i="3"/>
  <c r="D44" i="3"/>
  <c r="E35" i="3"/>
  <c r="D35" i="3"/>
  <c r="H24" i="3"/>
  <c r="G24" i="3"/>
  <c r="F24" i="3"/>
  <c r="E24" i="3"/>
  <c r="D24" i="3"/>
  <c r="F8" i="2"/>
  <c r="B8" i="2" s="1"/>
  <c r="F7" i="2"/>
  <c r="B7" i="2"/>
  <c r="B6" i="2"/>
  <c r="N68" i="1"/>
  <c r="K68" i="1"/>
  <c r="H68" i="1"/>
  <c r="E68" i="1"/>
  <c r="K50" i="1"/>
  <c r="J50" i="1"/>
  <c r="I50" i="1"/>
  <c r="H50" i="1"/>
  <c r="G50" i="1"/>
  <c r="F50" i="1"/>
  <c r="E50" i="1"/>
  <c r="D50" i="1"/>
  <c r="C50" i="1"/>
  <c r="K43" i="1"/>
  <c r="J43" i="1"/>
  <c r="I43" i="1"/>
  <c r="H43" i="1"/>
  <c r="G43" i="1"/>
  <c r="F43" i="1"/>
  <c r="E43" i="1"/>
  <c r="C43" i="1"/>
  <c r="K40" i="1"/>
  <c r="J40" i="1"/>
  <c r="I40" i="1"/>
  <c r="H40" i="1"/>
  <c r="G40" i="1"/>
  <c r="F40" i="1"/>
  <c r="E40" i="1"/>
  <c r="D40" i="1"/>
  <c r="C40" i="1"/>
  <c r="K32" i="1"/>
  <c r="J32" i="1"/>
  <c r="I32" i="1"/>
  <c r="H32" i="1"/>
  <c r="G32" i="1"/>
  <c r="F32" i="1"/>
  <c r="E32" i="1"/>
  <c r="D32" i="1"/>
  <c r="C32" i="1"/>
  <c r="K10" i="1"/>
  <c r="J10" i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<sst xmlns="http://schemas.openxmlformats.org/spreadsheetml/2006/main" count="342" uniqueCount="215">
  <si>
    <t>59.農産物の生産量及び生産額</t>
    <rPh sb="3" eb="4">
      <t>ノウサク</t>
    </rPh>
    <rPh sb="4" eb="5">
      <t>サン</t>
    </rPh>
    <rPh sb="5" eb="6">
      <t>ブツ</t>
    </rPh>
    <rPh sb="7" eb="9">
      <t>セイサン</t>
    </rPh>
    <rPh sb="9" eb="10">
      <t>リョウ</t>
    </rPh>
    <rPh sb="10" eb="11">
      <t>オヨ</t>
    </rPh>
    <rPh sb="12" eb="15">
      <t>セイサンガク</t>
    </rPh>
    <phoneticPr fontId="4"/>
  </si>
  <si>
    <t>単位　： ha ・ t ・　1 000本 ・ 100万円</t>
    <rPh sb="19" eb="20">
      <t>ホン</t>
    </rPh>
    <rPh sb="27" eb="28">
      <t>エン</t>
    </rPh>
    <phoneticPr fontId="4"/>
  </si>
  <si>
    <t>区　分</t>
    <rPh sb="0" eb="3">
      <t>クブン</t>
    </rPh>
    <phoneticPr fontId="4"/>
  </si>
  <si>
    <t>12　年　度</t>
    <phoneticPr fontId="4"/>
  </si>
  <si>
    <t>13　年　度</t>
    <phoneticPr fontId="4"/>
  </si>
  <si>
    <t>14　年　度</t>
    <phoneticPr fontId="4"/>
  </si>
  <si>
    <t>15　年　度</t>
    <phoneticPr fontId="4"/>
  </si>
  <si>
    <t>16　年　度</t>
    <phoneticPr fontId="4"/>
  </si>
  <si>
    <t>面　積</t>
    <rPh sb="0" eb="3">
      <t>メンセキ</t>
    </rPh>
    <phoneticPr fontId="4"/>
  </si>
  <si>
    <t>生産量</t>
    <rPh sb="0" eb="2">
      <t>セイサン</t>
    </rPh>
    <rPh sb="2" eb="3">
      <t>リョウ</t>
    </rPh>
    <phoneticPr fontId="4"/>
  </si>
  <si>
    <t>生産高</t>
    <rPh sb="0" eb="3">
      <t>セイサンダカ</t>
    </rPh>
    <phoneticPr fontId="4"/>
  </si>
  <si>
    <t>米</t>
    <rPh sb="0" eb="1">
      <t>コメ</t>
    </rPh>
    <phoneticPr fontId="4"/>
  </si>
  <si>
    <t>水稲</t>
    <rPh sb="0" eb="1">
      <t>ミズ</t>
    </rPh>
    <rPh sb="1" eb="2">
      <t>イネ</t>
    </rPh>
    <phoneticPr fontId="4"/>
  </si>
  <si>
    <t>麦</t>
    <rPh sb="0" eb="1">
      <t>ムギ</t>
    </rPh>
    <phoneticPr fontId="4"/>
  </si>
  <si>
    <t>大麦</t>
    <rPh sb="0" eb="2">
      <t>オオムギ</t>
    </rPh>
    <phoneticPr fontId="4"/>
  </si>
  <si>
    <t>小麦</t>
    <rPh sb="0" eb="2">
      <t>コムギ</t>
    </rPh>
    <phoneticPr fontId="4"/>
  </si>
  <si>
    <t>裸麦</t>
    <rPh sb="0" eb="1">
      <t>ハダカ</t>
    </rPh>
    <rPh sb="1" eb="2">
      <t>ムギ</t>
    </rPh>
    <phoneticPr fontId="4"/>
  </si>
  <si>
    <t>-</t>
    <phoneticPr fontId="4"/>
  </si>
  <si>
    <t>計</t>
    <rPh sb="0" eb="1">
      <t>ケイ</t>
    </rPh>
    <phoneticPr fontId="4"/>
  </si>
  <si>
    <t>豆類</t>
    <rPh sb="0" eb="1">
      <t>マメ</t>
    </rPh>
    <rPh sb="1" eb="2">
      <t>ルイ</t>
    </rPh>
    <phoneticPr fontId="4"/>
  </si>
  <si>
    <t>大豆</t>
    <rPh sb="0" eb="2">
      <t>ダイズ</t>
    </rPh>
    <phoneticPr fontId="4"/>
  </si>
  <si>
    <t>工芸作物</t>
    <rPh sb="0" eb="2">
      <t>コウゲイ</t>
    </rPh>
    <rPh sb="2" eb="4">
      <t>サクモツ</t>
    </rPh>
    <phoneticPr fontId="4"/>
  </si>
  <si>
    <t>たばこ</t>
    <phoneticPr fontId="4"/>
  </si>
  <si>
    <t>野菜</t>
    <rPh sb="0" eb="2">
      <t>ヤサイ</t>
    </rPh>
    <phoneticPr fontId="4"/>
  </si>
  <si>
    <t>メロン</t>
    <phoneticPr fontId="4"/>
  </si>
  <si>
    <t>すいか</t>
    <phoneticPr fontId="4"/>
  </si>
  <si>
    <t>なす</t>
    <phoneticPr fontId="4"/>
  </si>
  <si>
    <t>トマト</t>
    <phoneticPr fontId="4"/>
  </si>
  <si>
    <t>れんこん</t>
    <phoneticPr fontId="4"/>
  </si>
  <si>
    <t>たまねぎ</t>
    <phoneticPr fontId="4"/>
  </si>
  <si>
    <t>ねぎ</t>
    <phoneticPr fontId="4"/>
  </si>
  <si>
    <t>ピーマン</t>
    <phoneticPr fontId="4"/>
  </si>
  <si>
    <t>かんしょ</t>
    <phoneticPr fontId="4"/>
  </si>
  <si>
    <t>ほうれんそう</t>
    <phoneticPr fontId="4"/>
  </si>
  <si>
    <t>だいこん</t>
    <phoneticPr fontId="4"/>
  </si>
  <si>
    <t>キャベツ</t>
    <phoneticPr fontId="4"/>
  </si>
  <si>
    <t>ばれいしょ</t>
    <phoneticPr fontId="4"/>
  </si>
  <si>
    <t>レタス</t>
    <phoneticPr fontId="4"/>
  </si>
  <si>
    <t>さといも</t>
    <phoneticPr fontId="4"/>
  </si>
  <si>
    <t>はくさい</t>
    <phoneticPr fontId="4"/>
  </si>
  <si>
    <t>その他</t>
    <rPh sb="0" eb="3">
      <t>ソノタ</t>
    </rPh>
    <phoneticPr fontId="4"/>
  </si>
  <si>
    <t>花　き</t>
    <rPh sb="0" eb="1">
      <t>ハナ</t>
    </rPh>
    <phoneticPr fontId="4"/>
  </si>
  <si>
    <t>きく</t>
    <phoneticPr fontId="4"/>
  </si>
  <si>
    <t>カーネーション</t>
    <phoneticPr fontId="4"/>
  </si>
  <si>
    <t>バラ</t>
    <phoneticPr fontId="4"/>
  </si>
  <si>
    <t>カラー</t>
    <phoneticPr fontId="4"/>
  </si>
  <si>
    <t>球根類</t>
    <rPh sb="0" eb="2">
      <t>キュウコン</t>
    </rPh>
    <rPh sb="2" eb="3">
      <t>ルイ</t>
    </rPh>
    <phoneticPr fontId="4"/>
  </si>
  <si>
    <t>鉢物・苗物</t>
    <rPh sb="0" eb="2">
      <t>ハチモノ</t>
    </rPh>
    <rPh sb="3" eb="4">
      <t>ナエ</t>
    </rPh>
    <rPh sb="4" eb="5">
      <t>モノ</t>
    </rPh>
    <phoneticPr fontId="4"/>
  </si>
  <si>
    <t>樹芸等</t>
    <rPh sb="0" eb="1">
      <t>キ</t>
    </rPh>
    <rPh sb="1" eb="2">
      <t>ゲイ</t>
    </rPh>
    <rPh sb="2" eb="3">
      <t>トウ</t>
    </rPh>
    <phoneticPr fontId="4"/>
  </si>
  <si>
    <t>苗木・成木</t>
    <rPh sb="0" eb="1">
      <t>ナエ</t>
    </rPh>
    <rPh sb="1" eb="2">
      <t>キ</t>
    </rPh>
    <rPh sb="3" eb="4">
      <t>セイ</t>
    </rPh>
    <rPh sb="4" eb="5">
      <t>キ</t>
    </rPh>
    <phoneticPr fontId="4"/>
  </si>
  <si>
    <t>芝</t>
    <rPh sb="0" eb="1">
      <t>シバ</t>
    </rPh>
    <phoneticPr fontId="4"/>
  </si>
  <si>
    <t>-</t>
  </si>
  <si>
    <t>果樹</t>
    <rPh sb="0" eb="1">
      <t>カジツ</t>
    </rPh>
    <rPh sb="1" eb="2">
      <t>キ</t>
    </rPh>
    <phoneticPr fontId="4"/>
  </si>
  <si>
    <t>温州みかん</t>
    <rPh sb="0" eb="1">
      <t>オン</t>
    </rPh>
    <rPh sb="1" eb="2">
      <t>シュウ</t>
    </rPh>
    <phoneticPr fontId="4"/>
  </si>
  <si>
    <t>中晩柑</t>
    <rPh sb="0" eb="1">
      <t>ナカ</t>
    </rPh>
    <rPh sb="1" eb="2">
      <t>バン</t>
    </rPh>
    <rPh sb="2" eb="3">
      <t>柑</t>
    </rPh>
    <phoneticPr fontId="4"/>
  </si>
  <si>
    <t>梨</t>
    <rPh sb="0" eb="1">
      <t>ナシ</t>
    </rPh>
    <phoneticPr fontId="4"/>
  </si>
  <si>
    <t>ぶどう</t>
    <phoneticPr fontId="4"/>
  </si>
  <si>
    <t>桃</t>
    <rPh sb="0" eb="1">
      <t>モモ</t>
    </rPh>
    <phoneticPr fontId="4"/>
  </si>
  <si>
    <t>資料　市農林水産振興総室</t>
    <rPh sb="0" eb="2">
      <t>シリョウ</t>
    </rPh>
    <rPh sb="3" eb="4">
      <t>シ</t>
    </rPh>
    <rPh sb="4" eb="6">
      <t>ノウリン</t>
    </rPh>
    <rPh sb="6" eb="8">
      <t>スイサン</t>
    </rPh>
    <rPh sb="8" eb="10">
      <t>シンコウ</t>
    </rPh>
    <rPh sb="10" eb="12">
      <t>ソウシツ</t>
    </rPh>
    <phoneticPr fontId="4"/>
  </si>
  <si>
    <t>60.　畜産物の生産量及び生産額</t>
    <rPh sb="4" eb="7">
      <t>チクサンブツ</t>
    </rPh>
    <rPh sb="8" eb="10">
      <t>セイサン</t>
    </rPh>
    <rPh sb="10" eb="11">
      <t>リョウ</t>
    </rPh>
    <rPh sb="11" eb="12">
      <t>オヨ</t>
    </rPh>
    <rPh sb="13" eb="16">
      <t>セイサンガク</t>
    </rPh>
    <phoneticPr fontId="7"/>
  </si>
  <si>
    <t>単位：　ha　・　t 　・100万円</t>
    <rPh sb="0" eb="2">
      <t>タンイ</t>
    </rPh>
    <rPh sb="16" eb="18">
      <t>マンエン</t>
    </rPh>
    <phoneticPr fontId="7"/>
  </si>
  <si>
    <t>区分</t>
    <rPh sb="0" eb="2">
      <t>クブン</t>
    </rPh>
    <phoneticPr fontId="7"/>
  </si>
  <si>
    <t>平成12年度</t>
  </si>
  <si>
    <t>平成13年度</t>
  </si>
  <si>
    <t>平成14年度</t>
    <rPh sb="0" eb="2">
      <t>ヘイセイ</t>
    </rPh>
    <rPh sb="4" eb="6">
      <t>ネンド</t>
    </rPh>
    <phoneticPr fontId="7"/>
  </si>
  <si>
    <t>平成15年度</t>
    <rPh sb="0" eb="2">
      <t>ヘイセイ</t>
    </rPh>
    <rPh sb="4" eb="6">
      <t>ネンド</t>
    </rPh>
    <phoneticPr fontId="7"/>
  </si>
  <si>
    <t>平成16年度</t>
    <rPh sb="0" eb="2">
      <t>ヘイセイ</t>
    </rPh>
    <rPh sb="4" eb="6">
      <t>ネンド</t>
    </rPh>
    <phoneticPr fontId="7"/>
  </si>
  <si>
    <t>面積・頭・群・羽</t>
    <rPh sb="0" eb="2">
      <t>メンセキ</t>
    </rPh>
    <rPh sb="3" eb="4">
      <t>アタマ</t>
    </rPh>
    <rPh sb="5" eb="6">
      <t>ムレ</t>
    </rPh>
    <rPh sb="7" eb="8">
      <t>ハネ</t>
    </rPh>
    <phoneticPr fontId="7"/>
  </si>
  <si>
    <t>生産量</t>
    <rPh sb="0" eb="2">
      <t>セイサン</t>
    </rPh>
    <rPh sb="2" eb="3">
      <t>リョウ</t>
    </rPh>
    <phoneticPr fontId="7"/>
  </si>
  <si>
    <t>生産額</t>
    <rPh sb="0" eb="3">
      <t>セイサンガク</t>
    </rPh>
    <phoneticPr fontId="7"/>
  </si>
  <si>
    <t>畜　　産</t>
    <rPh sb="0" eb="4">
      <t>チクサン</t>
    </rPh>
    <phoneticPr fontId="7"/>
  </si>
  <si>
    <t>乳用牛</t>
    <rPh sb="0" eb="1">
      <t>ニュウ</t>
    </rPh>
    <rPh sb="1" eb="2">
      <t>ヨウ</t>
    </rPh>
    <rPh sb="2" eb="3">
      <t>ウシ</t>
    </rPh>
    <phoneticPr fontId="7"/>
  </si>
  <si>
    <t>肉用牛</t>
    <rPh sb="0" eb="2">
      <t>ニクヨウ</t>
    </rPh>
    <rPh sb="2" eb="3">
      <t>ウシ</t>
    </rPh>
    <phoneticPr fontId="7"/>
  </si>
  <si>
    <t>馬</t>
    <rPh sb="0" eb="1">
      <t>ウマ</t>
    </rPh>
    <phoneticPr fontId="7"/>
  </si>
  <si>
    <t>豚</t>
    <rPh sb="0" eb="1">
      <t>ブタ</t>
    </rPh>
    <phoneticPr fontId="7"/>
  </si>
  <si>
    <t>養鶏</t>
    <rPh sb="0" eb="1">
      <t>ヨウショク</t>
    </rPh>
    <rPh sb="1" eb="2">
      <t>ニワトリ</t>
    </rPh>
    <phoneticPr fontId="7"/>
  </si>
  <si>
    <t>養蜂</t>
    <rPh sb="0" eb="1">
      <t>ヨウショク</t>
    </rPh>
    <rPh sb="1" eb="2">
      <t>ハチ</t>
    </rPh>
    <phoneticPr fontId="7"/>
  </si>
  <si>
    <t>飼料作物</t>
    <rPh sb="0" eb="1">
      <t>カ</t>
    </rPh>
    <rPh sb="1" eb="2">
      <t>リョウ</t>
    </rPh>
    <rPh sb="2" eb="4">
      <t>サクブツ</t>
    </rPh>
    <phoneticPr fontId="7"/>
  </si>
  <si>
    <t>-</t>
    <phoneticPr fontId="7"/>
  </si>
  <si>
    <t>計</t>
    <rPh sb="0" eb="1">
      <t>ケイ</t>
    </rPh>
    <phoneticPr fontId="7"/>
  </si>
  <si>
    <t>－</t>
    <phoneticPr fontId="7"/>
  </si>
  <si>
    <t>農業産出額合計</t>
    <rPh sb="0" eb="2">
      <t>ノウギョウ</t>
    </rPh>
    <rPh sb="2" eb="4">
      <t>サンシュツ</t>
    </rPh>
    <rPh sb="4" eb="5">
      <t>ガク</t>
    </rPh>
    <rPh sb="5" eb="7">
      <t>ゴウケイ</t>
    </rPh>
    <phoneticPr fontId="7"/>
  </si>
  <si>
    <t>59表及び60表の生産額の合計</t>
    <rPh sb="2" eb="3">
      <t>ヒョウ</t>
    </rPh>
    <rPh sb="3" eb="4">
      <t>オヨ</t>
    </rPh>
    <rPh sb="7" eb="8">
      <t>ヒョウ</t>
    </rPh>
    <rPh sb="9" eb="12">
      <t>セイサンガク</t>
    </rPh>
    <rPh sb="13" eb="15">
      <t>ゴウケイ</t>
    </rPh>
    <phoneticPr fontId="7"/>
  </si>
  <si>
    <t>資料　市農林水産振興総室</t>
    <rPh sb="0" eb="2">
      <t>シリョウ</t>
    </rPh>
    <rPh sb="3" eb="4">
      <t>シ</t>
    </rPh>
    <rPh sb="4" eb="6">
      <t>ノウリン</t>
    </rPh>
    <rPh sb="6" eb="8">
      <t>スイサン</t>
    </rPh>
    <rPh sb="8" eb="10">
      <t>シンコウ</t>
    </rPh>
    <rPh sb="10" eb="12">
      <t>ソウシツ</t>
    </rPh>
    <phoneticPr fontId="7"/>
  </si>
  <si>
    <t xml:space="preserve"> </t>
    <phoneticPr fontId="7"/>
  </si>
  <si>
    <t>61.林野面積</t>
    <rPh sb="3" eb="5">
      <t>リンヤ</t>
    </rPh>
    <rPh sb="5" eb="7">
      <t>メンセキ</t>
    </rPh>
    <phoneticPr fontId="7"/>
  </si>
  <si>
    <t>単位：ｈａ</t>
    <rPh sb="0" eb="2">
      <t>タンイ</t>
    </rPh>
    <phoneticPr fontId="7"/>
  </si>
  <si>
    <t>「農林業センサス」による。</t>
    <rPh sb="1" eb="4">
      <t>ノウリンギョウ</t>
    </rPh>
    <phoneticPr fontId="7"/>
  </si>
  <si>
    <t>年次</t>
    <rPh sb="0" eb="2">
      <t>ネンジ</t>
    </rPh>
    <phoneticPr fontId="7"/>
  </si>
  <si>
    <t>総数</t>
    <rPh sb="0" eb="2">
      <t>ソウスウ</t>
    </rPh>
    <phoneticPr fontId="7"/>
  </si>
  <si>
    <t>国　有　林</t>
    <rPh sb="0" eb="3">
      <t>コクユウ</t>
    </rPh>
    <rPh sb="4" eb="5">
      <t>ハヤシ</t>
    </rPh>
    <phoneticPr fontId="7"/>
  </si>
  <si>
    <t>公　私　有　林</t>
    <rPh sb="0" eb="1">
      <t>コウ</t>
    </rPh>
    <rPh sb="2" eb="5">
      <t>シユウ</t>
    </rPh>
    <rPh sb="6" eb="7">
      <t>ハヤシ</t>
    </rPh>
    <phoneticPr fontId="7"/>
  </si>
  <si>
    <t>林野庁</t>
    <rPh sb="0" eb="2">
      <t>リンヤ</t>
    </rPh>
    <rPh sb="2" eb="3">
      <t>チョウ</t>
    </rPh>
    <phoneticPr fontId="7"/>
  </si>
  <si>
    <t>その他</t>
    <rPh sb="0" eb="3">
      <t>ソノタ</t>
    </rPh>
    <phoneticPr fontId="7"/>
  </si>
  <si>
    <t>県</t>
    <rPh sb="0" eb="1">
      <t>ケン</t>
    </rPh>
    <phoneticPr fontId="7"/>
  </si>
  <si>
    <t>市</t>
    <rPh sb="0" eb="1">
      <t>シ</t>
    </rPh>
    <phoneticPr fontId="7"/>
  </si>
  <si>
    <t>私</t>
    <rPh sb="0" eb="1">
      <t>ワタシ</t>
    </rPh>
    <phoneticPr fontId="7"/>
  </si>
  <si>
    <t>平成　2年</t>
    <rPh sb="0" eb="2">
      <t>ヘイセイ</t>
    </rPh>
    <rPh sb="4" eb="5">
      <t>ネン</t>
    </rPh>
    <phoneticPr fontId="7"/>
  </si>
  <si>
    <t>平成12年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</si>
  <si>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</si>
  <si>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>‐</t>
    <phoneticPr fontId="7"/>
  </si>
  <si>
    <t>資料　九州農政局統計情報部</t>
    <rPh sb="0" eb="2">
      <t>シリョウ</t>
    </rPh>
    <rPh sb="3" eb="5">
      <t>キュウシュウ</t>
    </rPh>
    <rPh sb="5" eb="8">
      <t>ノウセイキョク</t>
    </rPh>
    <rPh sb="8" eb="10">
      <t>トウケイ</t>
    </rPh>
    <rPh sb="10" eb="12">
      <t>ジョウホウ</t>
    </rPh>
    <rPh sb="12" eb="13">
      <t>ブ</t>
    </rPh>
    <phoneticPr fontId="7"/>
  </si>
  <si>
    <t>62.内水面漁業・内水面養殖業漁獲量</t>
    <rPh sb="3" eb="4">
      <t>ナイ</t>
    </rPh>
    <rPh sb="4" eb="6">
      <t>スイメン</t>
    </rPh>
    <phoneticPr fontId="7"/>
  </si>
  <si>
    <t>単位：t</t>
    <phoneticPr fontId="7"/>
  </si>
  <si>
    <t>年　次</t>
    <rPh sb="2" eb="3">
      <t>ツギ</t>
    </rPh>
    <phoneticPr fontId="7"/>
  </si>
  <si>
    <t>内　水　面　漁　業</t>
  </si>
  <si>
    <t>内 水 面 養 殖 業</t>
  </si>
  <si>
    <t>こ い</t>
  </si>
  <si>
    <t>ふ な</t>
  </si>
  <si>
    <t>おいかわ</t>
  </si>
  <si>
    <t>うなぎ</t>
  </si>
  <si>
    <t>その他</t>
  </si>
  <si>
    <t>その他の</t>
  </si>
  <si>
    <t>シジミ</t>
  </si>
  <si>
    <t>黒ごい</t>
  </si>
  <si>
    <t>鑑賞魚</t>
  </si>
  <si>
    <t>いずみ鯛</t>
    <phoneticPr fontId="7"/>
  </si>
  <si>
    <t>の魚類</t>
  </si>
  <si>
    <t>水産動物</t>
  </si>
  <si>
    <t>エビ類</t>
  </si>
  <si>
    <t>平成</t>
    <rPh sb="0" eb="2">
      <t>ヘイセイ</t>
    </rPh>
    <phoneticPr fontId="7"/>
  </si>
  <si>
    <t>12年</t>
  </si>
  <si>
    <t>13年</t>
  </si>
  <si>
    <t>14年</t>
    <phoneticPr fontId="7"/>
  </si>
  <si>
    <t>15年</t>
    <phoneticPr fontId="7"/>
  </si>
  <si>
    <t>16年</t>
    <phoneticPr fontId="7"/>
  </si>
  <si>
    <t>資料　市水産振興課</t>
  </si>
  <si>
    <t>63. 海 面 漁 業 ・ 養 殖 業 魚 種 別 漁 獲 量 （ 属 人 ）</t>
    <phoneticPr fontId="7"/>
  </si>
  <si>
    <t>単位：t（のり　千枚)</t>
    <phoneticPr fontId="7"/>
  </si>
  <si>
    <t>区         分</t>
  </si>
  <si>
    <t>平 成 12年</t>
    <rPh sb="0" eb="1">
      <t>ヒラ</t>
    </rPh>
    <rPh sb="2" eb="3">
      <t>シゲル</t>
    </rPh>
    <phoneticPr fontId="7"/>
  </si>
  <si>
    <t>13   年</t>
    <phoneticPr fontId="7"/>
  </si>
  <si>
    <t>14   年</t>
    <phoneticPr fontId="7"/>
  </si>
  <si>
    <t>15   年</t>
    <phoneticPr fontId="7"/>
  </si>
  <si>
    <t>16   年</t>
    <phoneticPr fontId="7"/>
  </si>
  <si>
    <t>魚　　　類</t>
  </si>
  <si>
    <t>くちぞこ</t>
  </si>
  <si>
    <t>ひらめ</t>
  </si>
  <si>
    <t>その他のｶﾚｲ類</t>
  </si>
  <si>
    <t>くろだい</t>
  </si>
  <si>
    <t>ぼら</t>
  </si>
  <si>
    <t>すずき</t>
  </si>
  <si>
    <t>さわら類</t>
  </si>
  <si>
    <t>たちうお</t>
  </si>
  <si>
    <t>その他の魚類</t>
  </si>
  <si>
    <t>水産動物類</t>
  </si>
  <si>
    <t>くるまえび</t>
  </si>
  <si>
    <t>その他のえび類</t>
  </si>
  <si>
    <t>がさみ</t>
  </si>
  <si>
    <t>その他のかに類</t>
  </si>
  <si>
    <t>こういか</t>
  </si>
  <si>
    <t>その他のいか類</t>
  </si>
  <si>
    <t>その他の水産動物</t>
  </si>
  <si>
    <t>貝　　　類</t>
  </si>
  <si>
    <t>はまぐり</t>
  </si>
  <si>
    <t>あさり</t>
  </si>
  <si>
    <t>たいらぎ</t>
  </si>
  <si>
    <t>その他の貝類</t>
  </si>
  <si>
    <t>藻　　　類</t>
  </si>
  <si>
    <t>のり養殖</t>
  </si>
  <si>
    <t>資料　九州農政局統計部</t>
    <rPh sb="0" eb="2">
      <t>シリョウ</t>
    </rPh>
    <rPh sb="3" eb="5">
      <t>キュウシュウ</t>
    </rPh>
    <rPh sb="5" eb="8">
      <t>ノウセイキョク</t>
    </rPh>
    <rPh sb="8" eb="10">
      <t>トウケイ</t>
    </rPh>
    <rPh sb="10" eb="11">
      <t>ブ</t>
    </rPh>
    <phoneticPr fontId="7"/>
  </si>
  <si>
    <t>64.主な海面漁業・養殖業漁業種類別経営体数及び漁獲量(属人)</t>
    <rPh sb="3" eb="4">
      <t>オモ</t>
    </rPh>
    <rPh sb="10" eb="13">
      <t>ヨウショクギョウ</t>
    </rPh>
    <rPh sb="18" eb="20">
      <t>ケイエイ</t>
    </rPh>
    <phoneticPr fontId="7"/>
  </si>
  <si>
    <t>漁業種類別</t>
  </si>
  <si>
    <t>12   年</t>
  </si>
  <si>
    <t>13   年</t>
  </si>
  <si>
    <t>14   年</t>
  </si>
  <si>
    <t>漁労体数</t>
  </si>
  <si>
    <t>漁獲量</t>
  </si>
  <si>
    <t>経営体数</t>
    <rPh sb="0" eb="2">
      <t>ケイエイ</t>
    </rPh>
    <rPh sb="2" eb="3">
      <t>タイ</t>
    </rPh>
    <rPh sb="3" eb="4">
      <t>カズ</t>
    </rPh>
    <phoneticPr fontId="7"/>
  </si>
  <si>
    <t>合　　計</t>
  </si>
  <si>
    <t>その他の刺し網</t>
  </si>
  <si>
    <t>その他の小型定置網</t>
  </si>
  <si>
    <t>その他の船曵網</t>
  </si>
  <si>
    <t>採貝業</t>
    <rPh sb="1" eb="2">
      <t>カイ</t>
    </rPh>
    <phoneticPr fontId="7"/>
  </si>
  <si>
    <t>※　その他の刺し網は「えび流し網」を含む値</t>
    <rPh sb="2" eb="5">
      <t>ソノタ</t>
    </rPh>
    <rPh sb="6" eb="9">
      <t>サシアミ</t>
    </rPh>
    <rPh sb="13" eb="16">
      <t>ナガシアミ</t>
    </rPh>
    <rPh sb="18" eb="19">
      <t>フク</t>
    </rPh>
    <rPh sb="20" eb="21">
      <t>アタイ</t>
    </rPh>
    <phoneticPr fontId="7"/>
  </si>
  <si>
    <t>農林統計（概数）</t>
    <rPh sb="0" eb="2">
      <t>ノウリン</t>
    </rPh>
    <rPh sb="2" eb="4">
      <t>トウケイ</t>
    </rPh>
    <rPh sb="5" eb="7">
      <t>ガイスウ</t>
    </rPh>
    <phoneticPr fontId="7"/>
  </si>
  <si>
    <t>*経営体数は営んだ漁業種類別経営体数</t>
    <rPh sb="1" eb="3">
      <t>ケイエイ</t>
    </rPh>
    <rPh sb="3" eb="4">
      <t>タイ</t>
    </rPh>
    <rPh sb="4" eb="5">
      <t>スウ</t>
    </rPh>
    <rPh sb="6" eb="7">
      <t>イトナ</t>
    </rPh>
    <rPh sb="9" eb="11">
      <t>ギョギョウ</t>
    </rPh>
    <rPh sb="11" eb="13">
      <t>シュルイ</t>
    </rPh>
    <rPh sb="13" eb="14">
      <t>ベツ</t>
    </rPh>
    <rPh sb="14" eb="16">
      <t>ケイエイ</t>
    </rPh>
    <rPh sb="16" eb="17">
      <t>タイ</t>
    </rPh>
    <rPh sb="17" eb="18">
      <t>スウ</t>
    </rPh>
    <phoneticPr fontId="7"/>
  </si>
  <si>
    <t>　　※　１６年より生産量の合計は全ての漁業種類を含んだ合計値</t>
    <rPh sb="6" eb="7">
      <t>ネン</t>
    </rPh>
    <rPh sb="9" eb="11">
      <t>セイサン</t>
    </rPh>
    <rPh sb="11" eb="12">
      <t>リョウ</t>
    </rPh>
    <rPh sb="13" eb="15">
      <t>ゴウケイ</t>
    </rPh>
    <rPh sb="16" eb="17">
      <t>ゼン</t>
    </rPh>
    <rPh sb="19" eb="21">
      <t>ギョギョウ</t>
    </rPh>
    <rPh sb="21" eb="23">
      <t>シュルイ</t>
    </rPh>
    <rPh sb="24" eb="25">
      <t>フク</t>
    </rPh>
    <rPh sb="27" eb="30">
      <t>ゴウケイチ</t>
    </rPh>
    <phoneticPr fontId="7"/>
  </si>
  <si>
    <t>資料　市水産振興課</t>
    <rPh sb="0" eb="2">
      <t>シリョウ</t>
    </rPh>
    <rPh sb="3" eb="4">
      <t>シ</t>
    </rPh>
    <rPh sb="4" eb="6">
      <t>スイサン</t>
    </rPh>
    <rPh sb="6" eb="9">
      <t>シンコウカ</t>
    </rPh>
    <phoneticPr fontId="7"/>
  </si>
  <si>
    <t>65.海面漁業･養殖、専兼業種別経営体数</t>
    <rPh sb="3" eb="5">
      <t>カイメン</t>
    </rPh>
    <rPh sb="5" eb="7">
      <t>ギョギョウ</t>
    </rPh>
    <rPh sb="8" eb="10">
      <t>ヨウショク</t>
    </rPh>
    <rPh sb="11" eb="12">
      <t>センギョウ</t>
    </rPh>
    <rPh sb="12" eb="14">
      <t>ケンギョウ</t>
    </rPh>
    <rPh sb="14" eb="16">
      <t>シュベツ</t>
    </rPh>
    <rPh sb="16" eb="18">
      <t>ケイエイ</t>
    </rPh>
    <rPh sb="18" eb="19">
      <t>タイ</t>
    </rPh>
    <rPh sb="19" eb="20">
      <t>スウ</t>
    </rPh>
    <phoneticPr fontId="7"/>
  </si>
  <si>
    <t>本表は第10次漁業センサスの結果数値である。</t>
    <rPh sb="0" eb="1">
      <t>ホン</t>
    </rPh>
    <rPh sb="1" eb="2">
      <t>ヒョウ</t>
    </rPh>
    <rPh sb="3" eb="4">
      <t>ダイ</t>
    </rPh>
    <rPh sb="4" eb="7">
      <t>１０ジ</t>
    </rPh>
    <rPh sb="7" eb="9">
      <t>ギョギョウ</t>
    </rPh>
    <rPh sb="14" eb="16">
      <t>ケッカ</t>
    </rPh>
    <rPh sb="16" eb="18">
      <t>スウチ</t>
    </rPh>
    <phoneticPr fontId="7"/>
  </si>
  <si>
    <t>その１　専兼業種別経営体数</t>
    <rPh sb="4" eb="5">
      <t>センギョウ</t>
    </rPh>
    <rPh sb="5" eb="7">
      <t>ケンギョウ</t>
    </rPh>
    <rPh sb="7" eb="9">
      <t>シュベツ</t>
    </rPh>
    <rPh sb="9" eb="11">
      <t>ケイエイ</t>
    </rPh>
    <rPh sb="11" eb="12">
      <t>タイ</t>
    </rPh>
    <rPh sb="12" eb="13">
      <t>スウ</t>
    </rPh>
    <phoneticPr fontId="7"/>
  </si>
  <si>
    <t>各年11月1日現在</t>
    <rPh sb="0" eb="2">
      <t>カクネン</t>
    </rPh>
    <rPh sb="2" eb="5">
      <t>１１ガツ</t>
    </rPh>
    <rPh sb="5" eb="7">
      <t>１ニチ</t>
    </rPh>
    <rPh sb="7" eb="9">
      <t>ゲンザイ</t>
    </rPh>
    <phoneticPr fontId="7"/>
  </si>
  <si>
    <t>年　　次</t>
    <rPh sb="0" eb="4">
      <t>ネンジ</t>
    </rPh>
    <phoneticPr fontId="7"/>
  </si>
  <si>
    <t>専兼業別</t>
    <rPh sb="0" eb="1">
      <t>センギョウ</t>
    </rPh>
    <rPh sb="1" eb="3">
      <t>ケンギョウ</t>
    </rPh>
    <rPh sb="3" eb="4">
      <t>ベツ</t>
    </rPh>
    <phoneticPr fontId="7"/>
  </si>
  <si>
    <t>兼業種別経営体数(漁業が従）</t>
    <rPh sb="0" eb="2">
      <t>ケンギョウ</t>
    </rPh>
    <rPh sb="2" eb="4">
      <t>シュベツ</t>
    </rPh>
    <rPh sb="4" eb="6">
      <t>ケイエイ</t>
    </rPh>
    <rPh sb="6" eb="7">
      <t>タイ</t>
    </rPh>
    <rPh sb="7" eb="8">
      <t>スウ</t>
    </rPh>
    <rPh sb="9" eb="11">
      <t>ギョギョウ</t>
    </rPh>
    <rPh sb="12" eb="13">
      <t>ジュウ</t>
    </rPh>
    <phoneticPr fontId="7"/>
  </si>
  <si>
    <t>専業</t>
    <rPh sb="0" eb="2">
      <t>センギョウ</t>
    </rPh>
    <phoneticPr fontId="7"/>
  </si>
  <si>
    <t>兼　業</t>
    <rPh sb="0" eb="3">
      <t>ケンギョウ</t>
    </rPh>
    <phoneticPr fontId="7"/>
  </si>
  <si>
    <t>総数　　（実数）</t>
    <rPh sb="0" eb="2">
      <t>ソウスウ</t>
    </rPh>
    <rPh sb="5" eb="7">
      <t>ジッスウ</t>
    </rPh>
    <phoneticPr fontId="7"/>
  </si>
  <si>
    <t>自営業(延べ数）</t>
    <rPh sb="0" eb="3">
      <t>ジエイギョウ</t>
    </rPh>
    <rPh sb="4" eb="5">
      <t>ノ</t>
    </rPh>
    <rPh sb="6" eb="7">
      <t>スウ</t>
    </rPh>
    <phoneticPr fontId="7"/>
  </si>
  <si>
    <t>やとわれ(述べ数）</t>
    <rPh sb="5" eb="6">
      <t>ノ</t>
    </rPh>
    <rPh sb="7" eb="8">
      <t>スウ</t>
    </rPh>
    <phoneticPr fontId="7"/>
  </si>
  <si>
    <t>漁業が主</t>
    <rPh sb="0" eb="2">
      <t>ギョギョウ</t>
    </rPh>
    <rPh sb="3" eb="4">
      <t>シュ</t>
    </rPh>
    <phoneticPr fontId="7"/>
  </si>
  <si>
    <t>漁業が従</t>
    <rPh sb="0" eb="2">
      <t>ギョギョウ</t>
    </rPh>
    <rPh sb="3" eb="4">
      <t>ジュウ</t>
    </rPh>
    <phoneticPr fontId="7"/>
  </si>
  <si>
    <t>農　　業</t>
    <rPh sb="0" eb="4">
      <t>ノウギョウ</t>
    </rPh>
    <phoneticPr fontId="7"/>
  </si>
  <si>
    <t>水産加工</t>
    <rPh sb="0" eb="2">
      <t>スイサン</t>
    </rPh>
    <rPh sb="2" eb="4">
      <t>カコウ</t>
    </rPh>
    <phoneticPr fontId="7"/>
  </si>
  <si>
    <t>漁　業</t>
    <rPh sb="0" eb="3">
      <t>ギョギョウ</t>
    </rPh>
    <phoneticPr fontId="7"/>
  </si>
  <si>
    <t xml:space="preserve">  5年</t>
    <rPh sb="3" eb="4">
      <t>ネン</t>
    </rPh>
    <phoneticPr fontId="7"/>
  </si>
  <si>
    <t>10年</t>
    <rPh sb="2" eb="3">
      <t>ネン</t>
    </rPh>
    <phoneticPr fontId="7"/>
  </si>
  <si>
    <t>15年</t>
    <rPh sb="2" eb="3">
      <t>ネン</t>
    </rPh>
    <phoneticPr fontId="7"/>
  </si>
  <si>
    <t>その２　経営体階層別経営体数</t>
    <rPh sb="4" eb="6">
      <t>ケイエイ</t>
    </rPh>
    <rPh sb="6" eb="7">
      <t>タイ</t>
    </rPh>
    <rPh sb="7" eb="9">
      <t>カイソウ</t>
    </rPh>
    <rPh sb="9" eb="10">
      <t>ベツ</t>
    </rPh>
    <rPh sb="10" eb="12">
      <t>ケイエイ</t>
    </rPh>
    <rPh sb="12" eb="13">
      <t>タイ</t>
    </rPh>
    <rPh sb="13" eb="14">
      <t>スウ</t>
    </rPh>
    <phoneticPr fontId="7"/>
  </si>
  <si>
    <t>漁　船　　　非使用</t>
    <rPh sb="0" eb="3">
      <t>ギョセン</t>
    </rPh>
    <rPh sb="6" eb="7">
      <t>ヒ</t>
    </rPh>
    <rPh sb="7" eb="9">
      <t>シヨウ</t>
    </rPh>
    <phoneticPr fontId="7"/>
  </si>
  <si>
    <t>漁　船　使　用</t>
    <rPh sb="0" eb="3">
      <t>ギョセン</t>
    </rPh>
    <rPh sb="4" eb="7">
      <t>シヨウ</t>
    </rPh>
    <phoneticPr fontId="7"/>
  </si>
  <si>
    <t>定置網　　地びき網</t>
    <rPh sb="0" eb="2">
      <t>テイチ</t>
    </rPh>
    <rPh sb="2" eb="3">
      <t>アミ</t>
    </rPh>
    <rPh sb="5" eb="6">
      <t>ジビキ</t>
    </rPh>
    <rPh sb="8" eb="9">
      <t>アミ</t>
    </rPh>
    <phoneticPr fontId="7"/>
  </si>
  <si>
    <t>海　面　養　殖</t>
    <rPh sb="0" eb="3">
      <t>カイメン</t>
    </rPh>
    <rPh sb="4" eb="7">
      <t>ヨウショク</t>
    </rPh>
    <phoneticPr fontId="7"/>
  </si>
  <si>
    <t>無動力　　船のみ</t>
    <rPh sb="0" eb="1">
      <t>ム</t>
    </rPh>
    <rPh sb="1" eb="3">
      <t>ドウリョク</t>
    </rPh>
    <rPh sb="5" eb="6">
      <t>フネ</t>
    </rPh>
    <phoneticPr fontId="7"/>
  </si>
  <si>
    <t>動　力　船　使　用</t>
    <rPh sb="0" eb="3">
      <t>ドウリョク</t>
    </rPh>
    <rPh sb="4" eb="5">
      <t>フネ</t>
    </rPh>
    <rPh sb="6" eb="9">
      <t>シヨウ</t>
    </rPh>
    <phoneticPr fontId="7"/>
  </si>
  <si>
    <t>のり養殖</t>
    <rPh sb="2" eb="4">
      <t>ヨウショク</t>
    </rPh>
    <phoneticPr fontId="7"/>
  </si>
  <si>
    <t>かき</t>
    <phoneticPr fontId="7"/>
  </si>
  <si>
    <t>１トン　　未満</t>
    <rPh sb="5" eb="7">
      <t>ミマン</t>
    </rPh>
    <phoneticPr fontId="7"/>
  </si>
  <si>
    <t>１～３</t>
    <phoneticPr fontId="7"/>
  </si>
  <si>
    <t>３～５</t>
    <phoneticPr fontId="7"/>
  </si>
  <si>
    <t>５～10</t>
    <phoneticPr fontId="7"/>
  </si>
  <si>
    <t>１０トン　　以　上</t>
    <rPh sb="6" eb="9">
      <t>イジョウ</t>
    </rPh>
    <phoneticPr fontId="7"/>
  </si>
  <si>
    <t>漁　船　　非使用</t>
    <rPh sb="0" eb="3">
      <t>ギョセン</t>
    </rPh>
    <rPh sb="5" eb="6">
      <t>ヒ</t>
    </rPh>
    <rPh sb="6" eb="8">
      <t>シヨウ</t>
    </rPh>
    <phoneticPr fontId="7"/>
  </si>
  <si>
    <t>漁船　　使用</t>
    <rPh sb="0" eb="2">
      <t>ギョセン</t>
    </rPh>
    <rPh sb="4" eb="6">
      <t>シヨウ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</si>
</sst>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##\ ###\ ###\ ##0"/>
    <numFmt numFmtId="177" formatCode="#,##0.0;[Red]\-#,##0.0"/>
    <numFmt numFmtId="178" formatCode="0.0_);\(0.0\)"/>
    <numFmt numFmtId="179" formatCode="0.0_);[Red]\(0.0\)"/>
    <numFmt numFmtId="180" formatCode="###\ ##0"/>
    <numFmt numFmtId="181" formatCode="#,##0_ "/>
    <numFmt numFmtId="182" formatCode="#,##0;&quot;△ &quot;#,##0"/>
    <numFmt numFmtId="183" formatCode="#\ ##0"/>
  </numFmts>
  <fonts count="10" x14ac:knownFonts="1">
    <font>
      <sz val="11"/>
      <name val="ＭＳ Ｐゴシック"/>
      <charset val="128"/>
    </font>
    <font>
      <sz val="11"/>
      <name val="ＭＳ Ｐゴシック"/>
      <charset val="128"/>
    </font>
    <font>
      <sz val="14"/>
      <name val="ＭＳ Ｐ明朝"/>
      <family val="1"/>
      <charset val="128"/>
    </font>
    <font>
      <sz val="6"/>
      <name val="ＭＳ Ｐゴシック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charset val="128"/>
    </font>
    <font>
      <u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6" fontId="6" fillId="0" borderId="0" xfId="0" applyNumberFormat="1" applyFont="1"/>
    <xf numFmtId="0" fontId="5" fillId="0" borderId="9" xfId="0" applyFont="1" applyBorder="1" applyAlignment="1">
      <alignment horizontal="distributed"/>
    </xf>
    <xf numFmtId="176" fontId="5" fillId="0" borderId="0" xfId="0" applyNumberFormat="1" applyFont="1"/>
    <xf numFmtId="176" fontId="5" fillId="0" borderId="0" xfId="0" applyNumberFormat="1" applyFont="1" applyAlignment="1">
      <alignment horizontal="right"/>
    </xf>
    <xf numFmtId="0" fontId="6" fillId="0" borderId="9" xfId="0" applyFont="1" applyBorder="1" applyAlignment="1">
      <alignment horizontal="distributed"/>
    </xf>
    <xf numFmtId="177" fontId="5" fillId="0" borderId="0" xfId="1" applyNumberFormat="1" applyFont="1" applyBorder="1"/>
    <xf numFmtId="178" fontId="5" fillId="0" borderId="0" xfId="0" applyNumberFormat="1" applyFont="1"/>
    <xf numFmtId="179" fontId="5" fillId="0" borderId="0" xfId="0" applyNumberFormat="1" applyFont="1"/>
    <xf numFmtId="177" fontId="6" fillId="0" borderId="0" xfId="1" applyNumberFormat="1" applyFont="1" applyBorder="1"/>
    <xf numFmtId="176" fontId="6" fillId="0" borderId="0" xfId="1" applyNumberFormat="1" applyFont="1" applyBorder="1"/>
    <xf numFmtId="179" fontId="6" fillId="0" borderId="0" xfId="1" applyNumberFormat="1" applyFont="1" applyBorder="1"/>
    <xf numFmtId="176" fontId="6" fillId="0" borderId="0" xfId="0" applyNumberFormat="1" applyFont="1" applyAlignment="1">
      <alignment horizontal="right"/>
    </xf>
    <xf numFmtId="0" fontId="5" fillId="0" borderId="10" xfId="0" applyFont="1" applyBorder="1" applyAlignment="1">
      <alignment horizontal="distributed"/>
    </xf>
    <xf numFmtId="0" fontId="6" fillId="0" borderId="11" xfId="0" applyFont="1" applyBorder="1" applyAlignment="1">
      <alignment horizontal="distributed"/>
    </xf>
    <xf numFmtId="176" fontId="6" fillId="0" borderId="10" xfId="0" applyNumberFormat="1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shrinkToFit="1"/>
    </xf>
    <xf numFmtId="0" fontId="5" fillId="0" borderId="10" xfId="0" applyFont="1" applyBorder="1"/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shrinkToFit="1"/>
    </xf>
    <xf numFmtId="0" fontId="0" fillId="0" borderId="13" xfId="0" applyBorder="1" applyAlignment="1">
      <alignment horizontal="center"/>
    </xf>
    <xf numFmtId="0" fontId="5" fillId="0" borderId="13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0" xfId="0" applyFont="1" applyAlignment="1">
      <alignment horizontal="center" vertical="center" textRotation="255" shrinkToFit="1"/>
    </xf>
    <xf numFmtId="0" fontId="5" fillId="0" borderId="14" xfId="0" applyFont="1" applyBorder="1" applyAlignment="1">
      <alignment horizontal="distributed" shrinkToFit="1"/>
    </xf>
    <xf numFmtId="176" fontId="5" fillId="0" borderId="15" xfId="1" applyNumberFormat="1" applyFont="1" applyBorder="1" applyAlignment="1">
      <alignment horizontal="right" shrinkToFit="1"/>
    </xf>
    <xf numFmtId="0" fontId="5" fillId="0" borderId="16" xfId="0" applyFont="1" applyBorder="1" applyAlignment="1">
      <alignment horizontal="distributed" shrinkToFit="1"/>
    </xf>
    <xf numFmtId="176" fontId="5" fillId="0" borderId="0" xfId="1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vertical="center" textRotation="255" shrinkToFit="1"/>
    </xf>
    <xf numFmtId="0" fontId="6" fillId="0" borderId="17" xfId="0" applyFont="1" applyBorder="1" applyAlignment="1">
      <alignment horizontal="distributed" shrinkToFit="1"/>
    </xf>
    <xf numFmtId="176" fontId="6" fillId="0" borderId="10" xfId="1" applyNumberFormat="1" applyFont="1" applyFill="1" applyBorder="1" applyAlignment="1">
      <alignment horizontal="right" shrinkToFit="1"/>
    </xf>
    <xf numFmtId="38" fontId="5" fillId="0" borderId="0" xfId="1" applyFont="1" applyAlignment="1">
      <alignment shrinkToFit="1"/>
    </xf>
    <xf numFmtId="0" fontId="6" fillId="0" borderId="13" xfId="0" applyFont="1" applyBorder="1" applyAlignment="1">
      <alignment horizontal="distributed" vertical="distributed" shrinkToFit="1"/>
    </xf>
    <xf numFmtId="176" fontId="6" fillId="0" borderId="18" xfId="1" applyNumberFormat="1" applyFont="1" applyBorder="1" applyAlignment="1">
      <alignment horizontal="center" shrinkToFit="1"/>
    </xf>
    <xf numFmtId="176" fontId="6" fillId="0" borderId="19" xfId="1" applyNumberFormat="1" applyFont="1" applyBorder="1" applyAlignment="1">
      <alignment horizontal="center" shrinkToFit="1"/>
    </xf>
    <xf numFmtId="176" fontId="6" fillId="0" borderId="12" xfId="1" applyNumberFormat="1" applyFont="1" applyBorder="1" applyAlignment="1">
      <alignment horizontal="center" shrinkToFi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80" fontId="5" fillId="0" borderId="20" xfId="0" applyNumberFormat="1" applyFont="1" applyBorder="1"/>
    <xf numFmtId="180" fontId="5" fillId="0" borderId="0" xfId="0" applyNumberFormat="1" applyFont="1"/>
    <xf numFmtId="180" fontId="5" fillId="0" borderId="0" xfId="0" applyNumberFormat="1" applyFont="1" applyAlignment="1">
      <alignment horizontal="right"/>
    </xf>
    <xf numFmtId="0" fontId="6" fillId="0" borderId="0" xfId="0" applyFont="1" applyAlignment="1">
      <alignment horizontal="distributed"/>
    </xf>
    <xf numFmtId="180" fontId="5" fillId="0" borderId="21" xfId="0" applyNumberFormat="1" applyFont="1" applyBorder="1"/>
    <xf numFmtId="180" fontId="6" fillId="0" borderId="21" xfId="0" applyNumberFormat="1" applyFont="1" applyBorder="1"/>
    <xf numFmtId="180" fontId="6" fillId="0" borderId="0" xfId="0" applyNumberFormat="1" applyFont="1"/>
    <xf numFmtId="180" fontId="6" fillId="0" borderId="0" xfId="0" applyNumberFormat="1" applyFont="1" applyAlignment="1">
      <alignment horizontal="right"/>
    </xf>
    <xf numFmtId="0" fontId="5" fillId="0" borderId="15" xfId="0" applyFont="1" applyBorder="1"/>
    <xf numFmtId="0" fontId="5" fillId="0" borderId="0" xfId="0" applyFont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81" fontId="5" fillId="0" borderId="9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81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81" fontId="5" fillId="0" borderId="21" xfId="0" applyNumberFormat="1" applyFont="1" applyBorder="1"/>
    <xf numFmtId="181" fontId="5" fillId="0" borderId="0" xfId="0" applyNumberFormat="1" applyFont="1"/>
    <xf numFmtId="181" fontId="9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176" fontId="5" fillId="0" borderId="21" xfId="0" applyNumberFormat="1" applyFont="1" applyBorder="1" applyAlignment="1">
      <alignment horizontal="right"/>
    </xf>
    <xf numFmtId="0" fontId="6" fillId="0" borderId="0" xfId="0" applyFont="1"/>
    <xf numFmtId="176" fontId="6" fillId="0" borderId="21" xfId="0" applyNumberFormat="1" applyFont="1" applyBorder="1" applyAlignment="1">
      <alignment horizontal="right"/>
    </xf>
    <xf numFmtId="0" fontId="5" fillId="0" borderId="23" xfId="0" applyFont="1" applyBorder="1"/>
    <xf numFmtId="182" fontId="5" fillId="0" borderId="25" xfId="0" applyNumberFormat="1" applyFont="1" applyBorder="1"/>
    <xf numFmtId="182" fontId="5" fillId="0" borderId="23" xfId="0" applyNumberFormat="1" applyFont="1" applyBorder="1"/>
    <xf numFmtId="182" fontId="9" fillId="0" borderId="23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6" xfId="0" applyFont="1" applyBorder="1"/>
    <xf numFmtId="0" fontId="6" fillId="0" borderId="0" xfId="0" applyFont="1" applyAlignment="1">
      <alignment horizontal="distributed"/>
    </xf>
    <xf numFmtId="0" fontId="6" fillId="0" borderId="26" xfId="0" applyFont="1" applyBorder="1" applyAlignment="1">
      <alignment horizontal="distributed"/>
    </xf>
    <xf numFmtId="0" fontId="5" fillId="0" borderId="26" xfId="0" applyFont="1" applyBorder="1" applyAlignment="1">
      <alignment horizontal="distributed"/>
    </xf>
    <xf numFmtId="0" fontId="5" fillId="0" borderId="27" xfId="0" applyFont="1" applyBorder="1"/>
    <xf numFmtId="176" fontId="5" fillId="0" borderId="23" xfId="0" applyNumberFormat="1" applyFont="1" applyBorder="1"/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181" fontId="5" fillId="0" borderId="23" xfId="0" applyNumberFormat="1" applyFont="1" applyBorder="1"/>
    <xf numFmtId="181" fontId="9" fillId="0" borderId="23" xfId="0" applyNumberFormat="1" applyFont="1" applyBorder="1" applyAlignment="1">
      <alignment horizontal="right"/>
    </xf>
    <xf numFmtId="181" fontId="5" fillId="0" borderId="15" xfId="0" applyNumberFormat="1" applyFont="1" applyBorder="1"/>
    <xf numFmtId="181" fontId="9" fillId="0" borderId="15" xfId="0" applyNumberFormat="1" applyFont="1" applyBorder="1" applyAlignment="1">
      <alignment horizontal="right"/>
    </xf>
    <xf numFmtId="0" fontId="5" fillId="0" borderId="0" xfId="0" applyFont="1" applyAlignment="1">
      <alignment horizontal="left" shrinkToFit="1"/>
    </xf>
    <xf numFmtId="181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8" xfId="0" applyFont="1" applyBorder="1" applyAlignment="1" applyProtection="1">
      <alignment horizontal="center"/>
      <protection locked="0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distributed"/>
    </xf>
    <xf numFmtId="0" fontId="5" fillId="0" borderId="22" xfId="0" applyFont="1" applyBorder="1"/>
    <xf numFmtId="183" fontId="5" fillId="0" borderId="30" xfId="0" applyNumberFormat="1" applyFont="1" applyBorder="1"/>
    <xf numFmtId="0" fontId="5" fillId="0" borderId="22" xfId="0" applyFont="1" applyBorder="1" applyAlignment="1">
      <alignment horizontal="right"/>
    </xf>
    <xf numFmtId="0" fontId="5" fillId="0" borderId="21" xfId="0" applyFont="1" applyBorder="1"/>
    <xf numFmtId="0" fontId="6" fillId="0" borderId="10" xfId="0" applyFont="1" applyBorder="1"/>
    <xf numFmtId="0" fontId="6" fillId="0" borderId="31" xfId="0" applyFont="1" applyBorder="1"/>
    <xf numFmtId="0" fontId="6" fillId="0" borderId="10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101600</xdr:colOff>
      <xdr:row>72</xdr:row>
      <xdr:rowOff>25400</xdr:rowOff>
    </xdr:from>
    <xdr:to>
      <xdr:col>6</xdr:col>
      <xdr:colOff>158750</xdr:colOff>
      <xdr:row>74</xdr:row>
      <xdr:rowOff>6350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A8C3ACD-328B-4862-BB08-A0DEA9BBC67C}"/>
            </a:ext>
          </a:extLst>
        </xdr:cNvPr>
        <xdr:cNvSpPr>
          <a:spLocks/>
        </xdr:cNvSpPr>
      </xdr:nvSpPr>
      <xdr:spPr bwMode="auto">
        <a:xfrm>
          <a:off x="3759200" y="13303250"/>
          <a:ext cx="57150" cy="311150"/>
        </a:xfrm>
        <a:prstGeom prst="rightBrace">
          <a:avLst>
            <a:gd name="adj1" fmla="val 453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4C8F8-ED34-4AF2-8EFC-AD80509EC389}">
  <dimension ref="A1:R74"/>
  <sheetViews>
    <sheetView tabSelected="1" topLeftCell="E1" zoomScale="75" zoomScaleNormal="100" workbookViewId="0">
      <selection sqref="A1:Q1"/>
    </sheetView>
  </sheetViews>
  <sheetFormatPr defaultColWidth="9" defaultRowHeight="15.75" customHeight="1" x14ac:dyDescent="0.2"/>
  <cols>
    <col min="1" max="1" width="9.6328125" style="3" customWidth="1"/>
    <col min="2" max="2" width="15.6328125" style="3" customWidth="1"/>
    <col min="3" max="17" width="10.7265625" style="3" customWidth="1"/>
    <col min="18" max="256" width="9" style="3"/>
    <col min="257" max="257" width="9.6328125" style="3" customWidth="1"/>
    <col min="258" max="258" width="15.6328125" style="3" customWidth="1"/>
    <col min="259" max="273" width="10.7265625" style="3" customWidth="1"/>
    <col min="274" max="512" width="9" style="3"/>
    <col min="513" max="513" width="9.6328125" style="3" customWidth="1"/>
    <col min="514" max="514" width="15.6328125" style="3" customWidth="1"/>
    <col min="515" max="529" width="10.7265625" style="3" customWidth="1"/>
    <col min="530" max="768" width="9" style="3"/>
    <col min="769" max="769" width="9.6328125" style="3" customWidth="1"/>
    <col min="770" max="770" width="15.6328125" style="3" customWidth="1"/>
    <col min="771" max="785" width="10.7265625" style="3" customWidth="1"/>
    <col min="786" max="1024" width="9" style="3"/>
    <col min="1025" max="1025" width="9.6328125" style="3" customWidth="1"/>
    <col min="1026" max="1026" width="15.6328125" style="3" customWidth="1"/>
    <col min="1027" max="1041" width="10.7265625" style="3" customWidth="1"/>
    <col min="1042" max="1280" width="9" style="3"/>
    <col min="1281" max="1281" width="9.6328125" style="3" customWidth="1"/>
    <col min="1282" max="1282" width="15.6328125" style="3" customWidth="1"/>
    <col min="1283" max="1297" width="10.7265625" style="3" customWidth="1"/>
    <col min="1298" max="1536" width="9" style="3"/>
    <col min="1537" max="1537" width="9.6328125" style="3" customWidth="1"/>
    <col min="1538" max="1538" width="15.6328125" style="3" customWidth="1"/>
    <col min="1539" max="1553" width="10.7265625" style="3" customWidth="1"/>
    <col min="1554" max="1792" width="9" style="3"/>
    <col min="1793" max="1793" width="9.6328125" style="3" customWidth="1"/>
    <col min="1794" max="1794" width="15.6328125" style="3" customWidth="1"/>
    <col min="1795" max="1809" width="10.7265625" style="3" customWidth="1"/>
    <col min="1810" max="2048" width="9" style="3"/>
    <col min="2049" max="2049" width="9.6328125" style="3" customWidth="1"/>
    <col min="2050" max="2050" width="15.6328125" style="3" customWidth="1"/>
    <col min="2051" max="2065" width="10.7265625" style="3" customWidth="1"/>
    <col min="2066" max="2304" width="9" style="3"/>
    <col min="2305" max="2305" width="9.6328125" style="3" customWidth="1"/>
    <col min="2306" max="2306" width="15.6328125" style="3" customWidth="1"/>
    <col min="2307" max="2321" width="10.7265625" style="3" customWidth="1"/>
    <col min="2322" max="2560" width="9" style="3"/>
    <col min="2561" max="2561" width="9.6328125" style="3" customWidth="1"/>
    <col min="2562" max="2562" width="15.6328125" style="3" customWidth="1"/>
    <col min="2563" max="2577" width="10.7265625" style="3" customWidth="1"/>
    <col min="2578" max="2816" width="9" style="3"/>
    <col min="2817" max="2817" width="9.6328125" style="3" customWidth="1"/>
    <col min="2818" max="2818" width="15.6328125" style="3" customWidth="1"/>
    <col min="2819" max="2833" width="10.7265625" style="3" customWidth="1"/>
    <col min="2834" max="3072" width="9" style="3"/>
    <col min="3073" max="3073" width="9.6328125" style="3" customWidth="1"/>
    <col min="3074" max="3074" width="15.6328125" style="3" customWidth="1"/>
    <col min="3075" max="3089" width="10.7265625" style="3" customWidth="1"/>
    <col min="3090" max="3328" width="9" style="3"/>
    <col min="3329" max="3329" width="9.6328125" style="3" customWidth="1"/>
    <col min="3330" max="3330" width="15.6328125" style="3" customWidth="1"/>
    <col min="3331" max="3345" width="10.7265625" style="3" customWidth="1"/>
    <col min="3346" max="3584" width="9" style="3"/>
    <col min="3585" max="3585" width="9.6328125" style="3" customWidth="1"/>
    <col min="3586" max="3586" width="15.6328125" style="3" customWidth="1"/>
    <col min="3587" max="3601" width="10.7265625" style="3" customWidth="1"/>
    <col min="3602" max="3840" width="9" style="3"/>
    <col min="3841" max="3841" width="9.6328125" style="3" customWidth="1"/>
    <col min="3842" max="3842" width="15.6328125" style="3" customWidth="1"/>
    <col min="3843" max="3857" width="10.7265625" style="3" customWidth="1"/>
    <col min="3858" max="4096" width="9" style="3"/>
    <col min="4097" max="4097" width="9.6328125" style="3" customWidth="1"/>
    <col min="4098" max="4098" width="15.6328125" style="3" customWidth="1"/>
    <col min="4099" max="4113" width="10.7265625" style="3" customWidth="1"/>
    <col min="4114" max="4352" width="9" style="3"/>
    <col min="4353" max="4353" width="9.6328125" style="3" customWidth="1"/>
    <col min="4354" max="4354" width="15.6328125" style="3" customWidth="1"/>
    <col min="4355" max="4369" width="10.7265625" style="3" customWidth="1"/>
    <col min="4370" max="4608" width="9" style="3"/>
    <col min="4609" max="4609" width="9.6328125" style="3" customWidth="1"/>
    <col min="4610" max="4610" width="15.6328125" style="3" customWidth="1"/>
    <col min="4611" max="4625" width="10.7265625" style="3" customWidth="1"/>
    <col min="4626" max="4864" width="9" style="3"/>
    <col min="4865" max="4865" width="9.6328125" style="3" customWidth="1"/>
    <col min="4866" max="4866" width="15.6328125" style="3" customWidth="1"/>
    <col min="4867" max="4881" width="10.7265625" style="3" customWidth="1"/>
    <col min="4882" max="5120" width="9" style="3"/>
    <col min="5121" max="5121" width="9.6328125" style="3" customWidth="1"/>
    <col min="5122" max="5122" width="15.6328125" style="3" customWidth="1"/>
    <col min="5123" max="5137" width="10.7265625" style="3" customWidth="1"/>
    <col min="5138" max="5376" width="9" style="3"/>
    <col min="5377" max="5377" width="9.6328125" style="3" customWidth="1"/>
    <col min="5378" max="5378" width="15.6328125" style="3" customWidth="1"/>
    <col min="5379" max="5393" width="10.7265625" style="3" customWidth="1"/>
    <col min="5394" max="5632" width="9" style="3"/>
    <col min="5633" max="5633" width="9.6328125" style="3" customWidth="1"/>
    <col min="5634" max="5634" width="15.6328125" style="3" customWidth="1"/>
    <col min="5635" max="5649" width="10.7265625" style="3" customWidth="1"/>
    <col min="5650" max="5888" width="9" style="3"/>
    <col min="5889" max="5889" width="9.6328125" style="3" customWidth="1"/>
    <col min="5890" max="5890" width="15.6328125" style="3" customWidth="1"/>
    <col min="5891" max="5905" width="10.7265625" style="3" customWidth="1"/>
    <col min="5906" max="6144" width="9" style="3"/>
    <col min="6145" max="6145" width="9.6328125" style="3" customWidth="1"/>
    <col min="6146" max="6146" width="15.6328125" style="3" customWidth="1"/>
    <col min="6147" max="6161" width="10.7265625" style="3" customWidth="1"/>
    <col min="6162" max="6400" width="9" style="3"/>
    <col min="6401" max="6401" width="9.6328125" style="3" customWidth="1"/>
    <col min="6402" max="6402" width="15.6328125" style="3" customWidth="1"/>
    <col min="6403" max="6417" width="10.7265625" style="3" customWidth="1"/>
    <col min="6418" max="6656" width="9" style="3"/>
    <col min="6657" max="6657" width="9.6328125" style="3" customWidth="1"/>
    <col min="6658" max="6658" width="15.6328125" style="3" customWidth="1"/>
    <col min="6659" max="6673" width="10.7265625" style="3" customWidth="1"/>
    <col min="6674" max="6912" width="9" style="3"/>
    <col min="6913" max="6913" width="9.6328125" style="3" customWidth="1"/>
    <col min="6914" max="6914" width="15.6328125" style="3" customWidth="1"/>
    <col min="6915" max="6929" width="10.7265625" style="3" customWidth="1"/>
    <col min="6930" max="7168" width="9" style="3"/>
    <col min="7169" max="7169" width="9.6328125" style="3" customWidth="1"/>
    <col min="7170" max="7170" width="15.6328125" style="3" customWidth="1"/>
    <col min="7171" max="7185" width="10.7265625" style="3" customWidth="1"/>
    <col min="7186" max="7424" width="9" style="3"/>
    <col min="7425" max="7425" width="9.6328125" style="3" customWidth="1"/>
    <col min="7426" max="7426" width="15.6328125" style="3" customWidth="1"/>
    <col min="7427" max="7441" width="10.7265625" style="3" customWidth="1"/>
    <col min="7442" max="7680" width="9" style="3"/>
    <col min="7681" max="7681" width="9.6328125" style="3" customWidth="1"/>
    <col min="7682" max="7682" width="15.6328125" style="3" customWidth="1"/>
    <col min="7683" max="7697" width="10.7265625" style="3" customWidth="1"/>
    <col min="7698" max="7936" width="9" style="3"/>
    <col min="7937" max="7937" width="9.6328125" style="3" customWidth="1"/>
    <col min="7938" max="7938" width="15.6328125" style="3" customWidth="1"/>
    <col min="7939" max="7953" width="10.7265625" style="3" customWidth="1"/>
    <col min="7954" max="8192" width="9" style="3"/>
    <col min="8193" max="8193" width="9.6328125" style="3" customWidth="1"/>
    <col min="8194" max="8194" width="15.6328125" style="3" customWidth="1"/>
    <col min="8195" max="8209" width="10.7265625" style="3" customWidth="1"/>
    <col min="8210" max="8448" width="9" style="3"/>
    <col min="8449" max="8449" width="9.6328125" style="3" customWidth="1"/>
    <col min="8450" max="8450" width="15.6328125" style="3" customWidth="1"/>
    <col min="8451" max="8465" width="10.7265625" style="3" customWidth="1"/>
    <col min="8466" max="8704" width="9" style="3"/>
    <col min="8705" max="8705" width="9.6328125" style="3" customWidth="1"/>
    <col min="8706" max="8706" width="15.6328125" style="3" customWidth="1"/>
    <col min="8707" max="8721" width="10.7265625" style="3" customWidth="1"/>
    <col min="8722" max="8960" width="9" style="3"/>
    <col min="8961" max="8961" width="9.6328125" style="3" customWidth="1"/>
    <col min="8962" max="8962" width="15.6328125" style="3" customWidth="1"/>
    <col min="8963" max="8977" width="10.7265625" style="3" customWidth="1"/>
    <col min="8978" max="9216" width="9" style="3"/>
    <col min="9217" max="9217" width="9.6328125" style="3" customWidth="1"/>
    <col min="9218" max="9218" width="15.6328125" style="3" customWidth="1"/>
    <col min="9219" max="9233" width="10.7265625" style="3" customWidth="1"/>
    <col min="9234" max="9472" width="9" style="3"/>
    <col min="9473" max="9473" width="9.6328125" style="3" customWidth="1"/>
    <col min="9474" max="9474" width="15.6328125" style="3" customWidth="1"/>
    <col min="9475" max="9489" width="10.7265625" style="3" customWidth="1"/>
    <col min="9490" max="9728" width="9" style="3"/>
    <col min="9729" max="9729" width="9.6328125" style="3" customWidth="1"/>
    <col min="9730" max="9730" width="15.6328125" style="3" customWidth="1"/>
    <col min="9731" max="9745" width="10.7265625" style="3" customWidth="1"/>
    <col min="9746" max="9984" width="9" style="3"/>
    <col min="9985" max="9985" width="9.6328125" style="3" customWidth="1"/>
    <col min="9986" max="9986" width="15.6328125" style="3" customWidth="1"/>
    <col min="9987" max="10001" width="10.7265625" style="3" customWidth="1"/>
    <col min="10002" max="10240" width="9" style="3"/>
    <col min="10241" max="10241" width="9.6328125" style="3" customWidth="1"/>
    <col min="10242" max="10242" width="15.6328125" style="3" customWidth="1"/>
    <col min="10243" max="10257" width="10.7265625" style="3" customWidth="1"/>
    <col min="10258" max="10496" width="9" style="3"/>
    <col min="10497" max="10497" width="9.6328125" style="3" customWidth="1"/>
    <col min="10498" max="10498" width="15.6328125" style="3" customWidth="1"/>
    <col min="10499" max="10513" width="10.7265625" style="3" customWidth="1"/>
    <col min="10514" max="10752" width="9" style="3"/>
    <col min="10753" max="10753" width="9.6328125" style="3" customWidth="1"/>
    <col min="10754" max="10754" width="15.6328125" style="3" customWidth="1"/>
    <col min="10755" max="10769" width="10.7265625" style="3" customWidth="1"/>
    <col min="10770" max="11008" width="9" style="3"/>
    <col min="11009" max="11009" width="9.6328125" style="3" customWidth="1"/>
    <col min="11010" max="11010" width="15.6328125" style="3" customWidth="1"/>
    <col min="11011" max="11025" width="10.7265625" style="3" customWidth="1"/>
    <col min="11026" max="11264" width="9" style="3"/>
    <col min="11265" max="11265" width="9.6328125" style="3" customWidth="1"/>
    <col min="11266" max="11266" width="15.6328125" style="3" customWidth="1"/>
    <col min="11267" max="11281" width="10.7265625" style="3" customWidth="1"/>
    <col min="11282" max="11520" width="9" style="3"/>
    <col min="11521" max="11521" width="9.6328125" style="3" customWidth="1"/>
    <col min="11522" max="11522" width="15.6328125" style="3" customWidth="1"/>
    <col min="11523" max="11537" width="10.7265625" style="3" customWidth="1"/>
    <col min="11538" max="11776" width="9" style="3"/>
    <col min="11777" max="11777" width="9.6328125" style="3" customWidth="1"/>
    <col min="11778" max="11778" width="15.6328125" style="3" customWidth="1"/>
    <col min="11779" max="11793" width="10.7265625" style="3" customWidth="1"/>
    <col min="11794" max="12032" width="9" style="3"/>
    <col min="12033" max="12033" width="9.6328125" style="3" customWidth="1"/>
    <col min="12034" max="12034" width="15.6328125" style="3" customWidth="1"/>
    <col min="12035" max="12049" width="10.7265625" style="3" customWidth="1"/>
    <col min="12050" max="12288" width="9" style="3"/>
    <col min="12289" max="12289" width="9.6328125" style="3" customWidth="1"/>
    <col min="12290" max="12290" width="15.6328125" style="3" customWidth="1"/>
    <col min="12291" max="12305" width="10.7265625" style="3" customWidth="1"/>
    <col min="12306" max="12544" width="9" style="3"/>
    <col min="12545" max="12545" width="9.6328125" style="3" customWidth="1"/>
    <col min="12546" max="12546" width="15.6328125" style="3" customWidth="1"/>
    <col min="12547" max="12561" width="10.7265625" style="3" customWidth="1"/>
    <col min="12562" max="12800" width="9" style="3"/>
    <col min="12801" max="12801" width="9.6328125" style="3" customWidth="1"/>
    <col min="12802" max="12802" width="15.6328125" style="3" customWidth="1"/>
    <col min="12803" max="12817" width="10.7265625" style="3" customWidth="1"/>
    <col min="12818" max="13056" width="9" style="3"/>
    <col min="13057" max="13057" width="9.6328125" style="3" customWidth="1"/>
    <col min="13058" max="13058" width="15.6328125" style="3" customWidth="1"/>
    <col min="13059" max="13073" width="10.7265625" style="3" customWidth="1"/>
    <col min="13074" max="13312" width="9" style="3"/>
    <col min="13313" max="13313" width="9.6328125" style="3" customWidth="1"/>
    <col min="13314" max="13314" width="15.6328125" style="3" customWidth="1"/>
    <col min="13315" max="13329" width="10.7265625" style="3" customWidth="1"/>
    <col min="13330" max="13568" width="9" style="3"/>
    <col min="13569" max="13569" width="9.6328125" style="3" customWidth="1"/>
    <col min="13570" max="13570" width="15.6328125" style="3" customWidth="1"/>
    <col min="13571" max="13585" width="10.7265625" style="3" customWidth="1"/>
    <col min="13586" max="13824" width="9" style="3"/>
    <col min="13825" max="13825" width="9.6328125" style="3" customWidth="1"/>
    <col min="13826" max="13826" width="15.6328125" style="3" customWidth="1"/>
    <col min="13827" max="13841" width="10.7265625" style="3" customWidth="1"/>
    <col min="13842" max="14080" width="9" style="3"/>
    <col min="14081" max="14081" width="9.6328125" style="3" customWidth="1"/>
    <col min="14082" max="14082" width="15.6328125" style="3" customWidth="1"/>
    <col min="14083" max="14097" width="10.7265625" style="3" customWidth="1"/>
    <col min="14098" max="14336" width="9" style="3"/>
    <col min="14337" max="14337" width="9.6328125" style="3" customWidth="1"/>
    <col min="14338" max="14338" width="15.6328125" style="3" customWidth="1"/>
    <col min="14339" max="14353" width="10.7265625" style="3" customWidth="1"/>
    <col min="14354" max="14592" width="9" style="3"/>
    <col min="14593" max="14593" width="9.6328125" style="3" customWidth="1"/>
    <col min="14594" max="14594" width="15.6328125" style="3" customWidth="1"/>
    <col min="14595" max="14609" width="10.7265625" style="3" customWidth="1"/>
    <col min="14610" max="14848" width="9" style="3"/>
    <col min="14849" max="14849" width="9.6328125" style="3" customWidth="1"/>
    <col min="14850" max="14850" width="15.6328125" style="3" customWidth="1"/>
    <col min="14851" max="14865" width="10.7265625" style="3" customWidth="1"/>
    <col min="14866" max="15104" width="9" style="3"/>
    <col min="15105" max="15105" width="9.6328125" style="3" customWidth="1"/>
    <col min="15106" max="15106" width="15.6328125" style="3" customWidth="1"/>
    <col min="15107" max="15121" width="10.7265625" style="3" customWidth="1"/>
    <col min="15122" max="15360" width="9" style="3"/>
    <col min="15361" max="15361" width="9.6328125" style="3" customWidth="1"/>
    <col min="15362" max="15362" width="15.6328125" style="3" customWidth="1"/>
    <col min="15363" max="15377" width="10.7265625" style="3" customWidth="1"/>
    <col min="15378" max="15616" width="9" style="3"/>
    <col min="15617" max="15617" width="9.6328125" style="3" customWidth="1"/>
    <col min="15618" max="15618" width="15.6328125" style="3" customWidth="1"/>
    <col min="15619" max="15633" width="10.7265625" style="3" customWidth="1"/>
    <col min="15634" max="15872" width="9" style="3"/>
    <col min="15873" max="15873" width="9.6328125" style="3" customWidth="1"/>
    <col min="15874" max="15874" width="15.6328125" style="3" customWidth="1"/>
    <col min="15875" max="15889" width="10.7265625" style="3" customWidth="1"/>
    <col min="15890" max="16128" width="9" style="3"/>
    <col min="16129" max="16129" width="9.6328125" style="3" customWidth="1"/>
    <col min="16130" max="16130" width="15.6328125" style="3" customWidth="1"/>
    <col min="16131" max="16145" width="10.7265625" style="3" customWidth="1"/>
    <col min="16146" max="16384" width="9" style="3"/>
  </cols>
  <sheetData>
    <row r="1" spans="1:18" ht="24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1:18" ht="15.75" customHeight="1" x14ac:dyDescent="0.2">
      <c r="A2" s="3" t="s">
        <v>1</v>
      </c>
    </row>
    <row r="3" spans="1:18" ht="15.75" customHeight="1" x14ac:dyDescent="0.2">
      <c r="A3" s="4" t="s">
        <v>2</v>
      </c>
      <c r="B3" s="5"/>
      <c r="C3" s="6" t="s">
        <v>3</v>
      </c>
      <c r="D3" s="7"/>
      <c r="E3" s="4"/>
      <c r="F3" s="6" t="s">
        <v>4</v>
      </c>
      <c r="G3" s="7"/>
      <c r="H3" s="4"/>
      <c r="I3" s="6" t="s">
        <v>5</v>
      </c>
      <c r="J3" s="7"/>
      <c r="K3" s="4"/>
      <c r="L3" s="6" t="s">
        <v>6</v>
      </c>
      <c r="M3" s="7"/>
      <c r="N3" s="7"/>
      <c r="O3" s="6" t="s">
        <v>7</v>
      </c>
      <c r="P3" s="7"/>
      <c r="Q3" s="7"/>
    </row>
    <row r="4" spans="1:18" ht="15.75" customHeight="1" x14ac:dyDescent="0.2">
      <c r="A4" s="8"/>
      <c r="B4" s="9"/>
      <c r="C4" s="10" t="s">
        <v>8</v>
      </c>
      <c r="D4" s="10" t="s">
        <v>9</v>
      </c>
      <c r="E4" s="10" t="s">
        <v>10</v>
      </c>
      <c r="F4" s="10" t="s">
        <v>8</v>
      </c>
      <c r="G4" s="10" t="s">
        <v>9</v>
      </c>
      <c r="H4" s="10" t="s">
        <v>10</v>
      </c>
      <c r="I4" s="10" t="s">
        <v>8</v>
      </c>
      <c r="J4" s="10" t="s">
        <v>9</v>
      </c>
      <c r="K4" s="11" t="s">
        <v>10</v>
      </c>
      <c r="L4" s="10" t="s">
        <v>8</v>
      </c>
      <c r="M4" s="10" t="s">
        <v>9</v>
      </c>
      <c r="N4" s="11" t="s">
        <v>10</v>
      </c>
      <c r="O4" s="10" t="s">
        <v>8</v>
      </c>
      <c r="P4" s="10" t="s">
        <v>9</v>
      </c>
      <c r="Q4" s="11" t="s">
        <v>10</v>
      </c>
    </row>
    <row r="5" spans="1:18" ht="15.75" customHeight="1" x14ac:dyDescent="0.2">
      <c r="A5" s="12" t="s">
        <v>11</v>
      </c>
      <c r="B5" s="13" t="s">
        <v>12</v>
      </c>
      <c r="C5" s="14">
        <v>3250</v>
      </c>
      <c r="D5" s="14">
        <v>17973</v>
      </c>
      <c r="E5" s="14">
        <v>4018</v>
      </c>
      <c r="F5" s="14">
        <v>3210</v>
      </c>
      <c r="G5" s="14">
        <v>17900</v>
      </c>
      <c r="H5" s="14">
        <v>3829</v>
      </c>
      <c r="I5" s="14">
        <v>3170</v>
      </c>
      <c r="J5" s="14">
        <v>17213</v>
      </c>
      <c r="K5" s="14">
        <v>3708</v>
      </c>
      <c r="L5" s="14">
        <v>3120</v>
      </c>
      <c r="M5" s="14">
        <v>16310</v>
      </c>
      <c r="N5" s="14">
        <v>5081</v>
      </c>
      <c r="O5" s="14">
        <v>3160</v>
      </c>
      <c r="P5" s="14">
        <v>11500</v>
      </c>
      <c r="Q5" s="14">
        <v>2051</v>
      </c>
    </row>
    <row r="6" spans="1:18" ht="15.75" customHeight="1" x14ac:dyDescent="0.2">
      <c r="A6" s="12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8" ht="15.75" customHeight="1" x14ac:dyDescent="0.2">
      <c r="A7" s="12" t="s">
        <v>13</v>
      </c>
      <c r="B7" s="15" t="s">
        <v>14</v>
      </c>
      <c r="C7" s="16">
        <v>7</v>
      </c>
      <c r="D7" s="16">
        <v>30</v>
      </c>
      <c r="E7" s="16">
        <v>3</v>
      </c>
      <c r="F7" s="16">
        <v>4</v>
      </c>
      <c r="G7" s="16">
        <v>15</v>
      </c>
      <c r="H7" s="16">
        <v>2</v>
      </c>
      <c r="I7" s="16">
        <v>83</v>
      </c>
      <c r="J7" s="16">
        <v>195</v>
      </c>
      <c r="K7" s="16">
        <v>20</v>
      </c>
      <c r="L7" s="16">
        <v>96</v>
      </c>
      <c r="M7" s="16">
        <v>203</v>
      </c>
      <c r="N7" s="16">
        <v>18</v>
      </c>
      <c r="O7" s="16">
        <v>27</v>
      </c>
      <c r="P7" s="16">
        <v>84</v>
      </c>
      <c r="Q7" s="16">
        <v>7</v>
      </c>
    </row>
    <row r="8" spans="1:18" ht="15.75" customHeight="1" x14ac:dyDescent="0.2">
      <c r="A8" s="12"/>
      <c r="B8" s="15" t="s">
        <v>15</v>
      </c>
      <c r="C8" s="16">
        <v>65</v>
      </c>
      <c r="D8" s="16">
        <v>220</v>
      </c>
      <c r="E8" s="16">
        <v>31</v>
      </c>
      <c r="F8" s="16">
        <v>95</v>
      </c>
      <c r="G8" s="16">
        <v>285</v>
      </c>
      <c r="H8" s="16">
        <v>41</v>
      </c>
      <c r="I8" s="16">
        <v>93</v>
      </c>
      <c r="J8" s="16">
        <v>310</v>
      </c>
      <c r="K8" s="16">
        <v>43</v>
      </c>
      <c r="L8" s="16">
        <v>120</v>
      </c>
      <c r="M8" s="16">
        <v>433</v>
      </c>
      <c r="N8" s="16">
        <v>74</v>
      </c>
      <c r="O8" s="16">
        <v>140</v>
      </c>
      <c r="P8" s="16">
        <v>444</v>
      </c>
      <c r="Q8" s="16">
        <v>67</v>
      </c>
    </row>
    <row r="9" spans="1:18" ht="15.75" customHeight="1" x14ac:dyDescent="0.2">
      <c r="A9" s="12"/>
      <c r="B9" s="15" t="s">
        <v>16</v>
      </c>
      <c r="C9" s="16">
        <v>16</v>
      </c>
      <c r="D9" s="16">
        <v>58</v>
      </c>
      <c r="E9" s="16">
        <v>8</v>
      </c>
      <c r="F9" s="16">
        <v>40</v>
      </c>
      <c r="G9" s="16">
        <v>80</v>
      </c>
      <c r="H9" s="16">
        <v>11</v>
      </c>
      <c r="I9" s="16">
        <v>44</v>
      </c>
      <c r="J9" s="16">
        <v>93</v>
      </c>
      <c r="K9" s="16">
        <v>12</v>
      </c>
      <c r="L9" s="16">
        <v>14</v>
      </c>
      <c r="M9" s="17" t="s">
        <v>17</v>
      </c>
      <c r="N9" s="17" t="s">
        <v>17</v>
      </c>
      <c r="O9" s="16">
        <v>6</v>
      </c>
      <c r="P9" s="17">
        <v>14</v>
      </c>
      <c r="Q9" s="17">
        <v>1</v>
      </c>
    </row>
    <row r="10" spans="1:18" ht="15.75" customHeight="1" x14ac:dyDescent="0.2">
      <c r="A10" s="12"/>
      <c r="B10" s="18" t="s">
        <v>18</v>
      </c>
      <c r="C10" s="14">
        <f t="shared" ref="C10:K10" si="0">SUM(C7:C9)</f>
        <v>88</v>
      </c>
      <c r="D10" s="14">
        <f t="shared" si="0"/>
        <v>308</v>
      </c>
      <c r="E10" s="14">
        <f t="shared" si="0"/>
        <v>42</v>
      </c>
      <c r="F10" s="14">
        <f t="shared" si="0"/>
        <v>139</v>
      </c>
      <c r="G10" s="14">
        <f t="shared" si="0"/>
        <v>380</v>
      </c>
      <c r="H10" s="14">
        <f t="shared" si="0"/>
        <v>54</v>
      </c>
      <c r="I10" s="14">
        <f t="shared" si="0"/>
        <v>220</v>
      </c>
      <c r="J10" s="14">
        <f t="shared" si="0"/>
        <v>598</v>
      </c>
      <c r="K10" s="14">
        <f t="shared" si="0"/>
        <v>75</v>
      </c>
      <c r="L10" s="14">
        <v>230</v>
      </c>
      <c r="M10" s="14">
        <v>636</v>
      </c>
      <c r="N10" s="14">
        <v>92</v>
      </c>
      <c r="O10" s="14">
        <v>173</v>
      </c>
      <c r="P10" s="14">
        <v>542</v>
      </c>
      <c r="Q10" s="14">
        <v>75</v>
      </c>
    </row>
    <row r="11" spans="1:18" ht="15.75" customHeight="1" x14ac:dyDescent="0.2">
      <c r="A11" s="12" t="s">
        <v>19</v>
      </c>
      <c r="B11" s="15" t="s">
        <v>20</v>
      </c>
      <c r="C11" s="14">
        <v>146</v>
      </c>
      <c r="D11" s="14">
        <v>293</v>
      </c>
      <c r="E11" s="14">
        <v>72</v>
      </c>
      <c r="F11" s="14">
        <v>169</v>
      </c>
      <c r="G11" s="14">
        <v>423</v>
      </c>
      <c r="H11" s="14">
        <v>80</v>
      </c>
      <c r="I11" s="14">
        <v>167</v>
      </c>
      <c r="J11" s="14">
        <v>474</v>
      </c>
      <c r="K11" s="14">
        <v>77</v>
      </c>
      <c r="L11" s="14">
        <v>171</v>
      </c>
      <c r="M11" s="14">
        <v>357</v>
      </c>
      <c r="N11" s="14">
        <v>65</v>
      </c>
      <c r="O11" s="14">
        <v>163</v>
      </c>
      <c r="P11" s="14">
        <v>129</v>
      </c>
      <c r="Q11" s="14">
        <v>26</v>
      </c>
    </row>
    <row r="12" spans="1:18" ht="15.75" customHeight="1" x14ac:dyDescent="0.2">
      <c r="A12" s="12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8" ht="15.75" customHeight="1" x14ac:dyDescent="0.2">
      <c r="A13" s="12" t="s">
        <v>21</v>
      </c>
      <c r="B13" s="15" t="s">
        <v>22</v>
      </c>
      <c r="C13" s="14">
        <v>10</v>
      </c>
      <c r="D13" s="14">
        <v>29</v>
      </c>
      <c r="E13" s="14">
        <v>56</v>
      </c>
      <c r="F13" s="14">
        <v>6</v>
      </c>
      <c r="G13" s="14">
        <v>17</v>
      </c>
      <c r="H13" s="14">
        <v>36</v>
      </c>
      <c r="I13" s="14">
        <v>6</v>
      </c>
      <c r="J13" s="14">
        <v>18</v>
      </c>
      <c r="K13" s="14">
        <v>34</v>
      </c>
      <c r="L13" s="14">
        <v>6</v>
      </c>
      <c r="M13" s="14">
        <v>12</v>
      </c>
      <c r="N13" s="14">
        <v>22</v>
      </c>
      <c r="O13" s="14">
        <v>4</v>
      </c>
      <c r="P13" s="14">
        <v>14</v>
      </c>
      <c r="Q13" s="14">
        <v>27</v>
      </c>
    </row>
    <row r="14" spans="1:18" ht="15.75" customHeight="1" x14ac:dyDescent="0.2">
      <c r="A14" s="12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8" ht="15.75" customHeight="1" x14ac:dyDescent="0.2">
      <c r="A15" s="12" t="s">
        <v>23</v>
      </c>
      <c r="B15" s="15" t="s">
        <v>24</v>
      </c>
      <c r="C15" s="16">
        <v>449</v>
      </c>
      <c r="D15" s="16">
        <v>8624</v>
      </c>
      <c r="E15" s="16">
        <v>3314</v>
      </c>
      <c r="F15" s="16">
        <v>424</v>
      </c>
      <c r="G15" s="16">
        <v>8209</v>
      </c>
      <c r="H15" s="16">
        <v>3359</v>
      </c>
      <c r="I15" s="16">
        <v>424</v>
      </c>
      <c r="J15" s="16">
        <v>8056</v>
      </c>
      <c r="K15" s="16">
        <v>3287</v>
      </c>
      <c r="L15" s="16">
        <v>444</v>
      </c>
      <c r="M15" s="16">
        <v>7992</v>
      </c>
      <c r="N15" s="16">
        <v>3508</v>
      </c>
      <c r="O15" s="16">
        <v>438</v>
      </c>
      <c r="P15" s="16">
        <v>7446</v>
      </c>
      <c r="Q15" s="16">
        <v>3209</v>
      </c>
    </row>
    <row r="16" spans="1:18" ht="15.75" customHeight="1" x14ac:dyDescent="0.2">
      <c r="A16" s="12"/>
      <c r="B16" s="15" t="s">
        <v>25</v>
      </c>
      <c r="C16" s="16">
        <v>449</v>
      </c>
      <c r="D16" s="16">
        <v>15444</v>
      </c>
      <c r="E16" s="16">
        <v>2613</v>
      </c>
      <c r="F16" s="16">
        <v>437</v>
      </c>
      <c r="G16" s="16">
        <v>14182</v>
      </c>
      <c r="H16" s="16">
        <v>2560</v>
      </c>
      <c r="I16" s="16">
        <v>415</v>
      </c>
      <c r="J16" s="16">
        <v>12450</v>
      </c>
      <c r="K16" s="16">
        <v>2390</v>
      </c>
      <c r="L16" s="16">
        <v>395</v>
      </c>
      <c r="M16" s="16">
        <v>11060</v>
      </c>
      <c r="N16" s="16">
        <v>2378</v>
      </c>
      <c r="O16" s="16">
        <v>340</v>
      </c>
      <c r="P16" s="16">
        <v>10200</v>
      </c>
      <c r="Q16" s="16">
        <v>2070</v>
      </c>
    </row>
    <row r="17" spans="1:17" ht="15.75" customHeight="1" x14ac:dyDescent="0.2">
      <c r="A17" s="12"/>
      <c r="B17" s="15" t="s">
        <v>26</v>
      </c>
      <c r="C17" s="16">
        <v>123</v>
      </c>
      <c r="D17" s="16">
        <v>16140</v>
      </c>
      <c r="E17" s="16">
        <v>4723</v>
      </c>
      <c r="F17" s="16">
        <v>124</v>
      </c>
      <c r="G17" s="16">
        <v>17985</v>
      </c>
      <c r="H17" s="16">
        <v>5063</v>
      </c>
      <c r="I17" s="16">
        <v>125</v>
      </c>
      <c r="J17" s="16">
        <v>15375</v>
      </c>
      <c r="K17" s="16">
        <v>4674</v>
      </c>
      <c r="L17" s="16">
        <v>127</v>
      </c>
      <c r="M17" s="16">
        <v>15494</v>
      </c>
      <c r="N17" s="16">
        <v>4819</v>
      </c>
      <c r="O17" s="16">
        <v>127</v>
      </c>
      <c r="P17" s="16">
        <v>17653</v>
      </c>
      <c r="Q17" s="16">
        <v>5207</v>
      </c>
    </row>
    <row r="18" spans="1:17" ht="15.75" customHeight="1" x14ac:dyDescent="0.2">
      <c r="A18" s="12"/>
      <c r="B18" s="15" t="s">
        <v>27</v>
      </c>
      <c r="C18" s="16">
        <v>99</v>
      </c>
      <c r="D18" s="16">
        <v>7780</v>
      </c>
      <c r="E18" s="16">
        <v>2054</v>
      </c>
      <c r="F18" s="16">
        <v>100</v>
      </c>
      <c r="G18" s="16">
        <v>7235</v>
      </c>
      <c r="H18" s="16">
        <v>1737</v>
      </c>
      <c r="I18" s="16">
        <v>103</v>
      </c>
      <c r="J18" s="16">
        <v>7313</v>
      </c>
      <c r="K18" s="16">
        <v>2150</v>
      </c>
      <c r="L18" s="16">
        <v>90</v>
      </c>
      <c r="M18" s="16">
        <v>3960</v>
      </c>
      <c r="N18" s="16">
        <v>1434</v>
      </c>
      <c r="O18" s="16">
        <v>76</v>
      </c>
      <c r="P18" s="16">
        <v>3139</v>
      </c>
      <c r="Q18" s="16">
        <v>1076</v>
      </c>
    </row>
    <row r="19" spans="1:17" ht="15.75" customHeight="1" x14ac:dyDescent="0.2">
      <c r="A19" s="12"/>
      <c r="B19" s="15" t="s">
        <v>28</v>
      </c>
      <c r="C19" s="16">
        <v>62</v>
      </c>
      <c r="D19" s="16">
        <v>619</v>
      </c>
      <c r="E19" s="16">
        <v>317</v>
      </c>
      <c r="F19" s="16">
        <v>44</v>
      </c>
      <c r="G19" s="16">
        <v>482</v>
      </c>
      <c r="H19" s="16">
        <v>255</v>
      </c>
      <c r="I19" s="16">
        <v>43</v>
      </c>
      <c r="J19" s="16">
        <v>426</v>
      </c>
      <c r="K19" s="16">
        <v>245</v>
      </c>
      <c r="L19" s="16">
        <v>43</v>
      </c>
      <c r="M19" s="16">
        <v>516</v>
      </c>
      <c r="N19" s="16">
        <v>431</v>
      </c>
      <c r="O19" s="16">
        <v>43</v>
      </c>
      <c r="P19" s="16">
        <v>473</v>
      </c>
      <c r="Q19" s="16">
        <v>393</v>
      </c>
    </row>
    <row r="20" spans="1:17" ht="15.75" customHeight="1" x14ac:dyDescent="0.2">
      <c r="A20" s="12"/>
      <c r="B20" s="15" t="s">
        <v>29</v>
      </c>
      <c r="C20" s="16">
        <v>80</v>
      </c>
      <c r="D20" s="16">
        <v>3200</v>
      </c>
      <c r="E20" s="16">
        <v>173</v>
      </c>
      <c r="F20" s="16">
        <v>75</v>
      </c>
      <c r="G20" s="16">
        <v>2625</v>
      </c>
      <c r="H20" s="16">
        <v>105</v>
      </c>
      <c r="I20" s="16">
        <v>75</v>
      </c>
      <c r="J20" s="16">
        <v>3000</v>
      </c>
      <c r="K20" s="16">
        <v>135</v>
      </c>
      <c r="L20" s="16">
        <v>69</v>
      </c>
      <c r="M20" s="16">
        <v>2967</v>
      </c>
      <c r="N20" s="16">
        <v>261</v>
      </c>
      <c r="O20" s="16">
        <v>66</v>
      </c>
      <c r="P20" s="16">
        <v>3016</v>
      </c>
      <c r="Q20" s="16">
        <v>265</v>
      </c>
    </row>
    <row r="21" spans="1:17" ht="15.75" customHeight="1" x14ac:dyDescent="0.2">
      <c r="A21" s="12"/>
      <c r="B21" s="15" t="s">
        <v>30</v>
      </c>
      <c r="C21" s="16">
        <v>50</v>
      </c>
      <c r="D21" s="16">
        <v>920</v>
      </c>
      <c r="E21" s="16">
        <v>133</v>
      </c>
      <c r="F21" s="16">
        <v>53</v>
      </c>
      <c r="G21" s="16">
        <v>975</v>
      </c>
      <c r="H21" s="16">
        <v>365</v>
      </c>
      <c r="I21" s="16">
        <v>53</v>
      </c>
      <c r="J21" s="16">
        <v>954</v>
      </c>
      <c r="K21" s="16">
        <v>133</v>
      </c>
      <c r="L21" s="16">
        <v>63</v>
      </c>
      <c r="M21" s="16">
        <v>1386</v>
      </c>
      <c r="N21" s="16">
        <v>243</v>
      </c>
      <c r="O21" s="16">
        <v>63</v>
      </c>
      <c r="P21" s="16">
        <v>1310</v>
      </c>
      <c r="Q21" s="16">
        <v>324</v>
      </c>
    </row>
    <row r="22" spans="1:17" ht="15.75" customHeight="1" x14ac:dyDescent="0.2">
      <c r="A22" s="12"/>
      <c r="B22" s="15" t="s">
        <v>31</v>
      </c>
      <c r="C22" s="16">
        <v>18</v>
      </c>
      <c r="D22" s="16">
        <v>1305</v>
      </c>
      <c r="E22" s="16">
        <v>294</v>
      </c>
      <c r="F22" s="16">
        <v>18</v>
      </c>
      <c r="G22" s="16">
        <v>1230</v>
      </c>
      <c r="H22" s="16">
        <v>283</v>
      </c>
      <c r="I22" s="16">
        <v>18</v>
      </c>
      <c r="J22" s="16">
        <v>1152</v>
      </c>
      <c r="K22" s="16">
        <v>310</v>
      </c>
      <c r="L22" s="16">
        <v>17</v>
      </c>
      <c r="M22" s="16">
        <v>833</v>
      </c>
      <c r="N22" s="16">
        <v>250</v>
      </c>
      <c r="O22" s="16">
        <v>16</v>
      </c>
      <c r="P22" s="16">
        <v>947</v>
      </c>
      <c r="Q22" s="16">
        <v>266</v>
      </c>
    </row>
    <row r="23" spans="1:17" ht="15.75" customHeight="1" x14ac:dyDescent="0.2">
      <c r="A23" s="12"/>
      <c r="B23" s="15" t="s">
        <v>32</v>
      </c>
      <c r="C23" s="16">
        <v>48</v>
      </c>
      <c r="D23" s="16">
        <v>864</v>
      </c>
      <c r="E23" s="16">
        <v>140</v>
      </c>
      <c r="F23" s="16">
        <v>48</v>
      </c>
      <c r="G23" s="16">
        <v>624</v>
      </c>
      <c r="H23" s="16">
        <v>80</v>
      </c>
      <c r="I23" s="16">
        <v>45</v>
      </c>
      <c r="J23" s="16">
        <v>765</v>
      </c>
      <c r="K23" s="16">
        <v>104</v>
      </c>
      <c r="L23" s="16">
        <v>49</v>
      </c>
      <c r="M23" s="16">
        <v>1127</v>
      </c>
      <c r="N23" s="16">
        <v>207</v>
      </c>
      <c r="O23" s="16">
        <v>48</v>
      </c>
      <c r="P23" s="16">
        <v>1104</v>
      </c>
      <c r="Q23" s="16">
        <v>161</v>
      </c>
    </row>
    <row r="24" spans="1:17" ht="15.75" customHeight="1" x14ac:dyDescent="0.2">
      <c r="A24" s="12"/>
      <c r="B24" s="15" t="s">
        <v>33</v>
      </c>
      <c r="C24" s="16">
        <v>108</v>
      </c>
      <c r="D24" s="16">
        <v>2016</v>
      </c>
      <c r="E24" s="16">
        <v>543</v>
      </c>
      <c r="F24" s="16">
        <v>106</v>
      </c>
      <c r="G24" s="16">
        <v>1980</v>
      </c>
      <c r="H24" s="16">
        <v>500</v>
      </c>
      <c r="I24" s="16">
        <v>102</v>
      </c>
      <c r="J24" s="16">
        <v>1836</v>
      </c>
      <c r="K24" s="16">
        <v>393</v>
      </c>
      <c r="L24" s="16">
        <v>90</v>
      </c>
      <c r="M24" s="16">
        <v>1260</v>
      </c>
      <c r="N24" s="16">
        <v>465</v>
      </c>
      <c r="O24" s="16">
        <v>80</v>
      </c>
      <c r="P24" s="16">
        <v>976</v>
      </c>
      <c r="Q24" s="16">
        <v>290</v>
      </c>
    </row>
    <row r="25" spans="1:17" ht="15.75" customHeight="1" x14ac:dyDescent="0.2">
      <c r="A25" s="12"/>
      <c r="B25" s="15" t="s">
        <v>34</v>
      </c>
      <c r="C25" s="16">
        <v>62</v>
      </c>
      <c r="D25" s="16">
        <v>2030</v>
      </c>
      <c r="E25" s="16">
        <v>118</v>
      </c>
      <c r="F25" s="16">
        <v>61</v>
      </c>
      <c r="G25" s="16">
        <v>2000</v>
      </c>
      <c r="H25" s="16">
        <v>124</v>
      </c>
      <c r="I25" s="16">
        <v>61</v>
      </c>
      <c r="J25" s="16">
        <v>1830</v>
      </c>
      <c r="K25" s="16">
        <v>128</v>
      </c>
      <c r="L25" s="16">
        <v>51</v>
      </c>
      <c r="M25" s="16">
        <v>1734</v>
      </c>
      <c r="N25" s="16">
        <v>104</v>
      </c>
      <c r="O25" s="16">
        <v>41</v>
      </c>
      <c r="P25" s="16">
        <v>1300</v>
      </c>
      <c r="Q25" s="16">
        <v>90</v>
      </c>
    </row>
    <row r="26" spans="1:17" ht="15.75" customHeight="1" x14ac:dyDescent="0.2">
      <c r="A26" s="12"/>
      <c r="B26" s="15" t="s">
        <v>35</v>
      </c>
      <c r="C26" s="16">
        <v>127</v>
      </c>
      <c r="D26" s="16">
        <v>4045</v>
      </c>
      <c r="E26" s="16">
        <v>202</v>
      </c>
      <c r="F26" s="16">
        <v>123</v>
      </c>
      <c r="G26" s="16">
        <v>3325</v>
      </c>
      <c r="H26" s="16">
        <v>222</v>
      </c>
      <c r="I26" s="16">
        <v>123</v>
      </c>
      <c r="J26" s="16">
        <v>3444</v>
      </c>
      <c r="K26" s="16">
        <v>158</v>
      </c>
      <c r="L26" s="16">
        <v>125</v>
      </c>
      <c r="M26" s="16">
        <v>3500</v>
      </c>
      <c r="N26" s="16">
        <v>382</v>
      </c>
      <c r="O26" s="16">
        <v>106</v>
      </c>
      <c r="P26" s="16">
        <v>2851</v>
      </c>
      <c r="Q26" s="16">
        <v>165</v>
      </c>
    </row>
    <row r="27" spans="1:17" ht="15.75" customHeight="1" x14ac:dyDescent="0.2">
      <c r="A27" s="12"/>
      <c r="B27" s="15" t="s">
        <v>36</v>
      </c>
      <c r="C27" s="16">
        <v>19</v>
      </c>
      <c r="D27" s="16">
        <v>490</v>
      </c>
      <c r="E27" s="16">
        <v>36</v>
      </c>
      <c r="F27" s="16">
        <v>25</v>
      </c>
      <c r="G27" s="16">
        <v>610</v>
      </c>
      <c r="H27" s="16">
        <v>50</v>
      </c>
      <c r="I27" s="16">
        <v>24</v>
      </c>
      <c r="J27" s="16">
        <v>576</v>
      </c>
      <c r="K27" s="16">
        <v>44</v>
      </c>
      <c r="L27" s="16">
        <v>22</v>
      </c>
      <c r="M27" s="16">
        <v>462</v>
      </c>
      <c r="N27" s="16">
        <v>47</v>
      </c>
      <c r="O27" s="16">
        <v>18</v>
      </c>
      <c r="P27" s="16">
        <v>391</v>
      </c>
      <c r="Q27" s="16">
        <v>42</v>
      </c>
    </row>
    <row r="28" spans="1:17" ht="15.75" customHeight="1" x14ac:dyDescent="0.2">
      <c r="A28" s="12"/>
      <c r="B28" s="15" t="s">
        <v>37</v>
      </c>
      <c r="C28" s="16">
        <v>34</v>
      </c>
      <c r="D28" s="16">
        <v>670</v>
      </c>
      <c r="E28" s="16">
        <v>105</v>
      </c>
      <c r="F28" s="16">
        <v>32</v>
      </c>
      <c r="G28" s="16">
        <v>630</v>
      </c>
      <c r="H28" s="16">
        <v>55</v>
      </c>
      <c r="I28" s="16">
        <v>32</v>
      </c>
      <c r="J28" s="16">
        <v>608</v>
      </c>
      <c r="K28" s="16">
        <v>57</v>
      </c>
      <c r="L28" s="16">
        <v>36</v>
      </c>
      <c r="M28" s="16">
        <v>900</v>
      </c>
      <c r="N28" s="16">
        <v>119</v>
      </c>
      <c r="O28" s="16">
        <v>25</v>
      </c>
      <c r="P28" s="16">
        <v>520</v>
      </c>
      <c r="Q28" s="16">
        <v>69</v>
      </c>
    </row>
    <row r="29" spans="1:17" ht="15.75" customHeight="1" x14ac:dyDescent="0.2">
      <c r="A29" s="12"/>
      <c r="B29" s="15" t="s">
        <v>38</v>
      </c>
      <c r="C29" s="16">
        <v>56</v>
      </c>
      <c r="D29" s="16">
        <v>616</v>
      </c>
      <c r="E29" s="16">
        <v>83</v>
      </c>
      <c r="F29" s="16">
        <v>53</v>
      </c>
      <c r="G29" s="16">
        <v>583</v>
      </c>
      <c r="H29" s="16">
        <v>80</v>
      </c>
      <c r="I29" s="16">
        <v>53</v>
      </c>
      <c r="J29" s="16">
        <v>583</v>
      </c>
      <c r="K29" s="16">
        <v>83</v>
      </c>
      <c r="L29" s="16">
        <v>53</v>
      </c>
      <c r="M29" s="16">
        <v>583</v>
      </c>
      <c r="N29" s="16">
        <v>73</v>
      </c>
      <c r="O29" s="16">
        <v>55</v>
      </c>
      <c r="P29" s="16">
        <v>578</v>
      </c>
      <c r="Q29" s="16">
        <v>77</v>
      </c>
    </row>
    <row r="30" spans="1:17" ht="15.75" customHeight="1" x14ac:dyDescent="0.2">
      <c r="A30" s="12"/>
      <c r="B30" s="15" t="s">
        <v>39</v>
      </c>
      <c r="C30" s="16">
        <v>31</v>
      </c>
      <c r="D30" s="16">
        <v>1510</v>
      </c>
      <c r="E30" s="16">
        <v>61</v>
      </c>
      <c r="F30" s="16">
        <v>30</v>
      </c>
      <c r="G30" s="16">
        <v>1460</v>
      </c>
      <c r="H30" s="16">
        <v>119</v>
      </c>
      <c r="I30" s="16">
        <v>30</v>
      </c>
      <c r="J30" s="16">
        <v>1440</v>
      </c>
      <c r="K30" s="16">
        <v>108</v>
      </c>
      <c r="L30" s="16">
        <v>30</v>
      </c>
      <c r="M30" s="16">
        <v>1080</v>
      </c>
      <c r="N30" s="16">
        <v>65</v>
      </c>
      <c r="O30" s="16">
        <v>23</v>
      </c>
      <c r="P30" s="16">
        <v>688</v>
      </c>
      <c r="Q30" s="16">
        <v>40</v>
      </c>
    </row>
    <row r="31" spans="1:17" ht="15.75" customHeight="1" x14ac:dyDescent="0.2">
      <c r="A31" s="12"/>
      <c r="B31" s="15" t="s">
        <v>40</v>
      </c>
      <c r="C31" s="16">
        <v>414</v>
      </c>
      <c r="D31" s="16">
        <v>10936</v>
      </c>
      <c r="E31" s="16">
        <v>2581</v>
      </c>
      <c r="F31" s="16">
        <v>437</v>
      </c>
      <c r="G31" s="16">
        <v>11126</v>
      </c>
      <c r="H31" s="16">
        <v>2449</v>
      </c>
      <c r="I31" s="16">
        <v>464</v>
      </c>
      <c r="J31" s="16">
        <v>11726</v>
      </c>
      <c r="K31" s="16">
        <v>2645</v>
      </c>
      <c r="L31" s="16">
        <v>478</v>
      </c>
      <c r="M31" s="16">
        <v>11950</v>
      </c>
      <c r="N31" s="16">
        <v>2390</v>
      </c>
      <c r="O31" s="16">
        <v>460</v>
      </c>
      <c r="P31" s="16">
        <v>11500</v>
      </c>
      <c r="Q31" s="16">
        <v>2100</v>
      </c>
    </row>
    <row r="32" spans="1:17" ht="15.75" customHeight="1" x14ac:dyDescent="0.2">
      <c r="A32" s="12"/>
      <c r="B32" s="18" t="s">
        <v>18</v>
      </c>
      <c r="C32" s="14">
        <f t="shared" ref="C32:K32" si="1">SUM(C15:C31)</f>
        <v>2229</v>
      </c>
      <c r="D32" s="14">
        <f t="shared" si="1"/>
        <v>77209</v>
      </c>
      <c r="E32" s="14">
        <f t="shared" si="1"/>
        <v>17490</v>
      </c>
      <c r="F32" s="14">
        <f t="shared" si="1"/>
        <v>2190</v>
      </c>
      <c r="G32" s="14">
        <f t="shared" si="1"/>
        <v>75261</v>
      </c>
      <c r="H32" s="14">
        <f t="shared" si="1"/>
        <v>17406</v>
      </c>
      <c r="I32" s="14">
        <f t="shared" si="1"/>
        <v>2190</v>
      </c>
      <c r="J32" s="14">
        <f t="shared" si="1"/>
        <v>71534</v>
      </c>
      <c r="K32" s="14">
        <f t="shared" si="1"/>
        <v>17044</v>
      </c>
      <c r="L32" s="14">
        <v>2182</v>
      </c>
      <c r="M32" s="14">
        <v>66804</v>
      </c>
      <c r="N32" s="14">
        <v>17176</v>
      </c>
      <c r="O32" s="14">
        <v>2025</v>
      </c>
      <c r="P32" s="14">
        <v>64092</v>
      </c>
      <c r="Q32" s="14">
        <v>15844</v>
      </c>
    </row>
    <row r="33" spans="1:17" ht="15.75" customHeight="1" x14ac:dyDescent="0.2">
      <c r="A33" s="12" t="s">
        <v>41</v>
      </c>
      <c r="B33" s="15" t="s">
        <v>42</v>
      </c>
      <c r="C33" s="19">
        <v>15.1</v>
      </c>
      <c r="D33" s="16">
        <v>4526</v>
      </c>
      <c r="E33" s="16">
        <v>179</v>
      </c>
      <c r="F33" s="19">
        <v>15.1</v>
      </c>
      <c r="G33" s="16">
        <v>5134</v>
      </c>
      <c r="H33" s="16">
        <v>195</v>
      </c>
      <c r="I33" s="16">
        <v>15.1</v>
      </c>
      <c r="J33" s="16">
        <v>5029</v>
      </c>
      <c r="K33" s="16">
        <v>191</v>
      </c>
      <c r="L33" s="20">
        <v>15.7</v>
      </c>
      <c r="M33" s="16">
        <v>5288</v>
      </c>
      <c r="N33" s="16">
        <v>192</v>
      </c>
      <c r="O33" s="20">
        <v>15.6</v>
      </c>
      <c r="P33" s="16">
        <v>5074</v>
      </c>
      <c r="Q33" s="16">
        <v>192</v>
      </c>
    </row>
    <row r="34" spans="1:17" ht="15.75" customHeight="1" x14ac:dyDescent="0.2">
      <c r="A34" s="12"/>
      <c r="B34" s="15" t="s">
        <v>43</v>
      </c>
      <c r="C34" s="19">
        <v>3.7</v>
      </c>
      <c r="D34" s="16">
        <v>3770</v>
      </c>
      <c r="E34" s="16">
        <v>128</v>
      </c>
      <c r="F34" s="19">
        <v>3.7</v>
      </c>
      <c r="G34" s="16">
        <v>4625</v>
      </c>
      <c r="H34" s="16">
        <v>171</v>
      </c>
      <c r="I34" s="16">
        <v>4.2</v>
      </c>
      <c r="J34" s="16">
        <v>5083</v>
      </c>
      <c r="K34" s="16">
        <v>188</v>
      </c>
      <c r="L34" s="21">
        <v>3.9</v>
      </c>
      <c r="M34" s="16">
        <v>4719</v>
      </c>
      <c r="N34" s="16">
        <v>178</v>
      </c>
      <c r="O34" s="21">
        <v>4</v>
      </c>
      <c r="P34" s="16">
        <v>4903</v>
      </c>
      <c r="Q34" s="16">
        <v>181</v>
      </c>
    </row>
    <row r="35" spans="1:17" ht="15.75" customHeight="1" x14ac:dyDescent="0.2">
      <c r="A35" s="12"/>
      <c r="B35" s="15" t="s">
        <v>44</v>
      </c>
      <c r="C35" s="19">
        <v>5.2</v>
      </c>
      <c r="D35" s="16">
        <v>4653</v>
      </c>
      <c r="E35" s="16">
        <v>228</v>
      </c>
      <c r="F35" s="19">
        <v>4.9000000000000004</v>
      </c>
      <c r="G35" s="16">
        <v>4998</v>
      </c>
      <c r="H35" s="16">
        <v>240</v>
      </c>
      <c r="I35" s="16">
        <v>4.5</v>
      </c>
      <c r="J35" s="16">
        <v>4538</v>
      </c>
      <c r="K35" s="16">
        <v>218</v>
      </c>
      <c r="L35" s="21">
        <v>4.5999999999999996</v>
      </c>
      <c r="M35" s="16">
        <v>4637</v>
      </c>
      <c r="N35" s="16">
        <v>230</v>
      </c>
      <c r="O35" s="21">
        <v>4.2</v>
      </c>
      <c r="P35" s="16">
        <v>4121</v>
      </c>
      <c r="Q35" s="16">
        <v>198</v>
      </c>
    </row>
    <row r="36" spans="1:17" ht="15.75" customHeight="1" x14ac:dyDescent="0.2">
      <c r="A36" s="12"/>
      <c r="B36" s="15" t="s">
        <v>45</v>
      </c>
      <c r="C36" s="19">
        <v>7.4</v>
      </c>
      <c r="D36" s="16">
        <v>2220</v>
      </c>
      <c r="E36" s="16">
        <v>102</v>
      </c>
      <c r="F36" s="19">
        <v>7</v>
      </c>
      <c r="G36" s="16">
        <v>3150</v>
      </c>
      <c r="H36" s="16">
        <v>180</v>
      </c>
      <c r="I36" s="16">
        <v>6.1</v>
      </c>
      <c r="J36" s="16">
        <v>2671</v>
      </c>
      <c r="K36" s="16">
        <v>153</v>
      </c>
      <c r="L36" s="21">
        <v>5.9</v>
      </c>
      <c r="M36" s="16">
        <v>2584</v>
      </c>
      <c r="N36" s="16">
        <v>129</v>
      </c>
      <c r="O36" s="21">
        <v>6</v>
      </c>
      <c r="P36" s="16">
        <v>2717</v>
      </c>
      <c r="Q36" s="16">
        <v>155</v>
      </c>
    </row>
    <row r="37" spans="1:17" ht="15.75" customHeight="1" x14ac:dyDescent="0.2">
      <c r="A37" s="12"/>
      <c r="B37" s="15" t="s">
        <v>46</v>
      </c>
      <c r="C37" s="19">
        <v>12.6</v>
      </c>
      <c r="D37" s="16">
        <v>4958</v>
      </c>
      <c r="E37" s="16">
        <v>341</v>
      </c>
      <c r="F37" s="19">
        <v>12.8</v>
      </c>
      <c r="G37" s="16">
        <v>5076</v>
      </c>
      <c r="H37" s="16">
        <v>345</v>
      </c>
      <c r="I37" s="16">
        <v>19.7</v>
      </c>
      <c r="J37" s="16">
        <v>7141</v>
      </c>
      <c r="K37" s="16">
        <v>543</v>
      </c>
      <c r="L37" s="21">
        <v>13.2</v>
      </c>
      <c r="M37" s="16">
        <v>5782</v>
      </c>
      <c r="N37" s="16">
        <v>435</v>
      </c>
      <c r="O37" s="21">
        <v>15.7</v>
      </c>
      <c r="P37" s="16">
        <v>5461</v>
      </c>
      <c r="Q37" s="16">
        <v>441</v>
      </c>
    </row>
    <row r="38" spans="1:17" ht="15.75" customHeight="1" x14ac:dyDescent="0.2">
      <c r="A38" s="12"/>
      <c r="B38" s="15" t="s">
        <v>40</v>
      </c>
      <c r="C38" s="19">
        <v>9.1999999999999993</v>
      </c>
      <c r="D38" s="16">
        <v>3913</v>
      </c>
      <c r="E38" s="16">
        <v>166</v>
      </c>
      <c r="F38" s="19">
        <v>9</v>
      </c>
      <c r="G38" s="16">
        <v>3835</v>
      </c>
      <c r="H38" s="16">
        <v>173</v>
      </c>
      <c r="I38" s="16">
        <v>6.3</v>
      </c>
      <c r="J38" s="16">
        <v>2598</v>
      </c>
      <c r="K38" s="16">
        <v>70</v>
      </c>
      <c r="L38" s="21">
        <v>15.1</v>
      </c>
      <c r="M38" s="16">
        <v>7274</v>
      </c>
      <c r="N38" s="16">
        <v>94</v>
      </c>
      <c r="O38" s="21">
        <v>10.5</v>
      </c>
      <c r="P38" s="16">
        <v>4705</v>
      </c>
      <c r="Q38" s="16">
        <v>199</v>
      </c>
    </row>
    <row r="39" spans="1:17" ht="15.75" customHeight="1" x14ac:dyDescent="0.2">
      <c r="A39" s="12"/>
      <c r="B39" s="15" t="s">
        <v>47</v>
      </c>
      <c r="C39" s="19">
        <v>2.7</v>
      </c>
      <c r="D39" s="16">
        <v>1185</v>
      </c>
      <c r="E39" s="16">
        <v>227</v>
      </c>
      <c r="F39" s="19">
        <v>2.8</v>
      </c>
      <c r="G39" s="16">
        <v>1199</v>
      </c>
      <c r="H39" s="16">
        <v>229</v>
      </c>
      <c r="I39" s="16">
        <v>3.1</v>
      </c>
      <c r="J39" s="16">
        <v>957</v>
      </c>
      <c r="K39" s="16">
        <v>194</v>
      </c>
      <c r="L39" s="21">
        <v>3</v>
      </c>
      <c r="M39" s="16">
        <v>1100</v>
      </c>
      <c r="N39" s="16">
        <v>172</v>
      </c>
      <c r="O39" s="21">
        <v>2.8</v>
      </c>
      <c r="P39" s="16">
        <v>873</v>
      </c>
      <c r="Q39" s="16">
        <v>140</v>
      </c>
    </row>
    <row r="40" spans="1:17" ht="15.75" customHeight="1" x14ac:dyDescent="0.2">
      <c r="A40" s="12"/>
      <c r="B40" s="18" t="s">
        <v>18</v>
      </c>
      <c r="C40" s="22">
        <f t="shared" ref="C40:K40" si="2">SUM(C33:C39)</f>
        <v>55.900000000000006</v>
      </c>
      <c r="D40" s="23">
        <f t="shared" si="2"/>
        <v>25225</v>
      </c>
      <c r="E40" s="23">
        <f t="shared" si="2"/>
        <v>1371</v>
      </c>
      <c r="F40" s="22">
        <f t="shared" si="2"/>
        <v>55.3</v>
      </c>
      <c r="G40" s="23">
        <f t="shared" si="2"/>
        <v>28017</v>
      </c>
      <c r="H40" s="23">
        <f t="shared" si="2"/>
        <v>1533</v>
      </c>
      <c r="I40" s="23">
        <f t="shared" si="2"/>
        <v>58.999999999999993</v>
      </c>
      <c r="J40" s="23">
        <f t="shared" si="2"/>
        <v>28017</v>
      </c>
      <c r="K40" s="23">
        <f t="shared" si="2"/>
        <v>1557</v>
      </c>
      <c r="L40" s="24">
        <v>61.4</v>
      </c>
      <c r="M40" s="23">
        <v>31324</v>
      </c>
      <c r="N40" s="23">
        <v>1430</v>
      </c>
      <c r="O40" s="24">
        <v>58.8</v>
      </c>
      <c r="P40" s="23">
        <v>27854</v>
      </c>
      <c r="Q40" s="23">
        <v>1506</v>
      </c>
    </row>
    <row r="41" spans="1:17" ht="15.75" customHeight="1" x14ac:dyDescent="0.2">
      <c r="A41" s="12" t="s">
        <v>48</v>
      </c>
      <c r="B41" s="15" t="s">
        <v>49</v>
      </c>
      <c r="C41" s="16">
        <v>13</v>
      </c>
      <c r="D41" s="16">
        <v>214</v>
      </c>
      <c r="E41" s="16">
        <v>143</v>
      </c>
      <c r="F41" s="16">
        <v>12</v>
      </c>
      <c r="G41" s="16">
        <v>212</v>
      </c>
      <c r="H41" s="16">
        <v>141</v>
      </c>
      <c r="I41" s="16">
        <v>13</v>
      </c>
      <c r="J41" s="16">
        <v>194</v>
      </c>
      <c r="K41" s="16">
        <v>142</v>
      </c>
      <c r="L41" s="16">
        <v>12</v>
      </c>
      <c r="M41" s="16">
        <v>193</v>
      </c>
      <c r="N41" s="16">
        <v>139</v>
      </c>
      <c r="O41" s="16">
        <v>12</v>
      </c>
      <c r="P41" s="16">
        <v>193</v>
      </c>
      <c r="Q41" s="16">
        <v>139</v>
      </c>
    </row>
    <row r="42" spans="1:17" ht="15.75" customHeight="1" x14ac:dyDescent="0.2">
      <c r="A42" s="12"/>
      <c r="B42" s="15" t="s">
        <v>50</v>
      </c>
      <c r="C42" s="16">
        <v>30</v>
      </c>
      <c r="D42" s="17" t="s">
        <v>17</v>
      </c>
      <c r="E42" s="16">
        <v>46</v>
      </c>
      <c r="F42" s="16">
        <v>29</v>
      </c>
      <c r="G42" s="17" t="s">
        <v>17</v>
      </c>
      <c r="H42" s="16">
        <v>44</v>
      </c>
      <c r="I42" s="16">
        <v>26</v>
      </c>
      <c r="J42" s="16" t="s">
        <v>51</v>
      </c>
      <c r="K42" s="16">
        <v>40</v>
      </c>
      <c r="L42" s="16">
        <v>27</v>
      </c>
      <c r="M42" s="17" t="s">
        <v>17</v>
      </c>
      <c r="N42" s="16">
        <v>43</v>
      </c>
      <c r="O42" s="16">
        <v>27</v>
      </c>
      <c r="P42" s="17" t="s">
        <v>17</v>
      </c>
      <c r="Q42" s="16">
        <v>43</v>
      </c>
    </row>
    <row r="43" spans="1:17" ht="15.75" customHeight="1" x14ac:dyDescent="0.2">
      <c r="A43" s="12"/>
      <c r="B43" s="18" t="s">
        <v>18</v>
      </c>
      <c r="C43" s="14">
        <f>SUM(C41:C42)</f>
        <v>43</v>
      </c>
      <c r="D43" s="25" t="s">
        <v>17</v>
      </c>
      <c r="E43" s="14">
        <f t="shared" ref="E43:K43" si="3">SUM(E41:E42)</f>
        <v>189</v>
      </c>
      <c r="F43" s="14">
        <f t="shared" si="3"/>
        <v>41</v>
      </c>
      <c r="G43" s="14">
        <f t="shared" si="3"/>
        <v>212</v>
      </c>
      <c r="H43" s="14">
        <f t="shared" si="3"/>
        <v>185</v>
      </c>
      <c r="I43" s="14">
        <f t="shared" si="3"/>
        <v>39</v>
      </c>
      <c r="J43" s="14">
        <f t="shared" si="3"/>
        <v>194</v>
      </c>
      <c r="K43" s="14">
        <f t="shared" si="3"/>
        <v>182</v>
      </c>
      <c r="L43" s="14">
        <v>39</v>
      </c>
      <c r="M43" s="25" t="s">
        <v>17</v>
      </c>
      <c r="N43" s="14">
        <v>182</v>
      </c>
      <c r="O43" s="14">
        <v>39</v>
      </c>
      <c r="P43" s="25" t="s">
        <v>17</v>
      </c>
      <c r="Q43" s="14">
        <v>182</v>
      </c>
    </row>
    <row r="44" spans="1:17" ht="15.75" customHeight="1" x14ac:dyDescent="0.2">
      <c r="A44" s="12" t="s">
        <v>52</v>
      </c>
      <c r="B44" s="15" t="s">
        <v>53</v>
      </c>
      <c r="C44" s="16">
        <v>1644</v>
      </c>
      <c r="D44" s="16">
        <v>40000</v>
      </c>
      <c r="E44" s="16">
        <v>4800</v>
      </c>
      <c r="F44" s="16">
        <v>1643</v>
      </c>
      <c r="G44" s="16">
        <v>49500</v>
      </c>
      <c r="H44" s="16">
        <v>6816</v>
      </c>
      <c r="I44" s="16">
        <v>1642</v>
      </c>
      <c r="J44" s="16">
        <v>45800</v>
      </c>
      <c r="K44" s="16">
        <v>7603</v>
      </c>
      <c r="L44" s="16">
        <v>1640</v>
      </c>
      <c r="M44" s="16">
        <v>49900</v>
      </c>
      <c r="N44" s="16">
        <v>6702</v>
      </c>
      <c r="O44" s="16">
        <v>1638</v>
      </c>
      <c r="P44" s="16">
        <v>43200</v>
      </c>
      <c r="Q44" s="16">
        <v>7811</v>
      </c>
    </row>
    <row r="45" spans="1:17" ht="15.75" customHeight="1" x14ac:dyDescent="0.2">
      <c r="A45" s="12"/>
      <c r="B45" s="15" t="s">
        <v>54</v>
      </c>
      <c r="C45" s="16">
        <v>84</v>
      </c>
      <c r="D45" s="16">
        <v>1200</v>
      </c>
      <c r="E45" s="16">
        <v>204</v>
      </c>
      <c r="F45" s="16">
        <v>85</v>
      </c>
      <c r="G45" s="16">
        <v>1600</v>
      </c>
      <c r="H45" s="16">
        <v>410</v>
      </c>
      <c r="I45" s="16">
        <v>82</v>
      </c>
      <c r="J45" s="16">
        <v>1353</v>
      </c>
      <c r="K45" s="16">
        <v>247</v>
      </c>
      <c r="L45" s="16">
        <v>82</v>
      </c>
      <c r="M45" s="16">
        <v>1538</v>
      </c>
      <c r="N45" s="16">
        <v>298</v>
      </c>
      <c r="O45" s="16">
        <v>83</v>
      </c>
      <c r="P45" s="16">
        <v>1707</v>
      </c>
      <c r="Q45" s="16">
        <v>348</v>
      </c>
    </row>
    <row r="46" spans="1:17" ht="15.75" customHeight="1" x14ac:dyDescent="0.2">
      <c r="A46" s="12"/>
      <c r="B46" s="15" t="s">
        <v>55</v>
      </c>
      <c r="C46" s="16">
        <v>85</v>
      </c>
      <c r="D46" s="16">
        <v>1700</v>
      </c>
      <c r="E46" s="16">
        <v>340</v>
      </c>
      <c r="F46" s="16">
        <v>84</v>
      </c>
      <c r="G46" s="16">
        <v>1680</v>
      </c>
      <c r="H46" s="16">
        <v>325</v>
      </c>
      <c r="I46" s="16">
        <v>84</v>
      </c>
      <c r="J46" s="16">
        <v>1638</v>
      </c>
      <c r="K46" s="16">
        <v>327</v>
      </c>
      <c r="L46" s="16">
        <v>84</v>
      </c>
      <c r="M46" s="16">
        <v>1470</v>
      </c>
      <c r="N46" s="16">
        <v>267</v>
      </c>
      <c r="O46" s="16">
        <v>84</v>
      </c>
      <c r="P46" s="16">
        <v>1320</v>
      </c>
      <c r="Q46" s="16">
        <v>266</v>
      </c>
    </row>
    <row r="47" spans="1:17" ht="15.75" customHeight="1" x14ac:dyDescent="0.2">
      <c r="A47" s="12"/>
      <c r="B47" s="15" t="s">
        <v>56</v>
      </c>
      <c r="C47" s="16">
        <v>6</v>
      </c>
      <c r="D47" s="16">
        <v>90</v>
      </c>
      <c r="E47" s="16">
        <v>27</v>
      </c>
      <c r="F47" s="16">
        <v>6</v>
      </c>
      <c r="G47" s="16">
        <v>60</v>
      </c>
      <c r="H47" s="16">
        <v>36</v>
      </c>
      <c r="I47" s="16">
        <v>6</v>
      </c>
      <c r="J47" s="16">
        <v>60</v>
      </c>
      <c r="K47" s="16">
        <v>38</v>
      </c>
      <c r="L47" s="16">
        <v>6</v>
      </c>
      <c r="M47" s="16">
        <v>59</v>
      </c>
      <c r="N47" s="16">
        <v>34</v>
      </c>
      <c r="O47" s="16">
        <v>6</v>
      </c>
      <c r="P47" s="16">
        <v>56</v>
      </c>
      <c r="Q47" s="16">
        <v>36</v>
      </c>
    </row>
    <row r="48" spans="1:17" ht="15.75" customHeight="1" x14ac:dyDescent="0.2">
      <c r="A48" s="12"/>
      <c r="B48" s="15" t="s">
        <v>57</v>
      </c>
      <c r="C48" s="16">
        <v>14</v>
      </c>
      <c r="D48" s="16">
        <v>120</v>
      </c>
      <c r="E48" s="16">
        <v>40</v>
      </c>
      <c r="F48" s="16">
        <v>14</v>
      </c>
      <c r="G48" s="16">
        <v>126</v>
      </c>
      <c r="H48" s="16">
        <v>58</v>
      </c>
      <c r="I48" s="16">
        <v>13</v>
      </c>
      <c r="J48" s="16">
        <v>117</v>
      </c>
      <c r="K48" s="16">
        <v>48</v>
      </c>
      <c r="L48" s="16">
        <v>13</v>
      </c>
      <c r="M48" s="16">
        <v>113</v>
      </c>
      <c r="N48" s="16">
        <v>44</v>
      </c>
      <c r="O48" s="16">
        <v>13</v>
      </c>
      <c r="P48" s="16">
        <v>99</v>
      </c>
      <c r="Q48" s="16">
        <v>46</v>
      </c>
    </row>
    <row r="49" spans="1:18" ht="15.75" customHeight="1" x14ac:dyDescent="0.2">
      <c r="A49" s="12"/>
      <c r="B49" s="15" t="s">
        <v>40</v>
      </c>
      <c r="C49" s="16">
        <v>29</v>
      </c>
      <c r="D49" s="16">
        <v>156</v>
      </c>
      <c r="E49" s="16">
        <v>24</v>
      </c>
      <c r="F49" s="16">
        <v>30</v>
      </c>
      <c r="G49" s="16">
        <v>157</v>
      </c>
      <c r="H49" s="16">
        <v>33</v>
      </c>
      <c r="I49" s="16">
        <v>31</v>
      </c>
      <c r="J49" s="16">
        <v>162</v>
      </c>
      <c r="K49" s="16">
        <v>35</v>
      </c>
      <c r="L49" s="16">
        <v>32</v>
      </c>
      <c r="M49" s="16">
        <v>152</v>
      </c>
      <c r="N49" s="16">
        <v>55</v>
      </c>
      <c r="O49" s="16">
        <v>32</v>
      </c>
      <c r="P49" s="16">
        <v>166</v>
      </c>
      <c r="Q49" s="16">
        <v>49</v>
      </c>
    </row>
    <row r="50" spans="1:18" ht="15.75" customHeight="1" x14ac:dyDescent="0.2">
      <c r="A50" s="26"/>
      <c r="B50" s="27" t="s">
        <v>18</v>
      </c>
      <c r="C50" s="28">
        <f t="shared" ref="C50:K50" si="4">SUM(C44:C49)</f>
        <v>1862</v>
      </c>
      <c r="D50" s="28">
        <f t="shared" si="4"/>
        <v>43266</v>
      </c>
      <c r="E50" s="28">
        <f t="shared" si="4"/>
        <v>5435</v>
      </c>
      <c r="F50" s="28">
        <f t="shared" si="4"/>
        <v>1862</v>
      </c>
      <c r="G50" s="28">
        <f t="shared" si="4"/>
        <v>53123</v>
      </c>
      <c r="H50" s="28">
        <f t="shared" si="4"/>
        <v>7678</v>
      </c>
      <c r="I50" s="28">
        <f t="shared" si="4"/>
        <v>1858</v>
      </c>
      <c r="J50" s="28">
        <f t="shared" si="4"/>
        <v>49130</v>
      </c>
      <c r="K50" s="28">
        <f t="shared" si="4"/>
        <v>8298</v>
      </c>
      <c r="L50" s="28">
        <v>1857</v>
      </c>
      <c r="M50" s="28">
        <v>53232</v>
      </c>
      <c r="N50" s="28">
        <v>7400</v>
      </c>
      <c r="O50" s="28">
        <v>1856</v>
      </c>
      <c r="P50" s="28">
        <v>46548</v>
      </c>
      <c r="Q50" s="28">
        <v>8556</v>
      </c>
    </row>
    <row r="51" spans="1:18" ht="15.75" customHeight="1" x14ac:dyDescent="0.2">
      <c r="A51" s="3" t="s">
        <v>58</v>
      </c>
    </row>
    <row r="56" spans="1:18" ht="15.75" customHeight="1" x14ac:dyDescent="0.25">
      <c r="A56" s="29" t="s">
        <v>59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 ht="15.75" customHeight="1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18" ht="15.75" customHeight="1" x14ac:dyDescent="0.2">
      <c r="A58" s="31" t="s">
        <v>60</v>
      </c>
      <c r="B58" s="31"/>
    </row>
    <row r="59" spans="1:18" ht="15.75" customHeight="1" x14ac:dyDescent="0.2">
      <c r="A59" s="32" t="s">
        <v>61</v>
      </c>
      <c r="B59" s="33"/>
      <c r="C59" s="34" t="s">
        <v>62</v>
      </c>
      <c r="D59" s="34"/>
      <c r="E59" s="34"/>
      <c r="F59" s="35" t="s">
        <v>63</v>
      </c>
      <c r="G59" s="35"/>
      <c r="H59" s="35"/>
      <c r="I59" s="35" t="s">
        <v>64</v>
      </c>
      <c r="J59" s="35"/>
      <c r="K59" s="35"/>
      <c r="L59" s="35" t="s">
        <v>65</v>
      </c>
      <c r="M59" s="35"/>
      <c r="N59" s="35"/>
      <c r="O59" s="35" t="s">
        <v>66</v>
      </c>
      <c r="P59" s="35"/>
      <c r="Q59" s="35"/>
    </row>
    <row r="60" spans="1:18" ht="15.75" customHeight="1" x14ac:dyDescent="0.2">
      <c r="A60" s="32"/>
      <c r="B60" s="33"/>
      <c r="C60" s="36" t="s">
        <v>67</v>
      </c>
      <c r="D60" s="36" t="s">
        <v>68</v>
      </c>
      <c r="E60" s="36" t="s">
        <v>69</v>
      </c>
      <c r="F60" s="36" t="s">
        <v>67</v>
      </c>
      <c r="G60" s="37" t="s">
        <v>68</v>
      </c>
      <c r="H60" s="36" t="s">
        <v>69</v>
      </c>
      <c r="I60" s="36" t="s">
        <v>67</v>
      </c>
      <c r="J60" s="36" t="s">
        <v>68</v>
      </c>
      <c r="K60" s="36" t="s">
        <v>69</v>
      </c>
      <c r="L60" s="36" t="s">
        <v>67</v>
      </c>
      <c r="M60" s="36" t="s">
        <v>68</v>
      </c>
      <c r="N60" s="36" t="s">
        <v>69</v>
      </c>
      <c r="O60" s="36" t="s">
        <v>67</v>
      </c>
      <c r="P60" s="36" t="s">
        <v>68</v>
      </c>
      <c r="Q60" s="36" t="s">
        <v>69</v>
      </c>
    </row>
    <row r="61" spans="1:18" ht="15.75" customHeight="1" x14ac:dyDescent="0.2">
      <c r="A61" s="38" t="s">
        <v>70</v>
      </c>
      <c r="B61" s="39" t="s">
        <v>71</v>
      </c>
      <c r="C61" s="40">
        <v>2482</v>
      </c>
      <c r="D61" s="40">
        <v>19756</v>
      </c>
      <c r="E61" s="40">
        <v>2000</v>
      </c>
      <c r="F61" s="40">
        <v>2379</v>
      </c>
      <c r="G61" s="40">
        <v>19569</v>
      </c>
      <c r="H61" s="40">
        <v>1973</v>
      </c>
      <c r="I61" s="40">
        <v>2618</v>
      </c>
      <c r="J61" s="40">
        <v>20114</v>
      </c>
      <c r="K61" s="40">
        <v>2035</v>
      </c>
      <c r="L61" s="40">
        <v>2710</v>
      </c>
      <c r="M61" s="40">
        <v>20249</v>
      </c>
      <c r="N61" s="40">
        <v>2070</v>
      </c>
      <c r="O61" s="40">
        <v>2596</v>
      </c>
      <c r="P61" s="40">
        <v>20383</v>
      </c>
      <c r="Q61" s="40">
        <v>2100</v>
      </c>
    </row>
    <row r="62" spans="1:18" ht="15.75" customHeight="1" x14ac:dyDescent="0.2">
      <c r="A62" s="38"/>
      <c r="B62" s="41" t="s">
        <v>72</v>
      </c>
      <c r="C62" s="42">
        <v>1594</v>
      </c>
      <c r="D62" s="42">
        <v>1030</v>
      </c>
      <c r="E62" s="42">
        <v>440</v>
      </c>
      <c r="F62" s="42">
        <v>1443</v>
      </c>
      <c r="G62" s="42">
        <v>949</v>
      </c>
      <c r="H62" s="42">
        <v>377</v>
      </c>
      <c r="I62" s="42">
        <v>1104</v>
      </c>
      <c r="J62" s="42">
        <v>818</v>
      </c>
      <c r="K62" s="42">
        <v>293</v>
      </c>
      <c r="L62" s="42">
        <v>1230</v>
      </c>
      <c r="M62" s="42">
        <v>791</v>
      </c>
      <c r="N62" s="42">
        <v>425</v>
      </c>
      <c r="O62" s="42">
        <v>1126</v>
      </c>
      <c r="P62" s="42">
        <v>770</v>
      </c>
      <c r="Q62" s="42">
        <v>438</v>
      </c>
    </row>
    <row r="63" spans="1:18" ht="15.75" customHeight="1" x14ac:dyDescent="0.2">
      <c r="A63" s="38"/>
      <c r="B63" s="41" t="s">
        <v>73</v>
      </c>
      <c r="C63" s="42">
        <v>199</v>
      </c>
      <c r="D63" s="42">
        <v>335</v>
      </c>
      <c r="E63" s="42">
        <v>191</v>
      </c>
      <c r="F63" s="42">
        <v>149</v>
      </c>
      <c r="G63" s="42">
        <v>271</v>
      </c>
      <c r="H63" s="42">
        <v>189</v>
      </c>
      <c r="I63" s="42">
        <v>389</v>
      </c>
      <c r="J63" s="42">
        <v>417</v>
      </c>
      <c r="K63" s="42">
        <v>257</v>
      </c>
      <c r="L63" s="42">
        <v>446</v>
      </c>
      <c r="M63" s="42">
        <v>481</v>
      </c>
      <c r="N63" s="42">
        <v>355</v>
      </c>
      <c r="O63" s="42">
        <v>406</v>
      </c>
      <c r="P63" s="42">
        <v>483</v>
      </c>
      <c r="Q63" s="42">
        <v>382</v>
      </c>
    </row>
    <row r="64" spans="1:18" ht="15.75" customHeight="1" x14ac:dyDescent="0.2">
      <c r="A64" s="38"/>
      <c r="B64" s="41" t="s">
        <v>74</v>
      </c>
      <c r="C64" s="42">
        <v>270</v>
      </c>
      <c r="D64" s="42">
        <v>8916</v>
      </c>
      <c r="E64" s="42">
        <v>265</v>
      </c>
      <c r="F64" s="42">
        <v>4371</v>
      </c>
      <c r="G64" s="42">
        <v>9052</v>
      </c>
      <c r="H64" s="42">
        <v>294</v>
      </c>
      <c r="I64" s="42">
        <v>4353</v>
      </c>
      <c r="J64" s="42">
        <v>9706</v>
      </c>
      <c r="K64" s="42">
        <v>327</v>
      </c>
      <c r="L64" s="42">
        <v>4211</v>
      </c>
      <c r="M64" s="42">
        <v>8954</v>
      </c>
      <c r="N64" s="42">
        <v>258</v>
      </c>
      <c r="O64" s="42">
        <v>4566</v>
      </c>
      <c r="P64" s="42">
        <v>10598</v>
      </c>
      <c r="Q64" s="42">
        <v>375</v>
      </c>
    </row>
    <row r="65" spans="1:17" ht="15.75" customHeight="1" x14ac:dyDescent="0.2">
      <c r="A65" s="38"/>
      <c r="B65" s="41" t="s">
        <v>75</v>
      </c>
      <c r="C65" s="42">
        <v>239</v>
      </c>
      <c r="D65" s="42">
        <v>1468</v>
      </c>
      <c r="E65" s="42">
        <v>244</v>
      </c>
      <c r="F65" s="42">
        <v>103900</v>
      </c>
      <c r="G65" s="42">
        <v>1466</v>
      </c>
      <c r="H65" s="42">
        <v>214</v>
      </c>
      <c r="I65" s="42">
        <v>87900</v>
      </c>
      <c r="J65" s="42">
        <v>1319</v>
      </c>
      <c r="K65" s="42">
        <v>199</v>
      </c>
      <c r="L65" s="42">
        <v>96415</v>
      </c>
      <c r="M65" s="42">
        <v>1446</v>
      </c>
      <c r="N65" s="42">
        <v>202</v>
      </c>
      <c r="O65" s="42">
        <v>68700</v>
      </c>
      <c r="P65" s="42">
        <v>941</v>
      </c>
      <c r="Q65" s="42">
        <v>159</v>
      </c>
    </row>
    <row r="66" spans="1:17" ht="15.75" customHeight="1" x14ac:dyDescent="0.2">
      <c r="A66" s="38"/>
      <c r="B66" s="41" t="s">
        <v>76</v>
      </c>
      <c r="C66" s="42">
        <v>152</v>
      </c>
      <c r="D66" s="42">
        <v>58</v>
      </c>
      <c r="E66" s="42">
        <v>150</v>
      </c>
      <c r="F66" s="42">
        <v>4203</v>
      </c>
      <c r="G66" s="42">
        <v>55</v>
      </c>
      <c r="H66" s="42">
        <v>142</v>
      </c>
      <c r="I66" s="42">
        <v>4106</v>
      </c>
      <c r="J66" s="42">
        <v>53</v>
      </c>
      <c r="K66" s="42">
        <v>139</v>
      </c>
      <c r="L66" s="42">
        <v>4106</v>
      </c>
      <c r="M66" s="42">
        <v>53</v>
      </c>
      <c r="N66" s="42">
        <v>133</v>
      </c>
      <c r="O66" s="42">
        <v>4056</v>
      </c>
      <c r="P66" s="42">
        <v>53</v>
      </c>
      <c r="Q66" s="42">
        <v>158</v>
      </c>
    </row>
    <row r="67" spans="1:17" ht="15.75" customHeight="1" x14ac:dyDescent="0.2">
      <c r="A67" s="38"/>
      <c r="B67" s="41" t="s">
        <v>77</v>
      </c>
      <c r="C67" s="42" t="s">
        <v>51</v>
      </c>
      <c r="D67" s="42">
        <v>61657</v>
      </c>
      <c r="E67" s="42" t="s">
        <v>51</v>
      </c>
      <c r="F67" s="42">
        <v>891</v>
      </c>
      <c r="G67" s="42">
        <v>61657</v>
      </c>
      <c r="H67" s="42" t="s">
        <v>51</v>
      </c>
      <c r="I67" s="42">
        <v>891</v>
      </c>
      <c r="J67" s="42">
        <v>61657</v>
      </c>
      <c r="K67" s="42" t="s">
        <v>51</v>
      </c>
      <c r="L67" s="42">
        <v>589</v>
      </c>
      <c r="M67" s="42">
        <v>38721</v>
      </c>
      <c r="N67" s="42" t="s">
        <v>78</v>
      </c>
      <c r="O67" s="42">
        <v>622</v>
      </c>
      <c r="P67" s="42">
        <v>37064</v>
      </c>
      <c r="Q67" s="42" t="s">
        <v>78</v>
      </c>
    </row>
    <row r="68" spans="1:17" ht="15.75" customHeight="1" x14ac:dyDescent="0.2">
      <c r="A68" s="43"/>
      <c r="B68" s="44" t="s">
        <v>79</v>
      </c>
      <c r="C68" s="45" t="s">
        <v>51</v>
      </c>
      <c r="D68" s="45" t="s">
        <v>51</v>
      </c>
      <c r="E68" s="45">
        <f>SUM(E61:E67)</f>
        <v>3290</v>
      </c>
      <c r="F68" s="45" t="s">
        <v>80</v>
      </c>
      <c r="G68" s="45" t="s">
        <v>51</v>
      </c>
      <c r="H68" s="45">
        <f>SUM(H61:H67)</f>
        <v>3189</v>
      </c>
      <c r="I68" s="45" t="s">
        <v>51</v>
      </c>
      <c r="J68" s="45" t="s">
        <v>51</v>
      </c>
      <c r="K68" s="45">
        <f>SUM(K61:K67)</f>
        <v>3250</v>
      </c>
      <c r="L68" s="45" t="s">
        <v>51</v>
      </c>
      <c r="M68" s="45" t="s">
        <v>51</v>
      </c>
      <c r="N68" s="45">
        <f>SUM(N61:N67)</f>
        <v>3443</v>
      </c>
      <c r="O68" s="45" t="s">
        <v>51</v>
      </c>
      <c r="P68" s="45" t="s">
        <v>51</v>
      </c>
      <c r="Q68" s="45">
        <v>3612</v>
      </c>
    </row>
    <row r="69" spans="1:17" ht="15.75" customHeight="1" x14ac:dyDescent="0.2">
      <c r="A69" s="30"/>
      <c r="B69" s="30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</row>
    <row r="70" spans="1:17" ht="15.75" customHeight="1" x14ac:dyDescent="0.2">
      <c r="A70" s="47" t="s">
        <v>81</v>
      </c>
      <c r="B70" s="47"/>
      <c r="C70" s="48">
        <v>31963</v>
      </c>
      <c r="D70" s="49"/>
      <c r="E70" s="50"/>
      <c r="F70" s="51">
        <v>33990</v>
      </c>
      <c r="G70" s="52"/>
      <c r="H70" s="53"/>
      <c r="I70" s="54">
        <v>34225</v>
      </c>
      <c r="J70" s="55"/>
      <c r="K70" s="56"/>
      <c r="L70" s="54">
        <v>34891</v>
      </c>
      <c r="M70" s="55"/>
      <c r="N70" s="56"/>
      <c r="O70" s="54">
        <v>31879</v>
      </c>
      <c r="P70" s="55"/>
      <c r="Q70" s="56"/>
    </row>
    <row r="72" spans="1:17" ht="15.75" customHeight="1" x14ac:dyDescent="0.2">
      <c r="A72" s="3" t="s">
        <v>82</v>
      </c>
    </row>
    <row r="74" spans="1:17" ht="15.75" customHeight="1" x14ac:dyDescent="0.2">
      <c r="A74" s="3" t="s">
        <v>83</v>
      </c>
      <c r="Q74" s="3" t="s">
        <v>84</v>
      </c>
    </row>
  </sheetData>
  <mergeCells count="21">
    <mergeCell ref="O70:Q70"/>
    <mergeCell ref="A61:A68"/>
    <mergeCell ref="A70:B70"/>
    <mergeCell ref="C70:E70"/>
    <mergeCell ref="F70:H70"/>
    <mergeCell ref="I70:K70"/>
    <mergeCell ref="L70:N70"/>
    <mergeCell ref="A56:R56"/>
    <mergeCell ref="A59:B60"/>
    <mergeCell ref="C59:E59"/>
    <mergeCell ref="F59:H59"/>
    <mergeCell ref="I59:K59"/>
    <mergeCell ref="L59:N59"/>
    <mergeCell ref="O59:Q59"/>
    <mergeCell ref="A1:Q1"/>
    <mergeCell ref="A3:B4"/>
    <mergeCell ref="C3:E3"/>
    <mergeCell ref="F3:H3"/>
    <mergeCell ref="I3:K3"/>
    <mergeCell ref="L3:N3"/>
    <mergeCell ref="O3:Q3"/>
  </mergeCells>
  <phoneticPr fontId="3"/>
  <pageMargins left="0.59055118110236227" right="0.59055118110236227" top="0.59055118110236227" bottom="0.59055118110236227" header="0.51181102362204722" footer="0.51181102362204722"/>
  <pageSetup paperSize="8" orientation="landscape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B4731-3F6A-4819-A245-CE39A2AC6FD5}">
  <dimension ref="A1:I9"/>
  <sheetViews>
    <sheetView workbookViewId="0">
      <selection sqref="A1:Q1"/>
    </sheetView>
  </sheetViews>
  <sheetFormatPr defaultRowHeight="13" x14ac:dyDescent="0.2"/>
  <sheetData>
    <row r="1" spans="1:9" ht="16.5" x14ac:dyDescent="0.25">
      <c r="A1" s="29" t="s">
        <v>85</v>
      </c>
      <c r="B1" s="29"/>
      <c r="C1" s="29"/>
      <c r="D1" s="29"/>
      <c r="E1" s="29"/>
      <c r="F1" s="29"/>
      <c r="G1" s="29"/>
      <c r="H1" s="29"/>
      <c r="I1" s="29"/>
    </row>
    <row r="2" spans="1:9" x14ac:dyDescent="0.2">
      <c r="A2" s="3"/>
      <c r="B2" s="3"/>
      <c r="C2" s="3"/>
      <c r="D2" s="3"/>
      <c r="E2" s="3"/>
      <c r="F2" s="3"/>
      <c r="G2" s="3"/>
      <c r="H2" s="3"/>
      <c r="I2" s="3"/>
    </row>
    <row r="3" spans="1:9" x14ac:dyDescent="0.2">
      <c r="A3" s="3" t="s">
        <v>86</v>
      </c>
      <c r="B3" s="3" t="s">
        <v>87</v>
      </c>
      <c r="C3" s="3"/>
      <c r="D3" s="3"/>
      <c r="E3" s="3"/>
      <c r="F3" s="3"/>
      <c r="G3" s="3"/>
      <c r="H3" s="3"/>
      <c r="I3" s="3"/>
    </row>
    <row r="4" spans="1:9" x14ac:dyDescent="0.2">
      <c r="A4" s="4" t="s">
        <v>88</v>
      </c>
      <c r="B4" s="5" t="s">
        <v>89</v>
      </c>
      <c r="C4" s="57" t="s">
        <v>90</v>
      </c>
      <c r="D4" s="57"/>
      <c r="E4" s="57"/>
      <c r="F4" s="57" t="s">
        <v>91</v>
      </c>
      <c r="G4" s="57"/>
      <c r="H4" s="57"/>
      <c r="I4" s="58"/>
    </row>
    <row r="5" spans="1:9" x14ac:dyDescent="0.2">
      <c r="A5" s="8"/>
      <c r="B5" s="9"/>
      <c r="C5" s="59" t="s">
        <v>79</v>
      </c>
      <c r="D5" s="59" t="s">
        <v>92</v>
      </c>
      <c r="E5" s="59" t="s">
        <v>93</v>
      </c>
      <c r="F5" s="59" t="s">
        <v>79</v>
      </c>
      <c r="G5" s="59" t="s">
        <v>94</v>
      </c>
      <c r="H5" s="59" t="s">
        <v>95</v>
      </c>
      <c r="I5" s="60" t="s">
        <v>96</v>
      </c>
    </row>
    <row r="6" spans="1:9" x14ac:dyDescent="0.2">
      <c r="A6" s="12" t="s">
        <v>97</v>
      </c>
      <c r="B6" s="61">
        <f>SUM(C6+F6)</f>
        <v>4042</v>
      </c>
      <c r="C6" s="62">
        <v>1280</v>
      </c>
      <c r="D6" s="62">
        <v>1269</v>
      </c>
      <c r="E6" s="63">
        <v>11</v>
      </c>
      <c r="F6" s="62">
        <v>2762</v>
      </c>
      <c r="G6" s="63">
        <v>99</v>
      </c>
      <c r="H6" s="62">
        <v>60</v>
      </c>
      <c r="I6" s="62">
        <v>2603</v>
      </c>
    </row>
    <row r="7" spans="1:9" x14ac:dyDescent="0.2">
      <c r="A7" s="64" t="s">
        <v>98</v>
      </c>
      <c r="B7" s="65">
        <f>SUM(C7+F7)</f>
        <v>3842</v>
      </c>
      <c r="C7" s="62">
        <v>1265</v>
      </c>
      <c r="D7" s="62">
        <v>1239</v>
      </c>
      <c r="E7" s="62">
        <v>26</v>
      </c>
      <c r="F7" s="62">
        <f>SUM(G7:I7)</f>
        <v>2577</v>
      </c>
      <c r="G7" s="63">
        <v>27</v>
      </c>
      <c r="H7" s="62">
        <v>43</v>
      </c>
      <c r="I7" s="62">
        <v>2507</v>
      </c>
    </row>
    <row r="8" spans="1:9" x14ac:dyDescent="0.2">
      <c r="A8" s="64" t="s">
        <v>99</v>
      </c>
      <c r="B8" s="66">
        <f>SUM(C8+F8)</f>
        <v>3990</v>
      </c>
      <c r="C8" s="67">
        <v>1254</v>
      </c>
      <c r="D8" s="67">
        <v>1254</v>
      </c>
      <c r="E8" s="68" t="s">
        <v>100</v>
      </c>
      <c r="F8" s="67">
        <f>SUM(G8:I8)</f>
        <v>2736</v>
      </c>
      <c r="G8" s="67">
        <v>28</v>
      </c>
      <c r="H8" s="67">
        <v>48</v>
      </c>
      <c r="I8" s="67">
        <v>2660</v>
      </c>
    </row>
    <row r="9" spans="1:9" x14ac:dyDescent="0.2">
      <c r="A9" s="69" t="s">
        <v>101</v>
      </c>
      <c r="B9" s="69"/>
      <c r="C9" s="69"/>
      <c r="D9" s="69"/>
      <c r="E9" s="69"/>
      <c r="F9" s="69"/>
      <c r="G9" s="69"/>
      <c r="H9" s="69"/>
      <c r="I9" s="69"/>
    </row>
  </sheetData>
  <mergeCells count="5">
    <mergeCell ref="A1:I1"/>
    <mergeCell ref="A4:A5"/>
    <mergeCell ref="B4:B5"/>
    <mergeCell ref="C4:E4"/>
    <mergeCell ref="F4:I4"/>
  </mergeCells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634F3-7411-48B4-8ACD-16BEBB5F76C5}">
  <dimension ref="A1:O106"/>
  <sheetViews>
    <sheetView workbookViewId="0">
      <selection sqref="A1:Q1"/>
    </sheetView>
  </sheetViews>
  <sheetFormatPr defaultRowHeight="13" x14ac:dyDescent="0.2"/>
  <sheetData>
    <row r="1" spans="1:14" ht="16.5" x14ac:dyDescent="0.25">
      <c r="A1" s="29" t="s">
        <v>102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0"/>
      <c r="N2" s="3"/>
    </row>
    <row r="3" spans="1:14" x14ac:dyDescent="0.2">
      <c r="A3" s="3" t="s">
        <v>103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70"/>
      <c r="N3" s="3"/>
    </row>
    <row r="4" spans="1:14" x14ac:dyDescent="0.2">
      <c r="A4" s="71" t="s">
        <v>104</v>
      </c>
      <c r="B4" s="71"/>
      <c r="C4" s="5" t="s">
        <v>105</v>
      </c>
      <c r="D4" s="5"/>
      <c r="E4" s="5"/>
      <c r="F4" s="5"/>
      <c r="G4" s="5"/>
      <c r="H4" s="5"/>
      <c r="I4" s="5"/>
      <c r="J4" s="5" t="s">
        <v>106</v>
      </c>
      <c r="K4" s="5"/>
      <c r="L4" s="5"/>
      <c r="M4" s="5"/>
      <c r="N4" s="6"/>
    </row>
    <row r="5" spans="1:14" x14ac:dyDescent="0.2">
      <c r="A5" s="72"/>
      <c r="B5" s="72"/>
      <c r="C5" s="73" t="s">
        <v>107</v>
      </c>
      <c r="D5" s="73" t="s">
        <v>108</v>
      </c>
      <c r="E5" s="73" t="s">
        <v>109</v>
      </c>
      <c r="F5" s="73" t="s">
        <v>110</v>
      </c>
      <c r="G5" s="74" t="s">
        <v>111</v>
      </c>
      <c r="H5" s="74" t="s">
        <v>112</v>
      </c>
      <c r="I5" s="73" t="s">
        <v>113</v>
      </c>
      <c r="J5" s="73" t="s">
        <v>114</v>
      </c>
      <c r="K5" s="73" t="s">
        <v>115</v>
      </c>
      <c r="L5" s="73" t="s">
        <v>110</v>
      </c>
      <c r="M5" s="75" t="s">
        <v>116</v>
      </c>
      <c r="N5" s="76" t="s">
        <v>112</v>
      </c>
    </row>
    <row r="6" spans="1:14" x14ac:dyDescent="0.2">
      <c r="A6" s="77"/>
      <c r="B6" s="77"/>
      <c r="C6" s="78"/>
      <c r="D6" s="78"/>
      <c r="E6" s="78"/>
      <c r="F6" s="78"/>
      <c r="G6" s="79" t="s">
        <v>117</v>
      </c>
      <c r="H6" s="79" t="s">
        <v>118</v>
      </c>
      <c r="I6" s="78"/>
      <c r="J6" s="78"/>
      <c r="K6" s="78"/>
      <c r="L6" s="78"/>
      <c r="M6" s="80"/>
      <c r="N6" s="81" t="s">
        <v>119</v>
      </c>
    </row>
    <row r="7" spans="1:14" x14ac:dyDescent="0.2">
      <c r="A7" s="3"/>
      <c r="B7" s="3"/>
      <c r="C7" s="82"/>
      <c r="D7" s="83"/>
      <c r="E7" s="83"/>
      <c r="F7" s="83"/>
      <c r="G7" s="83"/>
      <c r="H7" s="83"/>
      <c r="I7" s="83"/>
      <c r="J7" s="83"/>
      <c r="K7" s="84"/>
      <c r="L7" s="84"/>
      <c r="M7" s="70"/>
      <c r="N7" s="3"/>
    </row>
    <row r="8" spans="1:14" x14ac:dyDescent="0.2">
      <c r="A8" s="85" t="s">
        <v>120</v>
      </c>
      <c r="B8" s="3" t="s">
        <v>121</v>
      </c>
      <c r="C8" s="86">
        <v>8</v>
      </c>
      <c r="D8" s="17">
        <v>9</v>
      </c>
      <c r="E8" s="17">
        <v>10</v>
      </c>
      <c r="F8" s="17">
        <v>3</v>
      </c>
      <c r="G8" s="17">
        <v>2</v>
      </c>
      <c r="H8" s="17">
        <v>14</v>
      </c>
      <c r="I8" s="17" t="s">
        <v>78</v>
      </c>
      <c r="J8" s="17" t="s">
        <v>78</v>
      </c>
      <c r="K8" s="17">
        <v>9</v>
      </c>
      <c r="L8" s="17" t="s">
        <v>78</v>
      </c>
      <c r="M8" s="17" t="s">
        <v>78</v>
      </c>
      <c r="N8" s="17" t="s">
        <v>78</v>
      </c>
    </row>
    <row r="9" spans="1:14" x14ac:dyDescent="0.2">
      <c r="A9" s="3"/>
      <c r="B9" s="3" t="s">
        <v>122</v>
      </c>
      <c r="C9" s="86">
        <v>10</v>
      </c>
      <c r="D9" s="17">
        <v>10</v>
      </c>
      <c r="E9" s="17">
        <v>3</v>
      </c>
      <c r="F9" s="17">
        <v>3</v>
      </c>
      <c r="G9" s="17">
        <v>3</v>
      </c>
      <c r="H9" s="17">
        <v>12</v>
      </c>
      <c r="I9" s="17" t="s">
        <v>78</v>
      </c>
      <c r="J9" s="17" t="s">
        <v>78</v>
      </c>
      <c r="K9" s="17">
        <v>9</v>
      </c>
      <c r="L9" s="17" t="s">
        <v>78</v>
      </c>
      <c r="M9" s="17" t="s">
        <v>78</v>
      </c>
      <c r="N9" s="17" t="s">
        <v>78</v>
      </c>
    </row>
    <row r="10" spans="1:14" x14ac:dyDescent="0.2">
      <c r="A10" s="3"/>
      <c r="B10" s="3" t="s">
        <v>123</v>
      </c>
      <c r="C10" s="86">
        <v>10</v>
      </c>
      <c r="D10" s="17">
        <v>10</v>
      </c>
      <c r="E10" s="17">
        <v>3</v>
      </c>
      <c r="F10" s="17">
        <v>3</v>
      </c>
      <c r="G10" s="17">
        <v>3</v>
      </c>
      <c r="H10" s="17">
        <v>12</v>
      </c>
      <c r="I10" s="17" t="s">
        <v>78</v>
      </c>
      <c r="J10" s="17" t="s">
        <v>78</v>
      </c>
      <c r="K10" s="17">
        <v>10</v>
      </c>
      <c r="L10" s="17" t="s">
        <v>78</v>
      </c>
      <c r="M10" s="17" t="s">
        <v>78</v>
      </c>
      <c r="N10" s="17" t="s">
        <v>78</v>
      </c>
    </row>
    <row r="11" spans="1:14" x14ac:dyDescent="0.2">
      <c r="A11" s="3"/>
      <c r="B11" s="3" t="s">
        <v>124</v>
      </c>
      <c r="C11" s="86">
        <v>16</v>
      </c>
      <c r="D11" s="17">
        <v>13</v>
      </c>
      <c r="E11" s="17">
        <v>9</v>
      </c>
      <c r="F11" s="17">
        <v>4</v>
      </c>
      <c r="G11" s="17">
        <v>6</v>
      </c>
      <c r="H11" s="17">
        <v>23</v>
      </c>
      <c r="I11" s="17" t="s">
        <v>78</v>
      </c>
      <c r="J11" s="17" t="s">
        <v>78</v>
      </c>
      <c r="K11" s="17">
        <v>6</v>
      </c>
      <c r="L11" s="17" t="s">
        <v>78</v>
      </c>
      <c r="M11" s="17" t="s">
        <v>78</v>
      </c>
      <c r="N11" s="17" t="s">
        <v>78</v>
      </c>
    </row>
    <row r="12" spans="1:14" x14ac:dyDescent="0.2">
      <c r="A12" s="87"/>
      <c r="B12" s="87" t="s">
        <v>125</v>
      </c>
      <c r="C12" s="88">
        <v>4</v>
      </c>
      <c r="D12" s="25">
        <v>1</v>
      </c>
      <c r="E12" s="25">
        <v>5</v>
      </c>
      <c r="F12" s="25">
        <v>1</v>
      </c>
      <c r="G12" s="25">
        <v>2</v>
      </c>
      <c r="H12" s="25">
        <v>1</v>
      </c>
      <c r="I12" s="25" t="s">
        <v>78</v>
      </c>
      <c r="J12" s="25" t="s">
        <v>78</v>
      </c>
      <c r="K12" s="25">
        <v>5</v>
      </c>
      <c r="L12" s="25" t="s">
        <v>78</v>
      </c>
      <c r="M12" s="25" t="s">
        <v>78</v>
      </c>
      <c r="N12" s="25" t="s">
        <v>78</v>
      </c>
    </row>
    <row r="13" spans="1:14" x14ac:dyDescent="0.2">
      <c r="A13" s="89"/>
      <c r="B13" s="89"/>
      <c r="C13" s="90"/>
      <c r="D13" s="91"/>
      <c r="E13" s="91"/>
      <c r="F13" s="91"/>
      <c r="G13" s="91"/>
      <c r="H13" s="91"/>
      <c r="I13" s="91"/>
      <c r="J13" s="91"/>
      <c r="K13" s="92"/>
      <c r="L13" s="92"/>
      <c r="M13" s="91"/>
      <c r="N13" s="91"/>
    </row>
    <row r="14" spans="1:14" x14ac:dyDescent="0.2">
      <c r="A14" s="3" t="s">
        <v>126</v>
      </c>
      <c r="B14" s="3"/>
      <c r="C14" s="83"/>
      <c r="D14" s="83"/>
      <c r="E14" s="83"/>
      <c r="F14" s="83"/>
      <c r="G14" s="83"/>
      <c r="H14" s="83"/>
      <c r="I14" s="83"/>
      <c r="J14" s="83"/>
      <c r="K14" s="84"/>
      <c r="L14" s="84"/>
      <c r="M14" s="3"/>
      <c r="N14" s="3"/>
    </row>
    <row r="19" spans="1:8" ht="16.5" x14ac:dyDescent="0.25">
      <c r="A19" s="93" t="s">
        <v>127</v>
      </c>
      <c r="B19" s="93"/>
      <c r="C19" s="93"/>
      <c r="D19" s="93"/>
      <c r="E19" s="93"/>
      <c r="F19" s="93"/>
      <c r="G19" s="93"/>
      <c r="H19" s="93"/>
    </row>
    <row r="20" spans="1:8" x14ac:dyDescent="0.2">
      <c r="A20" s="3"/>
      <c r="B20" s="3"/>
      <c r="C20" s="3"/>
      <c r="D20" s="3"/>
      <c r="E20" s="3"/>
      <c r="F20" s="3"/>
      <c r="G20" s="3"/>
      <c r="H20" s="3"/>
    </row>
    <row r="21" spans="1:8" x14ac:dyDescent="0.2">
      <c r="A21" s="3" t="s">
        <v>128</v>
      </c>
      <c r="B21" s="3"/>
      <c r="C21" s="3"/>
      <c r="D21" s="3"/>
      <c r="E21" s="3"/>
      <c r="F21" s="3"/>
      <c r="G21" s="3"/>
      <c r="H21" s="3"/>
    </row>
    <row r="22" spans="1:8" x14ac:dyDescent="0.2">
      <c r="A22" s="7" t="s">
        <v>129</v>
      </c>
      <c r="B22" s="7"/>
      <c r="C22" s="4"/>
      <c r="D22" s="94" t="s">
        <v>130</v>
      </c>
      <c r="E22" s="94" t="s">
        <v>131</v>
      </c>
      <c r="F22" s="94" t="s">
        <v>132</v>
      </c>
      <c r="G22" s="95" t="s">
        <v>133</v>
      </c>
      <c r="H22" s="95" t="s">
        <v>134</v>
      </c>
    </row>
    <row r="23" spans="1:8" x14ac:dyDescent="0.2">
      <c r="A23" s="3"/>
      <c r="B23" s="3"/>
      <c r="C23" s="96"/>
      <c r="D23" s="3"/>
      <c r="E23" s="3"/>
      <c r="F23" s="3"/>
      <c r="G23" s="3"/>
      <c r="H23" s="3"/>
    </row>
    <row r="24" spans="1:8" x14ac:dyDescent="0.2">
      <c r="A24" s="97" t="s">
        <v>135</v>
      </c>
      <c r="B24" s="97"/>
      <c r="C24" s="98"/>
      <c r="D24" s="25">
        <f>SUM(D25:D33)</f>
        <v>274</v>
      </c>
      <c r="E24" s="25">
        <f>SUM(E25:E33)</f>
        <v>294</v>
      </c>
      <c r="F24" s="25">
        <f>SUM(F25:F33)</f>
        <v>263</v>
      </c>
      <c r="G24" s="25">
        <f>SUM(G25:G33)</f>
        <v>258</v>
      </c>
      <c r="H24" s="25">
        <f>SUM(H25:H33)</f>
        <v>220</v>
      </c>
    </row>
    <row r="25" spans="1:8" x14ac:dyDescent="0.2">
      <c r="A25" s="12"/>
      <c r="B25" s="12" t="s">
        <v>136</v>
      </c>
      <c r="C25" s="99"/>
      <c r="D25" s="17">
        <v>27</v>
      </c>
      <c r="E25" s="17">
        <v>37</v>
      </c>
      <c r="F25" s="17">
        <v>23</v>
      </c>
      <c r="G25" s="17">
        <v>24</v>
      </c>
      <c r="H25" s="17">
        <v>23</v>
      </c>
    </row>
    <row r="26" spans="1:8" x14ac:dyDescent="0.2">
      <c r="A26" s="12"/>
      <c r="B26" s="12" t="s">
        <v>137</v>
      </c>
      <c r="C26" s="99"/>
      <c r="D26" s="17">
        <v>2</v>
      </c>
      <c r="E26" s="17">
        <v>1</v>
      </c>
      <c r="F26" s="17">
        <v>1</v>
      </c>
      <c r="G26" s="17">
        <v>1</v>
      </c>
      <c r="H26" s="17">
        <v>2</v>
      </c>
    </row>
    <row r="27" spans="1:8" ht="24" x14ac:dyDescent="0.2">
      <c r="A27" s="12"/>
      <c r="B27" s="12" t="s">
        <v>138</v>
      </c>
      <c r="C27" s="99"/>
      <c r="D27" s="17">
        <v>11</v>
      </c>
      <c r="E27" s="17">
        <v>8</v>
      </c>
      <c r="F27" s="17">
        <v>9</v>
      </c>
      <c r="G27" s="17">
        <v>4</v>
      </c>
      <c r="H27" s="17">
        <v>3</v>
      </c>
    </row>
    <row r="28" spans="1:8" x14ac:dyDescent="0.2">
      <c r="A28" s="12"/>
      <c r="B28" s="12" t="s">
        <v>139</v>
      </c>
      <c r="C28" s="99"/>
      <c r="D28" s="17">
        <v>6</v>
      </c>
      <c r="E28" s="17">
        <v>5</v>
      </c>
      <c r="F28" s="17">
        <v>12</v>
      </c>
      <c r="G28" s="17">
        <v>18</v>
      </c>
      <c r="H28" s="17">
        <v>3</v>
      </c>
    </row>
    <row r="29" spans="1:8" x14ac:dyDescent="0.2">
      <c r="A29" s="12"/>
      <c r="B29" s="12" t="s">
        <v>140</v>
      </c>
      <c r="C29" s="99"/>
      <c r="D29" s="17">
        <v>16</v>
      </c>
      <c r="E29" s="17">
        <v>12</v>
      </c>
      <c r="F29" s="17">
        <v>29</v>
      </c>
      <c r="G29" s="17">
        <v>31</v>
      </c>
      <c r="H29" s="17">
        <v>22</v>
      </c>
    </row>
    <row r="30" spans="1:8" x14ac:dyDescent="0.2">
      <c r="A30" s="12"/>
      <c r="B30" s="12" t="s">
        <v>141</v>
      </c>
      <c r="C30" s="99"/>
      <c r="D30" s="17">
        <v>21</v>
      </c>
      <c r="E30" s="17">
        <v>15</v>
      </c>
      <c r="F30" s="17">
        <v>37</v>
      </c>
      <c r="G30" s="17">
        <v>42</v>
      </c>
      <c r="H30" s="17">
        <v>62</v>
      </c>
    </row>
    <row r="31" spans="1:8" x14ac:dyDescent="0.2">
      <c r="A31" s="12"/>
      <c r="B31" s="12" t="s">
        <v>142</v>
      </c>
      <c r="C31" s="99"/>
      <c r="D31" s="17">
        <v>3</v>
      </c>
      <c r="E31" s="17">
        <v>2</v>
      </c>
      <c r="F31" s="17">
        <v>4</v>
      </c>
      <c r="G31" s="17">
        <v>3</v>
      </c>
      <c r="H31" s="17">
        <v>2</v>
      </c>
    </row>
    <row r="32" spans="1:8" x14ac:dyDescent="0.2">
      <c r="A32" s="12"/>
      <c r="B32" s="12" t="s">
        <v>143</v>
      </c>
      <c r="C32" s="99"/>
      <c r="D32" s="17">
        <v>4</v>
      </c>
      <c r="E32" s="17">
        <v>1</v>
      </c>
      <c r="F32" s="17">
        <v>1</v>
      </c>
      <c r="G32" s="17">
        <v>1</v>
      </c>
      <c r="H32" s="17">
        <v>1</v>
      </c>
    </row>
    <row r="33" spans="1:8" ht="24" x14ac:dyDescent="0.2">
      <c r="A33" s="12"/>
      <c r="B33" s="12" t="s">
        <v>144</v>
      </c>
      <c r="C33" s="99"/>
      <c r="D33" s="17">
        <v>184</v>
      </c>
      <c r="E33" s="17">
        <v>213</v>
      </c>
      <c r="F33" s="17">
        <v>147</v>
      </c>
      <c r="G33" s="17">
        <v>134</v>
      </c>
      <c r="H33" s="17">
        <v>102</v>
      </c>
    </row>
    <row r="34" spans="1:8" x14ac:dyDescent="0.2">
      <c r="A34" s="12"/>
      <c r="B34" s="12"/>
      <c r="C34" s="99"/>
      <c r="D34" s="17"/>
      <c r="E34" s="17"/>
      <c r="F34" s="17"/>
      <c r="G34" s="25"/>
      <c r="H34" s="25"/>
    </row>
    <row r="35" spans="1:8" x14ac:dyDescent="0.2">
      <c r="A35" s="97" t="s">
        <v>145</v>
      </c>
      <c r="B35" s="97"/>
      <c r="C35" s="98"/>
      <c r="D35" s="25">
        <f>SUM(D36:D42)</f>
        <v>133</v>
      </c>
      <c r="E35" s="25">
        <f>SUM(E36:E42)</f>
        <v>115</v>
      </c>
      <c r="F35" s="25">
        <v>115</v>
      </c>
      <c r="G35" s="25">
        <v>72</v>
      </c>
      <c r="H35" s="25">
        <v>69</v>
      </c>
    </row>
    <row r="36" spans="1:8" x14ac:dyDescent="0.2">
      <c r="A36" s="12"/>
      <c r="B36" s="12" t="s">
        <v>146</v>
      </c>
      <c r="C36" s="99"/>
      <c r="D36" s="17">
        <v>39</v>
      </c>
      <c r="E36" s="17">
        <v>19</v>
      </c>
      <c r="F36" s="17">
        <v>17</v>
      </c>
      <c r="G36" s="17">
        <v>10</v>
      </c>
      <c r="H36" s="17">
        <v>12</v>
      </c>
    </row>
    <row r="37" spans="1:8" ht="24" x14ac:dyDescent="0.2">
      <c r="A37" s="12"/>
      <c r="B37" s="12" t="s">
        <v>147</v>
      </c>
      <c r="C37" s="99"/>
      <c r="D37" s="17">
        <v>20</v>
      </c>
      <c r="E37" s="17">
        <v>53</v>
      </c>
      <c r="F37" s="17">
        <v>23</v>
      </c>
      <c r="G37" s="17">
        <v>24</v>
      </c>
      <c r="H37" s="17">
        <v>12</v>
      </c>
    </row>
    <row r="38" spans="1:8" x14ac:dyDescent="0.2">
      <c r="A38" s="12"/>
      <c r="B38" s="12" t="s">
        <v>148</v>
      </c>
      <c r="C38" s="99"/>
      <c r="D38" s="17">
        <v>19</v>
      </c>
      <c r="E38" s="17">
        <v>8</v>
      </c>
      <c r="F38" s="17">
        <v>29</v>
      </c>
      <c r="G38" s="17">
        <v>4</v>
      </c>
      <c r="H38" s="17">
        <v>12</v>
      </c>
    </row>
    <row r="39" spans="1:8" ht="24" x14ac:dyDescent="0.2">
      <c r="A39" s="12"/>
      <c r="B39" s="12" t="s">
        <v>149</v>
      </c>
      <c r="C39" s="99"/>
      <c r="D39" s="17">
        <v>25</v>
      </c>
      <c r="E39" s="17">
        <v>14</v>
      </c>
      <c r="F39" s="17">
        <v>10</v>
      </c>
      <c r="G39" s="17">
        <v>8</v>
      </c>
      <c r="H39" s="17">
        <v>8</v>
      </c>
    </row>
    <row r="40" spans="1:8" x14ac:dyDescent="0.2">
      <c r="A40" s="12"/>
      <c r="B40" s="12" t="s">
        <v>150</v>
      </c>
      <c r="C40" s="99"/>
      <c r="D40" s="17">
        <v>1</v>
      </c>
      <c r="E40" s="17">
        <v>2</v>
      </c>
      <c r="F40" s="17">
        <v>17</v>
      </c>
      <c r="G40" s="17">
        <v>16</v>
      </c>
      <c r="H40" s="17">
        <v>16</v>
      </c>
    </row>
    <row r="41" spans="1:8" ht="24" x14ac:dyDescent="0.2">
      <c r="A41" s="12"/>
      <c r="B41" s="12" t="s">
        <v>151</v>
      </c>
      <c r="C41" s="99"/>
      <c r="D41" s="17">
        <v>11</v>
      </c>
      <c r="E41" s="17">
        <v>9</v>
      </c>
      <c r="F41" s="17">
        <v>7</v>
      </c>
      <c r="G41" s="17">
        <v>6</v>
      </c>
      <c r="H41" s="17">
        <v>4</v>
      </c>
    </row>
    <row r="42" spans="1:8" ht="24" x14ac:dyDescent="0.2">
      <c r="A42" s="12"/>
      <c r="B42" s="12" t="s">
        <v>152</v>
      </c>
      <c r="C42" s="99"/>
      <c r="D42" s="17">
        <v>18</v>
      </c>
      <c r="E42" s="17">
        <v>10</v>
      </c>
      <c r="F42" s="17">
        <v>12</v>
      </c>
      <c r="G42" s="17">
        <v>4</v>
      </c>
      <c r="H42" s="17">
        <v>5</v>
      </c>
    </row>
    <row r="43" spans="1:8" x14ac:dyDescent="0.2">
      <c r="A43" s="12"/>
      <c r="B43" s="12"/>
      <c r="C43" s="99"/>
      <c r="D43" s="17"/>
      <c r="E43" s="17"/>
      <c r="F43" s="17"/>
      <c r="G43" s="25"/>
      <c r="H43" s="25"/>
    </row>
    <row r="44" spans="1:8" x14ac:dyDescent="0.2">
      <c r="A44" s="97" t="s">
        <v>153</v>
      </c>
      <c r="B44" s="97"/>
      <c r="C44" s="98"/>
      <c r="D44" s="25">
        <f>SUM(D45:D50)</f>
        <v>804</v>
      </c>
      <c r="E44" s="25">
        <f>SUM(E45:E50)</f>
        <v>821</v>
      </c>
      <c r="F44" s="25">
        <f>SUM(F45:F50)</f>
        <v>1196</v>
      </c>
      <c r="G44" s="25">
        <f>SUM(G45:G50)</f>
        <v>2318</v>
      </c>
      <c r="H44" s="25">
        <f>SUM(H45:H50)</f>
        <v>1320</v>
      </c>
    </row>
    <row r="45" spans="1:8" x14ac:dyDescent="0.2">
      <c r="A45" s="12"/>
      <c r="B45" s="12" t="s">
        <v>154</v>
      </c>
      <c r="C45" s="99"/>
      <c r="D45" s="17">
        <v>156</v>
      </c>
      <c r="E45" s="17">
        <v>130</v>
      </c>
      <c r="F45" s="17">
        <v>118</v>
      </c>
      <c r="G45" s="17">
        <v>63</v>
      </c>
      <c r="H45" s="17">
        <v>47</v>
      </c>
    </row>
    <row r="46" spans="1:8" x14ac:dyDescent="0.2">
      <c r="A46" s="12"/>
      <c r="B46" s="12" t="s">
        <v>155</v>
      </c>
      <c r="C46" s="99"/>
      <c r="D46" s="17">
        <v>592</v>
      </c>
      <c r="E46" s="17">
        <v>618</v>
      </c>
      <c r="F46" s="17">
        <v>1015</v>
      </c>
      <c r="G46" s="17">
        <v>2182</v>
      </c>
      <c r="H46" s="17">
        <v>1234</v>
      </c>
    </row>
    <row r="47" spans="1:8" x14ac:dyDescent="0.2">
      <c r="A47" s="12"/>
      <c r="B47" s="12" t="s">
        <v>156</v>
      </c>
      <c r="C47" s="99"/>
      <c r="D47" s="17" t="s">
        <v>78</v>
      </c>
      <c r="E47" s="17" t="s">
        <v>78</v>
      </c>
      <c r="F47" s="17" t="s">
        <v>78</v>
      </c>
      <c r="G47" s="17">
        <v>17</v>
      </c>
      <c r="H47" s="17">
        <v>3</v>
      </c>
    </row>
    <row r="48" spans="1:8" ht="24" x14ac:dyDescent="0.2">
      <c r="A48" s="12"/>
      <c r="B48" s="12" t="s">
        <v>157</v>
      </c>
      <c r="C48" s="99"/>
      <c r="D48" s="17">
        <v>56</v>
      </c>
      <c r="E48" s="17">
        <v>73</v>
      </c>
      <c r="F48" s="17">
        <v>63</v>
      </c>
      <c r="G48" s="17">
        <v>56</v>
      </c>
      <c r="H48" s="17">
        <v>36</v>
      </c>
    </row>
    <row r="49" spans="1:14" x14ac:dyDescent="0.2">
      <c r="A49" s="12"/>
      <c r="B49" s="12"/>
      <c r="C49" s="99"/>
      <c r="D49" s="17"/>
      <c r="E49" s="17"/>
      <c r="F49" s="17"/>
      <c r="G49" s="17"/>
      <c r="H49" s="17"/>
    </row>
    <row r="50" spans="1:14" x14ac:dyDescent="0.2">
      <c r="A50" s="97" t="s">
        <v>158</v>
      </c>
      <c r="B50" s="97"/>
      <c r="C50" s="98"/>
      <c r="D50" s="25" t="s">
        <v>51</v>
      </c>
      <c r="E50" s="25" t="s">
        <v>51</v>
      </c>
      <c r="F50" s="25" t="s">
        <v>51</v>
      </c>
      <c r="G50" s="25" t="s">
        <v>78</v>
      </c>
      <c r="H50" s="25" t="s">
        <v>78</v>
      </c>
    </row>
    <row r="51" spans="1:14" x14ac:dyDescent="0.2">
      <c r="A51" s="3"/>
      <c r="B51" s="12"/>
      <c r="C51" s="98"/>
      <c r="D51" s="16"/>
      <c r="E51" s="17"/>
      <c r="F51" s="17"/>
      <c r="G51" s="25"/>
      <c r="H51" s="25"/>
    </row>
    <row r="52" spans="1:14" x14ac:dyDescent="0.2">
      <c r="A52" s="97" t="s">
        <v>159</v>
      </c>
      <c r="B52" s="97"/>
      <c r="C52" s="98"/>
      <c r="D52" s="14">
        <v>513507</v>
      </c>
      <c r="E52" s="25">
        <v>446342</v>
      </c>
      <c r="F52" s="25">
        <v>689789</v>
      </c>
      <c r="G52" s="25">
        <v>587608</v>
      </c>
      <c r="H52" s="25">
        <v>600429</v>
      </c>
    </row>
    <row r="53" spans="1:14" x14ac:dyDescent="0.2">
      <c r="A53" s="89"/>
      <c r="B53" s="89"/>
      <c r="C53" s="100"/>
      <c r="D53" s="101"/>
      <c r="E53" s="101"/>
      <c r="F53" s="101"/>
      <c r="G53" s="101"/>
      <c r="H53" s="101"/>
    </row>
    <row r="54" spans="1:14" x14ac:dyDescent="0.2">
      <c r="A54" s="102" t="s">
        <v>160</v>
      </c>
      <c r="B54" s="102"/>
      <c r="C54" s="102"/>
      <c r="D54" s="102"/>
      <c r="E54" s="102"/>
      <c r="F54" s="3"/>
      <c r="G54" s="3"/>
      <c r="H54" s="3"/>
    </row>
    <row r="55" spans="1:14" x14ac:dyDescent="0.2">
      <c r="A55" s="3"/>
      <c r="B55" s="3"/>
      <c r="C55" s="3"/>
      <c r="D55" s="3"/>
      <c r="E55" s="3"/>
      <c r="F55" s="3"/>
      <c r="G55" s="3"/>
      <c r="H55" s="3"/>
    </row>
    <row r="58" spans="1:14" ht="16.5" x14ac:dyDescent="0.25">
      <c r="A58" s="29" t="s">
        <v>161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x14ac:dyDescent="0.2">
      <c r="A59" s="3"/>
      <c r="B59" s="3"/>
      <c r="C59" s="3"/>
      <c r="D59" s="3"/>
      <c r="E59" s="3"/>
      <c r="F59" s="3"/>
      <c r="G59" s="3"/>
      <c r="H59" s="3"/>
      <c r="I59" s="3"/>
      <c r="J59" s="103"/>
      <c r="K59" s="103"/>
      <c r="L59" s="103"/>
      <c r="M59" s="70"/>
      <c r="N59" s="3"/>
    </row>
    <row r="60" spans="1:14" x14ac:dyDescent="0.2">
      <c r="A60" s="3" t="s">
        <v>103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70"/>
      <c r="N60" s="3"/>
    </row>
    <row r="61" spans="1:14" x14ac:dyDescent="0.2">
      <c r="A61" s="7" t="s">
        <v>162</v>
      </c>
      <c r="B61" s="7"/>
      <c r="C61" s="7"/>
      <c r="D61" s="4"/>
      <c r="E61" s="5" t="s">
        <v>163</v>
      </c>
      <c r="F61" s="5"/>
      <c r="G61" s="5" t="s">
        <v>164</v>
      </c>
      <c r="H61" s="5"/>
      <c r="I61" s="5" t="s">
        <v>165</v>
      </c>
      <c r="J61" s="6"/>
      <c r="K61" s="5" t="s">
        <v>133</v>
      </c>
      <c r="L61" s="6"/>
      <c r="M61" s="5" t="s">
        <v>134</v>
      </c>
      <c r="N61" s="6"/>
    </row>
    <row r="62" spans="1:14" x14ac:dyDescent="0.2">
      <c r="A62" s="104"/>
      <c r="B62" s="104"/>
      <c r="C62" s="104"/>
      <c r="D62" s="8"/>
      <c r="E62" s="10" t="s">
        <v>166</v>
      </c>
      <c r="F62" s="10" t="s">
        <v>167</v>
      </c>
      <c r="G62" s="10" t="s">
        <v>166</v>
      </c>
      <c r="H62" s="10" t="s">
        <v>167</v>
      </c>
      <c r="I62" s="10" t="s">
        <v>166</v>
      </c>
      <c r="J62" s="10" t="s">
        <v>167</v>
      </c>
      <c r="K62" s="10" t="s">
        <v>166</v>
      </c>
      <c r="L62" s="11" t="s">
        <v>167</v>
      </c>
      <c r="M62" s="10" t="s">
        <v>168</v>
      </c>
      <c r="N62" s="11" t="s">
        <v>167</v>
      </c>
    </row>
    <row r="63" spans="1:14" x14ac:dyDescent="0.2">
      <c r="A63" s="3"/>
      <c r="B63" s="3"/>
      <c r="C63" s="105"/>
      <c r="D63" s="106"/>
      <c r="E63" s="105"/>
      <c r="F63" s="105"/>
      <c r="G63" s="105"/>
      <c r="H63" s="105"/>
      <c r="I63" s="105"/>
      <c r="J63" s="105"/>
      <c r="K63" s="105"/>
      <c r="L63" s="105"/>
      <c r="M63" s="105"/>
      <c r="N63" s="105"/>
    </row>
    <row r="64" spans="1:14" x14ac:dyDescent="0.2">
      <c r="A64" s="3"/>
      <c r="B64" s="97" t="s">
        <v>169</v>
      </c>
      <c r="C64" s="97"/>
      <c r="D64" s="107"/>
      <c r="E64" s="25">
        <f t="shared" ref="E64:J64" si="0">SUM(E66:E70)</f>
        <v>1384</v>
      </c>
      <c r="F64" s="25">
        <f t="shared" si="0"/>
        <v>20207</v>
      </c>
      <c r="G64" s="25">
        <f t="shared" si="0"/>
        <v>1399</v>
      </c>
      <c r="H64" s="25">
        <f t="shared" si="0"/>
        <v>18469</v>
      </c>
      <c r="I64" s="25">
        <f t="shared" si="0"/>
        <v>1281</v>
      </c>
      <c r="J64" s="25">
        <f t="shared" si="0"/>
        <v>27308</v>
      </c>
      <c r="K64" s="25">
        <f>SUM(K66:K70)</f>
        <v>1265</v>
      </c>
      <c r="L64" s="25">
        <f>SUM(L66:L70)</f>
        <v>24753</v>
      </c>
      <c r="M64" s="25">
        <v>1349</v>
      </c>
      <c r="N64" s="25">
        <v>24292</v>
      </c>
    </row>
    <row r="65" spans="1:14" x14ac:dyDescent="0.2">
      <c r="A65" s="3"/>
      <c r="B65" s="3"/>
      <c r="C65" s="3"/>
      <c r="D65" s="96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ht="24" x14ac:dyDescent="0.2">
      <c r="A66" s="3"/>
      <c r="B66" s="3"/>
      <c r="C66" s="12" t="s">
        <v>170</v>
      </c>
      <c r="D66" s="96"/>
      <c r="E66" s="17">
        <v>279</v>
      </c>
      <c r="F66" s="17">
        <v>284</v>
      </c>
      <c r="G66" s="17">
        <v>358</v>
      </c>
      <c r="H66" s="17">
        <v>258</v>
      </c>
      <c r="I66" s="17">
        <v>228</v>
      </c>
      <c r="J66" s="17">
        <v>307</v>
      </c>
      <c r="K66" s="17">
        <v>149</v>
      </c>
      <c r="L66" s="17">
        <v>266</v>
      </c>
      <c r="M66" s="17">
        <v>175</v>
      </c>
      <c r="N66" s="17">
        <v>248</v>
      </c>
    </row>
    <row r="67" spans="1:14" x14ac:dyDescent="0.2">
      <c r="A67" s="3"/>
      <c r="B67" s="3"/>
      <c r="C67" s="30" t="s">
        <v>171</v>
      </c>
      <c r="D67" s="96"/>
      <c r="E67" s="17">
        <v>15</v>
      </c>
      <c r="F67" s="17">
        <v>29</v>
      </c>
      <c r="G67" s="17">
        <v>10</v>
      </c>
      <c r="H67" s="17">
        <v>17</v>
      </c>
      <c r="I67" s="17">
        <v>10</v>
      </c>
      <c r="J67" s="17">
        <v>14</v>
      </c>
      <c r="K67" s="17">
        <v>6</v>
      </c>
      <c r="L67" s="17">
        <v>9</v>
      </c>
      <c r="M67" s="17">
        <v>5</v>
      </c>
      <c r="N67" s="17">
        <v>8</v>
      </c>
    </row>
    <row r="68" spans="1:14" ht="24" x14ac:dyDescent="0.2">
      <c r="A68" s="3"/>
      <c r="B68" s="3"/>
      <c r="C68" s="12" t="s">
        <v>172</v>
      </c>
      <c r="D68" s="96"/>
      <c r="E68" s="17">
        <v>70</v>
      </c>
      <c r="F68" s="17">
        <v>53</v>
      </c>
      <c r="G68" s="17">
        <v>55</v>
      </c>
      <c r="H68" s="17">
        <v>61</v>
      </c>
      <c r="I68" s="17">
        <v>43</v>
      </c>
      <c r="J68" s="17">
        <v>34</v>
      </c>
      <c r="K68" s="17">
        <v>20</v>
      </c>
      <c r="L68" s="17">
        <v>37</v>
      </c>
      <c r="M68" s="17">
        <v>31</v>
      </c>
      <c r="N68" s="17">
        <v>19</v>
      </c>
    </row>
    <row r="69" spans="1:14" x14ac:dyDescent="0.2">
      <c r="A69" s="3"/>
      <c r="B69" s="3"/>
      <c r="C69" s="12" t="s">
        <v>173</v>
      </c>
      <c r="D69" s="96"/>
      <c r="E69" s="17">
        <v>753</v>
      </c>
      <c r="F69" s="17">
        <v>803</v>
      </c>
      <c r="G69" s="17">
        <v>740</v>
      </c>
      <c r="H69" s="17">
        <v>812</v>
      </c>
      <c r="I69" s="17">
        <v>743</v>
      </c>
      <c r="J69" s="17">
        <v>1195</v>
      </c>
      <c r="K69" s="17">
        <v>840</v>
      </c>
      <c r="L69" s="17">
        <v>2318</v>
      </c>
      <c r="M69" s="17">
        <v>913</v>
      </c>
      <c r="N69" s="17">
        <v>1319</v>
      </c>
    </row>
    <row r="70" spans="1:14" x14ac:dyDescent="0.2">
      <c r="A70" s="3"/>
      <c r="B70" s="3"/>
      <c r="C70" s="12" t="s">
        <v>159</v>
      </c>
      <c r="D70" s="96"/>
      <c r="E70" s="17">
        <v>267</v>
      </c>
      <c r="F70" s="17">
        <v>19038</v>
      </c>
      <c r="G70" s="17">
        <v>236</v>
      </c>
      <c r="H70" s="17">
        <v>17321</v>
      </c>
      <c r="I70" s="17">
        <v>257</v>
      </c>
      <c r="J70" s="17">
        <v>25758</v>
      </c>
      <c r="K70" s="17">
        <v>250</v>
      </c>
      <c r="L70" s="17">
        <v>22123</v>
      </c>
      <c r="M70" s="17">
        <v>225</v>
      </c>
      <c r="N70" s="17">
        <v>22682</v>
      </c>
    </row>
    <row r="71" spans="1:14" x14ac:dyDescent="0.2">
      <c r="A71" s="89"/>
      <c r="B71" s="89"/>
      <c r="C71" s="89"/>
      <c r="D71" s="100"/>
      <c r="E71" s="108"/>
      <c r="F71" s="108"/>
      <c r="G71" s="108"/>
      <c r="H71" s="108"/>
      <c r="I71" s="109"/>
      <c r="J71" s="109"/>
      <c r="K71" s="109"/>
      <c r="L71" s="109"/>
      <c r="M71" s="109"/>
      <c r="N71" s="109"/>
    </row>
    <row r="72" spans="1:14" x14ac:dyDescent="0.2">
      <c r="A72" s="3"/>
      <c r="B72" s="3"/>
      <c r="C72" s="3"/>
      <c r="D72" s="3"/>
      <c r="E72" s="83"/>
      <c r="F72" s="83"/>
      <c r="G72" s="110"/>
      <c r="H72" s="110"/>
      <c r="I72" s="111"/>
      <c r="J72" s="84"/>
      <c r="K72" s="84"/>
      <c r="L72" s="84"/>
      <c r="M72" s="84"/>
      <c r="N72" s="84"/>
    </row>
    <row r="73" spans="1:14" x14ac:dyDescent="0.2">
      <c r="A73" s="3"/>
      <c r="B73" s="3"/>
      <c r="C73" s="3" t="s">
        <v>174</v>
      </c>
      <c r="D73" s="3"/>
      <c r="E73" s="83"/>
      <c r="F73" s="83"/>
      <c r="G73" s="72" t="s">
        <v>175</v>
      </c>
      <c r="H73" s="72"/>
      <c r="I73" s="72"/>
      <c r="J73" s="84"/>
      <c r="K73" s="84"/>
      <c r="L73" s="84"/>
      <c r="M73" s="84"/>
      <c r="N73" s="84"/>
    </row>
    <row r="74" spans="1:14" x14ac:dyDescent="0.2">
      <c r="A74" s="3"/>
      <c r="B74" s="3"/>
      <c r="C74" s="112" t="s">
        <v>176</v>
      </c>
      <c r="D74" s="112"/>
      <c r="E74" s="112"/>
      <c r="F74" s="112"/>
      <c r="G74" s="72"/>
      <c r="H74" s="72"/>
      <c r="I74" s="72"/>
      <c r="J74" s="84"/>
      <c r="K74" s="84"/>
      <c r="L74" s="84"/>
      <c r="M74" s="84"/>
      <c r="N74" s="84"/>
    </row>
    <row r="75" spans="1:14" x14ac:dyDescent="0.2">
      <c r="A75" s="3"/>
      <c r="B75" s="3"/>
      <c r="C75" s="3"/>
      <c r="D75" s="3"/>
      <c r="E75" s="83"/>
      <c r="F75" s="83"/>
      <c r="G75" s="83"/>
      <c r="H75" s="83"/>
      <c r="I75" s="84"/>
      <c r="J75" s="84"/>
      <c r="K75" s="84"/>
      <c r="L75" s="84"/>
      <c r="M75" s="113"/>
      <c r="N75" s="3"/>
    </row>
    <row r="76" spans="1:14" x14ac:dyDescent="0.2">
      <c r="A76" s="114" t="s">
        <v>177</v>
      </c>
      <c r="B76" s="114"/>
      <c r="C76" s="114"/>
      <c r="D76" s="114"/>
      <c r="E76" s="114"/>
      <c r="F76" s="114"/>
      <c r="G76" s="114"/>
      <c r="H76" s="114"/>
      <c r="I76" s="84"/>
      <c r="J76" s="84"/>
      <c r="K76" s="84"/>
      <c r="L76" s="84"/>
      <c r="M76" s="113"/>
      <c r="N76" s="3"/>
    </row>
    <row r="77" spans="1:14" x14ac:dyDescent="0.2">
      <c r="A77" s="115"/>
      <c r="B77" s="115"/>
      <c r="C77" s="115"/>
      <c r="D77" s="115"/>
      <c r="E77" s="115"/>
      <c r="F77" s="115"/>
      <c r="G77" s="115"/>
      <c r="H77" s="83"/>
      <c r="I77" s="84"/>
      <c r="J77" s="84"/>
      <c r="K77" s="84"/>
      <c r="L77" s="84"/>
      <c r="M77" s="113"/>
      <c r="N77" s="3"/>
    </row>
    <row r="78" spans="1:14" x14ac:dyDescent="0.2">
      <c r="A78" s="114" t="s">
        <v>178</v>
      </c>
      <c r="B78" s="114"/>
      <c r="C78" s="114"/>
      <c r="D78" s="114"/>
      <c r="E78" s="114"/>
      <c r="F78" s="114"/>
      <c r="G78" s="114"/>
      <c r="H78" s="83"/>
      <c r="I78" s="84"/>
      <c r="J78" s="84"/>
      <c r="K78" s="84"/>
      <c r="L78" s="84"/>
      <c r="M78" s="113"/>
      <c r="N78" s="3"/>
    </row>
    <row r="83" spans="1:12" ht="16.5" x14ac:dyDescent="0.25">
      <c r="A83" s="29" t="s">
        <v>179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">
      <c r="A85" s="3"/>
      <c r="B85" s="3"/>
      <c r="C85" s="3"/>
      <c r="D85" s="3"/>
      <c r="E85" s="3" t="s">
        <v>180</v>
      </c>
      <c r="F85" s="3"/>
      <c r="G85" s="3"/>
      <c r="H85" s="3"/>
      <c r="I85" s="3"/>
      <c r="J85" s="3"/>
      <c r="K85" s="3"/>
      <c r="L85" s="3"/>
    </row>
    <row r="86" spans="1:12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">
      <c r="A88" s="3"/>
      <c r="B88" s="3"/>
      <c r="C88" s="3"/>
      <c r="D88" s="3"/>
      <c r="E88" s="3"/>
      <c r="F88" s="115" t="s">
        <v>181</v>
      </c>
      <c r="G88" s="115"/>
      <c r="H88" s="115"/>
      <c r="I88" s="3"/>
      <c r="J88" s="3"/>
      <c r="K88" s="115" t="s">
        <v>182</v>
      </c>
      <c r="L88" s="115"/>
    </row>
    <row r="89" spans="1:12" x14ac:dyDescent="0.2">
      <c r="A89" s="71" t="s">
        <v>183</v>
      </c>
      <c r="B89" s="116"/>
      <c r="C89" s="57" t="s">
        <v>184</v>
      </c>
      <c r="D89" s="57"/>
      <c r="E89" s="57"/>
      <c r="F89" s="57"/>
      <c r="G89" s="57" t="s">
        <v>185</v>
      </c>
      <c r="H89" s="57"/>
      <c r="I89" s="57"/>
      <c r="J89" s="57"/>
      <c r="K89" s="57"/>
      <c r="L89" s="58"/>
    </row>
    <row r="90" spans="1:12" x14ac:dyDescent="0.2">
      <c r="A90" s="72"/>
      <c r="B90" s="117"/>
      <c r="C90" s="9" t="s">
        <v>89</v>
      </c>
      <c r="D90" s="9" t="s">
        <v>186</v>
      </c>
      <c r="E90" s="118" t="s">
        <v>187</v>
      </c>
      <c r="F90" s="118"/>
      <c r="G90" s="119" t="s">
        <v>188</v>
      </c>
      <c r="H90" s="118" t="s">
        <v>189</v>
      </c>
      <c r="I90" s="118"/>
      <c r="J90" s="118"/>
      <c r="K90" s="118" t="s">
        <v>190</v>
      </c>
      <c r="L90" s="120"/>
    </row>
    <row r="91" spans="1:12" x14ac:dyDescent="0.2">
      <c r="A91" s="72"/>
      <c r="B91" s="117"/>
      <c r="C91" s="121"/>
      <c r="D91" s="121"/>
      <c r="E91" s="122" t="s">
        <v>191</v>
      </c>
      <c r="F91" s="122" t="s">
        <v>192</v>
      </c>
      <c r="G91" s="123"/>
      <c r="H91" s="122" t="s">
        <v>193</v>
      </c>
      <c r="I91" s="124" t="s">
        <v>194</v>
      </c>
      <c r="J91" s="125" t="s">
        <v>93</v>
      </c>
      <c r="K91" s="122" t="s">
        <v>195</v>
      </c>
      <c r="L91" s="126" t="s">
        <v>93</v>
      </c>
    </row>
    <row r="92" spans="1:12" x14ac:dyDescent="0.2">
      <c r="A92" s="127" t="s">
        <v>120</v>
      </c>
      <c r="B92" s="128" t="s">
        <v>196</v>
      </c>
      <c r="C92" s="129">
        <v>1054</v>
      </c>
      <c r="D92" s="128">
        <v>292</v>
      </c>
      <c r="E92" s="128">
        <v>438</v>
      </c>
      <c r="F92" s="128">
        <v>324</v>
      </c>
      <c r="G92" s="128">
        <v>438</v>
      </c>
      <c r="H92" s="128">
        <v>265</v>
      </c>
      <c r="I92" s="130" t="s">
        <v>78</v>
      </c>
      <c r="J92" s="128">
        <v>6</v>
      </c>
      <c r="K92" s="130" t="s">
        <v>78</v>
      </c>
      <c r="L92" s="128">
        <v>167</v>
      </c>
    </row>
    <row r="93" spans="1:12" x14ac:dyDescent="0.2">
      <c r="A93" s="3"/>
      <c r="B93" s="3" t="s">
        <v>197</v>
      </c>
      <c r="C93" s="131">
        <f>D93+E93+F93</f>
        <v>906</v>
      </c>
      <c r="D93" s="3">
        <v>181</v>
      </c>
      <c r="E93" s="3">
        <v>231</v>
      </c>
      <c r="F93" s="3">
        <v>494</v>
      </c>
      <c r="G93" s="3">
        <v>231</v>
      </c>
      <c r="H93" s="3">
        <v>147</v>
      </c>
      <c r="I93" s="103" t="s">
        <v>78</v>
      </c>
      <c r="J93" s="3">
        <v>1</v>
      </c>
      <c r="K93" s="3">
        <v>3</v>
      </c>
      <c r="L93" s="3">
        <v>80</v>
      </c>
    </row>
    <row r="94" spans="1:12" x14ac:dyDescent="0.2">
      <c r="A94" s="132"/>
      <c r="B94" s="132" t="s">
        <v>198</v>
      </c>
      <c r="C94" s="133">
        <v>921</v>
      </c>
      <c r="D94" s="132">
        <v>223</v>
      </c>
      <c r="E94" s="132">
        <v>293</v>
      </c>
      <c r="F94" s="132">
        <v>405</v>
      </c>
      <c r="G94" s="132">
        <v>405</v>
      </c>
      <c r="H94" s="132">
        <v>212</v>
      </c>
      <c r="I94" s="134">
        <v>3</v>
      </c>
      <c r="J94" s="132">
        <v>21</v>
      </c>
      <c r="K94" s="132">
        <v>8</v>
      </c>
      <c r="L94" s="132">
        <v>161</v>
      </c>
    </row>
    <row r="95" spans="1:12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8" spans="1:15" x14ac:dyDescent="0.2">
      <c r="A98" s="135" t="s">
        <v>199</v>
      </c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</row>
    <row r="99" spans="1:15" x14ac:dyDescent="0.2">
      <c r="A99" s="71" t="s">
        <v>88</v>
      </c>
      <c r="B99" s="116"/>
      <c r="C99" s="5" t="s">
        <v>89</v>
      </c>
      <c r="D99" s="136" t="s">
        <v>200</v>
      </c>
      <c r="E99" s="57" t="s">
        <v>201</v>
      </c>
      <c r="F99" s="57"/>
      <c r="G99" s="57"/>
      <c r="H99" s="57"/>
      <c r="I99" s="57"/>
      <c r="J99" s="57"/>
      <c r="K99" s="136" t="s">
        <v>202</v>
      </c>
      <c r="L99" s="57" t="s">
        <v>203</v>
      </c>
      <c r="M99" s="57"/>
      <c r="N99" s="57"/>
      <c r="O99" s="58"/>
    </row>
    <row r="100" spans="1:15" x14ac:dyDescent="0.2">
      <c r="A100" s="72"/>
      <c r="B100" s="117"/>
      <c r="C100" s="9"/>
      <c r="D100" s="119"/>
      <c r="E100" s="119" t="s">
        <v>204</v>
      </c>
      <c r="F100" s="118" t="s">
        <v>205</v>
      </c>
      <c r="G100" s="118"/>
      <c r="H100" s="118"/>
      <c r="I100" s="118"/>
      <c r="J100" s="118"/>
      <c r="K100" s="119"/>
      <c r="L100" s="118" t="s">
        <v>206</v>
      </c>
      <c r="M100" s="118"/>
      <c r="N100" s="9" t="s">
        <v>207</v>
      </c>
      <c r="O100" s="137" t="s">
        <v>93</v>
      </c>
    </row>
    <row r="101" spans="1:15" x14ac:dyDescent="0.2">
      <c r="A101" s="72"/>
      <c r="B101" s="117"/>
      <c r="C101" s="9"/>
      <c r="D101" s="119"/>
      <c r="E101" s="119"/>
      <c r="F101" s="119" t="s">
        <v>208</v>
      </c>
      <c r="G101" s="9" t="s">
        <v>209</v>
      </c>
      <c r="H101" s="9" t="s">
        <v>210</v>
      </c>
      <c r="I101" s="9" t="s">
        <v>211</v>
      </c>
      <c r="J101" s="119" t="s">
        <v>212</v>
      </c>
      <c r="K101" s="119"/>
      <c r="L101" s="119" t="s">
        <v>213</v>
      </c>
      <c r="M101" s="119" t="s">
        <v>214</v>
      </c>
      <c r="N101" s="9"/>
      <c r="O101" s="137"/>
    </row>
    <row r="102" spans="1:15" x14ac:dyDescent="0.2">
      <c r="A102" s="72"/>
      <c r="B102" s="117"/>
      <c r="C102" s="121"/>
      <c r="D102" s="123"/>
      <c r="E102" s="123"/>
      <c r="F102" s="123"/>
      <c r="G102" s="121"/>
      <c r="H102" s="121"/>
      <c r="I102" s="121"/>
      <c r="J102" s="123"/>
      <c r="K102" s="123"/>
      <c r="L102" s="123"/>
      <c r="M102" s="123"/>
      <c r="N102" s="121"/>
      <c r="O102" s="138"/>
    </row>
    <row r="103" spans="1:15" x14ac:dyDescent="0.2">
      <c r="A103" s="127" t="s">
        <v>120</v>
      </c>
      <c r="B103" s="128" t="s">
        <v>196</v>
      </c>
      <c r="C103" s="129">
        <f>SUM(D103:O103)</f>
        <v>1054</v>
      </c>
      <c r="D103" s="128">
        <v>374</v>
      </c>
      <c r="E103" s="130" t="s">
        <v>78</v>
      </c>
      <c r="F103" s="128">
        <v>201</v>
      </c>
      <c r="G103" s="128">
        <v>53</v>
      </c>
      <c r="H103" s="128">
        <v>82</v>
      </c>
      <c r="I103" s="128">
        <v>8</v>
      </c>
      <c r="J103" s="130" t="s">
        <v>78</v>
      </c>
      <c r="K103" s="128">
        <v>14</v>
      </c>
      <c r="L103" s="130" t="s">
        <v>78</v>
      </c>
      <c r="M103" s="128">
        <v>321</v>
      </c>
      <c r="N103" s="130" t="s">
        <v>78</v>
      </c>
      <c r="O103" s="128">
        <v>1</v>
      </c>
    </row>
    <row r="104" spans="1:15" x14ac:dyDescent="0.2">
      <c r="A104" s="3"/>
      <c r="B104" s="3" t="s">
        <v>197</v>
      </c>
      <c r="C104" s="131">
        <f>SUM(D104:O104)</f>
        <v>924</v>
      </c>
      <c r="D104" s="3">
        <v>359</v>
      </c>
      <c r="E104" s="103" t="s">
        <v>78</v>
      </c>
      <c r="F104" s="3">
        <v>149</v>
      </c>
      <c r="G104" s="3">
        <v>29</v>
      </c>
      <c r="H104" s="3">
        <v>92</v>
      </c>
      <c r="I104" s="3">
        <v>7</v>
      </c>
      <c r="J104" s="103" t="s">
        <v>78</v>
      </c>
      <c r="K104" s="3">
        <v>16</v>
      </c>
      <c r="L104" s="103" t="s">
        <v>78</v>
      </c>
      <c r="M104" s="3">
        <v>271</v>
      </c>
      <c r="N104" s="103" t="s">
        <v>78</v>
      </c>
      <c r="O104" s="3">
        <v>1</v>
      </c>
    </row>
    <row r="105" spans="1:15" x14ac:dyDescent="0.2">
      <c r="A105" s="31"/>
      <c r="B105" s="132" t="s">
        <v>198</v>
      </c>
      <c r="C105" s="133">
        <v>940</v>
      </c>
      <c r="D105" s="132">
        <v>356</v>
      </c>
      <c r="E105" s="134" t="s">
        <v>78</v>
      </c>
      <c r="F105" s="132">
        <v>249</v>
      </c>
      <c r="G105" s="132">
        <v>11</v>
      </c>
      <c r="H105" s="132">
        <v>66</v>
      </c>
      <c r="I105" s="132">
        <v>3</v>
      </c>
      <c r="J105" s="134" t="s">
        <v>78</v>
      </c>
      <c r="K105" s="132">
        <v>5</v>
      </c>
      <c r="L105" s="134" t="s">
        <v>78</v>
      </c>
      <c r="M105" s="132">
        <v>250</v>
      </c>
      <c r="N105" s="134" t="s">
        <v>78</v>
      </c>
      <c r="O105" s="134" t="s">
        <v>78</v>
      </c>
    </row>
    <row r="106" spans="1:1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</sheetData>
  <mergeCells count="65">
    <mergeCell ref="M101:M102"/>
    <mergeCell ref="F100:J100"/>
    <mergeCell ref="L100:M100"/>
    <mergeCell ref="N100:N102"/>
    <mergeCell ref="O100:O102"/>
    <mergeCell ref="F101:F102"/>
    <mergeCell ref="G101:G102"/>
    <mergeCell ref="H101:H102"/>
    <mergeCell ref="I101:I102"/>
    <mergeCell ref="J101:J102"/>
    <mergeCell ref="L101:L102"/>
    <mergeCell ref="H90:J90"/>
    <mergeCell ref="K90:L90"/>
    <mergeCell ref="A98:O98"/>
    <mergeCell ref="A99:B102"/>
    <mergeCell ref="C99:C102"/>
    <mergeCell ref="D99:D102"/>
    <mergeCell ref="E99:J99"/>
    <mergeCell ref="K99:K102"/>
    <mergeCell ref="L99:O99"/>
    <mergeCell ref="E100:E102"/>
    <mergeCell ref="A83:L83"/>
    <mergeCell ref="F88:H88"/>
    <mergeCell ref="K88:L88"/>
    <mergeCell ref="A89:B91"/>
    <mergeCell ref="C89:F89"/>
    <mergeCell ref="G89:L89"/>
    <mergeCell ref="C90:C91"/>
    <mergeCell ref="D90:D91"/>
    <mergeCell ref="E90:F90"/>
    <mergeCell ref="G90:G91"/>
    <mergeCell ref="B64:C64"/>
    <mergeCell ref="G73:I74"/>
    <mergeCell ref="C74:F74"/>
    <mergeCell ref="A76:H76"/>
    <mergeCell ref="A77:G77"/>
    <mergeCell ref="A78:G78"/>
    <mergeCell ref="A61:D62"/>
    <mergeCell ref="E61:F61"/>
    <mergeCell ref="G61:H61"/>
    <mergeCell ref="I61:J61"/>
    <mergeCell ref="K61:L61"/>
    <mergeCell ref="M61:N61"/>
    <mergeCell ref="A35:B35"/>
    <mergeCell ref="A44:B44"/>
    <mergeCell ref="A50:B50"/>
    <mergeCell ref="A52:B52"/>
    <mergeCell ref="A54:E54"/>
    <mergeCell ref="A58:N58"/>
    <mergeCell ref="K5:K6"/>
    <mergeCell ref="L5:L6"/>
    <mergeCell ref="M5:M6"/>
    <mergeCell ref="A19:H19"/>
    <mergeCell ref="A22:C22"/>
    <mergeCell ref="A24:B24"/>
    <mergeCell ref="A1:N1"/>
    <mergeCell ref="A4:B6"/>
    <mergeCell ref="C4:I4"/>
    <mergeCell ref="J4:N4"/>
    <mergeCell ref="C5:C6"/>
    <mergeCell ref="D5:D6"/>
    <mergeCell ref="E5:E6"/>
    <mergeCell ref="F5:F6"/>
    <mergeCell ref="I5:I6"/>
    <mergeCell ref="J5:J6"/>
  </mergeCells>
  <phoneticPr fontId="3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農産物・畜産物</vt:lpstr>
      <vt:lpstr>林野面積</vt:lpstr>
      <vt:lpstr>内水面漁業・海面漁業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2025-01-09T01:36:23Z</dcterms:created>
  <dcterms:modified xsi:type="dcterms:W3CDTF">2025-01-09T01:37:06Z</dcterms:modified>
</cp:coreProperties>
</file>