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都請書\平成１７年度版\"/>
    </mc:Choice>
  </mc:AlternateContent>
  <xr:revisionPtr revIDLastSave="0" documentId="8_{BFA793CE-F500-4B5C-9EDF-A66CF3B94E11}" xr6:coauthVersionLast="47" xr6:coauthVersionMax="47" xr10:uidLastSave="{00000000-0000-0000-0000-000000000000}"/>
  <bookViews>
    <workbookView xWindow="-110" yWindow="-110" windowWidth="19420" windowHeight="10420" xr2:uid="{403740D2-7F10-4CB8-A8B4-F7BB98C88061}"/>
  </bookViews>
  <sheets>
    <sheet name="市域の変遷" sheetId="1" r:id="rId1"/>
    <sheet name="気象年報" sheetId="2" r:id="rId2"/>
    <sheet name="地目別面積" sheetId="3" r:id="rId3"/>
    <sheet name="市街化区域及び調整区域" sheetId="4" r:id="rId4"/>
    <sheet name="校区別面積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" l="1"/>
  <c r="C20" i="4"/>
  <c r="B20" i="4"/>
  <c r="C8" i="4"/>
  <c r="B8" i="4"/>
  <c r="H6" i="3"/>
  <c r="G6" i="3"/>
  <c r="F6" i="3"/>
  <c r="E6" i="3"/>
  <c r="D6" i="3"/>
  <c r="T71" i="2"/>
  <c r="S71" i="2"/>
  <c r="R71" i="2"/>
  <c r="Q71" i="2"/>
  <c r="P71" i="2"/>
  <c r="O71" i="2"/>
  <c r="M71" i="2"/>
  <c r="K71" i="2"/>
  <c r="J71" i="2"/>
  <c r="I71" i="2"/>
  <c r="H71" i="2"/>
  <c r="G71" i="2"/>
  <c r="F71" i="2"/>
  <c r="E71" i="2"/>
  <c r="D71" i="2"/>
  <c r="C71" i="2"/>
  <c r="B71" i="2"/>
  <c r="T58" i="2"/>
  <c r="S58" i="2"/>
  <c r="R58" i="2"/>
  <c r="Q58" i="2"/>
  <c r="P58" i="2"/>
  <c r="O58" i="2"/>
  <c r="M58" i="2"/>
  <c r="K58" i="2"/>
  <c r="J58" i="2"/>
  <c r="I58" i="2"/>
  <c r="H58" i="2"/>
  <c r="G58" i="2"/>
  <c r="F58" i="2"/>
  <c r="E58" i="2"/>
  <c r="D58" i="2"/>
  <c r="C58" i="2"/>
  <c r="B58" i="2"/>
</calcChain>
</file>

<file path=xl/sharedStrings.xml><?xml version="1.0" encoding="utf-8"?>
<sst xmlns="http://schemas.openxmlformats.org/spreadsheetml/2006/main" count="731" uniqueCount="399">
  <si>
    <t>Ⅰ　地域・気象</t>
    <rPh sb="2" eb="4">
      <t>チイキ</t>
    </rPh>
    <rPh sb="5" eb="7">
      <t>キショウ</t>
    </rPh>
    <phoneticPr fontId="4"/>
  </si>
  <si>
    <t>1.　市域の変遷</t>
    <rPh sb="3" eb="4">
      <t>シ</t>
    </rPh>
    <rPh sb="4" eb="5">
      <t>イキ</t>
    </rPh>
    <rPh sb="6" eb="7">
      <t>ヘン</t>
    </rPh>
    <rPh sb="7" eb="8">
      <t>遷</t>
    </rPh>
    <phoneticPr fontId="4"/>
  </si>
  <si>
    <t>その1　（記録文書によるもの）</t>
    <rPh sb="5" eb="7">
      <t>キロク</t>
    </rPh>
    <rPh sb="7" eb="9">
      <t>ブンショ</t>
    </rPh>
    <phoneticPr fontId="4"/>
  </si>
  <si>
    <t>単位：k㎡</t>
    <phoneticPr fontId="4"/>
  </si>
  <si>
    <t>編入年月日</t>
    <rPh sb="0" eb="2">
      <t>ヘンニュウ</t>
    </rPh>
    <rPh sb="2" eb="5">
      <t>ネンガッピ</t>
    </rPh>
    <phoneticPr fontId="4"/>
  </si>
  <si>
    <t>編入町村名</t>
    <rPh sb="0" eb="2">
      <t>ヘンニュウ</t>
    </rPh>
    <rPh sb="2" eb="4">
      <t>チョウソン</t>
    </rPh>
    <rPh sb="4" eb="5">
      <t>メイ</t>
    </rPh>
    <phoneticPr fontId="4"/>
  </si>
  <si>
    <t>編入面積</t>
    <rPh sb="0" eb="2">
      <t>ヘンニュウ</t>
    </rPh>
    <rPh sb="2" eb="4">
      <t>メンセキ</t>
    </rPh>
    <phoneticPr fontId="4"/>
  </si>
  <si>
    <t>編入後面積</t>
    <rPh sb="0" eb="2">
      <t>ヘンニュウ</t>
    </rPh>
    <rPh sb="2" eb="3">
      <t>ゴ</t>
    </rPh>
    <rPh sb="3" eb="5">
      <t>メンセキ</t>
    </rPh>
    <phoneticPr fontId="4"/>
  </si>
  <si>
    <t>明治22年　4月　1日</t>
    <rPh sb="0" eb="2">
      <t>メイジ</t>
    </rPh>
    <rPh sb="4" eb="5">
      <t>ネン</t>
    </rPh>
    <rPh sb="7" eb="8">
      <t>ガツ</t>
    </rPh>
    <rPh sb="10" eb="11">
      <t>ニチ</t>
    </rPh>
    <phoneticPr fontId="4"/>
  </si>
  <si>
    <t>市制施行</t>
    <rPh sb="0" eb="2">
      <t>シセイ</t>
    </rPh>
    <rPh sb="2" eb="3">
      <t>施</t>
    </rPh>
    <rPh sb="3" eb="4">
      <t>イ</t>
    </rPh>
    <phoneticPr fontId="4"/>
  </si>
  <si>
    <t>※</t>
    <phoneticPr fontId="4"/>
  </si>
  <si>
    <t>昭和32年　1月　1日</t>
    <rPh sb="0" eb="2">
      <t>ショウワ</t>
    </rPh>
    <rPh sb="4" eb="5">
      <t>ネン</t>
    </rPh>
    <rPh sb="7" eb="8">
      <t>ガツ</t>
    </rPh>
    <rPh sb="10" eb="11">
      <t>ニチ</t>
    </rPh>
    <phoneticPr fontId="4"/>
  </si>
  <si>
    <t>龍田村・小島村</t>
    <rPh sb="0" eb="2">
      <t>タツタ</t>
    </rPh>
    <rPh sb="2" eb="3">
      <t>ムラ</t>
    </rPh>
    <rPh sb="4" eb="5">
      <t>コ</t>
    </rPh>
    <rPh sb="5" eb="6">
      <t>シマ</t>
    </rPh>
    <rPh sb="6" eb="7">
      <t>ムラ</t>
    </rPh>
    <phoneticPr fontId="4"/>
  </si>
  <si>
    <t>・</t>
    <phoneticPr fontId="4"/>
  </si>
  <si>
    <t>大正10年　6月　1日</t>
    <rPh sb="0" eb="2">
      <t>タイショウ</t>
    </rPh>
    <rPh sb="4" eb="5">
      <t>ネン</t>
    </rPh>
    <rPh sb="7" eb="8">
      <t>ガツ</t>
    </rPh>
    <rPh sb="10" eb="11">
      <t>ニチ</t>
    </rPh>
    <phoneticPr fontId="4"/>
  </si>
  <si>
    <t>黒髪・池田・花園・島崎</t>
    <rPh sb="0" eb="2">
      <t>クロカミ</t>
    </rPh>
    <rPh sb="3" eb="5">
      <t>イケダ</t>
    </rPh>
    <rPh sb="6" eb="7">
      <t>ハナ</t>
    </rPh>
    <rPh sb="7" eb="8">
      <t>ソノ</t>
    </rPh>
    <rPh sb="9" eb="11">
      <t>シマサキ</t>
    </rPh>
    <phoneticPr fontId="4"/>
  </si>
  <si>
    <t>昭和33年　4月　1日</t>
    <rPh sb="0" eb="2">
      <t>ショウワ</t>
    </rPh>
    <rPh sb="4" eb="5">
      <t>ネン</t>
    </rPh>
    <rPh sb="7" eb="8">
      <t>ガツ</t>
    </rPh>
    <rPh sb="10" eb="11">
      <t>ニチ</t>
    </rPh>
    <phoneticPr fontId="4"/>
  </si>
  <si>
    <t>中島村</t>
    <rPh sb="0" eb="2">
      <t>ナカシマ</t>
    </rPh>
    <rPh sb="2" eb="3">
      <t>ムラ</t>
    </rPh>
    <phoneticPr fontId="4"/>
  </si>
  <si>
    <t>横手・春日・古町・本荘</t>
    <rPh sb="0" eb="2">
      <t>ヨコテ</t>
    </rPh>
    <rPh sb="3" eb="5">
      <t>カスガ</t>
    </rPh>
    <rPh sb="6" eb="8">
      <t>フルマチ</t>
    </rPh>
    <rPh sb="9" eb="11">
      <t>ホンジョウ</t>
    </rPh>
    <phoneticPr fontId="4"/>
  </si>
  <si>
    <t>昭和45年11年　1日</t>
    <rPh sb="0" eb="2">
      <t>ショウワ</t>
    </rPh>
    <rPh sb="4" eb="5">
      <t>ネン</t>
    </rPh>
    <rPh sb="7" eb="8">
      <t>ネン</t>
    </rPh>
    <rPh sb="10" eb="11">
      <t>ニチ</t>
    </rPh>
    <phoneticPr fontId="4"/>
  </si>
  <si>
    <t>託麻村</t>
    <rPh sb="0" eb="1">
      <t>タク</t>
    </rPh>
    <rPh sb="1" eb="2">
      <t>アサ</t>
    </rPh>
    <rPh sb="2" eb="3">
      <t>ムラ</t>
    </rPh>
    <phoneticPr fontId="4"/>
  </si>
  <si>
    <t>春竹・大江・本山の11町村</t>
    <rPh sb="0" eb="1">
      <t>ハル</t>
    </rPh>
    <rPh sb="1" eb="2">
      <t>タケ</t>
    </rPh>
    <rPh sb="3" eb="5">
      <t>オオエ</t>
    </rPh>
    <rPh sb="6" eb="8">
      <t>モトヤマ</t>
    </rPh>
    <rPh sb="11" eb="13">
      <t>チョウソン</t>
    </rPh>
    <phoneticPr fontId="4"/>
  </si>
  <si>
    <t>昭和61年10月　1日</t>
    <rPh sb="0" eb="2">
      <t>ショウワ</t>
    </rPh>
    <rPh sb="4" eb="5">
      <t>ネン</t>
    </rPh>
    <rPh sb="7" eb="8">
      <t>ガツ</t>
    </rPh>
    <rPh sb="10" eb="11">
      <t>ニチ</t>
    </rPh>
    <phoneticPr fontId="4"/>
  </si>
  <si>
    <t>小島下町字大宮新地</t>
    <rPh sb="0" eb="1">
      <t>コ</t>
    </rPh>
    <rPh sb="1" eb="2">
      <t>シマ</t>
    </rPh>
    <rPh sb="2" eb="3">
      <t>シモ</t>
    </rPh>
    <rPh sb="3" eb="4">
      <t>マチ</t>
    </rPh>
    <rPh sb="4" eb="5">
      <t>アザ</t>
    </rPh>
    <rPh sb="5" eb="7">
      <t>オオミヤ</t>
    </rPh>
    <rPh sb="7" eb="9">
      <t>シンチ</t>
    </rPh>
    <phoneticPr fontId="4"/>
  </si>
  <si>
    <t>大正14年　4月　1日</t>
    <rPh sb="0" eb="2">
      <t>タイショウ</t>
    </rPh>
    <rPh sb="4" eb="5">
      <t>ネン</t>
    </rPh>
    <rPh sb="7" eb="8">
      <t>ガツ</t>
    </rPh>
    <rPh sb="10" eb="11">
      <t>ニチ</t>
    </rPh>
    <phoneticPr fontId="4"/>
  </si>
  <si>
    <t>出水村</t>
    <rPh sb="0" eb="2">
      <t>イズミ</t>
    </rPh>
    <rPh sb="2" eb="3">
      <t>ムラ</t>
    </rPh>
    <phoneticPr fontId="4"/>
  </si>
  <si>
    <t>昭和63年10月　1日</t>
    <rPh sb="0" eb="2">
      <t>ショウワ</t>
    </rPh>
    <rPh sb="4" eb="5">
      <t>ネン</t>
    </rPh>
    <rPh sb="7" eb="8">
      <t>ガツ</t>
    </rPh>
    <rPh sb="10" eb="11">
      <t>ニチ</t>
    </rPh>
    <phoneticPr fontId="4"/>
  </si>
  <si>
    <t>国土地理院計測による</t>
    <rPh sb="0" eb="2">
      <t>コクド</t>
    </rPh>
    <rPh sb="2" eb="4">
      <t>チリ</t>
    </rPh>
    <rPh sb="4" eb="5">
      <t>イン</t>
    </rPh>
    <rPh sb="5" eb="7">
      <t>ケイソク</t>
    </rPh>
    <phoneticPr fontId="4"/>
  </si>
  <si>
    <t>-</t>
    <phoneticPr fontId="4"/>
  </si>
  <si>
    <t>昭和　6年　6月　1日</t>
    <rPh sb="0" eb="2">
      <t>ショウワ</t>
    </rPh>
    <rPh sb="4" eb="5">
      <t>ネン</t>
    </rPh>
    <rPh sb="7" eb="8">
      <t>ガツ</t>
    </rPh>
    <rPh sb="10" eb="11">
      <t>ニチ</t>
    </rPh>
    <phoneticPr fontId="4"/>
  </si>
  <si>
    <t>白坪村</t>
    <rPh sb="0" eb="1">
      <t>シラ</t>
    </rPh>
    <rPh sb="1" eb="2">
      <t>ツボ</t>
    </rPh>
    <rPh sb="2" eb="3">
      <t>ムラ</t>
    </rPh>
    <phoneticPr fontId="4"/>
  </si>
  <si>
    <t>平成　3年　2月　1日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</si>
  <si>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北部町・河内町・飽田町・</t>
    <rPh sb="0" eb="2">
      <t>ホクブ</t>
    </rPh>
    <rPh sb="2" eb="3">
      <t>マチ</t>
    </rPh>
    <rPh sb="4" eb="7">
      <t>カワチマチ</t>
    </rPh>
    <rPh sb="8" eb="10">
      <t>アキタ</t>
    </rPh>
    <rPh sb="10" eb="11">
      <t>マチ</t>
    </rPh>
    <phoneticPr fontId="4"/>
  </si>
  <si>
    <t>昭和　7年12月15日</t>
    <rPh sb="0" eb="2">
      <t>ショウワ</t>
    </rPh>
    <rPh sb="4" eb="5">
      <t>ネン</t>
    </rPh>
    <rPh sb="7" eb="8">
      <t>ガツ</t>
    </rPh>
    <rPh sb="8" eb="11">
      <t>１５ニチ</t>
    </rPh>
    <phoneticPr fontId="4"/>
  </si>
  <si>
    <t>画図村</t>
    <rPh sb="0" eb="1">
      <t>エ</t>
    </rPh>
    <rPh sb="1" eb="2">
      <t>ズ</t>
    </rPh>
    <rPh sb="2" eb="3">
      <t>ムラ</t>
    </rPh>
    <phoneticPr fontId="4"/>
  </si>
  <si>
    <t>天明町</t>
    <rPh sb="0" eb="2">
      <t>テンメイ</t>
    </rPh>
    <rPh sb="2" eb="3">
      <t>マチ</t>
    </rPh>
    <phoneticPr fontId="4"/>
  </si>
  <si>
    <t>昭和11年10月　1日</t>
    <rPh sb="0" eb="2">
      <t>ショウワ</t>
    </rPh>
    <rPh sb="4" eb="5">
      <t>ネン</t>
    </rPh>
    <rPh sb="7" eb="8">
      <t>ガツ</t>
    </rPh>
    <rPh sb="10" eb="11">
      <t>ニチ</t>
    </rPh>
    <phoneticPr fontId="4"/>
  </si>
  <si>
    <t>健軍村</t>
    <rPh sb="0" eb="2">
      <t>ケングン</t>
    </rPh>
    <rPh sb="2" eb="3">
      <t>ムラ</t>
    </rPh>
    <phoneticPr fontId="4"/>
  </si>
  <si>
    <t>平成　4年　1月24日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</si>
  <si>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埋立てによる</t>
    <rPh sb="0" eb="2">
      <t>ウメタ</t>
    </rPh>
    <phoneticPr fontId="4"/>
  </si>
  <si>
    <t>昭和14年　8月　1日</t>
    <rPh sb="0" eb="2">
      <t>ショウワ</t>
    </rPh>
    <rPh sb="4" eb="5">
      <t>ネン</t>
    </rPh>
    <rPh sb="7" eb="8">
      <t>ガツ</t>
    </rPh>
    <rPh sb="10" eb="11">
      <t>ニチ</t>
    </rPh>
    <phoneticPr fontId="4"/>
  </si>
  <si>
    <t>清水村</t>
    <rPh sb="0" eb="2">
      <t>シミズ</t>
    </rPh>
    <rPh sb="2" eb="3">
      <t>ムラ</t>
    </rPh>
    <phoneticPr fontId="4"/>
  </si>
  <si>
    <t>平成　7年　2月　6日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</si>
  <si>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昭和15年12月　1日</t>
    <rPh sb="0" eb="2">
      <t>ショウワ</t>
    </rPh>
    <rPh sb="4" eb="5">
      <t>ネン</t>
    </rPh>
    <rPh sb="7" eb="8">
      <t>ガツ</t>
    </rPh>
    <rPh sb="10" eb="11">
      <t>ニチ</t>
    </rPh>
    <phoneticPr fontId="4"/>
  </si>
  <si>
    <t>川尻町・日吉村・力合村</t>
    <rPh sb="0" eb="2">
      <t>カワシリ</t>
    </rPh>
    <rPh sb="2" eb="3">
      <t>マチ</t>
    </rPh>
    <rPh sb="4" eb="6">
      <t>ヒヨシ</t>
    </rPh>
    <rPh sb="6" eb="7">
      <t>ムラ</t>
    </rPh>
    <rPh sb="8" eb="9">
      <t>リキ</t>
    </rPh>
    <rPh sb="9" eb="10">
      <t>ゴウ</t>
    </rPh>
    <rPh sb="10" eb="11">
      <t>ムラ</t>
    </rPh>
    <phoneticPr fontId="4"/>
  </si>
  <si>
    <t>○</t>
    <phoneticPr fontId="4"/>
  </si>
  <si>
    <t>平成　8年10月　1日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</si>
  <si>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埋立等</t>
    <rPh sb="0" eb="2">
      <t>ウメタ</t>
    </rPh>
    <rPh sb="2" eb="3">
      <t>トウ</t>
    </rPh>
    <phoneticPr fontId="4"/>
  </si>
  <si>
    <t>昭和28年　7月　1日</t>
    <rPh sb="0" eb="2">
      <t>ショウワ</t>
    </rPh>
    <rPh sb="4" eb="5">
      <t>ネン</t>
    </rPh>
    <rPh sb="7" eb="8">
      <t>ガツ</t>
    </rPh>
    <rPh sb="10" eb="11">
      <t>ニチ</t>
    </rPh>
    <phoneticPr fontId="4"/>
  </si>
  <si>
    <t>高橋村・池上村・城山村</t>
    <rPh sb="0" eb="2">
      <t>タカハシ</t>
    </rPh>
    <rPh sb="2" eb="3">
      <t>ムラ</t>
    </rPh>
    <rPh sb="4" eb="6">
      <t>イケガミ</t>
    </rPh>
    <rPh sb="6" eb="7">
      <t>ムラ</t>
    </rPh>
    <rPh sb="8" eb="9">
      <t>ジョウ</t>
    </rPh>
    <rPh sb="9" eb="10">
      <t>ヤマ</t>
    </rPh>
    <rPh sb="10" eb="11">
      <t>ムラ</t>
    </rPh>
    <phoneticPr fontId="4"/>
  </si>
  <si>
    <t>平成　9年10月　1日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</si>
  <si>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昭和29年10月　1日</t>
    <rPh sb="0" eb="2">
      <t>ショウワ</t>
    </rPh>
    <rPh sb="4" eb="5">
      <t>ネン</t>
    </rPh>
    <rPh sb="7" eb="8">
      <t>ガツ</t>
    </rPh>
    <rPh sb="10" eb="11">
      <t>ニチ</t>
    </rPh>
    <phoneticPr fontId="4"/>
  </si>
  <si>
    <t>秋津村</t>
    <rPh sb="0" eb="2">
      <t>アキツ</t>
    </rPh>
    <rPh sb="2" eb="3">
      <t>ムラ</t>
    </rPh>
    <phoneticPr fontId="4"/>
  </si>
  <si>
    <t>平成11年10月　1日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</si>
  <si>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昭和30年　4月　1日</t>
    <rPh sb="0" eb="2">
      <t>ショウワ</t>
    </rPh>
    <rPh sb="4" eb="5">
      <t>ネン</t>
    </rPh>
    <rPh sb="7" eb="8">
      <t>ガツ</t>
    </rPh>
    <rPh sb="10" eb="11">
      <t>ニチ</t>
    </rPh>
    <phoneticPr fontId="4"/>
  </si>
  <si>
    <t>松尾村</t>
    <rPh sb="0" eb="1">
      <t>マツオ</t>
    </rPh>
    <rPh sb="1" eb="2">
      <t>オ</t>
    </rPh>
    <rPh sb="2" eb="3">
      <t>ムラ</t>
    </rPh>
    <phoneticPr fontId="4"/>
  </si>
  <si>
    <t>平成12年10月　1日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</si>
  <si>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昭和31年　4月　1日</t>
    <rPh sb="0" eb="2">
      <t>ショウワ</t>
    </rPh>
    <rPh sb="4" eb="5">
      <t>ネン</t>
    </rPh>
    <rPh sb="7" eb="8">
      <t>ガツ</t>
    </rPh>
    <rPh sb="10" eb="11">
      <t>ニチ</t>
    </rPh>
    <phoneticPr fontId="4"/>
  </si>
  <si>
    <t>託麻村の一部</t>
    <rPh sb="0" eb="1">
      <t>タク</t>
    </rPh>
    <rPh sb="1" eb="2">
      <t>アサ</t>
    </rPh>
    <rPh sb="2" eb="3">
      <t>ムラ</t>
    </rPh>
    <rPh sb="4" eb="6">
      <t>イチブ</t>
    </rPh>
    <phoneticPr fontId="4"/>
  </si>
  <si>
    <t>平成14年10月　1日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</si>
  <si>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平成16年10月　1日</t>
    <rPh sb="0" eb="2">
      <t>ヘイセイ</t>
    </rPh>
    <rPh sb="4" eb="5">
      <t>ネン</t>
    </rPh>
    <rPh sb="7" eb="8">
      <t>ツキ</t>
    </rPh>
    <rPh sb="10" eb="11">
      <t>ニチ</t>
    </rPh>
    <phoneticPr fontId="4"/>
  </si>
  <si>
    <t>埋立等</t>
    <rPh sb="0" eb="2">
      <t>ウメタテ</t>
    </rPh>
    <rPh sb="2" eb="3">
      <t>トウ</t>
    </rPh>
    <phoneticPr fontId="4"/>
  </si>
  <si>
    <t>資料　市統計課</t>
    <rPh sb="0" eb="2">
      <t>シリョウ</t>
    </rPh>
    <rPh sb="3" eb="4">
      <t>シ</t>
    </rPh>
    <rPh sb="4" eb="6">
      <t>トウケイ</t>
    </rPh>
    <rPh sb="6" eb="7">
      <t>カ</t>
    </rPh>
    <phoneticPr fontId="4"/>
  </si>
  <si>
    <t>①昭和14年以前は編入後面積から差引計算より求めた。</t>
    <rPh sb="1" eb="3">
      <t>ショウワ</t>
    </rPh>
    <rPh sb="5" eb="6">
      <t>ネン</t>
    </rPh>
    <rPh sb="6" eb="8">
      <t>イゼン</t>
    </rPh>
    <rPh sb="9" eb="11">
      <t>ヘンニュウ</t>
    </rPh>
    <rPh sb="11" eb="12">
      <t>ゴ</t>
    </rPh>
    <rPh sb="12" eb="14">
      <t>メンセキ</t>
    </rPh>
    <rPh sb="16" eb="18">
      <t>サシヒキ</t>
    </rPh>
    <rPh sb="18" eb="20">
      <t>ケイサン</t>
    </rPh>
    <rPh sb="22" eb="23">
      <t>モト</t>
    </rPh>
    <phoneticPr fontId="4"/>
  </si>
  <si>
    <t>②昭和28年以降は熊本県統計書によった（・印）</t>
    <rPh sb="1" eb="3">
      <t>ショウワ</t>
    </rPh>
    <rPh sb="5" eb="6">
      <t>ネン</t>
    </rPh>
    <rPh sb="6" eb="8">
      <t>イコウ</t>
    </rPh>
    <rPh sb="9" eb="12">
      <t>クマモトケン</t>
    </rPh>
    <rPh sb="12" eb="14">
      <t>トウケイ</t>
    </rPh>
    <rPh sb="14" eb="15">
      <t>ショ</t>
    </rPh>
    <rPh sb="21" eb="22">
      <t>イン</t>
    </rPh>
    <phoneticPr fontId="4"/>
  </si>
  <si>
    <t>③昭和15年は現在の川尻・日吉・力合３校区の合計である。</t>
    <rPh sb="1" eb="3">
      <t>ショウワ</t>
    </rPh>
    <rPh sb="5" eb="6">
      <t>ネン</t>
    </rPh>
    <rPh sb="7" eb="9">
      <t>ゲンザイ</t>
    </rPh>
    <rPh sb="10" eb="12">
      <t>カワシリ</t>
    </rPh>
    <rPh sb="13" eb="15">
      <t>ヒヨシ</t>
    </rPh>
    <rPh sb="16" eb="17">
      <t>リキ</t>
    </rPh>
    <rPh sb="17" eb="18">
      <t>ゴウ</t>
    </rPh>
    <rPh sb="19" eb="20">
      <t>コウ</t>
    </rPh>
    <rPh sb="20" eb="21">
      <t>ク</t>
    </rPh>
    <rPh sb="22" eb="24">
      <t>ゴウケイ</t>
    </rPh>
    <phoneticPr fontId="4"/>
  </si>
  <si>
    <t>④昭和63年10月1日以降の面積は国土地理院発行の「全国都道府県市町村面積調」による。</t>
    <rPh sb="1" eb="3">
      <t>ショウワ</t>
    </rPh>
    <rPh sb="5" eb="6">
      <t>ネン</t>
    </rPh>
    <rPh sb="8" eb="9">
      <t>ガツ</t>
    </rPh>
    <rPh sb="10" eb="11">
      <t>ニチ</t>
    </rPh>
    <rPh sb="11" eb="13">
      <t>イコウ</t>
    </rPh>
    <rPh sb="14" eb="16">
      <t>メンセキ</t>
    </rPh>
    <rPh sb="17" eb="19">
      <t>コクド</t>
    </rPh>
    <rPh sb="19" eb="21">
      <t>チリ</t>
    </rPh>
    <rPh sb="21" eb="22">
      <t>イン</t>
    </rPh>
    <rPh sb="22" eb="24">
      <t>ハッコウ</t>
    </rPh>
    <rPh sb="26" eb="28">
      <t>ゼンコク</t>
    </rPh>
    <rPh sb="28" eb="32">
      <t>トドウフケン</t>
    </rPh>
    <rPh sb="32" eb="35">
      <t>シチョウソン</t>
    </rPh>
    <rPh sb="35" eb="37">
      <t>メンセキ</t>
    </rPh>
    <rPh sb="37" eb="38">
      <t>チョウ</t>
    </rPh>
    <phoneticPr fontId="4"/>
  </si>
  <si>
    <t>①明治22年～昭和11年までは該当年次の熊本市の統計書によった。（※印）</t>
    <rPh sb="1" eb="3">
      <t>メイジ</t>
    </rPh>
    <rPh sb="5" eb="6">
      <t>ネン</t>
    </rPh>
    <rPh sb="7" eb="9">
      <t>ショウワ</t>
    </rPh>
    <rPh sb="11" eb="12">
      <t>ネン</t>
    </rPh>
    <rPh sb="15" eb="17">
      <t>ガイトウ</t>
    </rPh>
    <rPh sb="17" eb="19">
      <t>ネンジ</t>
    </rPh>
    <rPh sb="20" eb="22">
      <t>クマモト</t>
    </rPh>
    <rPh sb="22" eb="23">
      <t>シ</t>
    </rPh>
    <rPh sb="24" eb="26">
      <t>トウケイ</t>
    </rPh>
    <rPh sb="26" eb="27">
      <t>ショ</t>
    </rPh>
    <rPh sb="34" eb="35">
      <t>イン</t>
    </rPh>
    <phoneticPr fontId="4"/>
  </si>
  <si>
    <t>②昭和15年は熊本県統計書（昭和24年版）によった。（○印）</t>
    <rPh sb="1" eb="3">
      <t>ショウワ</t>
    </rPh>
    <rPh sb="5" eb="6">
      <t>ネン</t>
    </rPh>
    <rPh sb="7" eb="10">
      <t>クマモトケン</t>
    </rPh>
    <rPh sb="10" eb="13">
      <t>トウケイショ</t>
    </rPh>
    <rPh sb="14" eb="16">
      <t>ショウワ</t>
    </rPh>
    <rPh sb="18" eb="19">
      <t>ネン</t>
    </rPh>
    <rPh sb="19" eb="20">
      <t>バン</t>
    </rPh>
    <rPh sb="28" eb="29">
      <t>イン</t>
    </rPh>
    <phoneticPr fontId="4"/>
  </si>
  <si>
    <t>③昭和28年以降は昭和15年の面積に編入面積を累加した。</t>
    <rPh sb="1" eb="3">
      <t>ショウワ</t>
    </rPh>
    <rPh sb="5" eb="6">
      <t>ネン</t>
    </rPh>
    <rPh sb="6" eb="8">
      <t>イコウ</t>
    </rPh>
    <rPh sb="9" eb="11">
      <t>ショウワ</t>
    </rPh>
    <rPh sb="13" eb="14">
      <t>ネン</t>
    </rPh>
    <rPh sb="15" eb="17">
      <t>メンセキ</t>
    </rPh>
    <rPh sb="18" eb="20">
      <t>ヘンニュウ</t>
    </rPh>
    <rPh sb="20" eb="22">
      <t>メンセキ</t>
    </rPh>
    <rPh sb="23" eb="25">
      <t>ルイカ</t>
    </rPh>
    <phoneticPr fontId="4"/>
  </si>
  <si>
    <t>④昭和14年は昭和15年の編入面積及び編入面積から求めた。</t>
    <rPh sb="1" eb="3">
      <t>ショウワ</t>
    </rPh>
    <rPh sb="3" eb="6">
      <t>１４ネン</t>
    </rPh>
    <rPh sb="7" eb="9">
      <t>ショウワ</t>
    </rPh>
    <rPh sb="11" eb="12">
      <t>ネン</t>
    </rPh>
    <rPh sb="13" eb="15">
      <t>ヘンニュウ</t>
    </rPh>
    <rPh sb="15" eb="17">
      <t>メンセキ</t>
    </rPh>
    <rPh sb="17" eb="18">
      <t>オヨ</t>
    </rPh>
    <rPh sb="19" eb="21">
      <t>ヘンニュウ</t>
    </rPh>
    <rPh sb="21" eb="23">
      <t>メンセキ</t>
    </rPh>
    <rPh sb="25" eb="26">
      <t>モト</t>
    </rPh>
    <phoneticPr fontId="4"/>
  </si>
  <si>
    <t>⑤昭和63年10月1日以降の面積は国土地理院発行の「全国都道府県市町村面積調」による。</t>
    <rPh sb="1" eb="3">
      <t>ショウワ</t>
    </rPh>
    <rPh sb="5" eb="6">
      <t>ネン</t>
    </rPh>
    <rPh sb="8" eb="9">
      <t>ガツ</t>
    </rPh>
    <rPh sb="10" eb="11">
      <t>ニチ</t>
    </rPh>
    <rPh sb="11" eb="13">
      <t>イコウ</t>
    </rPh>
    <rPh sb="14" eb="16">
      <t>メンセキ</t>
    </rPh>
    <rPh sb="17" eb="19">
      <t>コクド</t>
    </rPh>
    <rPh sb="19" eb="21">
      <t>チリ</t>
    </rPh>
    <rPh sb="21" eb="22">
      <t>イン</t>
    </rPh>
    <rPh sb="22" eb="24">
      <t>ハッコウ</t>
    </rPh>
    <rPh sb="26" eb="28">
      <t>ゼンコク</t>
    </rPh>
    <rPh sb="28" eb="32">
      <t>トドウフケン</t>
    </rPh>
    <rPh sb="32" eb="35">
      <t>シチョウソン</t>
    </rPh>
    <rPh sb="35" eb="37">
      <t>メンセキ</t>
    </rPh>
    <rPh sb="37" eb="38">
      <t>チョウ</t>
    </rPh>
    <phoneticPr fontId="4"/>
  </si>
  <si>
    <t>単位：k㎡</t>
  </si>
  <si>
    <t>その２　（都市計画課資料）</t>
  </si>
  <si>
    <t>編入年月日</t>
  </si>
  <si>
    <t>編入町村名</t>
  </si>
  <si>
    <t>編入面積</t>
    <phoneticPr fontId="4"/>
  </si>
  <si>
    <t>編入後面積</t>
  </si>
  <si>
    <t>編入面積</t>
  </si>
  <si>
    <t>明治22年 4月 1日</t>
  </si>
  <si>
    <t>市制施行</t>
  </si>
  <si>
    <t>昭和30年 4月 1日</t>
  </si>
  <si>
    <t>松尾村</t>
  </si>
  <si>
    <t>大正10年 6月 1日</t>
  </si>
  <si>
    <t>黒髪・池田・花園・島崎</t>
  </si>
  <si>
    <t>昭和31年 4月 1日</t>
  </si>
  <si>
    <t>託麻村の一部</t>
  </si>
  <si>
    <t>横手・春日・古町・本荘</t>
  </si>
  <si>
    <t>昭和32年 1月 1日</t>
  </si>
  <si>
    <t>龍田村・小島町</t>
  </si>
  <si>
    <t>春竹・大江・本山の11町村</t>
  </si>
  <si>
    <t>昭和33年 4月 1日</t>
  </si>
  <si>
    <t>中島村</t>
  </si>
  <si>
    <t>大正14年 4月 1日</t>
  </si>
  <si>
    <t>出水村</t>
  </si>
  <si>
    <t>昭和33年 10月 29日</t>
  </si>
  <si>
    <t>小島下町及び沖新地先所属</t>
  </si>
  <si>
    <t>昭和 6月 6月 1日</t>
  </si>
  <si>
    <t>白坪村</t>
  </si>
  <si>
    <t>未定地</t>
  </si>
  <si>
    <t>昭和 7月12月15日</t>
  </si>
  <si>
    <t>画図村</t>
  </si>
  <si>
    <t>昭和45年11月 1日</t>
  </si>
  <si>
    <t>託麻村</t>
  </si>
  <si>
    <t>昭和11年10月 1日</t>
  </si>
  <si>
    <t>健軍村</t>
  </si>
  <si>
    <t>平成61年10月 1日</t>
  </si>
  <si>
    <t>小島下町字大宮新地</t>
  </si>
  <si>
    <t>昭和14年 8月 1日</t>
  </si>
  <si>
    <t>清水村</t>
  </si>
  <si>
    <t>平成 3年 2月 1日</t>
  </si>
  <si>
    <t>北部町・河内町・飽田町・</t>
  </si>
  <si>
    <t>昭和15年12月 1日</t>
  </si>
  <si>
    <t>川尻町・日吉村・力合村</t>
  </si>
  <si>
    <t>天明町</t>
  </si>
  <si>
    <t>昭和28年 4月 1日</t>
  </si>
  <si>
    <t>田迎村・御幸村</t>
  </si>
  <si>
    <t>平成12年10月 1日</t>
  </si>
  <si>
    <t>国土地理院調査</t>
  </si>
  <si>
    <t>昭和28年 7月 1日</t>
  </si>
  <si>
    <t>高橋村・池上村・城山村</t>
  </si>
  <si>
    <t>昭和29年10月 1日</t>
  </si>
  <si>
    <t>秋津村</t>
  </si>
  <si>
    <t>国土地理院調査</t>
    <rPh sb="0" eb="2">
      <t>コクド</t>
    </rPh>
    <rPh sb="2" eb="4">
      <t>チリ</t>
    </rPh>
    <rPh sb="4" eb="5">
      <t>イン</t>
    </rPh>
    <rPh sb="5" eb="7">
      <t>チョウサ</t>
    </rPh>
    <phoneticPr fontId="4"/>
  </si>
  <si>
    <t>資料：市都市計画課</t>
  </si>
  <si>
    <t>2.　市庁舎の位置</t>
    <rPh sb="3" eb="6">
      <t>シチョウシャ</t>
    </rPh>
    <rPh sb="7" eb="9">
      <t>イチ</t>
    </rPh>
    <phoneticPr fontId="4"/>
  </si>
  <si>
    <t>名称</t>
    <rPh sb="0" eb="2">
      <t>メイショウ</t>
    </rPh>
    <phoneticPr fontId="4"/>
  </si>
  <si>
    <t>所在地</t>
    <rPh sb="0" eb="2">
      <t>ショザイ</t>
    </rPh>
    <rPh sb="2" eb="3">
      <t>チ</t>
    </rPh>
    <phoneticPr fontId="4"/>
  </si>
  <si>
    <t>東経</t>
    <rPh sb="0" eb="1">
      <t>ヒガシ</t>
    </rPh>
    <rPh sb="1" eb="2">
      <t>キョウ</t>
    </rPh>
    <phoneticPr fontId="4"/>
  </si>
  <si>
    <t>北緯</t>
    <rPh sb="0" eb="2">
      <t>ホクイ</t>
    </rPh>
    <phoneticPr fontId="4"/>
  </si>
  <si>
    <t>海面からの高さ</t>
    <rPh sb="0" eb="2">
      <t>カイメン</t>
    </rPh>
    <rPh sb="5" eb="6">
      <t>タカ</t>
    </rPh>
    <phoneticPr fontId="4"/>
  </si>
  <si>
    <t>熊本市役所</t>
    <rPh sb="0" eb="2">
      <t>クマモト</t>
    </rPh>
    <rPh sb="2" eb="3">
      <t>シ</t>
    </rPh>
    <rPh sb="3" eb="5">
      <t>ヤクショ</t>
    </rPh>
    <phoneticPr fontId="4"/>
  </si>
  <si>
    <t>熊本市手取本町1番1号</t>
    <rPh sb="0" eb="2">
      <t>クマモト</t>
    </rPh>
    <rPh sb="2" eb="3">
      <t>シ</t>
    </rPh>
    <rPh sb="3" eb="5">
      <t>テド</t>
    </rPh>
    <rPh sb="5" eb="6">
      <t>ホン</t>
    </rPh>
    <rPh sb="6" eb="7">
      <t>チョウ</t>
    </rPh>
    <rPh sb="8" eb="9">
      <t>バン</t>
    </rPh>
    <rPh sb="10" eb="11">
      <t>ゴウ</t>
    </rPh>
    <phoneticPr fontId="4"/>
  </si>
  <si>
    <t>130°42′38″</t>
    <phoneticPr fontId="4"/>
  </si>
  <si>
    <t>32°48′00″</t>
    <phoneticPr fontId="4"/>
  </si>
  <si>
    <t>12ｍ</t>
    <phoneticPr fontId="4"/>
  </si>
  <si>
    <t>資料　市統計課</t>
    <rPh sb="0" eb="2">
      <t>シリョウ</t>
    </rPh>
    <rPh sb="3" eb="4">
      <t>シ</t>
    </rPh>
    <rPh sb="4" eb="6">
      <t>トウケイカ</t>
    </rPh>
    <rPh sb="6" eb="7">
      <t>カ</t>
    </rPh>
    <phoneticPr fontId="4"/>
  </si>
  <si>
    <t>気象年表（昭和37年～平成16年）</t>
    <rPh sb="0" eb="2">
      <t>キショウ</t>
    </rPh>
    <rPh sb="2" eb="3">
      <t>ネン</t>
    </rPh>
    <rPh sb="3" eb="4">
      <t>ヒョウ</t>
    </rPh>
    <rPh sb="5" eb="7">
      <t>ショウワ</t>
    </rPh>
    <rPh sb="9" eb="10">
      <t>ネン</t>
    </rPh>
    <rPh sb="11" eb="13">
      <t>ヘイセイ</t>
    </rPh>
    <rPh sb="15" eb="16">
      <t>ネン</t>
    </rPh>
    <phoneticPr fontId="4"/>
  </si>
  <si>
    <t>年　月</t>
    <rPh sb="0" eb="3">
      <t>ネンゲツ</t>
    </rPh>
    <phoneticPr fontId="4"/>
  </si>
  <si>
    <t>平均</t>
    <rPh sb="0" eb="2">
      <t>ヘイキン</t>
    </rPh>
    <phoneticPr fontId="4"/>
  </si>
  <si>
    <t>　　　　　　　　　　　　　気　　　　　　　　　　温　　(℃)</t>
    <rPh sb="13" eb="25">
      <t>キオン</t>
    </rPh>
    <phoneticPr fontId="4"/>
  </si>
  <si>
    <t>降水量(mm)</t>
    <rPh sb="0" eb="3">
      <t>コウスイリョウ</t>
    </rPh>
    <phoneticPr fontId="4"/>
  </si>
  <si>
    <t>最大風速風向(16方位m/S)</t>
    <rPh sb="0" eb="2">
      <t>サイダイ</t>
    </rPh>
    <rPh sb="2" eb="4">
      <t>フウソク</t>
    </rPh>
    <rPh sb="4" eb="6">
      <t>フウコウ</t>
    </rPh>
    <rPh sb="9" eb="11">
      <t>ホウイ</t>
    </rPh>
    <phoneticPr fontId="0"/>
  </si>
  <si>
    <t>天気日数</t>
    <rPh sb="0" eb="2">
      <t>テンキ</t>
    </rPh>
    <rPh sb="2" eb="4">
      <t>ニッスウ</t>
    </rPh>
    <phoneticPr fontId="0"/>
  </si>
  <si>
    <t>平均湿度（％）</t>
    <rPh sb="0" eb="2">
      <t>ヘイキン</t>
    </rPh>
    <rPh sb="2" eb="4">
      <t>シツド</t>
    </rPh>
    <phoneticPr fontId="0"/>
  </si>
  <si>
    <t>日照時間（ｈ）</t>
    <rPh sb="0" eb="2">
      <t>ニッショウ</t>
    </rPh>
    <rPh sb="2" eb="4">
      <t>ジカン</t>
    </rPh>
    <phoneticPr fontId="0"/>
  </si>
  <si>
    <t>地震回数</t>
    <rPh sb="0" eb="2">
      <t>ジシン</t>
    </rPh>
    <rPh sb="2" eb="4">
      <t>カイスウ</t>
    </rPh>
    <phoneticPr fontId="0"/>
  </si>
  <si>
    <t>海面気圧</t>
    <rPh sb="0" eb="2">
      <t>カイメン</t>
    </rPh>
    <rPh sb="2" eb="4">
      <t>キアツ</t>
    </rPh>
    <phoneticPr fontId="4"/>
  </si>
  <si>
    <t>平　　均</t>
    <rPh sb="0" eb="4">
      <t>ヘイキン</t>
    </rPh>
    <phoneticPr fontId="4"/>
  </si>
  <si>
    <t>毎日最高</t>
    <rPh sb="0" eb="2">
      <t>マイニチ</t>
    </rPh>
    <rPh sb="2" eb="4">
      <t>サイコウ</t>
    </rPh>
    <phoneticPr fontId="4"/>
  </si>
  <si>
    <t>毎日最低</t>
    <rPh sb="0" eb="2">
      <t>マイニチ</t>
    </rPh>
    <rPh sb="2" eb="4">
      <t>サイテイ</t>
    </rPh>
    <phoneticPr fontId="4"/>
  </si>
  <si>
    <t>最高の極</t>
    <rPh sb="0" eb="2">
      <t>サイコウ</t>
    </rPh>
    <rPh sb="3" eb="4">
      <t>キョク</t>
    </rPh>
    <phoneticPr fontId="4"/>
  </si>
  <si>
    <t>最低の極</t>
    <rPh sb="0" eb="2">
      <t>サイテイ</t>
    </rPh>
    <rPh sb="3" eb="4">
      <t>キョク</t>
    </rPh>
    <phoneticPr fontId="4"/>
  </si>
  <si>
    <t>総量</t>
    <rPh sb="0" eb="2">
      <t>ソウリョウ</t>
    </rPh>
    <phoneticPr fontId="4"/>
  </si>
  <si>
    <t>最大日量</t>
    <rPh sb="0" eb="2">
      <t>サイダイ</t>
    </rPh>
    <rPh sb="2" eb="3">
      <t>ニチ</t>
    </rPh>
    <rPh sb="3" eb="4">
      <t>リョウ</t>
    </rPh>
    <phoneticPr fontId="4"/>
  </si>
  <si>
    <t>風速</t>
    <rPh sb="0" eb="2">
      <t>フウソク</t>
    </rPh>
    <phoneticPr fontId="4"/>
  </si>
  <si>
    <t>10分間</t>
    <rPh sb="2" eb="4">
      <t>フンカン</t>
    </rPh>
    <phoneticPr fontId="0"/>
  </si>
  <si>
    <t>瞬間</t>
    <rPh sb="0" eb="2">
      <t>シュンカン</t>
    </rPh>
    <phoneticPr fontId="0"/>
  </si>
  <si>
    <t>日降水量</t>
    <rPh sb="0" eb="1">
      <t>ヒ</t>
    </rPh>
    <rPh sb="1" eb="4">
      <t>コウスイリョウ</t>
    </rPh>
    <phoneticPr fontId="0"/>
  </si>
  <si>
    <t>日平均雲量</t>
    <rPh sb="0" eb="1">
      <t>ヒ</t>
    </rPh>
    <rPh sb="1" eb="3">
      <t>ヘイキン</t>
    </rPh>
    <rPh sb="3" eb="4">
      <t>クモ</t>
    </rPh>
    <rPh sb="4" eb="5">
      <t>リョウ</t>
    </rPh>
    <phoneticPr fontId="0"/>
  </si>
  <si>
    <t>有感</t>
    <rPh sb="0" eb="2">
      <t>ユウカン</t>
    </rPh>
    <phoneticPr fontId="0"/>
  </si>
  <si>
    <t>無感</t>
    <rPh sb="0" eb="2">
      <t>ムカン</t>
    </rPh>
    <phoneticPr fontId="0"/>
  </si>
  <si>
    <t>(hPa)</t>
    <phoneticPr fontId="4"/>
  </si>
  <si>
    <t>の平均</t>
    <rPh sb="1" eb="3">
      <t>ヘイキン</t>
    </rPh>
    <phoneticPr fontId="4"/>
  </si>
  <si>
    <t>の気温</t>
    <rPh sb="1" eb="3">
      <t>キオン</t>
    </rPh>
    <phoneticPr fontId="4"/>
  </si>
  <si>
    <t>m/s</t>
    <phoneticPr fontId="4"/>
  </si>
  <si>
    <t>風速</t>
    <rPh sb="0" eb="2">
      <t>フウソク</t>
    </rPh>
    <phoneticPr fontId="0"/>
  </si>
  <si>
    <t>風向</t>
    <rPh sb="0" eb="2">
      <t>フウコウ</t>
    </rPh>
    <phoneticPr fontId="0"/>
  </si>
  <si>
    <t>(≧0.5）</t>
    <phoneticPr fontId="0"/>
  </si>
  <si>
    <t>(＜1.5)</t>
    <phoneticPr fontId="0"/>
  </si>
  <si>
    <t>(≧8.5)</t>
    <phoneticPr fontId="0"/>
  </si>
  <si>
    <t>昭和37年</t>
    <rPh sb="0" eb="2">
      <t>ショウワ</t>
    </rPh>
    <rPh sb="4" eb="5">
      <t>ネン</t>
    </rPh>
    <phoneticPr fontId="4"/>
  </si>
  <si>
    <t>ＮＷ</t>
    <phoneticPr fontId="0"/>
  </si>
  <si>
    <t>ＷＮＷ</t>
    <phoneticPr fontId="0"/>
  </si>
  <si>
    <t>38年</t>
    <rPh sb="2" eb="3">
      <t>ネン</t>
    </rPh>
    <phoneticPr fontId="4"/>
  </si>
  <si>
    <t>Ｗ</t>
    <phoneticPr fontId="0"/>
  </si>
  <si>
    <t>39年</t>
  </si>
  <si>
    <t>ＮＮＷ</t>
    <phoneticPr fontId="0"/>
  </si>
  <si>
    <t>40年</t>
  </si>
  <si>
    <t>41年</t>
  </si>
  <si>
    <t>Ｅ</t>
    <phoneticPr fontId="0"/>
  </si>
  <si>
    <t>ＳＷ</t>
    <phoneticPr fontId="0"/>
  </si>
  <si>
    <t>42年</t>
  </si>
  <si>
    <t>ＷＳＷ</t>
    <phoneticPr fontId="0"/>
  </si>
  <si>
    <t>43年</t>
  </si>
  <si>
    <t>ＮＥ</t>
    <phoneticPr fontId="0"/>
  </si>
  <si>
    <t>44年</t>
  </si>
  <si>
    <t>ＥＮＥ</t>
    <phoneticPr fontId="0"/>
  </si>
  <si>
    <t>45年</t>
  </si>
  <si>
    <t>ＳＳＥ</t>
    <phoneticPr fontId="0"/>
  </si>
  <si>
    <t>46年</t>
  </si>
  <si>
    <t>47年</t>
  </si>
  <si>
    <t>ＥＳＥ</t>
    <phoneticPr fontId="0"/>
  </si>
  <si>
    <t>48年</t>
  </si>
  <si>
    <t>49年</t>
  </si>
  <si>
    <t>50年</t>
  </si>
  <si>
    <t>51年</t>
  </si>
  <si>
    <t>Ｓ</t>
    <phoneticPr fontId="0"/>
  </si>
  <si>
    <t>52年</t>
  </si>
  <si>
    <t>53年</t>
  </si>
  <si>
    <t>54年</t>
  </si>
  <si>
    <t>55年</t>
  </si>
  <si>
    <t>56年</t>
  </si>
  <si>
    <t>ＮＥＮ</t>
    <phoneticPr fontId="0"/>
  </si>
  <si>
    <t>57年</t>
  </si>
  <si>
    <t>58年</t>
  </si>
  <si>
    <t>59年</t>
  </si>
  <si>
    <t>60年</t>
  </si>
  <si>
    <t>61年</t>
  </si>
  <si>
    <t>62年</t>
  </si>
  <si>
    <t>ＳＳＷ</t>
    <phoneticPr fontId="0"/>
  </si>
  <si>
    <t>63年</t>
  </si>
  <si>
    <t>平成元年</t>
    <rPh sb="0" eb="2">
      <t>ヘイセイ</t>
    </rPh>
    <rPh sb="2" eb="4">
      <t>ガンネン</t>
    </rPh>
    <phoneticPr fontId="4"/>
  </si>
  <si>
    <t>２年</t>
    <rPh sb="0" eb="2">
      <t>２ネン</t>
    </rPh>
    <phoneticPr fontId="4"/>
  </si>
  <si>
    <t>Ｎ</t>
    <phoneticPr fontId="0"/>
  </si>
  <si>
    <t>３年</t>
  </si>
  <si>
    <t>４年</t>
  </si>
  <si>
    <t>５年</t>
  </si>
  <si>
    <t>６年</t>
  </si>
  <si>
    <t>７年</t>
  </si>
  <si>
    <t>…</t>
    <phoneticPr fontId="0"/>
  </si>
  <si>
    <t>８年</t>
  </si>
  <si>
    <t>９年</t>
  </si>
  <si>
    <t>10年</t>
    <rPh sb="2" eb="3">
      <t>ネン</t>
    </rPh>
    <phoneticPr fontId="4"/>
  </si>
  <si>
    <t>11年</t>
    <rPh sb="2" eb="3">
      <t>ネン</t>
    </rPh>
    <phoneticPr fontId="4"/>
  </si>
  <si>
    <t>SE</t>
    <phoneticPr fontId="0"/>
  </si>
  <si>
    <t>SSE</t>
    <phoneticPr fontId="0"/>
  </si>
  <si>
    <t>12年</t>
    <phoneticPr fontId="0"/>
  </si>
  <si>
    <t>NW</t>
    <phoneticPr fontId="0"/>
  </si>
  <si>
    <t>W</t>
    <phoneticPr fontId="0"/>
  </si>
  <si>
    <t>13年全年</t>
  </si>
  <si>
    <t>WNW</t>
    <phoneticPr fontId="0"/>
  </si>
  <si>
    <t>１月</t>
  </si>
  <si>
    <t>２月</t>
  </si>
  <si>
    <t>-</t>
    <phoneticPr fontId="0"/>
  </si>
  <si>
    <t>３月</t>
  </si>
  <si>
    <t>４月</t>
  </si>
  <si>
    <t>E</t>
    <phoneticPr fontId="0"/>
  </si>
  <si>
    <t>NE</t>
    <phoneticPr fontId="0"/>
  </si>
  <si>
    <t>５月</t>
  </si>
  <si>
    <t>ESE</t>
    <phoneticPr fontId="0"/>
  </si>
  <si>
    <t>６月</t>
  </si>
  <si>
    <t>SW</t>
    <phoneticPr fontId="0"/>
  </si>
  <si>
    <t>７月</t>
  </si>
  <si>
    <t>S</t>
    <phoneticPr fontId="0"/>
  </si>
  <si>
    <t>WSW</t>
    <phoneticPr fontId="0"/>
  </si>
  <si>
    <t>８月</t>
  </si>
  <si>
    <t>ENE</t>
    <phoneticPr fontId="0"/>
  </si>
  <si>
    <t>９月</t>
  </si>
  <si>
    <t>10月</t>
    <rPh sb="2" eb="3">
      <t>ガツ</t>
    </rPh>
    <phoneticPr fontId="4"/>
  </si>
  <si>
    <t>11月</t>
  </si>
  <si>
    <t>12月</t>
  </si>
  <si>
    <t>14年全年</t>
  </si>
  <si>
    <t>NNW</t>
    <phoneticPr fontId="0"/>
  </si>
  <si>
    <t>15年全年</t>
    <phoneticPr fontId="0"/>
  </si>
  <si>
    <t>N</t>
    <phoneticPr fontId="0"/>
  </si>
  <si>
    <t>SSW</t>
    <phoneticPr fontId="0"/>
  </si>
  <si>
    <t>NNE</t>
    <phoneticPr fontId="0"/>
  </si>
  <si>
    <t>16年全年</t>
    <phoneticPr fontId="0"/>
  </si>
  <si>
    <t>2.3)</t>
    <phoneticPr fontId="0"/>
  </si>
  <si>
    <t>9.7)</t>
    <phoneticPr fontId="0"/>
  </si>
  <si>
    <t>18.8)</t>
    <phoneticPr fontId="0"/>
  </si>
  <si>
    <t>143.7)</t>
    <phoneticPr fontId="0"/>
  </si>
  <si>
    <t>2.4)</t>
    <phoneticPr fontId="0"/>
  </si>
  <si>
    <t>※(1)　天気日数の日降水量の昭和42年以前は≧0.1㎜　　 　　　　(3)　）は欠測を含む統計値</t>
    <rPh sb="5" eb="7">
      <t>テンキ</t>
    </rPh>
    <rPh sb="7" eb="9">
      <t>ニッスウ</t>
    </rPh>
    <rPh sb="10" eb="11">
      <t>ヒ</t>
    </rPh>
    <rPh sb="11" eb="14">
      <t>コウスイリョウ</t>
    </rPh>
    <rPh sb="15" eb="17">
      <t>ショウワ</t>
    </rPh>
    <rPh sb="19" eb="20">
      <t>ネン</t>
    </rPh>
    <rPh sb="20" eb="22">
      <t>イゼン</t>
    </rPh>
    <phoneticPr fontId="0"/>
  </si>
  <si>
    <t xml:space="preserve">   (2)　天気日数の日平均雲量の昭和55年以前は＜2.5.　≧7.5　　(4)　平成6年11月より震度計の変更のため無感地震の回数は観測しておりません</t>
    <rPh sb="7" eb="9">
      <t>テンキ</t>
    </rPh>
    <rPh sb="9" eb="11">
      <t>ニッスウ</t>
    </rPh>
    <rPh sb="12" eb="13">
      <t>ヒ</t>
    </rPh>
    <rPh sb="13" eb="15">
      <t>ヘイキン</t>
    </rPh>
    <rPh sb="15" eb="16">
      <t>クモ</t>
    </rPh>
    <rPh sb="16" eb="17">
      <t>リョウ</t>
    </rPh>
    <rPh sb="18" eb="20">
      <t>ショウワ</t>
    </rPh>
    <rPh sb="22" eb="23">
      <t>ネン</t>
    </rPh>
    <rPh sb="23" eb="25">
      <t>イゼン</t>
    </rPh>
    <rPh sb="51" eb="52">
      <t>シン</t>
    </rPh>
    <phoneticPr fontId="0"/>
  </si>
  <si>
    <t>4.   地   目   別   面   積</t>
    <phoneticPr fontId="11"/>
  </si>
  <si>
    <t>単位：㎡</t>
    <phoneticPr fontId="11"/>
  </si>
  <si>
    <t>各年１月１日現在</t>
  </si>
  <si>
    <t>地　目</t>
  </si>
  <si>
    <t>13    年</t>
    <phoneticPr fontId="4"/>
  </si>
  <si>
    <t>14    年</t>
    <phoneticPr fontId="4"/>
  </si>
  <si>
    <t>15    年</t>
    <phoneticPr fontId="4"/>
  </si>
  <si>
    <t>16    年</t>
    <phoneticPr fontId="4"/>
  </si>
  <si>
    <t>17    年</t>
    <phoneticPr fontId="4"/>
  </si>
  <si>
    <t>総面積</t>
  </si>
  <si>
    <t>宅　地</t>
  </si>
  <si>
    <t>田</t>
  </si>
  <si>
    <t>畑</t>
  </si>
  <si>
    <t>池　沼</t>
  </si>
  <si>
    <t>山　林</t>
  </si>
  <si>
    <t>原　野</t>
  </si>
  <si>
    <t>雑種地</t>
  </si>
  <si>
    <t>その他</t>
  </si>
  <si>
    <t>※雑種地は遊園地、鉄（軌）道用地等</t>
    <phoneticPr fontId="11"/>
  </si>
  <si>
    <t>資料　市資産税課</t>
  </si>
  <si>
    <t>5. 市 街 化 区 域 及 び 市 街 化 調 整 区 域 面 積</t>
    <phoneticPr fontId="11"/>
  </si>
  <si>
    <t>単位：ha・％</t>
    <phoneticPr fontId="11"/>
  </si>
  <si>
    <t>平成16年4月1日現在</t>
    <phoneticPr fontId="11"/>
  </si>
  <si>
    <t>区 分</t>
    <phoneticPr fontId="11"/>
  </si>
  <si>
    <t>市　街　化　区　域</t>
  </si>
  <si>
    <t>市 街 化調整区域</t>
    <rPh sb="5" eb="7">
      <t>チョウセイ</t>
    </rPh>
    <rPh sb="7" eb="9">
      <t>クイキ</t>
    </rPh>
    <phoneticPr fontId="11"/>
  </si>
  <si>
    <t>計</t>
  </si>
  <si>
    <t>第１種低層</t>
    <phoneticPr fontId="11"/>
  </si>
  <si>
    <t>第２種低層</t>
    <phoneticPr fontId="11"/>
  </si>
  <si>
    <t>第1種中高層</t>
  </si>
  <si>
    <t>第2種中高層</t>
  </si>
  <si>
    <t>第 １ 種</t>
    <phoneticPr fontId="11"/>
  </si>
  <si>
    <t>第 ２ 種</t>
    <phoneticPr fontId="11"/>
  </si>
  <si>
    <t>準住居</t>
  </si>
  <si>
    <t>近隣商</t>
  </si>
  <si>
    <t>商 業</t>
    <phoneticPr fontId="11"/>
  </si>
  <si>
    <t>準工業</t>
  </si>
  <si>
    <t>工 業</t>
    <phoneticPr fontId="11"/>
  </si>
  <si>
    <t>住居専用地域</t>
  </si>
  <si>
    <t>住居地域</t>
  </si>
  <si>
    <t>地　域</t>
  </si>
  <si>
    <t>業地域</t>
  </si>
  <si>
    <t>地 域</t>
    <phoneticPr fontId="11"/>
  </si>
  <si>
    <t>面　積</t>
  </si>
  <si>
    <t>構成比</t>
  </si>
  <si>
    <t>平成17年4月1日現在</t>
    <phoneticPr fontId="11"/>
  </si>
  <si>
    <t>資料　市都市計画課</t>
  </si>
  <si>
    <t>平成16年10月現在</t>
    <rPh sb="0" eb="2">
      <t>ヘイセイ</t>
    </rPh>
    <phoneticPr fontId="17"/>
  </si>
  <si>
    <t>校　　　　　区</t>
  </si>
  <si>
    <t>面　　積</t>
  </si>
  <si>
    <t>校　　　　　区</t>
    <phoneticPr fontId="4"/>
  </si>
  <si>
    <t>校　　　区</t>
    <phoneticPr fontId="4"/>
  </si>
  <si>
    <t>総数</t>
    <phoneticPr fontId="4"/>
  </si>
  <si>
    <t>楠</t>
    <rPh sb="0" eb="1">
      <t>クスノキ</t>
    </rPh>
    <phoneticPr fontId="17"/>
  </si>
  <si>
    <t>田迎南</t>
    <rPh sb="0" eb="1">
      <t>タ</t>
    </rPh>
    <rPh sb="1" eb="2">
      <t>ムカ</t>
    </rPh>
    <rPh sb="2" eb="3">
      <t>ミナミ</t>
    </rPh>
    <phoneticPr fontId="17"/>
  </si>
  <si>
    <t>城東</t>
    <rPh sb="0" eb="2">
      <t>ジョウトウ</t>
    </rPh>
    <phoneticPr fontId="17"/>
  </si>
  <si>
    <t>武蔵</t>
    <rPh sb="0" eb="2">
      <t>ムサシ</t>
    </rPh>
    <phoneticPr fontId="17"/>
  </si>
  <si>
    <t>御幸</t>
    <rPh sb="0" eb="2">
      <t>ミユキ</t>
    </rPh>
    <phoneticPr fontId="17"/>
  </si>
  <si>
    <t>壺川</t>
    <phoneticPr fontId="4"/>
  </si>
  <si>
    <t>弓削</t>
    <rPh sb="0" eb="2">
      <t>ユゲ</t>
    </rPh>
    <phoneticPr fontId="17"/>
  </si>
  <si>
    <t>川尻</t>
    <rPh sb="0" eb="2">
      <t>カワシリ</t>
    </rPh>
    <phoneticPr fontId="17"/>
  </si>
  <si>
    <t>碩台</t>
  </si>
  <si>
    <t>龍田</t>
    <rPh sb="0" eb="2">
      <t>タツタ</t>
    </rPh>
    <phoneticPr fontId="17"/>
  </si>
  <si>
    <t>中緑</t>
    <rPh sb="0" eb="1">
      <t>ナカミ</t>
    </rPh>
    <rPh sb="1" eb="2">
      <t>ミドリ</t>
    </rPh>
    <phoneticPr fontId="17"/>
  </si>
  <si>
    <t>白川</t>
  </si>
  <si>
    <t>西原</t>
    <rPh sb="0" eb="2">
      <t>ニシハラ</t>
    </rPh>
    <phoneticPr fontId="17"/>
  </si>
  <si>
    <t>川口</t>
    <rPh sb="0" eb="2">
      <t>カワグチ</t>
    </rPh>
    <phoneticPr fontId="17"/>
  </si>
  <si>
    <t>大江</t>
  </si>
  <si>
    <t>託麻西</t>
    <rPh sb="0" eb="1">
      <t>タク</t>
    </rPh>
    <rPh sb="1" eb="2">
      <t>アサ</t>
    </rPh>
    <rPh sb="2" eb="3">
      <t>ニシ</t>
    </rPh>
    <phoneticPr fontId="17"/>
  </si>
  <si>
    <t>奥古閑</t>
    <rPh sb="0" eb="1">
      <t>オク</t>
    </rPh>
    <rPh sb="1" eb="3">
      <t>コガ</t>
    </rPh>
    <phoneticPr fontId="17"/>
  </si>
  <si>
    <t>黒髪</t>
  </si>
  <si>
    <t>託麻北</t>
    <rPh sb="0" eb="1">
      <t>タク</t>
    </rPh>
    <rPh sb="1" eb="2">
      <t>アサ</t>
    </rPh>
    <rPh sb="2" eb="3">
      <t>キタ</t>
    </rPh>
    <phoneticPr fontId="17"/>
  </si>
  <si>
    <t>銭塘</t>
    <phoneticPr fontId="17"/>
  </si>
  <si>
    <t>託麻原</t>
  </si>
  <si>
    <t>託麻東</t>
    <rPh sb="0" eb="1">
      <t>タク</t>
    </rPh>
    <rPh sb="1" eb="2">
      <t>アサ</t>
    </rPh>
    <rPh sb="2" eb="3">
      <t>ヒガシ</t>
    </rPh>
    <phoneticPr fontId="17"/>
  </si>
  <si>
    <t>飽田西</t>
    <rPh sb="0" eb="2">
      <t>アキタ</t>
    </rPh>
    <rPh sb="2" eb="3">
      <t>ニシ</t>
    </rPh>
    <phoneticPr fontId="17"/>
  </si>
  <si>
    <t>出水</t>
    <rPh sb="0" eb="2">
      <t>イズミ</t>
    </rPh>
    <phoneticPr fontId="17"/>
  </si>
  <si>
    <t>託麻南</t>
    <rPh sb="0" eb="1">
      <t>タク</t>
    </rPh>
    <rPh sb="1" eb="2">
      <t>アサ</t>
    </rPh>
    <rPh sb="2" eb="3">
      <t>ミナミ</t>
    </rPh>
    <phoneticPr fontId="17"/>
  </si>
  <si>
    <t>飽田南</t>
    <rPh sb="0" eb="2">
      <t>アキタ</t>
    </rPh>
    <rPh sb="2" eb="3">
      <t>ミナミ</t>
    </rPh>
    <phoneticPr fontId="17"/>
  </si>
  <si>
    <t>白山</t>
    <rPh sb="0" eb="2">
      <t>ハクサン</t>
    </rPh>
    <phoneticPr fontId="17"/>
  </si>
  <si>
    <t>長嶺</t>
    <rPh sb="0" eb="2">
      <t>ナガミネ</t>
    </rPh>
    <phoneticPr fontId="17"/>
  </si>
  <si>
    <t>飽田東</t>
    <rPh sb="0" eb="2">
      <t>アキタ</t>
    </rPh>
    <rPh sb="2" eb="3">
      <t>ヒガシ</t>
    </rPh>
    <phoneticPr fontId="17"/>
  </si>
  <si>
    <t>春竹</t>
    <rPh sb="0" eb="1">
      <t>ハル</t>
    </rPh>
    <rPh sb="1" eb="2">
      <t>タケ</t>
    </rPh>
    <phoneticPr fontId="17"/>
  </si>
  <si>
    <t>月出</t>
    <rPh sb="0" eb="1">
      <t>ツキ</t>
    </rPh>
    <rPh sb="1" eb="2">
      <t>デ</t>
    </rPh>
    <phoneticPr fontId="17"/>
  </si>
  <si>
    <t>力合</t>
    <rPh sb="0" eb="1">
      <t>リキ</t>
    </rPh>
    <rPh sb="1" eb="2">
      <t>ゴウ</t>
    </rPh>
    <phoneticPr fontId="17"/>
  </si>
  <si>
    <t>本荘</t>
    <rPh sb="0" eb="2">
      <t>ホンジョウ</t>
    </rPh>
    <phoneticPr fontId="17"/>
  </si>
  <si>
    <t>帯山</t>
    <rPh sb="0" eb="1">
      <t>オビ</t>
    </rPh>
    <rPh sb="1" eb="2">
      <t>ヤマ</t>
    </rPh>
    <phoneticPr fontId="17"/>
  </si>
  <si>
    <t>城南</t>
    <rPh sb="0" eb="2">
      <t>ジョウナン</t>
    </rPh>
    <phoneticPr fontId="17"/>
  </si>
  <si>
    <t>慶徳</t>
    <rPh sb="0" eb="1">
      <t>ケイ</t>
    </rPh>
    <rPh sb="1" eb="2">
      <t>トク</t>
    </rPh>
    <phoneticPr fontId="17"/>
  </si>
  <si>
    <t>帯山西</t>
    <rPh sb="0" eb="1">
      <t>オビ</t>
    </rPh>
    <rPh sb="1" eb="2">
      <t>ヤマ</t>
    </rPh>
    <rPh sb="2" eb="3">
      <t>ニシ</t>
    </rPh>
    <phoneticPr fontId="17"/>
  </si>
  <si>
    <t>日吉東</t>
    <rPh sb="0" eb="2">
      <t>ヒヨシ</t>
    </rPh>
    <rPh sb="2" eb="3">
      <t>ヒガシ</t>
    </rPh>
    <phoneticPr fontId="17"/>
  </si>
  <si>
    <t>五福</t>
    <rPh sb="0" eb="1">
      <t>ゴ</t>
    </rPh>
    <rPh sb="1" eb="2">
      <t>フク</t>
    </rPh>
    <phoneticPr fontId="17"/>
  </si>
  <si>
    <t>砂取</t>
    <rPh sb="0" eb="1">
      <t>スナ</t>
    </rPh>
    <rPh sb="1" eb="2">
      <t>ト</t>
    </rPh>
    <phoneticPr fontId="17"/>
  </si>
  <si>
    <t>日吉</t>
    <rPh sb="0" eb="2">
      <t>ヒヨシ</t>
    </rPh>
    <phoneticPr fontId="17"/>
  </si>
  <si>
    <t>向山</t>
    <rPh sb="0" eb="1">
      <t>ム</t>
    </rPh>
    <rPh sb="1" eb="2">
      <t>ヤマ</t>
    </rPh>
    <phoneticPr fontId="17"/>
  </si>
  <si>
    <t>尾ノ上</t>
    <rPh sb="0" eb="3">
      <t>オノウエ</t>
    </rPh>
    <phoneticPr fontId="17"/>
  </si>
  <si>
    <t>白坪</t>
    <rPh sb="0" eb="1">
      <t>シラ</t>
    </rPh>
    <rPh sb="1" eb="2">
      <t>ツボ</t>
    </rPh>
    <phoneticPr fontId="17"/>
  </si>
  <si>
    <t>古町</t>
    <rPh sb="0" eb="2">
      <t>フルマチ</t>
    </rPh>
    <phoneticPr fontId="17"/>
  </si>
  <si>
    <t>山ノ内</t>
    <rPh sb="0" eb="1">
      <t>ヤマ</t>
    </rPh>
    <rPh sb="2" eb="3">
      <t>ウチ</t>
    </rPh>
    <phoneticPr fontId="17"/>
  </si>
  <si>
    <t>城山</t>
    <rPh sb="0" eb="1">
      <t>ジョウナン</t>
    </rPh>
    <rPh sb="1" eb="2">
      <t>ヤマ</t>
    </rPh>
    <phoneticPr fontId="17"/>
  </si>
  <si>
    <t>春日</t>
    <rPh sb="0" eb="2">
      <t>カスガ</t>
    </rPh>
    <phoneticPr fontId="17"/>
  </si>
  <si>
    <t>東町</t>
    <rPh sb="0" eb="1">
      <t>ヒガシ</t>
    </rPh>
    <rPh sb="1" eb="2">
      <t>マチ</t>
    </rPh>
    <phoneticPr fontId="17"/>
  </si>
  <si>
    <t>高橋</t>
    <rPh sb="0" eb="2">
      <t>タカハシ</t>
    </rPh>
    <phoneticPr fontId="17"/>
  </si>
  <si>
    <t>一新</t>
    <rPh sb="0" eb="1">
      <t>イチ</t>
    </rPh>
    <rPh sb="1" eb="2">
      <t>シン</t>
    </rPh>
    <phoneticPr fontId="17"/>
  </si>
  <si>
    <t>桜木東</t>
    <rPh sb="0" eb="1">
      <t>サクラ</t>
    </rPh>
    <rPh sb="1" eb="2">
      <t>キ</t>
    </rPh>
    <rPh sb="2" eb="3">
      <t>ヒガシ</t>
    </rPh>
    <phoneticPr fontId="17"/>
  </si>
  <si>
    <t>池上</t>
    <rPh sb="0" eb="2">
      <t>イケガミ</t>
    </rPh>
    <phoneticPr fontId="17"/>
  </si>
  <si>
    <t>池田</t>
    <rPh sb="0" eb="2">
      <t>イケダ</t>
    </rPh>
    <phoneticPr fontId="17"/>
  </si>
  <si>
    <t>桜木</t>
    <rPh sb="0" eb="1">
      <t>サクラ</t>
    </rPh>
    <rPh sb="1" eb="2">
      <t>キ</t>
    </rPh>
    <phoneticPr fontId="17"/>
  </si>
  <si>
    <t>城西</t>
    <rPh sb="0" eb="1">
      <t>ジョウ</t>
    </rPh>
    <rPh sb="1" eb="2">
      <t>ニシ</t>
    </rPh>
    <phoneticPr fontId="17"/>
  </si>
  <si>
    <t>西里</t>
    <rPh sb="0" eb="2">
      <t>ニシサト</t>
    </rPh>
    <phoneticPr fontId="17"/>
  </si>
  <si>
    <t>秋津</t>
    <rPh sb="0" eb="2">
      <t>アキツ</t>
    </rPh>
    <phoneticPr fontId="17"/>
  </si>
  <si>
    <t>花園</t>
    <rPh sb="0" eb="1">
      <t>ハナ</t>
    </rPh>
    <rPh sb="1" eb="2">
      <t>ソノ</t>
    </rPh>
    <phoneticPr fontId="17"/>
  </si>
  <si>
    <t>川上</t>
    <rPh sb="0" eb="2">
      <t>カワカミ</t>
    </rPh>
    <phoneticPr fontId="17"/>
  </si>
  <si>
    <t>若葉</t>
    <rPh sb="0" eb="2">
      <t>ワカバ</t>
    </rPh>
    <phoneticPr fontId="17"/>
  </si>
  <si>
    <t>芳野</t>
    <rPh sb="0" eb="2">
      <t>ヨシノ</t>
    </rPh>
    <phoneticPr fontId="17"/>
  </si>
  <si>
    <t>北部東</t>
    <rPh sb="0" eb="2">
      <t>ホクブ</t>
    </rPh>
    <rPh sb="2" eb="3">
      <t>ヒガシ</t>
    </rPh>
    <phoneticPr fontId="17"/>
  </si>
  <si>
    <t>健軍東</t>
    <rPh sb="0" eb="2">
      <t>ケングン</t>
    </rPh>
    <rPh sb="2" eb="3">
      <t>ヒガシ</t>
    </rPh>
    <phoneticPr fontId="17"/>
  </si>
  <si>
    <t>河内</t>
    <rPh sb="0" eb="2">
      <t>カワチ</t>
    </rPh>
    <phoneticPr fontId="17"/>
  </si>
  <si>
    <t>高平台</t>
    <rPh sb="0" eb="1">
      <t>タカ</t>
    </rPh>
    <rPh sb="1" eb="2">
      <t>ヒラ</t>
    </rPh>
    <rPh sb="2" eb="3">
      <t>ダイ</t>
    </rPh>
    <phoneticPr fontId="17"/>
  </si>
  <si>
    <t>健軍</t>
    <rPh sb="0" eb="2">
      <t>ケングン</t>
    </rPh>
    <phoneticPr fontId="17"/>
  </si>
  <si>
    <t>松尾北</t>
    <rPh sb="0" eb="2">
      <t>マツオ</t>
    </rPh>
    <rPh sb="2" eb="3">
      <t>キタ</t>
    </rPh>
    <phoneticPr fontId="17"/>
  </si>
  <si>
    <t>清水</t>
    <rPh sb="0" eb="2">
      <t>シミズ</t>
    </rPh>
    <phoneticPr fontId="17"/>
  </si>
  <si>
    <t>泉ケ丘</t>
    <rPh sb="0" eb="3">
      <t>イズミガオカ</t>
    </rPh>
    <phoneticPr fontId="17"/>
  </si>
  <si>
    <t>松尾西</t>
    <rPh sb="0" eb="2">
      <t>マツオ</t>
    </rPh>
    <rPh sb="2" eb="3">
      <t>ニシ</t>
    </rPh>
    <phoneticPr fontId="17"/>
  </si>
  <si>
    <t>城北</t>
    <rPh sb="0" eb="2">
      <t>ジョウホク</t>
    </rPh>
    <phoneticPr fontId="17"/>
  </si>
  <si>
    <t>画図</t>
    <rPh sb="0" eb="1">
      <t>エ</t>
    </rPh>
    <rPh sb="1" eb="2">
      <t>ズ</t>
    </rPh>
    <phoneticPr fontId="17"/>
  </si>
  <si>
    <t>松尾東</t>
    <rPh sb="0" eb="2">
      <t>マツオ</t>
    </rPh>
    <rPh sb="2" eb="3">
      <t>ヒガシ</t>
    </rPh>
    <phoneticPr fontId="17"/>
  </si>
  <si>
    <t>麻生田</t>
    <rPh sb="0" eb="2">
      <t>アソウ</t>
    </rPh>
    <rPh sb="2" eb="3">
      <t>タ</t>
    </rPh>
    <phoneticPr fontId="17"/>
  </si>
  <si>
    <t>出水南</t>
    <rPh sb="0" eb="2">
      <t>イズミ</t>
    </rPh>
    <rPh sb="2" eb="3">
      <t>ミナミ</t>
    </rPh>
    <phoneticPr fontId="17"/>
  </si>
  <si>
    <t>小島</t>
    <rPh sb="0" eb="2">
      <t>コジマ</t>
    </rPh>
    <phoneticPr fontId="17"/>
  </si>
  <si>
    <t>楡木</t>
    <rPh sb="0" eb="1">
      <t>ニレ</t>
    </rPh>
    <rPh sb="1" eb="2">
      <t>キ</t>
    </rPh>
    <phoneticPr fontId="17"/>
  </si>
  <si>
    <t>田迎</t>
    <rPh sb="0" eb="1">
      <t>タ</t>
    </rPh>
    <rPh sb="1" eb="2">
      <t>ムカ</t>
    </rPh>
    <phoneticPr fontId="17"/>
  </si>
  <si>
    <t>中島</t>
    <rPh sb="0" eb="2">
      <t>ナカシマ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</si>
</sst>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0_ "/>
    <numFmt numFmtId="177" formatCode="#,##0.0"/>
    <numFmt numFmtId="178" formatCode="0.0"/>
    <numFmt numFmtId="179" formatCode="#,##0;\-#,##0;&quot;－&quot;"/>
    <numFmt numFmtId="180" formatCode="###\ ###\ ###\ ##0"/>
    <numFmt numFmtId="181" formatCode="#,##0_);[Red]\(#,##0\)"/>
    <numFmt numFmtId="182" formatCode="#,##0.0;&quot;△ &quot;#,##0.0"/>
  </numFmts>
  <fonts count="20">
    <font>
      <sz val="11"/>
      <name val="ＭＳ Ｐゴシック"/>
      <charset val="128"/>
    </font>
    <font>
      <sz val="11"/>
      <name val="ＭＳ Ｐゴシック"/>
      <charset val="128"/>
    </font>
    <font>
      <sz val="24"/>
      <name val="ＭＳ Ｐ明朝"/>
      <family val="1"/>
      <charset val="128"/>
    </font>
    <font>
      <sz val="6"/>
      <name val="ＭＳ Ｐゴシック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sz val="6"/>
      <name val="Osaka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明朝"/>
      <family val="1"/>
      <charset val="128"/>
    </font>
    <font>
      <u/>
      <sz val="9"/>
      <name val="ＭＳ Ｐ明朝"/>
      <family val="1"/>
      <charset val="128"/>
    </font>
    <font>
      <sz val="11"/>
      <name val="Century"/>
      <family val="1"/>
    </font>
    <font>
      <b/>
      <sz val="11"/>
      <name val="ＭＳ Ｐゴシック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2" fontId="5" fillId="0" borderId="0" xfId="0" applyNumberFormat="1" applyFont="1"/>
    <xf numFmtId="2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4" xfId="0" applyFont="1" applyBorder="1"/>
    <xf numFmtId="0" fontId="5" fillId="0" borderId="5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distributed"/>
    </xf>
    <xf numFmtId="0" fontId="7" fillId="0" borderId="15" xfId="0" applyFont="1" applyBorder="1"/>
    <xf numFmtId="0" fontId="7" fillId="0" borderId="16" xfId="0" applyFont="1" applyBorder="1"/>
    <xf numFmtId="0" fontId="7" fillId="0" borderId="0" xfId="0" applyFont="1"/>
    <xf numFmtId="0" fontId="7" fillId="0" borderId="17" xfId="0" applyFont="1" applyBorder="1" applyAlignment="1">
      <alignment horizontal="distributed"/>
    </xf>
    <xf numFmtId="176" fontId="7" fillId="0" borderId="0" xfId="0" applyNumberFormat="1" applyFont="1"/>
    <xf numFmtId="0" fontId="7" fillId="0" borderId="0" xfId="0" applyFont="1" applyAlignment="1">
      <alignment horizontal="distributed"/>
    </xf>
    <xf numFmtId="0" fontId="7" fillId="0" borderId="3" xfId="0" applyFont="1" applyBorder="1"/>
    <xf numFmtId="0" fontId="7" fillId="0" borderId="17" xfId="0" applyFont="1" applyBorder="1" applyAlignment="1">
      <alignment shrinkToFit="1"/>
    </xf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2" fontId="7" fillId="0" borderId="16" xfId="0" applyNumberFormat="1" applyFont="1" applyBorder="1"/>
    <xf numFmtId="58" fontId="7" fillId="0" borderId="17" xfId="0" applyNumberFormat="1" applyFont="1" applyBorder="1" applyAlignment="1">
      <alignment horizontal="distributed"/>
    </xf>
    <xf numFmtId="0" fontId="7" fillId="0" borderId="4" xfId="0" applyFont="1" applyBorder="1" applyAlignment="1">
      <alignment horizontal="distributed"/>
    </xf>
    <xf numFmtId="0" fontId="7" fillId="0" borderId="4" xfId="0" applyFont="1" applyBorder="1"/>
    <xf numFmtId="58" fontId="7" fillId="0" borderId="19" xfId="0" applyNumberFormat="1" applyFont="1" applyBorder="1" applyAlignment="1">
      <alignment horizontal="distributed"/>
    </xf>
    <xf numFmtId="0" fontId="8" fillId="0" borderId="0" xfId="0" applyFont="1"/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9" fillId="0" borderId="0" xfId="0" applyFont="1"/>
    <xf numFmtId="0" fontId="9" fillId="0" borderId="10" xfId="0" applyFont="1" applyBorder="1" applyAlignment="1">
      <alignment horizontal="center" vertical="center"/>
    </xf>
    <xf numFmtId="0" fontId="9" fillId="0" borderId="23" xfId="0" applyFont="1" applyBorder="1" applyAlignment="1">
      <alignment horizontal="distributed"/>
    </xf>
    <xf numFmtId="0" fontId="9" fillId="0" borderId="24" xfId="0" applyFont="1" applyBorder="1"/>
    <xf numFmtId="0" fontId="9" fillId="0" borderId="24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6" xfId="0" applyFont="1" applyBorder="1" applyAlignment="1">
      <alignment horizontal="distributed"/>
    </xf>
    <xf numFmtId="0" fontId="9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distributed" vertical="distributed"/>
    </xf>
    <xf numFmtId="0" fontId="9" fillId="0" borderId="26" xfId="0" applyFont="1" applyBorder="1" applyAlignment="1">
      <alignment horizontal="distributed" vertical="justify"/>
    </xf>
    <xf numFmtId="0" fontId="9" fillId="0" borderId="26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distributed" vertical="distributed"/>
    </xf>
    <xf numFmtId="0" fontId="9" fillId="0" borderId="28" xfId="0" applyFont="1" applyBorder="1" applyAlignment="1">
      <alignment horizontal="distributed" vertical="justify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77" fontId="9" fillId="0" borderId="27" xfId="1" applyNumberFormat="1" applyFont="1" applyBorder="1"/>
    <xf numFmtId="178" fontId="9" fillId="0" borderId="0" xfId="0" applyNumberFormat="1" applyFont="1"/>
    <xf numFmtId="177" fontId="9" fillId="0" borderId="0" xfId="0" applyNumberFormat="1" applyFont="1"/>
    <xf numFmtId="178" fontId="9" fillId="0" borderId="0" xfId="0" applyNumberFormat="1" applyFont="1" applyAlignment="1">
      <alignment horizontal="center"/>
    </xf>
    <xf numFmtId="38" fontId="9" fillId="0" borderId="0" xfId="1" applyFont="1"/>
    <xf numFmtId="38" fontId="9" fillId="0" borderId="0" xfId="1" applyFont="1" applyAlignment="1">
      <alignment horizontal="right"/>
    </xf>
    <xf numFmtId="177" fontId="9" fillId="0" borderId="27" xfId="0" applyNumberFormat="1" applyFont="1" applyBorder="1"/>
    <xf numFmtId="0" fontId="10" fillId="0" borderId="0" xfId="0" applyFont="1" applyAlignment="1">
      <alignment horizontal="right"/>
    </xf>
    <xf numFmtId="177" fontId="10" fillId="0" borderId="27" xfId="0" applyNumberFormat="1" applyFont="1" applyBorder="1"/>
    <xf numFmtId="178" fontId="10" fillId="0" borderId="0" xfId="0" applyNumberFormat="1" applyFont="1"/>
    <xf numFmtId="177" fontId="10" fillId="0" borderId="0" xfId="0" applyNumberFormat="1" applyFont="1"/>
    <xf numFmtId="178" fontId="10" fillId="0" borderId="0" xfId="0" applyNumberFormat="1" applyFont="1" applyAlignment="1">
      <alignment horizontal="center"/>
    </xf>
    <xf numFmtId="38" fontId="10" fillId="0" borderId="0" xfId="1" applyFont="1"/>
    <xf numFmtId="38" fontId="10" fillId="0" borderId="0" xfId="1" applyFont="1" applyAlignment="1">
      <alignment horizontal="right"/>
    </xf>
    <xf numFmtId="38" fontId="10" fillId="0" borderId="0" xfId="1" applyFont="1" applyBorder="1"/>
    <xf numFmtId="3" fontId="10" fillId="0" borderId="0" xfId="0" applyNumberFormat="1" applyFont="1"/>
    <xf numFmtId="179" fontId="10" fillId="0" borderId="0" xfId="1" applyNumberFormat="1" applyFont="1"/>
    <xf numFmtId="179" fontId="9" fillId="0" borderId="0" xfId="1" applyNumberFormat="1" applyFont="1"/>
    <xf numFmtId="38" fontId="9" fillId="0" borderId="0" xfId="1" applyFont="1" applyBorder="1"/>
    <xf numFmtId="38" fontId="9" fillId="0" borderId="0" xfId="1" applyFont="1" applyBorder="1" applyAlignment="1">
      <alignment horizontal="right"/>
    </xf>
    <xf numFmtId="0" fontId="10" fillId="0" borderId="0" xfId="0" applyFont="1"/>
    <xf numFmtId="179" fontId="9" fillId="0" borderId="0" xfId="1" applyNumberFormat="1" applyFont="1" applyAlignment="1">
      <alignment horizontal="right"/>
    </xf>
    <xf numFmtId="178" fontId="9" fillId="0" borderId="0" xfId="0" applyNumberFormat="1" applyFont="1" applyAlignment="1">
      <alignment horizontal="right"/>
    </xf>
    <xf numFmtId="177" fontId="9" fillId="0" borderId="0" xfId="0" applyNumberFormat="1" applyFont="1" applyAlignment="1">
      <alignment horizontal="right"/>
    </xf>
    <xf numFmtId="0" fontId="9" fillId="0" borderId="30" xfId="0" applyFont="1" applyBorder="1" applyAlignment="1">
      <alignment horizontal="right"/>
    </xf>
    <xf numFmtId="177" fontId="9" fillId="0" borderId="31" xfId="0" applyNumberFormat="1" applyFont="1" applyBorder="1"/>
    <xf numFmtId="178" fontId="9" fillId="0" borderId="32" xfId="0" applyNumberFormat="1" applyFont="1" applyBorder="1"/>
    <xf numFmtId="177" fontId="9" fillId="0" borderId="32" xfId="0" applyNumberFormat="1" applyFont="1" applyBorder="1"/>
    <xf numFmtId="178" fontId="9" fillId="0" borderId="32" xfId="0" applyNumberFormat="1" applyFont="1" applyBorder="1" applyAlignment="1">
      <alignment horizontal="center"/>
    </xf>
    <xf numFmtId="38" fontId="9" fillId="0" borderId="32" xfId="1" applyFont="1" applyBorder="1"/>
    <xf numFmtId="38" fontId="9" fillId="0" borderId="32" xfId="1" applyFont="1" applyBorder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0" xfId="0" applyFont="1" applyAlignment="1">
      <alignment horizontal="distributed"/>
    </xf>
    <xf numFmtId="0" fontId="13" fillId="0" borderId="18" xfId="0" applyFont="1" applyBorder="1" applyAlignment="1">
      <alignment horizontal="center"/>
    </xf>
    <xf numFmtId="180" fontId="12" fillId="0" borderId="0" xfId="1" applyNumberFormat="1" applyFont="1" applyFill="1" applyBorder="1"/>
    <xf numFmtId="180" fontId="12" fillId="0" borderId="0" xfId="1" applyNumberFormat="1" applyFont="1" applyFill="1" applyBorder="1" applyAlignment="1"/>
    <xf numFmtId="180" fontId="12" fillId="0" borderId="0" xfId="1" applyNumberFormat="1" applyFont="1" applyFill="1" applyBorder="1" applyAlignment="1">
      <alignment horizontal="right"/>
    </xf>
    <xf numFmtId="180" fontId="12" fillId="0" borderId="0" xfId="0" applyNumberFormat="1" applyFont="1" applyAlignment="1">
      <alignment horizontal="right"/>
    </xf>
    <xf numFmtId="0" fontId="12" fillId="0" borderId="37" xfId="0" applyFont="1" applyBorder="1"/>
    <xf numFmtId="0" fontId="12" fillId="0" borderId="38" xfId="0" applyFont="1" applyBorder="1"/>
    <xf numFmtId="0" fontId="14" fillId="0" borderId="0" xfId="0" applyFont="1" applyAlignment="1">
      <alignment horizont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top" shrinkToFit="1"/>
    </xf>
    <xf numFmtId="0" fontId="5" fillId="0" borderId="43" xfId="0" applyFont="1" applyBorder="1" applyAlignment="1">
      <alignment horizontal="center" vertical="center" wrapText="1"/>
    </xf>
    <xf numFmtId="0" fontId="5" fillId="0" borderId="18" xfId="0" applyFont="1" applyBorder="1"/>
    <xf numFmtId="0" fontId="5" fillId="0" borderId="44" xfId="0" applyFont="1" applyBorder="1"/>
    <xf numFmtId="0" fontId="5" fillId="0" borderId="14" xfId="0" applyFont="1" applyBorder="1"/>
    <xf numFmtId="0" fontId="15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181" fontId="5" fillId="0" borderId="18" xfId="0" applyNumberFormat="1" applyFont="1" applyBorder="1" applyAlignment="1">
      <alignment horizontal="center"/>
    </xf>
    <xf numFmtId="180" fontId="5" fillId="0" borderId="16" xfId="0" applyNumberFormat="1" applyFont="1" applyBorder="1" applyAlignment="1">
      <alignment horizontal="right" shrinkToFit="1"/>
    </xf>
    <xf numFmtId="180" fontId="5" fillId="0" borderId="0" xfId="0" applyNumberFormat="1" applyFont="1" applyAlignment="1">
      <alignment horizontal="right"/>
    </xf>
    <xf numFmtId="182" fontId="5" fillId="0" borderId="16" xfId="0" applyNumberFormat="1" applyFont="1" applyBorder="1" applyAlignment="1">
      <alignment horizontal="right"/>
    </xf>
    <xf numFmtId="182" fontId="5" fillId="0" borderId="0" xfId="0" applyNumberFormat="1" applyFont="1" applyAlignment="1">
      <alignment horizontal="right"/>
    </xf>
    <xf numFmtId="0" fontId="5" fillId="0" borderId="38" xfId="0" applyFont="1" applyBorder="1"/>
    <xf numFmtId="0" fontId="5" fillId="0" borderId="43" xfId="0" applyFont="1" applyBorder="1"/>
    <xf numFmtId="0" fontId="5" fillId="0" borderId="37" xfId="0" applyFont="1" applyBorder="1"/>
    <xf numFmtId="0" fontId="5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0" fillId="0" borderId="45" xfId="0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18" fillId="0" borderId="0" xfId="0" applyFont="1" applyAlignment="1">
      <alignment horizontal="distributed" vertical="center"/>
    </xf>
    <xf numFmtId="2" fontId="19" fillId="0" borderId="48" xfId="0" applyNumberFormat="1" applyFont="1" applyBorder="1"/>
    <xf numFmtId="0" fontId="8" fillId="0" borderId="0" xfId="0" applyFont="1" applyAlignment="1">
      <alignment horizontal="distributed"/>
    </xf>
    <xf numFmtId="2" fontId="8" fillId="0" borderId="48" xfId="0" applyNumberFormat="1" applyFont="1" applyBorder="1"/>
    <xf numFmtId="2" fontId="8" fillId="0" borderId="16" xfId="0" applyNumberFormat="1" applyFont="1" applyBorder="1"/>
    <xf numFmtId="0" fontId="8" fillId="0" borderId="37" xfId="0" applyFont="1" applyBorder="1" applyAlignment="1">
      <alignment horizontal="distributed"/>
    </xf>
    <xf numFmtId="2" fontId="8" fillId="0" borderId="49" xfId="0" applyNumberFormat="1" applyFont="1" applyBorder="1"/>
    <xf numFmtId="0" fontId="8" fillId="0" borderId="43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C326C-84D4-428E-81D0-6AD22C569F2F}">
  <dimension ref="A1:L62"/>
  <sheetViews>
    <sheetView tabSelected="1" workbookViewId="0">
      <selection sqref="A1:L1"/>
    </sheetView>
  </sheetViews>
  <sheetFormatPr defaultColWidth="9" defaultRowHeight="15" customHeight="1"/>
  <cols>
    <col min="1" max="1" width="14.08984375" style="2" customWidth="1"/>
    <col min="2" max="2" width="18.453125" style="2" customWidth="1"/>
    <col min="3" max="3" width="1.36328125" style="2" customWidth="1"/>
    <col min="4" max="4" width="6.08984375" style="2" customWidth="1"/>
    <col min="5" max="5" width="2.36328125" style="2" customWidth="1"/>
    <col min="6" max="6" width="5.90625" style="2" customWidth="1"/>
    <col min="7" max="7" width="14" style="2" customWidth="1"/>
    <col min="8" max="8" width="18.08984375" style="2" customWidth="1"/>
    <col min="9" max="9" width="1.36328125" style="2" customWidth="1"/>
    <col min="10" max="10" width="6.90625" style="2" customWidth="1"/>
    <col min="11" max="11" width="2.36328125" style="2" customWidth="1"/>
    <col min="12" max="12" width="7" style="2" customWidth="1"/>
    <col min="13" max="256" width="9" style="2"/>
    <col min="257" max="257" width="14.08984375" style="2" customWidth="1"/>
    <col min="258" max="258" width="18.453125" style="2" customWidth="1"/>
    <col min="259" max="259" width="1.36328125" style="2" customWidth="1"/>
    <col min="260" max="260" width="6.08984375" style="2" customWidth="1"/>
    <col min="261" max="261" width="2.36328125" style="2" customWidth="1"/>
    <col min="262" max="262" width="5.90625" style="2" customWidth="1"/>
    <col min="263" max="263" width="14" style="2" customWidth="1"/>
    <col min="264" max="264" width="18.08984375" style="2" customWidth="1"/>
    <col min="265" max="265" width="1.36328125" style="2" customWidth="1"/>
    <col min="266" max="266" width="6.90625" style="2" customWidth="1"/>
    <col min="267" max="267" width="2.36328125" style="2" customWidth="1"/>
    <col min="268" max="268" width="7" style="2" customWidth="1"/>
    <col min="269" max="512" width="9" style="2"/>
    <col min="513" max="513" width="14.08984375" style="2" customWidth="1"/>
    <col min="514" max="514" width="18.453125" style="2" customWidth="1"/>
    <col min="515" max="515" width="1.36328125" style="2" customWidth="1"/>
    <col min="516" max="516" width="6.08984375" style="2" customWidth="1"/>
    <col min="517" max="517" width="2.36328125" style="2" customWidth="1"/>
    <col min="518" max="518" width="5.90625" style="2" customWidth="1"/>
    <col min="519" max="519" width="14" style="2" customWidth="1"/>
    <col min="520" max="520" width="18.08984375" style="2" customWidth="1"/>
    <col min="521" max="521" width="1.36328125" style="2" customWidth="1"/>
    <col min="522" max="522" width="6.90625" style="2" customWidth="1"/>
    <col min="523" max="523" width="2.36328125" style="2" customWidth="1"/>
    <col min="524" max="524" width="7" style="2" customWidth="1"/>
    <col min="525" max="768" width="9" style="2"/>
    <col min="769" max="769" width="14.08984375" style="2" customWidth="1"/>
    <col min="770" max="770" width="18.453125" style="2" customWidth="1"/>
    <col min="771" max="771" width="1.36328125" style="2" customWidth="1"/>
    <col min="772" max="772" width="6.08984375" style="2" customWidth="1"/>
    <col min="773" max="773" width="2.36328125" style="2" customWidth="1"/>
    <col min="774" max="774" width="5.90625" style="2" customWidth="1"/>
    <col min="775" max="775" width="14" style="2" customWidth="1"/>
    <col min="776" max="776" width="18.08984375" style="2" customWidth="1"/>
    <col min="777" max="777" width="1.36328125" style="2" customWidth="1"/>
    <col min="778" max="778" width="6.90625" style="2" customWidth="1"/>
    <col min="779" max="779" width="2.36328125" style="2" customWidth="1"/>
    <col min="780" max="780" width="7" style="2" customWidth="1"/>
    <col min="781" max="1024" width="9" style="2"/>
    <col min="1025" max="1025" width="14.08984375" style="2" customWidth="1"/>
    <col min="1026" max="1026" width="18.453125" style="2" customWidth="1"/>
    <col min="1027" max="1027" width="1.36328125" style="2" customWidth="1"/>
    <col min="1028" max="1028" width="6.08984375" style="2" customWidth="1"/>
    <col min="1029" max="1029" width="2.36328125" style="2" customWidth="1"/>
    <col min="1030" max="1030" width="5.90625" style="2" customWidth="1"/>
    <col min="1031" max="1031" width="14" style="2" customWidth="1"/>
    <col min="1032" max="1032" width="18.08984375" style="2" customWidth="1"/>
    <col min="1033" max="1033" width="1.36328125" style="2" customWidth="1"/>
    <col min="1034" max="1034" width="6.90625" style="2" customWidth="1"/>
    <col min="1035" max="1035" width="2.36328125" style="2" customWidth="1"/>
    <col min="1036" max="1036" width="7" style="2" customWidth="1"/>
    <col min="1037" max="1280" width="9" style="2"/>
    <col min="1281" max="1281" width="14.08984375" style="2" customWidth="1"/>
    <col min="1282" max="1282" width="18.453125" style="2" customWidth="1"/>
    <col min="1283" max="1283" width="1.36328125" style="2" customWidth="1"/>
    <col min="1284" max="1284" width="6.08984375" style="2" customWidth="1"/>
    <col min="1285" max="1285" width="2.36328125" style="2" customWidth="1"/>
    <col min="1286" max="1286" width="5.90625" style="2" customWidth="1"/>
    <col min="1287" max="1287" width="14" style="2" customWidth="1"/>
    <col min="1288" max="1288" width="18.08984375" style="2" customWidth="1"/>
    <col min="1289" max="1289" width="1.36328125" style="2" customWidth="1"/>
    <col min="1290" max="1290" width="6.90625" style="2" customWidth="1"/>
    <col min="1291" max="1291" width="2.36328125" style="2" customWidth="1"/>
    <col min="1292" max="1292" width="7" style="2" customWidth="1"/>
    <col min="1293" max="1536" width="9" style="2"/>
    <col min="1537" max="1537" width="14.08984375" style="2" customWidth="1"/>
    <col min="1538" max="1538" width="18.453125" style="2" customWidth="1"/>
    <col min="1539" max="1539" width="1.36328125" style="2" customWidth="1"/>
    <col min="1540" max="1540" width="6.08984375" style="2" customWidth="1"/>
    <col min="1541" max="1541" width="2.36328125" style="2" customWidth="1"/>
    <col min="1542" max="1542" width="5.90625" style="2" customWidth="1"/>
    <col min="1543" max="1543" width="14" style="2" customWidth="1"/>
    <col min="1544" max="1544" width="18.08984375" style="2" customWidth="1"/>
    <col min="1545" max="1545" width="1.36328125" style="2" customWidth="1"/>
    <col min="1546" max="1546" width="6.90625" style="2" customWidth="1"/>
    <col min="1547" max="1547" width="2.36328125" style="2" customWidth="1"/>
    <col min="1548" max="1548" width="7" style="2" customWidth="1"/>
    <col min="1549" max="1792" width="9" style="2"/>
    <col min="1793" max="1793" width="14.08984375" style="2" customWidth="1"/>
    <col min="1794" max="1794" width="18.453125" style="2" customWidth="1"/>
    <col min="1795" max="1795" width="1.36328125" style="2" customWidth="1"/>
    <col min="1796" max="1796" width="6.08984375" style="2" customWidth="1"/>
    <col min="1797" max="1797" width="2.36328125" style="2" customWidth="1"/>
    <col min="1798" max="1798" width="5.90625" style="2" customWidth="1"/>
    <col min="1799" max="1799" width="14" style="2" customWidth="1"/>
    <col min="1800" max="1800" width="18.08984375" style="2" customWidth="1"/>
    <col min="1801" max="1801" width="1.36328125" style="2" customWidth="1"/>
    <col min="1802" max="1802" width="6.90625" style="2" customWidth="1"/>
    <col min="1803" max="1803" width="2.36328125" style="2" customWidth="1"/>
    <col min="1804" max="1804" width="7" style="2" customWidth="1"/>
    <col min="1805" max="2048" width="9" style="2"/>
    <col min="2049" max="2049" width="14.08984375" style="2" customWidth="1"/>
    <col min="2050" max="2050" width="18.453125" style="2" customWidth="1"/>
    <col min="2051" max="2051" width="1.36328125" style="2" customWidth="1"/>
    <col min="2052" max="2052" width="6.08984375" style="2" customWidth="1"/>
    <col min="2053" max="2053" width="2.36328125" style="2" customWidth="1"/>
    <col min="2054" max="2054" width="5.90625" style="2" customWidth="1"/>
    <col min="2055" max="2055" width="14" style="2" customWidth="1"/>
    <col min="2056" max="2056" width="18.08984375" style="2" customWidth="1"/>
    <col min="2057" max="2057" width="1.36328125" style="2" customWidth="1"/>
    <col min="2058" max="2058" width="6.90625" style="2" customWidth="1"/>
    <col min="2059" max="2059" width="2.36328125" style="2" customWidth="1"/>
    <col min="2060" max="2060" width="7" style="2" customWidth="1"/>
    <col min="2061" max="2304" width="9" style="2"/>
    <col min="2305" max="2305" width="14.08984375" style="2" customWidth="1"/>
    <col min="2306" max="2306" width="18.453125" style="2" customWidth="1"/>
    <col min="2307" max="2307" width="1.36328125" style="2" customWidth="1"/>
    <col min="2308" max="2308" width="6.08984375" style="2" customWidth="1"/>
    <col min="2309" max="2309" width="2.36328125" style="2" customWidth="1"/>
    <col min="2310" max="2310" width="5.90625" style="2" customWidth="1"/>
    <col min="2311" max="2311" width="14" style="2" customWidth="1"/>
    <col min="2312" max="2312" width="18.08984375" style="2" customWidth="1"/>
    <col min="2313" max="2313" width="1.36328125" style="2" customWidth="1"/>
    <col min="2314" max="2314" width="6.90625" style="2" customWidth="1"/>
    <col min="2315" max="2315" width="2.36328125" style="2" customWidth="1"/>
    <col min="2316" max="2316" width="7" style="2" customWidth="1"/>
    <col min="2317" max="2560" width="9" style="2"/>
    <col min="2561" max="2561" width="14.08984375" style="2" customWidth="1"/>
    <col min="2562" max="2562" width="18.453125" style="2" customWidth="1"/>
    <col min="2563" max="2563" width="1.36328125" style="2" customWidth="1"/>
    <col min="2564" max="2564" width="6.08984375" style="2" customWidth="1"/>
    <col min="2565" max="2565" width="2.36328125" style="2" customWidth="1"/>
    <col min="2566" max="2566" width="5.90625" style="2" customWidth="1"/>
    <col min="2567" max="2567" width="14" style="2" customWidth="1"/>
    <col min="2568" max="2568" width="18.08984375" style="2" customWidth="1"/>
    <col min="2569" max="2569" width="1.36328125" style="2" customWidth="1"/>
    <col min="2570" max="2570" width="6.90625" style="2" customWidth="1"/>
    <col min="2571" max="2571" width="2.36328125" style="2" customWidth="1"/>
    <col min="2572" max="2572" width="7" style="2" customWidth="1"/>
    <col min="2573" max="2816" width="9" style="2"/>
    <col min="2817" max="2817" width="14.08984375" style="2" customWidth="1"/>
    <col min="2818" max="2818" width="18.453125" style="2" customWidth="1"/>
    <col min="2819" max="2819" width="1.36328125" style="2" customWidth="1"/>
    <col min="2820" max="2820" width="6.08984375" style="2" customWidth="1"/>
    <col min="2821" max="2821" width="2.36328125" style="2" customWidth="1"/>
    <col min="2822" max="2822" width="5.90625" style="2" customWidth="1"/>
    <col min="2823" max="2823" width="14" style="2" customWidth="1"/>
    <col min="2824" max="2824" width="18.08984375" style="2" customWidth="1"/>
    <col min="2825" max="2825" width="1.36328125" style="2" customWidth="1"/>
    <col min="2826" max="2826" width="6.90625" style="2" customWidth="1"/>
    <col min="2827" max="2827" width="2.36328125" style="2" customWidth="1"/>
    <col min="2828" max="2828" width="7" style="2" customWidth="1"/>
    <col min="2829" max="3072" width="9" style="2"/>
    <col min="3073" max="3073" width="14.08984375" style="2" customWidth="1"/>
    <col min="3074" max="3074" width="18.453125" style="2" customWidth="1"/>
    <col min="3075" max="3075" width="1.36328125" style="2" customWidth="1"/>
    <col min="3076" max="3076" width="6.08984375" style="2" customWidth="1"/>
    <col min="3077" max="3077" width="2.36328125" style="2" customWidth="1"/>
    <col min="3078" max="3078" width="5.90625" style="2" customWidth="1"/>
    <col min="3079" max="3079" width="14" style="2" customWidth="1"/>
    <col min="3080" max="3080" width="18.08984375" style="2" customWidth="1"/>
    <col min="3081" max="3081" width="1.36328125" style="2" customWidth="1"/>
    <col min="3082" max="3082" width="6.90625" style="2" customWidth="1"/>
    <col min="3083" max="3083" width="2.36328125" style="2" customWidth="1"/>
    <col min="3084" max="3084" width="7" style="2" customWidth="1"/>
    <col min="3085" max="3328" width="9" style="2"/>
    <col min="3329" max="3329" width="14.08984375" style="2" customWidth="1"/>
    <col min="3330" max="3330" width="18.453125" style="2" customWidth="1"/>
    <col min="3331" max="3331" width="1.36328125" style="2" customWidth="1"/>
    <col min="3332" max="3332" width="6.08984375" style="2" customWidth="1"/>
    <col min="3333" max="3333" width="2.36328125" style="2" customWidth="1"/>
    <col min="3334" max="3334" width="5.90625" style="2" customWidth="1"/>
    <col min="3335" max="3335" width="14" style="2" customWidth="1"/>
    <col min="3336" max="3336" width="18.08984375" style="2" customWidth="1"/>
    <col min="3337" max="3337" width="1.36328125" style="2" customWidth="1"/>
    <col min="3338" max="3338" width="6.90625" style="2" customWidth="1"/>
    <col min="3339" max="3339" width="2.36328125" style="2" customWidth="1"/>
    <col min="3340" max="3340" width="7" style="2" customWidth="1"/>
    <col min="3341" max="3584" width="9" style="2"/>
    <col min="3585" max="3585" width="14.08984375" style="2" customWidth="1"/>
    <col min="3586" max="3586" width="18.453125" style="2" customWidth="1"/>
    <col min="3587" max="3587" width="1.36328125" style="2" customWidth="1"/>
    <col min="3588" max="3588" width="6.08984375" style="2" customWidth="1"/>
    <col min="3589" max="3589" width="2.36328125" style="2" customWidth="1"/>
    <col min="3590" max="3590" width="5.90625" style="2" customWidth="1"/>
    <col min="3591" max="3591" width="14" style="2" customWidth="1"/>
    <col min="3592" max="3592" width="18.08984375" style="2" customWidth="1"/>
    <col min="3593" max="3593" width="1.36328125" style="2" customWidth="1"/>
    <col min="3594" max="3594" width="6.90625" style="2" customWidth="1"/>
    <col min="3595" max="3595" width="2.36328125" style="2" customWidth="1"/>
    <col min="3596" max="3596" width="7" style="2" customWidth="1"/>
    <col min="3597" max="3840" width="9" style="2"/>
    <col min="3841" max="3841" width="14.08984375" style="2" customWidth="1"/>
    <col min="3842" max="3842" width="18.453125" style="2" customWidth="1"/>
    <col min="3843" max="3843" width="1.36328125" style="2" customWidth="1"/>
    <col min="3844" max="3844" width="6.08984375" style="2" customWidth="1"/>
    <col min="3845" max="3845" width="2.36328125" style="2" customWidth="1"/>
    <col min="3846" max="3846" width="5.90625" style="2" customWidth="1"/>
    <col min="3847" max="3847" width="14" style="2" customWidth="1"/>
    <col min="3848" max="3848" width="18.08984375" style="2" customWidth="1"/>
    <col min="3849" max="3849" width="1.36328125" style="2" customWidth="1"/>
    <col min="3850" max="3850" width="6.90625" style="2" customWidth="1"/>
    <col min="3851" max="3851" width="2.36328125" style="2" customWidth="1"/>
    <col min="3852" max="3852" width="7" style="2" customWidth="1"/>
    <col min="3853" max="4096" width="9" style="2"/>
    <col min="4097" max="4097" width="14.08984375" style="2" customWidth="1"/>
    <col min="4098" max="4098" width="18.453125" style="2" customWidth="1"/>
    <col min="4099" max="4099" width="1.36328125" style="2" customWidth="1"/>
    <col min="4100" max="4100" width="6.08984375" style="2" customWidth="1"/>
    <col min="4101" max="4101" width="2.36328125" style="2" customWidth="1"/>
    <col min="4102" max="4102" width="5.90625" style="2" customWidth="1"/>
    <col min="4103" max="4103" width="14" style="2" customWidth="1"/>
    <col min="4104" max="4104" width="18.08984375" style="2" customWidth="1"/>
    <col min="4105" max="4105" width="1.36328125" style="2" customWidth="1"/>
    <col min="4106" max="4106" width="6.90625" style="2" customWidth="1"/>
    <col min="4107" max="4107" width="2.36328125" style="2" customWidth="1"/>
    <col min="4108" max="4108" width="7" style="2" customWidth="1"/>
    <col min="4109" max="4352" width="9" style="2"/>
    <col min="4353" max="4353" width="14.08984375" style="2" customWidth="1"/>
    <col min="4354" max="4354" width="18.453125" style="2" customWidth="1"/>
    <col min="4355" max="4355" width="1.36328125" style="2" customWidth="1"/>
    <col min="4356" max="4356" width="6.08984375" style="2" customWidth="1"/>
    <col min="4357" max="4357" width="2.36328125" style="2" customWidth="1"/>
    <col min="4358" max="4358" width="5.90625" style="2" customWidth="1"/>
    <col min="4359" max="4359" width="14" style="2" customWidth="1"/>
    <col min="4360" max="4360" width="18.08984375" style="2" customWidth="1"/>
    <col min="4361" max="4361" width="1.36328125" style="2" customWidth="1"/>
    <col min="4362" max="4362" width="6.90625" style="2" customWidth="1"/>
    <col min="4363" max="4363" width="2.36328125" style="2" customWidth="1"/>
    <col min="4364" max="4364" width="7" style="2" customWidth="1"/>
    <col min="4365" max="4608" width="9" style="2"/>
    <col min="4609" max="4609" width="14.08984375" style="2" customWidth="1"/>
    <col min="4610" max="4610" width="18.453125" style="2" customWidth="1"/>
    <col min="4611" max="4611" width="1.36328125" style="2" customWidth="1"/>
    <col min="4612" max="4612" width="6.08984375" style="2" customWidth="1"/>
    <col min="4613" max="4613" width="2.36328125" style="2" customWidth="1"/>
    <col min="4614" max="4614" width="5.90625" style="2" customWidth="1"/>
    <col min="4615" max="4615" width="14" style="2" customWidth="1"/>
    <col min="4616" max="4616" width="18.08984375" style="2" customWidth="1"/>
    <col min="4617" max="4617" width="1.36328125" style="2" customWidth="1"/>
    <col min="4618" max="4618" width="6.90625" style="2" customWidth="1"/>
    <col min="4619" max="4619" width="2.36328125" style="2" customWidth="1"/>
    <col min="4620" max="4620" width="7" style="2" customWidth="1"/>
    <col min="4621" max="4864" width="9" style="2"/>
    <col min="4865" max="4865" width="14.08984375" style="2" customWidth="1"/>
    <col min="4866" max="4866" width="18.453125" style="2" customWidth="1"/>
    <col min="4867" max="4867" width="1.36328125" style="2" customWidth="1"/>
    <col min="4868" max="4868" width="6.08984375" style="2" customWidth="1"/>
    <col min="4869" max="4869" width="2.36328125" style="2" customWidth="1"/>
    <col min="4870" max="4870" width="5.90625" style="2" customWidth="1"/>
    <col min="4871" max="4871" width="14" style="2" customWidth="1"/>
    <col min="4872" max="4872" width="18.08984375" style="2" customWidth="1"/>
    <col min="4873" max="4873" width="1.36328125" style="2" customWidth="1"/>
    <col min="4874" max="4874" width="6.90625" style="2" customWidth="1"/>
    <col min="4875" max="4875" width="2.36328125" style="2" customWidth="1"/>
    <col min="4876" max="4876" width="7" style="2" customWidth="1"/>
    <col min="4877" max="5120" width="9" style="2"/>
    <col min="5121" max="5121" width="14.08984375" style="2" customWidth="1"/>
    <col min="5122" max="5122" width="18.453125" style="2" customWidth="1"/>
    <col min="5123" max="5123" width="1.36328125" style="2" customWidth="1"/>
    <col min="5124" max="5124" width="6.08984375" style="2" customWidth="1"/>
    <col min="5125" max="5125" width="2.36328125" style="2" customWidth="1"/>
    <col min="5126" max="5126" width="5.90625" style="2" customWidth="1"/>
    <col min="5127" max="5127" width="14" style="2" customWidth="1"/>
    <col min="5128" max="5128" width="18.08984375" style="2" customWidth="1"/>
    <col min="5129" max="5129" width="1.36328125" style="2" customWidth="1"/>
    <col min="5130" max="5130" width="6.90625" style="2" customWidth="1"/>
    <col min="5131" max="5131" width="2.36328125" style="2" customWidth="1"/>
    <col min="5132" max="5132" width="7" style="2" customWidth="1"/>
    <col min="5133" max="5376" width="9" style="2"/>
    <col min="5377" max="5377" width="14.08984375" style="2" customWidth="1"/>
    <col min="5378" max="5378" width="18.453125" style="2" customWidth="1"/>
    <col min="5379" max="5379" width="1.36328125" style="2" customWidth="1"/>
    <col min="5380" max="5380" width="6.08984375" style="2" customWidth="1"/>
    <col min="5381" max="5381" width="2.36328125" style="2" customWidth="1"/>
    <col min="5382" max="5382" width="5.90625" style="2" customWidth="1"/>
    <col min="5383" max="5383" width="14" style="2" customWidth="1"/>
    <col min="5384" max="5384" width="18.08984375" style="2" customWidth="1"/>
    <col min="5385" max="5385" width="1.36328125" style="2" customWidth="1"/>
    <col min="5386" max="5386" width="6.90625" style="2" customWidth="1"/>
    <col min="5387" max="5387" width="2.36328125" style="2" customWidth="1"/>
    <col min="5388" max="5388" width="7" style="2" customWidth="1"/>
    <col min="5389" max="5632" width="9" style="2"/>
    <col min="5633" max="5633" width="14.08984375" style="2" customWidth="1"/>
    <col min="5634" max="5634" width="18.453125" style="2" customWidth="1"/>
    <col min="5635" max="5635" width="1.36328125" style="2" customWidth="1"/>
    <col min="5636" max="5636" width="6.08984375" style="2" customWidth="1"/>
    <col min="5637" max="5637" width="2.36328125" style="2" customWidth="1"/>
    <col min="5638" max="5638" width="5.90625" style="2" customWidth="1"/>
    <col min="5639" max="5639" width="14" style="2" customWidth="1"/>
    <col min="5640" max="5640" width="18.08984375" style="2" customWidth="1"/>
    <col min="5641" max="5641" width="1.36328125" style="2" customWidth="1"/>
    <col min="5642" max="5642" width="6.90625" style="2" customWidth="1"/>
    <col min="5643" max="5643" width="2.36328125" style="2" customWidth="1"/>
    <col min="5644" max="5644" width="7" style="2" customWidth="1"/>
    <col min="5645" max="5888" width="9" style="2"/>
    <col min="5889" max="5889" width="14.08984375" style="2" customWidth="1"/>
    <col min="5890" max="5890" width="18.453125" style="2" customWidth="1"/>
    <col min="5891" max="5891" width="1.36328125" style="2" customWidth="1"/>
    <col min="5892" max="5892" width="6.08984375" style="2" customWidth="1"/>
    <col min="5893" max="5893" width="2.36328125" style="2" customWidth="1"/>
    <col min="5894" max="5894" width="5.90625" style="2" customWidth="1"/>
    <col min="5895" max="5895" width="14" style="2" customWidth="1"/>
    <col min="5896" max="5896" width="18.08984375" style="2" customWidth="1"/>
    <col min="5897" max="5897" width="1.36328125" style="2" customWidth="1"/>
    <col min="5898" max="5898" width="6.90625" style="2" customWidth="1"/>
    <col min="5899" max="5899" width="2.36328125" style="2" customWidth="1"/>
    <col min="5900" max="5900" width="7" style="2" customWidth="1"/>
    <col min="5901" max="6144" width="9" style="2"/>
    <col min="6145" max="6145" width="14.08984375" style="2" customWidth="1"/>
    <col min="6146" max="6146" width="18.453125" style="2" customWidth="1"/>
    <col min="6147" max="6147" width="1.36328125" style="2" customWidth="1"/>
    <col min="6148" max="6148" width="6.08984375" style="2" customWidth="1"/>
    <col min="6149" max="6149" width="2.36328125" style="2" customWidth="1"/>
    <col min="6150" max="6150" width="5.90625" style="2" customWidth="1"/>
    <col min="6151" max="6151" width="14" style="2" customWidth="1"/>
    <col min="6152" max="6152" width="18.08984375" style="2" customWidth="1"/>
    <col min="6153" max="6153" width="1.36328125" style="2" customWidth="1"/>
    <col min="6154" max="6154" width="6.90625" style="2" customWidth="1"/>
    <col min="6155" max="6155" width="2.36328125" style="2" customWidth="1"/>
    <col min="6156" max="6156" width="7" style="2" customWidth="1"/>
    <col min="6157" max="6400" width="9" style="2"/>
    <col min="6401" max="6401" width="14.08984375" style="2" customWidth="1"/>
    <col min="6402" max="6402" width="18.453125" style="2" customWidth="1"/>
    <col min="6403" max="6403" width="1.36328125" style="2" customWidth="1"/>
    <col min="6404" max="6404" width="6.08984375" style="2" customWidth="1"/>
    <col min="6405" max="6405" width="2.36328125" style="2" customWidth="1"/>
    <col min="6406" max="6406" width="5.90625" style="2" customWidth="1"/>
    <col min="6407" max="6407" width="14" style="2" customWidth="1"/>
    <col min="6408" max="6408" width="18.08984375" style="2" customWidth="1"/>
    <col min="6409" max="6409" width="1.36328125" style="2" customWidth="1"/>
    <col min="6410" max="6410" width="6.90625" style="2" customWidth="1"/>
    <col min="6411" max="6411" width="2.36328125" style="2" customWidth="1"/>
    <col min="6412" max="6412" width="7" style="2" customWidth="1"/>
    <col min="6413" max="6656" width="9" style="2"/>
    <col min="6657" max="6657" width="14.08984375" style="2" customWidth="1"/>
    <col min="6658" max="6658" width="18.453125" style="2" customWidth="1"/>
    <col min="6659" max="6659" width="1.36328125" style="2" customWidth="1"/>
    <col min="6660" max="6660" width="6.08984375" style="2" customWidth="1"/>
    <col min="6661" max="6661" width="2.36328125" style="2" customWidth="1"/>
    <col min="6662" max="6662" width="5.90625" style="2" customWidth="1"/>
    <col min="6663" max="6663" width="14" style="2" customWidth="1"/>
    <col min="6664" max="6664" width="18.08984375" style="2" customWidth="1"/>
    <col min="6665" max="6665" width="1.36328125" style="2" customWidth="1"/>
    <col min="6666" max="6666" width="6.90625" style="2" customWidth="1"/>
    <col min="6667" max="6667" width="2.36328125" style="2" customWidth="1"/>
    <col min="6668" max="6668" width="7" style="2" customWidth="1"/>
    <col min="6669" max="6912" width="9" style="2"/>
    <col min="6913" max="6913" width="14.08984375" style="2" customWidth="1"/>
    <col min="6914" max="6914" width="18.453125" style="2" customWidth="1"/>
    <col min="6915" max="6915" width="1.36328125" style="2" customWidth="1"/>
    <col min="6916" max="6916" width="6.08984375" style="2" customWidth="1"/>
    <col min="6917" max="6917" width="2.36328125" style="2" customWidth="1"/>
    <col min="6918" max="6918" width="5.90625" style="2" customWidth="1"/>
    <col min="6919" max="6919" width="14" style="2" customWidth="1"/>
    <col min="6920" max="6920" width="18.08984375" style="2" customWidth="1"/>
    <col min="6921" max="6921" width="1.36328125" style="2" customWidth="1"/>
    <col min="6922" max="6922" width="6.90625" style="2" customWidth="1"/>
    <col min="6923" max="6923" width="2.36328125" style="2" customWidth="1"/>
    <col min="6924" max="6924" width="7" style="2" customWidth="1"/>
    <col min="6925" max="7168" width="9" style="2"/>
    <col min="7169" max="7169" width="14.08984375" style="2" customWidth="1"/>
    <col min="7170" max="7170" width="18.453125" style="2" customWidth="1"/>
    <col min="7171" max="7171" width="1.36328125" style="2" customWidth="1"/>
    <col min="7172" max="7172" width="6.08984375" style="2" customWidth="1"/>
    <col min="7173" max="7173" width="2.36328125" style="2" customWidth="1"/>
    <col min="7174" max="7174" width="5.90625" style="2" customWidth="1"/>
    <col min="7175" max="7175" width="14" style="2" customWidth="1"/>
    <col min="7176" max="7176" width="18.08984375" style="2" customWidth="1"/>
    <col min="7177" max="7177" width="1.36328125" style="2" customWidth="1"/>
    <col min="7178" max="7178" width="6.90625" style="2" customWidth="1"/>
    <col min="7179" max="7179" width="2.36328125" style="2" customWidth="1"/>
    <col min="7180" max="7180" width="7" style="2" customWidth="1"/>
    <col min="7181" max="7424" width="9" style="2"/>
    <col min="7425" max="7425" width="14.08984375" style="2" customWidth="1"/>
    <col min="7426" max="7426" width="18.453125" style="2" customWidth="1"/>
    <col min="7427" max="7427" width="1.36328125" style="2" customWidth="1"/>
    <col min="7428" max="7428" width="6.08984375" style="2" customWidth="1"/>
    <col min="7429" max="7429" width="2.36328125" style="2" customWidth="1"/>
    <col min="7430" max="7430" width="5.90625" style="2" customWidth="1"/>
    <col min="7431" max="7431" width="14" style="2" customWidth="1"/>
    <col min="7432" max="7432" width="18.08984375" style="2" customWidth="1"/>
    <col min="7433" max="7433" width="1.36328125" style="2" customWidth="1"/>
    <col min="7434" max="7434" width="6.90625" style="2" customWidth="1"/>
    <col min="7435" max="7435" width="2.36328125" style="2" customWidth="1"/>
    <col min="7436" max="7436" width="7" style="2" customWidth="1"/>
    <col min="7437" max="7680" width="9" style="2"/>
    <col min="7681" max="7681" width="14.08984375" style="2" customWidth="1"/>
    <col min="7682" max="7682" width="18.453125" style="2" customWidth="1"/>
    <col min="7683" max="7683" width="1.36328125" style="2" customWidth="1"/>
    <col min="7684" max="7684" width="6.08984375" style="2" customWidth="1"/>
    <col min="7685" max="7685" width="2.36328125" style="2" customWidth="1"/>
    <col min="7686" max="7686" width="5.90625" style="2" customWidth="1"/>
    <col min="7687" max="7687" width="14" style="2" customWidth="1"/>
    <col min="7688" max="7688" width="18.08984375" style="2" customWidth="1"/>
    <col min="7689" max="7689" width="1.36328125" style="2" customWidth="1"/>
    <col min="7690" max="7690" width="6.90625" style="2" customWidth="1"/>
    <col min="7691" max="7691" width="2.36328125" style="2" customWidth="1"/>
    <col min="7692" max="7692" width="7" style="2" customWidth="1"/>
    <col min="7693" max="7936" width="9" style="2"/>
    <col min="7937" max="7937" width="14.08984375" style="2" customWidth="1"/>
    <col min="7938" max="7938" width="18.453125" style="2" customWidth="1"/>
    <col min="7939" max="7939" width="1.36328125" style="2" customWidth="1"/>
    <col min="7940" max="7940" width="6.08984375" style="2" customWidth="1"/>
    <col min="7941" max="7941" width="2.36328125" style="2" customWidth="1"/>
    <col min="7942" max="7942" width="5.90625" style="2" customWidth="1"/>
    <col min="7943" max="7943" width="14" style="2" customWidth="1"/>
    <col min="7944" max="7944" width="18.08984375" style="2" customWidth="1"/>
    <col min="7945" max="7945" width="1.36328125" style="2" customWidth="1"/>
    <col min="7946" max="7946" width="6.90625" style="2" customWidth="1"/>
    <col min="7947" max="7947" width="2.36328125" style="2" customWidth="1"/>
    <col min="7948" max="7948" width="7" style="2" customWidth="1"/>
    <col min="7949" max="8192" width="9" style="2"/>
    <col min="8193" max="8193" width="14.08984375" style="2" customWidth="1"/>
    <col min="8194" max="8194" width="18.453125" style="2" customWidth="1"/>
    <col min="8195" max="8195" width="1.36328125" style="2" customWidth="1"/>
    <col min="8196" max="8196" width="6.08984375" style="2" customWidth="1"/>
    <col min="8197" max="8197" width="2.36328125" style="2" customWidth="1"/>
    <col min="8198" max="8198" width="5.90625" style="2" customWidth="1"/>
    <col min="8199" max="8199" width="14" style="2" customWidth="1"/>
    <col min="8200" max="8200" width="18.08984375" style="2" customWidth="1"/>
    <col min="8201" max="8201" width="1.36328125" style="2" customWidth="1"/>
    <col min="8202" max="8202" width="6.90625" style="2" customWidth="1"/>
    <col min="8203" max="8203" width="2.36328125" style="2" customWidth="1"/>
    <col min="8204" max="8204" width="7" style="2" customWidth="1"/>
    <col min="8205" max="8448" width="9" style="2"/>
    <col min="8449" max="8449" width="14.08984375" style="2" customWidth="1"/>
    <col min="8450" max="8450" width="18.453125" style="2" customWidth="1"/>
    <col min="8451" max="8451" width="1.36328125" style="2" customWidth="1"/>
    <col min="8452" max="8452" width="6.08984375" style="2" customWidth="1"/>
    <col min="8453" max="8453" width="2.36328125" style="2" customWidth="1"/>
    <col min="8454" max="8454" width="5.90625" style="2" customWidth="1"/>
    <col min="8455" max="8455" width="14" style="2" customWidth="1"/>
    <col min="8456" max="8456" width="18.08984375" style="2" customWidth="1"/>
    <col min="8457" max="8457" width="1.36328125" style="2" customWidth="1"/>
    <col min="8458" max="8458" width="6.90625" style="2" customWidth="1"/>
    <col min="8459" max="8459" width="2.36328125" style="2" customWidth="1"/>
    <col min="8460" max="8460" width="7" style="2" customWidth="1"/>
    <col min="8461" max="8704" width="9" style="2"/>
    <col min="8705" max="8705" width="14.08984375" style="2" customWidth="1"/>
    <col min="8706" max="8706" width="18.453125" style="2" customWidth="1"/>
    <col min="8707" max="8707" width="1.36328125" style="2" customWidth="1"/>
    <col min="8708" max="8708" width="6.08984375" style="2" customWidth="1"/>
    <col min="8709" max="8709" width="2.36328125" style="2" customWidth="1"/>
    <col min="8710" max="8710" width="5.90625" style="2" customWidth="1"/>
    <col min="8711" max="8711" width="14" style="2" customWidth="1"/>
    <col min="8712" max="8712" width="18.08984375" style="2" customWidth="1"/>
    <col min="8713" max="8713" width="1.36328125" style="2" customWidth="1"/>
    <col min="8714" max="8714" width="6.90625" style="2" customWidth="1"/>
    <col min="8715" max="8715" width="2.36328125" style="2" customWidth="1"/>
    <col min="8716" max="8716" width="7" style="2" customWidth="1"/>
    <col min="8717" max="8960" width="9" style="2"/>
    <col min="8961" max="8961" width="14.08984375" style="2" customWidth="1"/>
    <col min="8962" max="8962" width="18.453125" style="2" customWidth="1"/>
    <col min="8963" max="8963" width="1.36328125" style="2" customWidth="1"/>
    <col min="8964" max="8964" width="6.08984375" style="2" customWidth="1"/>
    <col min="8965" max="8965" width="2.36328125" style="2" customWidth="1"/>
    <col min="8966" max="8966" width="5.90625" style="2" customWidth="1"/>
    <col min="8967" max="8967" width="14" style="2" customWidth="1"/>
    <col min="8968" max="8968" width="18.08984375" style="2" customWidth="1"/>
    <col min="8969" max="8969" width="1.36328125" style="2" customWidth="1"/>
    <col min="8970" max="8970" width="6.90625" style="2" customWidth="1"/>
    <col min="8971" max="8971" width="2.36328125" style="2" customWidth="1"/>
    <col min="8972" max="8972" width="7" style="2" customWidth="1"/>
    <col min="8973" max="9216" width="9" style="2"/>
    <col min="9217" max="9217" width="14.08984375" style="2" customWidth="1"/>
    <col min="9218" max="9218" width="18.453125" style="2" customWidth="1"/>
    <col min="9219" max="9219" width="1.36328125" style="2" customWidth="1"/>
    <col min="9220" max="9220" width="6.08984375" style="2" customWidth="1"/>
    <col min="9221" max="9221" width="2.36328125" style="2" customWidth="1"/>
    <col min="9222" max="9222" width="5.90625" style="2" customWidth="1"/>
    <col min="9223" max="9223" width="14" style="2" customWidth="1"/>
    <col min="9224" max="9224" width="18.08984375" style="2" customWidth="1"/>
    <col min="9225" max="9225" width="1.36328125" style="2" customWidth="1"/>
    <col min="9226" max="9226" width="6.90625" style="2" customWidth="1"/>
    <col min="9227" max="9227" width="2.36328125" style="2" customWidth="1"/>
    <col min="9228" max="9228" width="7" style="2" customWidth="1"/>
    <col min="9229" max="9472" width="9" style="2"/>
    <col min="9473" max="9473" width="14.08984375" style="2" customWidth="1"/>
    <col min="9474" max="9474" width="18.453125" style="2" customWidth="1"/>
    <col min="9475" max="9475" width="1.36328125" style="2" customWidth="1"/>
    <col min="9476" max="9476" width="6.08984375" style="2" customWidth="1"/>
    <col min="9477" max="9477" width="2.36328125" style="2" customWidth="1"/>
    <col min="9478" max="9478" width="5.90625" style="2" customWidth="1"/>
    <col min="9479" max="9479" width="14" style="2" customWidth="1"/>
    <col min="9480" max="9480" width="18.08984375" style="2" customWidth="1"/>
    <col min="9481" max="9481" width="1.36328125" style="2" customWidth="1"/>
    <col min="9482" max="9482" width="6.90625" style="2" customWidth="1"/>
    <col min="9483" max="9483" width="2.36328125" style="2" customWidth="1"/>
    <col min="9484" max="9484" width="7" style="2" customWidth="1"/>
    <col min="9485" max="9728" width="9" style="2"/>
    <col min="9729" max="9729" width="14.08984375" style="2" customWidth="1"/>
    <col min="9730" max="9730" width="18.453125" style="2" customWidth="1"/>
    <col min="9731" max="9731" width="1.36328125" style="2" customWidth="1"/>
    <col min="9732" max="9732" width="6.08984375" style="2" customWidth="1"/>
    <col min="9733" max="9733" width="2.36328125" style="2" customWidth="1"/>
    <col min="9734" max="9734" width="5.90625" style="2" customWidth="1"/>
    <col min="9735" max="9735" width="14" style="2" customWidth="1"/>
    <col min="9736" max="9736" width="18.08984375" style="2" customWidth="1"/>
    <col min="9737" max="9737" width="1.36328125" style="2" customWidth="1"/>
    <col min="9738" max="9738" width="6.90625" style="2" customWidth="1"/>
    <col min="9739" max="9739" width="2.36328125" style="2" customWidth="1"/>
    <col min="9740" max="9740" width="7" style="2" customWidth="1"/>
    <col min="9741" max="9984" width="9" style="2"/>
    <col min="9985" max="9985" width="14.08984375" style="2" customWidth="1"/>
    <col min="9986" max="9986" width="18.453125" style="2" customWidth="1"/>
    <col min="9987" max="9987" width="1.36328125" style="2" customWidth="1"/>
    <col min="9988" max="9988" width="6.08984375" style="2" customWidth="1"/>
    <col min="9989" max="9989" width="2.36328125" style="2" customWidth="1"/>
    <col min="9990" max="9990" width="5.90625" style="2" customWidth="1"/>
    <col min="9991" max="9991" width="14" style="2" customWidth="1"/>
    <col min="9992" max="9992" width="18.08984375" style="2" customWidth="1"/>
    <col min="9993" max="9993" width="1.36328125" style="2" customWidth="1"/>
    <col min="9994" max="9994" width="6.90625" style="2" customWidth="1"/>
    <col min="9995" max="9995" width="2.36328125" style="2" customWidth="1"/>
    <col min="9996" max="9996" width="7" style="2" customWidth="1"/>
    <col min="9997" max="10240" width="9" style="2"/>
    <col min="10241" max="10241" width="14.08984375" style="2" customWidth="1"/>
    <col min="10242" max="10242" width="18.453125" style="2" customWidth="1"/>
    <col min="10243" max="10243" width="1.36328125" style="2" customWidth="1"/>
    <col min="10244" max="10244" width="6.08984375" style="2" customWidth="1"/>
    <col min="10245" max="10245" width="2.36328125" style="2" customWidth="1"/>
    <col min="10246" max="10246" width="5.90625" style="2" customWidth="1"/>
    <col min="10247" max="10247" width="14" style="2" customWidth="1"/>
    <col min="10248" max="10248" width="18.08984375" style="2" customWidth="1"/>
    <col min="10249" max="10249" width="1.36328125" style="2" customWidth="1"/>
    <col min="10250" max="10250" width="6.90625" style="2" customWidth="1"/>
    <col min="10251" max="10251" width="2.36328125" style="2" customWidth="1"/>
    <col min="10252" max="10252" width="7" style="2" customWidth="1"/>
    <col min="10253" max="10496" width="9" style="2"/>
    <col min="10497" max="10497" width="14.08984375" style="2" customWidth="1"/>
    <col min="10498" max="10498" width="18.453125" style="2" customWidth="1"/>
    <col min="10499" max="10499" width="1.36328125" style="2" customWidth="1"/>
    <col min="10500" max="10500" width="6.08984375" style="2" customWidth="1"/>
    <col min="10501" max="10501" width="2.36328125" style="2" customWidth="1"/>
    <col min="10502" max="10502" width="5.90625" style="2" customWidth="1"/>
    <col min="10503" max="10503" width="14" style="2" customWidth="1"/>
    <col min="10504" max="10504" width="18.08984375" style="2" customWidth="1"/>
    <col min="10505" max="10505" width="1.36328125" style="2" customWidth="1"/>
    <col min="10506" max="10506" width="6.90625" style="2" customWidth="1"/>
    <col min="10507" max="10507" width="2.36328125" style="2" customWidth="1"/>
    <col min="10508" max="10508" width="7" style="2" customWidth="1"/>
    <col min="10509" max="10752" width="9" style="2"/>
    <col min="10753" max="10753" width="14.08984375" style="2" customWidth="1"/>
    <col min="10754" max="10754" width="18.453125" style="2" customWidth="1"/>
    <col min="10755" max="10755" width="1.36328125" style="2" customWidth="1"/>
    <col min="10756" max="10756" width="6.08984375" style="2" customWidth="1"/>
    <col min="10757" max="10757" width="2.36328125" style="2" customWidth="1"/>
    <col min="10758" max="10758" width="5.90625" style="2" customWidth="1"/>
    <col min="10759" max="10759" width="14" style="2" customWidth="1"/>
    <col min="10760" max="10760" width="18.08984375" style="2" customWidth="1"/>
    <col min="10761" max="10761" width="1.36328125" style="2" customWidth="1"/>
    <col min="10762" max="10762" width="6.90625" style="2" customWidth="1"/>
    <col min="10763" max="10763" width="2.36328125" style="2" customWidth="1"/>
    <col min="10764" max="10764" width="7" style="2" customWidth="1"/>
    <col min="10765" max="11008" width="9" style="2"/>
    <col min="11009" max="11009" width="14.08984375" style="2" customWidth="1"/>
    <col min="11010" max="11010" width="18.453125" style="2" customWidth="1"/>
    <col min="11011" max="11011" width="1.36328125" style="2" customWidth="1"/>
    <col min="11012" max="11012" width="6.08984375" style="2" customWidth="1"/>
    <col min="11013" max="11013" width="2.36328125" style="2" customWidth="1"/>
    <col min="11014" max="11014" width="5.90625" style="2" customWidth="1"/>
    <col min="11015" max="11015" width="14" style="2" customWidth="1"/>
    <col min="11016" max="11016" width="18.08984375" style="2" customWidth="1"/>
    <col min="11017" max="11017" width="1.36328125" style="2" customWidth="1"/>
    <col min="11018" max="11018" width="6.90625" style="2" customWidth="1"/>
    <col min="11019" max="11019" width="2.36328125" style="2" customWidth="1"/>
    <col min="11020" max="11020" width="7" style="2" customWidth="1"/>
    <col min="11021" max="11264" width="9" style="2"/>
    <col min="11265" max="11265" width="14.08984375" style="2" customWidth="1"/>
    <col min="11266" max="11266" width="18.453125" style="2" customWidth="1"/>
    <col min="11267" max="11267" width="1.36328125" style="2" customWidth="1"/>
    <col min="11268" max="11268" width="6.08984375" style="2" customWidth="1"/>
    <col min="11269" max="11269" width="2.36328125" style="2" customWidth="1"/>
    <col min="11270" max="11270" width="5.90625" style="2" customWidth="1"/>
    <col min="11271" max="11271" width="14" style="2" customWidth="1"/>
    <col min="11272" max="11272" width="18.08984375" style="2" customWidth="1"/>
    <col min="11273" max="11273" width="1.36328125" style="2" customWidth="1"/>
    <col min="11274" max="11274" width="6.90625" style="2" customWidth="1"/>
    <col min="11275" max="11275" width="2.36328125" style="2" customWidth="1"/>
    <col min="11276" max="11276" width="7" style="2" customWidth="1"/>
    <col min="11277" max="11520" width="9" style="2"/>
    <col min="11521" max="11521" width="14.08984375" style="2" customWidth="1"/>
    <col min="11522" max="11522" width="18.453125" style="2" customWidth="1"/>
    <col min="11523" max="11523" width="1.36328125" style="2" customWidth="1"/>
    <col min="11524" max="11524" width="6.08984375" style="2" customWidth="1"/>
    <col min="11525" max="11525" width="2.36328125" style="2" customWidth="1"/>
    <col min="11526" max="11526" width="5.90625" style="2" customWidth="1"/>
    <col min="11527" max="11527" width="14" style="2" customWidth="1"/>
    <col min="11528" max="11528" width="18.08984375" style="2" customWidth="1"/>
    <col min="11529" max="11529" width="1.36328125" style="2" customWidth="1"/>
    <col min="11530" max="11530" width="6.90625" style="2" customWidth="1"/>
    <col min="11531" max="11531" width="2.36328125" style="2" customWidth="1"/>
    <col min="11532" max="11532" width="7" style="2" customWidth="1"/>
    <col min="11533" max="11776" width="9" style="2"/>
    <col min="11777" max="11777" width="14.08984375" style="2" customWidth="1"/>
    <col min="11778" max="11778" width="18.453125" style="2" customWidth="1"/>
    <col min="11779" max="11779" width="1.36328125" style="2" customWidth="1"/>
    <col min="11780" max="11780" width="6.08984375" style="2" customWidth="1"/>
    <col min="11781" max="11781" width="2.36328125" style="2" customWidth="1"/>
    <col min="11782" max="11782" width="5.90625" style="2" customWidth="1"/>
    <col min="11783" max="11783" width="14" style="2" customWidth="1"/>
    <col min="11784" max="11784" width="18.08984375" style="2" customWidth="1"/>
    <col min="11785" max="11785" width="1.36328125" style="2" customWidth="1"/>
    <col min="11786" max="11786" width="6.90625" style="2" customWidth="1"/>
    <col min="11787" max="11787" width="2.36328125" style="2" customWidth="1"/>
    <col min="11788" max="11788" width="7" style="2" customWidth="1"/>
    <col min="11789" max="12032" width="9" style="2"/>
    <col min="12033" max="12033" width="14.08984375" style="2" customWidth="1"/>
    <col min="12034" max="12034" width="18.453125" style="2" customWidth="1"/>
    <col min="12035" max="12035" width="1.36328125" style="2" customWidth="1"/>
    <col min="12036" max="12036" width="6.08984375" style="2" customWidth="1"/>
    <col min="12037" max="12037" width="2.36328125" style="2" customWidth="1"/>
    <col min="12038" max="12038" width="5.90625" style="2" customWidth="1"/>
    <col min="12039" max="12039" width="14" style="2" customWidth="1"/>
    <col min="12040" max="12040" width="18.08984375" style="2" customWidth="1"/>
    <col min="12041" max="12041" width="1.36328125" style="2" customWidth="1"/>
    <col min="12042" max="12042" width="6.90625" style="2" customWidth="1"/>
    <col min="12043" max="12043" width="2.36328125" style="2" customWidth="1"/>
    <col min="12044" max="12044" width="7" style="2" customWidth="1"/>
    <col min="12045" max="12288" width="9" style="2"/>
    <col min="12289" max="12289" width="14.08984375" style="2" customWidth="1"/>
    <col min="12290" max="12290" width="18.453125" style="2" customWidth="1"/>
    <col min="12291" max="12291" width="1.36328125" style="2" customWidth="1"/>
    <col min="12292" max="12292" width="6.08984375" style="2" customWidth="1"/>
    <col min="12293" max="12293" width="2.36328125" style="2" customWidth="1"/>
    <col min="12294" max="12294" width="5.90625" style="2" customWidth="1"/>
    <col min="12295" max="12295" width="14" style="2" customWidth="1"/>
    <col min="12296" max="12296" width="18.08984375" style="2" customWidth="1"/>
    <col min="12297" max="12297" width="1.36328125" style="2" customWidth="1"/>
    <col min="12298" max="12298" width="6.90625" style="2" customWidth="1"/>
    <col min="12299" max="12299" width="2.36328125" style="2" customWidth="1"/>
    <col min="12300" max="12300" width="7" style="2" customWidth="1"/>
    <col min="12301" max="12544" width="9" style="2"/>
    <col min="12545" max="12545" width="14.08984375" style="2" customWidth="1"/>
    <col min="12546" max="12546" width="18.453125" style="2" customWidth="1"/>
    <col min="12547" max="12547" width="1.36328125" style="2" customWidth="1"/>
    <col min="12548" max="12548" width="6.08984375" style="2" customWidth="1"/>
    <col min="12549" max="12549" width="2.36328125" style="2" customWidth="1"/>
    <col min="12550" max="12550" width="5.90625" style="2" customWidth="1"/>
    <col min="12551" max="12551" width="14" style="2" customWidth="1"/>
    <col min="12552" max="12552" width="18.08984375" style="2" customWidth="1"/>
    <col min="12553" max="12553" width="1.36328125" style="2" customWidth="1"/>
    <col min="12554" max="12554" width="6.90625" style="2" customWidth="1"/>
    <col min="12555" max="12555" width="2.36328125" style="2" customWidth="1"/>
    <col min="12556" max="12556" width="7" style="2" customWidth="1"/>
    <col min="12557" max="12800" width="9" style="2"/>
    <col min="12801" max="12801" width="14.08984375" style="2" customWidth="1"/>
    <col min="12802" max="12802" width="18.453125" style="2" customWidth="1"/>
    <col min="12803" max="12803" width="1.36328125" style="2" customWidth="1"/>
    <col min="12804" max="12804" width="6.08984375" style="2" customWidth="1"/>
    <col min="12805" max="12805" width="2.36328125" style="2" customWidth="1"/>
    <col min="12806" max="12806" width="5.90625" style="2" customWidth="1"/>
    <col min="12807" max="12807" width="14" style="2" customWidth="1"/>
    <col min="12808" max="12808" width="18.08984375" style="2" customWidth="1"/>
    <col min="12809" max="12809" width="1.36328125" style="2" customWidth="1"/>
    <col min="12810" max="12810" width="6.90625" style="2" customWidth="1"/>
    <col min="12811" max="12811" width="2.36328125" style="2" customWidth="1"/>
    <col min="12812" max="12812" width="7" style="2" customWidth="1"/>
    <col min="12813" max="13056" width="9" style="2"/>
    <col min="13057" max="13057" width="14.08984375" style="2" customWidth="1"/>
    <col min="13058" max="13058" width="18.453125" style="2" customWidth="1"/>
    <col min="13059" max="13059" width="1.36328125" style="2" customWidth="1"/>
    <col min="13060" max="13060" width="6.08984375" style="2" customWidth="1"/>
    <col min="13061" max="13061" width="2.36328125" style="2" customWidth="1"/>
    <col min="13062" max="13062" width="5.90625" style="2" customWidth="1"/>
    <col min="13063" max="13063" width="14" style="2" customWidth="1"/>
    <col min="13064" max="13064" width="18.08984375" style="2" customWidth="1"/>
    <col min="13065" max="13065" width="1.36328125" style="2" customWidth="1"/>
    <col min="13066" max="13066" width="6.90625" style="2" customWidth="1"/>
    <col min="13067" max="13067" width="2.36328125" style="2" customWidth="1"/>
    <col min="13068" max="13068" width="7" style="2" customWidth="1"/>
    <col min="13069" max="13312" width="9" style="2"/>
    <col min="13313" max="13313" width="14.08984375" style="2" customWidth="1"/>
    <col min="13314" max="13314" width="18.453125" style="2" customWidth="1"/>
    <col min="13315" max="13315" width="1.36328125" style="2" customWidth="1"/>
    <col min="13316" max="13316" width="6.08984375" style="2" customWidth="1"/>
    <col min="13317" max="13317" width="2.36328125" style="2" customWidth="1"/>
    <col min="13318" max="13318" width="5.90625" style="2" customWidth="1"/>
    <col min="13319" max="13319" width="14" style="2" customWidth="1"/>
    <col min="13320" max="13320" width="18.08984375" style="2" customWidth="1"/>
    <col min="13321" max="13321" width="1.36328125" style="2" customWidth="1"/>
    <col min="13322" max="13322" width="6.90625" style="2" customWidth="1"/>
    <col min="13323" max="13323" width="2.36328125" style="2" customWidth="1"/>
    <col min="13324" max="13324" width="7" style="2" customWidth="1"/>
    <col min="13325" max="13568" width="9" style="2"/>
    <col min="13569" max="13569" width="14.08984375" style="2" customWidth="1"/>
    <col min="13570" max="13570" width="18.453125" style="2" customWidth="1"/>
    <col min="13571" max="13571" width="1.36328125" style="2" customWidth="1"/>
    <col min="13572" max="13572" width="6.08984375" style="2" customWidth="1"/>
    <col min="13573" max="13573" width="2.36328125" style="2" customWidth="1"/>
    <col min="13574" max="13574" width="5.90625" style="2" customWidth="1"/>
    <col min="13575" max="13575" width="14" style="2" customWidth="1"/>
    <col min="13576" max="13576" width="18.08984375" style="2" customWidth="1"/>
    <col min="13577" max="13577" width="1.36328125" style="2" customWidth="1"/>
    <col min="13578" max="13578" width="6.90625" style="2" customWidth="1"/>
    <col min="13579" max="13579" width="2.36328125" style="2" customWidth="1"/>
    <col min="13580" max="13580" width="7" style="2" customWidth="1"/>
    <col min="13581" max="13824" width="9" style="2"/>
    <col min="13825" max="13825" width="14.08984375" style="2" customWidth="1"/>
    <col min="13826" max="13826" width="18.453125" style="2" customWidth="1"/>
    <col min="13827" max="13827" width="1.36328125" style="2" customWidth="1"/>
    <col min="13828" max="13828" width="6.08984375" style="2" customWidth="1"/>
    <col min="13829" max="13829" width="2.36328125" style="2" customWidth="1"/>
    <col min="13830" max="13830" width="5.90625" style="2" customWidth="1"/>
    <col min="13831" max="13831" width="14" style="2" customWidth="1"/>
    <col min="13832" max="13832" width="18.08984375" style="2" customWidth="1"/>
    <col min="13833" max="13833" width="1.36328125" style="2" customWidth="1"/>
    <col min="13834" max="13834" width="6.90625" style="2" customWidth="1"/>
    <col min="13835" max="13835" width="2.36328125" style="2" customWidth="1"/>
    <col min="13836" max="13836" width="7" style="2" customWidth="1"/>
    <col min="13837" max="14080" width="9" style="2"/>
    <col min="14081" max="14081" width="14.08984375" style="2" customWidth="1"/>
    <col min="14082" max="14082" width="18.453125" style="2" customWidth="1"/>
    <col min="14083" max="14083" width="1.36328125" style="2" customWidth="1"/>
    <col min="14084" max="14084" width="6.08984375" style="2" customWidth="1"/>
    <col min="14085" max="14085" width="2.36328125" style="2" customWidth="1"/>
    <col min="14086" max="14086" width="5.90625" style="2" customWidth="1"/>
    <col min="14087" max="14087" width="14" style="2" customWidth="1"/>
    <col min="14088" max="14088" width="18.08984375" style="2" customWidth="1"/>
    <col min="14089" max="14089" width="1.36328125" style="2" customWidth="1"/>
    <col min="14090" max="14090" width="6.90625" style="2" customWidth="1"/>
    <col min="14091" max="14091" width="2.36328125" style="2" customWidth="1"/>
    <col min="14092" max="14092" width="7" style="2" customWidth="1"/>
    <col min="14093" max="14336" width="9" style="2"/>
    <col min="14337" max="14337" width="14.08984375" style="2" customWidth="1"/>
    <col min="14338" max="14338" width="18.453125" style="2" customWidth="1"/>
    <col min="14339" max="14339" width="1.36328125" style="2" customWidth="1"/>
    <col min="14340" max="14340" width="6.08984375" style="2" customWidth="1"/>
    <col min="14341" max="14341" width="2.36328125" style="2" customWidth="1"/>
    <col min="14342" max="14342" width="5.90625" style="2" customWidth="1"/>
    <col min="14343" max="14343" width="14" style="2" customWidth="1"/>
    <col min="14344" max="14344" width="18.08984375" style="2" customWidth="1"/>
    <col min="14345" max="14345" width="1.36328125" style="2" customWidth="1"/>
    <col min="14346" max="14346" width="6.90625" style="2" customWidth="1"/>
    <col min="14347" max="14347" width="2.36328125" style="2" customWidth="1"/>
    <col min="14348" max="14348" width="7" style="2" customWidth="1"/>
    <col min="14349" max="14592" width="9" style="2"/>
    <col min="14593" max="14593" width="14.08984375" style="2" customWidth="1"/>
    <col min="14594" max="14594" width="18.453125" style="2" customWidth="1"/>
    <col min="14595" max="14595" width="1.36328125" style="2" customWidth="1"/>
    <col min="14596" max="14596" width="6.08984375" style="2" customWidth="1"/>
    <col min="14597" max="14597" width="2.36328125" style="2" customWidth="1"/>
    <col min="14598" max="14598" width="5.90625" style="2" customWidth="1"/>
    <col min="14599" max="14599" width="14" style="2" customWidth="1"/>
    <col min="14600" max="14600" width="18.08984375" style="2" customWidth="1"/>
    <col min="14601" max="14601" width="1.36328125" style="2" customWidth="1"/>
    <col min="14602" max="14602" width="6.90625" style="2" customWidth="1"/>
    <col min="14603" max="14603" width="2.36328125" style="2" customWidth="1"/>
    <col min="14604" max="14604" width="7" style="2" customWidth="1"/>
    <col min="14605" max="14848" width="9" style="2"/>
    <col min="14849" max="14849" width="14.08984375" style="2" customWidth="1"/>
    <col min="14850" max="14850" width="18.453125" style="2" customWidth="1"/>
    <col min="14851" max="14851" width="1.36328125" style="2" customWidth="1"/>
    <col min="14852" max="14852" width="6.08984375" style="2" customWidth="1"/>
    <col min="14853" max="14853" width="2.36328125" style="2" customWidth="1"/>
    <col min="14854" max="14854" width="5.90625" style="2" customWidth="1"/>
    <col min="14855" max="14855" width="14" style="2" customWidth="1"/>
    <col min="14856" max="14856" width="18.08984375" style="2" customWidth="1"/>
    <col min="14857" max="14857" width="1.36328125" style="2" customWidth="1"/>
    <col min="14858" max="14858" width="6.90625" style="2" customWidth="1"/>
    <col min="14859" max="14859" width="2.36328125" style="2" customWidth="1"/>
    <col min="14860" max="14860" width="7" style="2" customWidth="1"/>
    <col min="14861" max="15104" width="9" style="2"/>
    <col min="15105" max="15105" width="14.08984375" style="2" customWidth="1"/>
    <col min="15106" max="15106" width="18.453125" style="2" customWidth="1"/>
    <col min="15107" max="15107" width="1.36328125" style="2" customWidth="1"/>
    <col min="15108" max="15108" width="6.08984375" style="2" customWidth="1"/>
    <col min="15109" max="15109" width="2.36328125" style="2" customWidth="1"/>
    <col min="15110" max="15110" width="5.90625" style="2" customWidth="1"/>
    <col min="15111" max="15111" width="14" style="2" customWidth="1"/>
    <col min="15112" max="15112" width="18.08984375" style="2" customWidth="1"/>
    <col min="15113" max="15113" width="1.36328125" style="2" customWidth="1"/>
    <col min="15114" max="15114" width="6.90625" style="2" customWidth="1"/>
    <col min="15115" max="15115" width="2.36328125" style="2" customWidth="1"/>
    <col min="15116" max="15116" width="7" style="2" customWidth="1"/>
    <col min="15117" max="15360" width="9" style="2"/>
    <col min="15361" max="15361" width="14.08984375" style="2" customWidth="1"/>
    <col min="15362" max="15362" width="18.453125" style="2" customWidth="1"/>
    <col min="15363" max="15363" width="1.36328125" style="2" customWidth="1"/>
    <col min="15364" max="15364" width="6.08984375" style="2" customWidth="1"/>
    <col min="15365" max="15365" width="2.36328125" style="2" customWidth="1"/>
    <col min="15366" max="15366" width="5.90625" style="2" customWidth="1"/>
    <col min="15367" max="15367" width="14" style="2" customWidth="1"/>
    <col min="15368" max="15368" width="18.08984375" style="2" customWidth="1"/>
    <col min="15369" max="15369" width="1.36328125" style="2" customWidth="1"/>
    <col min="15370" max="15370" width="6.90625" style="2" customWidth="1"/>
    <col min="15371" max="15371" width="2.36328125" style="2" customWidth="1"/>
    <col min="15372" max="15372" width="7" style="2" customWidth="1"/>
    <col min="15373" max="15616" width="9" style="2"/>
    <col min="15617" max="15617" width="14.08984375" style="2" customWidth="1"/>
    <col min="15618" max="15618" width="18.453125" style="2" customWidth="1"/>
    <col min="15619" max="15619" width="1.36328125" style="2" customWidth="1"/>
    <col min="15620" max="15620" width="6.08984375" style="2" customWidth="1"/>
    <col min="15621" max="15621" width="2.36328125" style="2" customWidth="1"/>
    <col min="15622" max="15622" width="5.90625" style="2" customWidth="1"/>
    <col min="15623" max="15623" width="14" style="2" customWidth="1"/>
    <col min="15624" max="15624" width="18.08984375" style="2" customWidth="1"/>
    <col min="15625" max="15625" width="1.36328125" style="2" customWidth="1"/>
    <col min="15626" max="15626" width="6.90625" style="2" customWidth="1"/>
    <col min="15627" max="15627" width="2.36328125" style="2" customWidth="1"/>
    <col min="15628" max="15628" width="7" style="2" customWidth="1"/>
    <col min="15629" max="15872" width="9" style="2"/>
    <col min="15873" max="15873" width="14.08984375" style="2" customWidth="1"/>
    <col min="15874" max="15874" width="18.453125" style="2" customWidth="1"/>
    <col min="15875" max="15875" width="1.36328125" style="2" customWidth="1"/>
    <col min="15876" max="15876" width="6.08984375" style="2" customWidth="1"/>
    <col min="15877" max="15877" width="2.36328125" style="2" customWidth="1"/>
    <col min="15878" max="15878" width="5.90625" style="2" customWidth="1"/>
    <col min="15879" max="15879" width="14" style="2" customWidth="1"/>
    <col min="15880" max="15880" width="18.08984375" style="2" customWidth="1"/>
    <col min="15881" max="15881" width="1.36328125" style="2" customWidth="1"/>
    <col min="15882" max="15882" width="6.90625" style="2" customWidth="1"/>
    <col min="15883" max="15883" width="2.36328125" style="2" customWidth="1"/>
    <col min="15884" max="15884" width="7" style="2" customWidth="1"/>
    <col min="15885" max="16128" width="9" style="2"/>
    <col min="16129" max="16129" width="14.08984375" style="2" customWidth="1"/>
    <col min="16130" max="16130" width="18.453125" style="2" customWidth="1"/>
    <col min="16131" max="16131" width="1.36328125" style="2" customWidth="1"/>
    <col min="16132" max="16132" width="6.08984375" style="2" customWidth="1"/>
    <col min="16133" max="16133" width="2.36328125" style="2" customWidth="1"/>
    <col min="16134" max="16134" width="5.90625" style="2" customWidth="1"/>
    <col min="16135" max="16135" width="14" style="2" customWidth="1"/>
    <col min="16136" max="16136" width="18.08984375" style="2" customWidth="1"/>
    <col min="16137" max="16137" width="1.36328125" style="2" customWidth="1"/>
    <col min="16138" max="16138" width="6.90625" style="2" customWidth="1"/>
    <col min="16139" max="16139" width="2.36328125" style="2" customWidth="1"/>
    <col min="16140" max="16140" width="7" style="2" customWidth="1"/>
    <col min="16141" max="16384" width="9" style="2"/>
  </cols>
  <sheetData>
    <row r="1" spans="1:12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3.2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3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5" customHeight="1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7" spans="1:12" ht="15" customHeight="1">
      <c r="A7" s="2" t="s">
        <v>3</v>
      </c>
    </row>
    <row r="8" spans="1:12" ht="21" customHeight="1">
      <c r="A8" s="6" t="s">
        <v>4</v>
      </c>
      <c r="B8" s="7" t="s">
        <v>5</v>
      </c>
      <c r="C8" s="8" t="s">
        <v>6</v>
      </c>
      <c r="D8" s="8"/>
      <c r="E8" s="8" t="s">
        <v>7</v>
      </c>
      <c r="F8" s="8"/>
      <c r="G8" s="7" t="s">
        <v>4</v>
      </c>
      <c r="H8" s="7" t="s">
        <v>5</v>
      </c>
      <c r="I8" s="8" t="s">
        <v>6</v>
      </c>
      <c r="J8" s="8"/>
      <c r="K8" s="8" t="s">
        <v>7</v>
      </c>
      <c r="L8" s="8"/>
    </row>
    <row r="9" spans="1:12" ht="15" customHeight="1">
      <c r="A9" s="2" t="s">
        <v>8</v>
      </c>
      <c r="B9" s="9" t="s">
        <v>9</v>
      </c>
      <c r="D9" s="10">
        <v>5.55</v>
      </c>
      <c r="E9" s="2" t="s">
        <v>10</v>
      </c>
      <c r="F9" s="2">
        <v>5.55</v>
      </c>
      <c r="G9" s="9" t="s">
        <v>11</v>
      </c>
      <c r="H9" s="9" t="s">
        <v>12</v>
      </c>
      <c r="I9" s="2" t="s">
        <v>13</v>
      </c>
      <c r="J9" s="10">
        <v>13.11</v>
      </c>
      <c r="K9" s="10"/>
      <c r="L9" s="10">
        <v>137.18</v>
      </c>
    </row>
    <row r="10" spans="1:12" ht="15" customHeight="1">
      <c r="A10" s="2" t="s">
        <v>14</v>
      </c>
      <c r="B10" s="9" t="s">
        <v>15</v>
      </c>
      <c r="D10" s="10">
        <v>26.6</v>
      </c>
      <c r="E10" s="2" t="s">
        <v>10</v>
      </c>
      <c r="F10" s="2">
        <v>32.15</v>
      </c>
      <c r="G10" s="9" t="s">
        <v>16</v>
      </c>
      <c r="H10" s="9" t="s">
        <v>17</v>
      </c>
      <c r="I10" s="2" t="s">
        <v>13</v>
      </c>
      <c r="J10" s="10">
        <v>10.029999999999999</v>
      </c>
      <c r="K10" s="10"/>
      <c r="L10" s="10">
        <v>147.21</v>
      </c>
    </row>
    <row r="11" spans="1:12" ht="15" customHeight="1">
      <c r="B11" s="9" t="s">
        <v>18</v>
      </c>
      <c r="D11" s="10"/>
      <c r="G11" s="9" t="s">
        <v>19</v>
      </c>
      <c r="H11" s="9" t="s">
        <v>20</v>
      </c>
      <c r="J11" s="10">
        <v>26.48</v>
      </c>
      <c r="K11" s="10"/>
      <c r="L11" s="10">
        <v>173.69</v>
      </c>
    </row>
    <row r="12" spans="1:12" ht="15" customHeight="1">
      <c r="B12" s="9" t="s">
        <v>21</v>
      </c>
      <c r="D12" s="10"/>
      <c r="G12" s="9" t="s">
        <v>22</v>
      </c>
      <c r="H12" s="9" t="s">
        <v>23</v>
      </c>
      <c r="J12" s="10">
        <v>0.01</v>
      </c>
      <c r="K12" s="10"/>
      <c r="L12" s="10">
        <v>173.7</v>
      </c>
    </row>
    <row r="13" spans="1:12" ht="15" customHeight="1">
      <c r="A13" s="2" t="s">
        <v>24</v>
      </c>
      <c r="B13" s="9" t="s">
        <v>25</v>
      </c>
      <c r="D13" s="10">
        <v>5.49</v>
      </c>
      <c r="E13" s="2" t="s">
        <v>10</v>
      </c>
      <c r="F13" s="2">
        <v>37.64</v>
      </c>
      <c r="G13" s="9" t="s">
        <v>26</v>
      </c>
      <c r="H13" s="9" t="s">
        <v>27</v>
      </c>
      <c r="J13" s="11" t="s">
        <v>28</v>
      </c>
      <c r="K13" s="10"/>
      <c r="L13" s="10">
        <v>171.09</v>
      </c>
    </row>
    <row r="14" spans="1:12" ht="15" customHeight="1">
      <c r="A14" s="2" t="s">
        <v>29</v>
      </c>
      <c r="B14" s="9" t="s">
        <v>30</v>
      </c>
      <c r="D14" s="10">
        <v>2.0699999999999998</v>
      </c>
      <c r="E14" s="2" t="s">
        <v>10</v>
      </c>
      <c r="F14" s="2">
        <v>39.71</v>
      </c>
      <c r="G14" s="9" t="s">
        <v>31</v>
      </c>
      <c r="H14" s="9" t="s">
        <v>32</v>
      </c>
      <c r="J14" s="10">
        <v>95.12</v>
      </c>
      <c r="K14" s="10"/>
      <c r="L14" s="10">
        <v>266.20999999999998</v>
      </c>
    </row>
    <row r="15" spans="1:12" ht="15" customHeight="1">
      <c r="A15" s="2" t="s">
        <v>33</v>
      </c>
      <c r="B15" s="9" t="s">
        <v>34</v>
      </c>
      <c r="D15" s="10">
        <v>5.81</v>
      </c>
      <c r="E15" s="2" t="s">
        <v>10</v>
      </c>
      <c r="F15" s="2">
        <v>45.52</v>
      </c>
      <c r="G15" s="9"/>
      <c r="H15" s="9" t="s">
        <v>35</v>
      </c>
      <c r="J15" s="10"/>
      <c r="K15" s="10"/>
      <c r="L15" s="10"/>
    </row>
    <row r="16" spans="1:12" ht="15" customHeight="1">
      <c r="A16" s="2" t="s">
        <v>36</v>
      </c>
      <c r="B16" s="9" t="s">
        <v>37</v>
      </c>
      <c r="D16" s="10">
        <v>10.74</v>
      </c>
      <c r="E16" s="2" t="s">
        <v>10</v>
      </c>
      <c r="F16" s="2">
        <v>56.26</v>
      </c>
      <c r="G16" s="9" t="s">
        <v>38</v>
      </c>
      <c r="H16" s="9" t="s">
        <v>39</v>
      </c>
      <c r="J16" s="10">
        <v>0.04</v>
      </c>
      <c r="K16" s="10"/>
      <c r="L16" s="10">
        <v>266.25</v>
      </c>
    </row>
    <row r="17" spans="1:12" ht="15" customHeight="1">
      <c r="A17" s="2" t="s">
        <v>40</v>
      </c>
      <c r="B17" s="9" t="s">
        <v>41</v>
      </c>
      <c r="D17" s="10">
        <v>11.56</v>
      </c>
      <c r="F17" s="2">
        <v>67.819999999999993</v>
      </c>
      <c r="G17" s="9" t="s">
        <v>42</v>
      </c>
      <c r="H17" s="9" t="s">
        <v>39</v>
      </c>
      <c r="J17" s="10">
        <v>0.01</v>
      </c>
      <c r="K17" s="10"/>
      <c r="L17" s="10">
        <v>266.26</v>
      </c>
    </row>
    <row r="18" spans="1:12" ht="15" customHeight="1">
      <c r="A18" s="2" t="s">
        <v>43</v>
      </c>
      <c r="B18" s="9" t="s">
        <v>44</v>
      </c>
      <c r="D18" s="10">
        <v>13.12</v>
      </c>
      <c r="E18" s="2" t="s">
        <v>45</v>
      </c>
      <c r="F18" s="2">
        <v>80.94</v>
      </c>
      <c r="G18" s="9" t="s">
        <v>46</v>
      </c>
      <c r="H18" s="9" t="s">
        <v>47</v>
      </c>
      <c r="J18" s="10">
        <v>0.02</v>
      </c>
      <c r="K18" s="10"/>
      <c r="L18" s="10">
        <v>266.27999999999997</v>
      </c>
    </row>
    <row r="19" spans="1:12" ht="15" customHeight="1">
      <c r="A19" s="2" t="s">
        <v>48</v>
      </c>
      <c r="B19" s="9" t="s">
        <v>49</v>
      </c>
      <c r="C19" s="12" t="s">
        <v>13</v>
      </c>
      <c r="D19" s="10">
        <v>11.79</v>
      </c>
      <c r="F19" s="2">
        <v>101.95</v>
      </c>
      <c r="G19" s="9" t="s">
        <v>50</v>
      </c>
      <c r="H19" s="9" t="s">
        <v>47</v>
      </c>
      <c r="J19" s="10">
        <v>0.03</v>
      </c>
      <c r="K19" s="10"/>
      <c r="L19" s="10">
        <v>266.31</v>
      </c>
    </row>
    <row r="20" spans="1:12" ht="15" customHeight="1">
      <c r="A20" s="2" t="s">
        <v>51</v>
      </c>
      <c r="B20" s="9" t="s">
        <v>52</v>
      </c>
      <c r="C20" s="12" t="s">
        <v>13</v>
      </c>
      <c r="D20" s="10">
        <v>6.63</v>
      </c>
      <c r="F20" s="2">
        <v>108.58</v>
      </c>
      <c r="G20" s="9" t="s">
        <v>53</v>
      </c>
      <c r="H20" s="9" t="s">
        <v>47</v>
      </c>
      <c r="J20" s="10">
        <v>0.42</v>
      </c>
      <c r="K20" s="10"/>
      <c r="L20" s="10">
        <v>266.73</v>
      </c>
    </row>
    <row r="21" spans="1:12" ht="15" customHeight="1">
      <c r="A21" s="2" t="s">
        <v>54</v>
      </c>
      <c r="B21" s="9" t="s">
        <v>55</v>
      </c>
      <c r="C21" s="12" t="s">
        <v>13</v>
      </c>
      <c r="D21" s="10">
        <v>11.97</v>
      </c>
      <c r="F21" s="2">
        <v>120.55</v>
      </c>
      <c r="G21" s="9" t="s">
        <v>56</v>
      </c>
      <c r="H21" s="9" t="s">
        <v>47</v>
      </c>
      <c r="J21" s="10">
        <v>0.04</v>
      </c>
      <c r="K21" s="10"/>
      <c r="L21" s="10">
        <v>266.77</v>
      </c>
    </row>
    <row r="22" spans="1:12" ht="15" customHeight="1">
      <c r="A22" s="2" t="s">
        <v>57</v>
      </c>
      <c r="B22" s="9" t="s">
        <v>58</v>
      </c>
      <c r="C22" s="12" t="s">
        <v>13</v>
      </c>
      <c r="D22" s="10">
        <v>3.52</v>
      </c>
      <c r="F22" s="2">
        <v>124.07</v>
      </c>
      <c r="G22" s="9" t="s">
        <v>59</v>
      </c>
      <c r="H22" s="9" t="s">
        <v>47</v>
      </c>
      <c r="J22" s="10">
        <v>0.28999999999999998</v>
      </c>
      <c r="K22" s="10"/>
      <c r="L22" s="10">
        <v>267.06</v>
      </c>
    </row>
    <row r="23" spans="1:12" ht="15" customHeight="1">
      <c r="B23" s="9"/>
      <c r="C23" s="12"/>
      <c r="D23" s="10"/>
      <c r="G23" s="9" t="s">
        <v>60</v>
      </c>
      <c r="H23" s="9" t="s">
        <v>61</v>
      </c>
      <c r="J23" s="10">
        <v>0.02</v>
      </c>
      <c r="K23" s="10"/>
      <c r="L23" s="10">
        <v>267.08</v>
      </c>
    </row>
    <row r="24" spans="1:12" ht="15" customHeight="1">
      <c r="A24" s="13"/>
      <c r="B24" s="14"/>
      <c r="C24" s="13"/>
      <c r="D24" s="13"/>
      <c r="E24" s="13"/>
      <c r="F24" s="13"/>
      <c r="G24" s="14"/>
      <c r="H24" s="14"/>
      <c r="I24" s="13"/>
      <c r="J24" s="13"/>
      <c r="K24" s="13"/>
      <c r="L24" s="13"/>
    </row>
    <row r="25" spans="1:12" ht="15" customHeight="1">
      <c r="A25" s="2" t="s">
        <v>62</v>
      </c>
    </row>
    <row r="27" spans="1:12" ht="15" customHeight="1">
      <c r="A27" s="12" t="s">
        <v>6</v>
      </c>
      <c r="B27" s="2" t="s">
        <v>63</v>
      </c>
    </row>
    <row r="28" spans="1:12" ht="15" customHeight="1">
      <c r="B28" s="2" t="s">
        <v>64</v>
      </c>
    </row>
    <row r="29" spans="1:12" ht="15" customHeight="1">
      <c r="B29" s="2" t="s">
        <v>65</v>
      </c>
    </row>
    <row r="30" spans="1:12" ht="15" customHeight="1">
      <c r="B30" s="2" t="s">
        <v>66</v>
      </c>
    </row>
    <row r="31" spans="1:12" ht="15" customHeight="1">
      <c r="A31" s="12" t="s">
        <v>7</v>
      </c>
      <c r="B31" s="2" t="s">
        <v>67</v>
      </c>
    </row>
    <row r="32" spans="1:12" ht="15" customHeight="1">
      <c r="B32" s="2" t="s">
        <v>68</v>
      </c>
    </row>
    <row r="33" spans="1:12" ht="15" customHeight="1">
      <c r="B33" s="2" t="s">
        <v>69</v>
      </c>
    </row>
    <row r="34" spans="1:12" ht="15" customHeight="1">
      <c r="B34" s="2" t="s">
        <v>70</v>
      </c>
    </row>
    <row r="35" spans="1:12" ht="15" customHeight="1">
      <c r="B35" s="2" t="s">
        <v>71</v>
      </c>
    </row>
    <row r="38" spans="1:12" ht="15" customHeight="1">
      <c r="A38" t="s">
        <v>72</v>
      </c>
      <c r="B38"/>
      <c r="C38"/>
      <c r="D38" t="s">
        <v>73</v>
      </c>
      <c r="E38"/>
      <c r="F38"/>
      <c r="G38"/>
      <c r="H38"/>
    </row>
    <row r="39" spans="1:12" ht="15" customHeight="1" thickBot="1">
      <c r="A39"/>
      <c r="B39"/>
      <c r="C39"/>
      <c r="D39"/>
      <c r="E39"/>
      <c r="F39"/>
      <c r="G39"/>
      <c r="H39"/>
    </row>
    <row r="40" spans="1:12" ht="15" customHeight="1">
      <c r="A40" s="15" t="s">
        <v>74</v>
      </c>
      <c r="B40" s="16" t="s">
        <v>75</v>
      </c>
      <c r="C40" s="17" t="s">
        <v>76</v>
      </c>
      <c r="D40" s="18"/>
      <c r="E40" s="19" t="s">
        <v>77</v>
      </c>
      <c r="F40" s="20"/>
      <c r="G40" s="21" t="s">
        <v>74</v>
      </c>
      <c r="H40" s="17" t="s">
        <v>75</v>
      </c>
      <c r="I40" s="18"/>
      <c r="J40" s="22" t="s">
        <v>78</v>
      </c>
      <c r="K40" s="17" t="s">
        <v>77</v>
      </c>
      <c r="L40" s="19"/>
    </row>
    <row r="41" spans="1:12" ht="15" customHeight="1">
      <c r="A41" s="23" t="s">
        <v>79</v>
      </c>
      <c r="B41" s="24" t="s">
        <v>80</v>
      </c>
      <c r="D41" s="25">
        <v>6.01</v>
      </c>
      <c r="F41" s="26">
        <v>6.01</v>
      </c>
      <c r="G41" s="27" t="s">
        <v>81</v>
      </c>
      <c r="H41" s="25" t="s">
        <v>82</v>
      </c>
      <c r="J41" s="25">
        <v>18.46</v>
      </c>
      <c r="L41" s="28">
        <v>121.69</v>
      </c>
    </row>
    <row r="42" spans="1:12" ht="15" customHeight="1">
      <c r="A42" s="29" t="s">
        <v>83</v>
      </c>
      <c r="B42" s="30" t="s">
        <v>84</v>
      </c>
      <c r="D42" s="25">
        <v>24.7</v>
      </c>
      <c r="F42" s="26">
        <v>30.71</v>
      </c>
      <c r="G42" s="27" t="s">
        <v>85</v>
      </c>
      <c r="H42" s="25" t="s">
        <v>86</v>
      </c>
      <c r="J42" s="25">
        <v>3.52</v>
      </c>
      <c r="L42" s="28">
        <v>125.21</v>
      </c>
    </row>
    <row r="43" spans="1:12" ht="15" customHeight="1">
      <c r="A43" s="29"/>
      <c r="B43" s="30" t="s">
        <v>87</v>
      </c>
      <c r="D43" s="25"/>
      <c r="F43" s="26"/>
      <c r="G43" s="27" t="s">
        <v>88</v>
      </c>
      <c r="H43" s="25" t="s">
        <v>89</v>
      </c>
      <c r="J43" s="25">
        <v>11.93</v>
      </c>
      <c r="L43" s="28">
        <v>137.13999999999999</v>
      </c>
    </row>
    <row r="44" spans="1:12" ht="15" customHeight="1">
      <c r="A44" s="29"/>
      <c r="B44" s="30" t="s">
        <v>90</v>
      </c>
      <c r="D44" s="25"/>
      <c r="F44" s="26"/>
      <c r="G44" s="27" t="s">
        <v>91</v>
      </c>
      <c r="H44" s="25" t="s">
        <v>92</v>
      </c>
      <c r="J44" s="25">
        <v>7.28</v>
      </c>
      <c r="L44" s="28">
        <v>144.41999999999999</v>
      </c>
    </row>
    <row r="45" spans="1:12" ht="15" customHeight="1">
      <c r="A45" s="29" t="s">
        <v>93</v>
      </c>
      <c r="B45" s="30" t="s">
        <v>94</v>
      </c>
      <c r="D45" s="25">
        <v>6.06</v>
      </c>
      <c r="F45" s="26">
        <v>36.770000000000003</v>
      </c>
      <c r="G45" s="31" t="s">
        <v>95</v>
      </c>
      <c r="H45" s="32" t="s">
        <v>96</v>
      </c>
      <c r="I45" s="33"/>
      <c r="J45" s="25">
        <v>0.82</v>
      </c>
      <c r="L45" s="28">
        <v>145.24</v>
      </c>
    </row>
    <row r="46" spans="1:12" ht="15" customHeight="1">
      <c r="A46" s="29" t="s">
        <v>97</v>
      </c>
      <c r="B46" s="30" t="s">
        <v>98</v>
      </c>
      <c r="D46" s="25">
        <v>2.04</v>
      </c>
      <c r="F46" s="26">
        <v>38.81</v>
      </c>
      <c r="G46" s="27"/>
      <c r="H46" s="25" t="s">
        <v>99</v>
      </c>
      <c r="J46" s="25"/>
      <c r="L46" s="28"/>
    </row>
    <row r="47" spans="1:12" ht="15" customHeight="1">
      <c r="A47" s="29" t="s">
        <v>100</v>
      </c>
      <c r="B47" s="30" t="s">
        <v>101</v>
      </c>
      <c r="D47" s="34">
        <v>5</v>
      </c>
      <c r="F47" s="26">
        <v>43.81</v>
      </c>
      <c r="G47" s="27" t="s">
        <v>102</v>
      </c>
      <c r="H47" s="25" t="s">
        <v>103</v>
      </c>
      <c r="J47" s="25">
        <v>26.48</v>
      </c>
      <c r="L47" s="28">
        <v>171.72</v>
      </c>
    </row>
    <row r="48" spans="1:12" ht="15" customHeight="1">
      <c r="A48" s="29" t="s">
        <v>104</v>
      </c>
      <c r="B48" s="30" t="s">
        <v>105</v>
      </c>
      <c r="D48" s="25">
        <v>8.5500000000000007</v>
      </c>
      <c r="F48" s="26">
        <v>52.36</v>
      </c>
      <c r="G48" s="27" t="s">
        <v>106</v>
      </c>
      <c r="H48" s="25" t="s">
        <v>107</v>
      </c>
      <c r="J48" s="25">
        <v>0.01</v>
      </c>
      <c r="L48" s="28">
        <v>171.73</v>
      </c>
    </row>
    <row r="49" spans="1:12" ht="15" customHeight="1">
      <c r="A49" s="29" t="s">
        <v>108</v>
      </c>
      <c r="B49" s="30" t="s">
        <v>109</v>
      </c>
      <c r="D49" s="34">
        <v>10.9</v>
      </c>
      <c r="F49" s="26">
        <v>63.26</v>
      </c>
      <c r="G49" s="27" t="s">
        <v>110</v>
      </c>
      <c r="H49" s="25" t="s">
        <v>111</v>
      </c>
      <c r="J49" s="25">
        <v>94.95</v>
      </c>
      <c r="L49" s="28">
        <v>266.68</v>
      </c>
    </row>
    <row r="50" spans="1:12" ht="15" customHeight="1">
      <c r="A50" s="29" t="s">
        <v>112</v>
      </c>
      <c r="B50" s="30" t="s">
        <v>113</v>
      </c>
      <c r="D50" s="25">
        <v>12.39</v>
      </c>
      <c r="F50" s="26">
        <v>75.650000000000006</v>
      </c>
      <c r="G50" s="27"/>
      <c r="H50" s="25" t="s">
        <v>114</v>
      </c>
      <c r="J50" s="25"/>
      <c r="L50" s="28"/>
    </row>
    <row r="51" spans="1:12" ht="15" customHeight="1">
      <c r="A51" s="29" t="s">
        <v>115</v>
      </c>
      <c r="B51" s="30" t="s">
        <v>116</v>
      </c>
      <c r="D51" s="25">
        <v>9.2100000000000009</v>
      </c>
      <c r="F51" s="26">
        <v>84.86</v>
      </c>
      <c r="G51" s="27" t="s">
        <v>117</v>
      </c>
      <c r="H51" s="25" t="s">
        <v>118</v>
      </c>
      <c r="J51" s="25">
        <v>0.09</v>
      </c>
      <c r="L51" s="28">
        <v>266.77</v>
      </c>
    </row>
    <row r="52" spans="1:12" ht="15" customHeight="1">
      <c r="A52" s="29" t="s">
        <v>119</v>
      </c>
      <c r="B52" s="30" t="s">
        <v>120</v>
      </c>
      <c r="D52" s="25">
        <v>11.79</v>
      </c>
      <c r="F52" s="26">
        <v>96.65</v>
      </c>
      <c r="G52" s="35">
        <v>37530</v>
      </c>
      <c r="H52" s="25" t="s">
        <v>118</v>
      </c>
      <c r="J52" s="25">
        <v>0.28999999999999998</v>
      </c>
      <c r="L52" s="28">
        <v>267.06</v>
      </c>
    </row>
    <row r="53" spans="1:12" ht="15" customHeight="1">
      <c r="A53" s="29" t="s">
        <v>121</v>
      </c>
      <c r="B53" s="30" t="s">
        <v>122</v>
      </c>
      <c r="D53" s="25">
        <v>6.58</v>
      </c>
      <c r="F53" s="26">
        <v>103.23</v>
      </c>
      <c r="G53" s="35">
        <v>38261</v>
      </c>
      <c r="H53" s="25" t="s">
        <v>123</v>
      </c>
      <c r="J53" s="25">
        <v>0.02</v>
      </c>
      <c r="L53" s="28">
        <v>267.08</v>
      </c>
    </row>
    <row r="54" spans="1:12" ht="15" customHeight="1">
      <c r="A54" s="36"/>
      <c r="B54" s="37"/>
      <c r="C54" s="13"/>
      <c r="D54" s="37"/>
      <c r="E54" s="13"/>
      <c r="F54" s="37"/>
      <c r="G54" s="38"/>
      <c r="H54" s="37"/>
      <c r="I54" s="13"/>
      <c r="J54" s="37"/>
      <c r="K54" s="13"/>
      <c r="L54" s="37"/>
    </row>
    <row r="55" spans="1:12" ht="15" customHeight="1">
      <c r="A55" s="26" t="s">
        <v>124</v>
      </c>
      <c r="B55"/>
      <c r="C55"/>
      <c r="D55"/>
      <c r="E55"/>
      <c r="F55"/>
      <c r="G55"/>
      <c r="H55"/>
    </row>
    <row r="56" spans="1:12" ht="15" customHeight="1">
      <c r="B56" s="26"/>
      <c r="C56"/>
      <c r="D56"/>
      <c r="E56"/>
      <c r="F56"/>
      <c r="G56"/>
      <c r="H56"/>
    </row>
    <row r="57" spans="1:12" ht="15" customHeight="1">
      <c r="A57"/>
      <c r="B57"/>
      <c r="C57"/>
      <c r="D57"/>
      <c r="E57"/>
      <c r="F57"/>
      <c r="G57"/>
      <c r="H57"/>
    </row>
    <row r="58" spans="1:12" ht="15" customHeight="1">
      <c r="A58" s="3" t="s">
        <v>125</v>
      </c>
      <c r="B58" s="3"/>
      <c r="C58" s="3"/>
      <c r="D58" s="3"/>
      <c r="E58" s="3"/>
    </row>
    <row r="59" spans="1:12" ht="15" customHeight="1">
      <c r="A59" s="39"/>
      <c r="B59" s="39"/>
      <c r="C59" s="39"/>
      <c r="D59" s="39"/>
      <c r="E59" s="39"/>
    </row>
    <row r="60" spans="1:12" ht="15" customHeight="1">
      <c r="A60" s="40" t="s">
        <v>126</v>
      </c>
      <c r="B60" s="41" t="s">
        <v>127</v>
      </c>
      <c r="C60" s="41"/>
      <c r="D60" s="41"/>
      <c r="E60" s="41"/>
      <c r="F60" s="41" t="s">
        <v>128</v>
      </c>
      <c r="G60" s="41"/>
      <c r="H60" s="42" t="s">
        <v>129</v>
      </c>
      <c r="I60" s="41" t="s">
        <v>130</v>
      </c>
      <c r="J60" s="41"/>
      <c r="K60" s="41"/>
      <c r="L60" s="43"/>
    </row>
    <row r="61" spans="1:12" ht="15" customHeight="1">
      <c r="A61" s="40" t="s">
        <v>131</v>
      </c>
      <c r="B61" s="41" t="s">
        <v>132</v>
      </c>
      <c r="C61" s="41"/>
      <c r="D61" s="41"/>
      <c r="E61" s="41"/>
      <c r="F61" s="41" t="s">
        <v>133</v>
      </c>
      <c r="G61" s="41"/>
      <c r="H61" s="42" t="s">
        <v>134</v>
      </c>
      <c r="I61" s="41" t="s">
        <v>135</v>
      </c>
      <c r="J61" s="41"/>
      <c r="K61" s="41"/>
      <c r="L61" s="43"/>
    </row>
    <row r="62" spans="1:12" ht="15" customHeight="1">
      <c r="A62" s="39" t="s">
        <v>136</v>
      </c>
      <c r="B62" s="39"/>
      <c r="C62" s="39"/>
      <c r="D62" s="39"/>
      <c r="E62" s="39"/>
    </row>
  </sheetData>
  <mergeCells count="19">
    <mergeCell ref="B60:E60"/>
    <mergeCell ref="F60:G60"/>
    <mergeCell ref="I60:L60"/>
    <mergeCell ref="B61:E61"/>
    <mergeCell ref="F61:G61"/>
    <mergeCell ref="I61:L61"/>
    <mergeCell ref="C40:D40"/>
    <mergeCell ref="E40:F40"/>
    <mergeCell ref="H40:I40"/>
    <mergeCell ref="K40:L40"/>
    <mergeCell ref="H45:I45"/>
    <mergeCell ref="A58:E58"/>
    <mergeCell ref="A1:L1"/>
    <mergeCell ref="A3:L3"/>
    <mergeCell ref="A5:L5"/>
    <mergeCell ref="C8:D8"/>
    <mergeCell ref="E8:F8"/>
    <mergeCell ref="I8:J8"/>
    <mergeCell ref="K8:L8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B346A-3CAA-429B-886B-6CA45DA958E9}">
  <dimension ref="A1:W100"/>
  <sheetViews>
    <sheetView workbookViewId="0">
      <selection sqref="A1:L1"/>
    </sheetView>
  </sheetViews>
  <sheetFormatPr defaultColWidth="9" defaultRowHeight="9.5"/>
  <cols>
    <col min="1" max="1" width="7.08984375" style="44" customWidth="1"/>
    <col min="2" max="6" width="9" style="44"/>
    <col min="7" max="7" width="9.26953125" style="44" customWidth="1"/>
    <col min="8" max="9" width="9.6328125" style="44" customWidth="1"/>
    <col min="10" max="10" width="9.36328125" style="44" customWidth="1"/>
    <col min="11" max="14" width="7.453125" style="44" customWidth="1"/>
    <col min="15" max="19" width="9" style="44"/>
    <col min="20" max="21" width="8.08984375" style="44" customWidth="1"/>
    <col min="22" max="256" width="9" style="44"/>
    <col min="257" max="257" width="7.08984375" style="44" customWidth="1"/>
    <col min="258" max="262" width="9" style="44"/>
    <col min="263" max="263" width="9.26953125" style="44" customWidth="1"/>
    <col min="264" max="265" width="9.6328125" style="44" customWidth="1"/>
    <col min="266" max="266" width="9.36328125" style="44" customWidth="1"/>
    <col min="267" max="270" width="7.453125" style="44" customWidth="1"/>
    <col min="271" max="275" width="9" style="44"/>
    <col min="276" max="277" width="8.08984375" style="44" customWidth="1"/>
    <col min="278" max="512" width="9" style="44"/>
    <col min="513" max="513" width="7.08984375" style="44" customWidth="1"/>
    <col min="514" max="518" width="9" style="44"/>
    <col min="519" max="519" width="9.26953125" style="44" customWidth="1"/>
    <col min="520" max="521" width="9.6328125" style="44" customWidth="1"/>
    <col min="522" max="522" width="9.36328125" style="44" customWidth="1"/>
    <col min="523" max="526" width="7.453125" style="44" customWidth="1"/>
    <col min="527" max="531" width="9" style="44"/>
    <col min="532" max="533" width="8.08984375" style="44" customWidth="1"/>
    <col min="534" max="768" width="9" style="44"/>
    <col min="769" max="769" width="7.08984375" style="44" customWidth="1"/>
    <col min="770" max="774" width="9" style="44"/>
    <col min="775" max="775" width="9.26953125" style="44" customWidth="1"/>
    <col min="776" max="777" width="9.6328125" style="44" customWidth="1"/>
    <col min="778" max="778" width="9.36328125" style="44" customWidth="1"/>
    <col min="779" max="782" width="7.453125" style="44" customWidth="1"/>
    <col min="783" max="787" width="9" style="44"/>
    <col min="788" max="789" width="8.08984375" style="44" customWidth="1"/>
    <col min="790" max="1024" width="9" style="44"/>
    <col min="1025" max="1025" width="7.08984375" style="44" customWidth="1"/>
    <col min="1026" max="1030" width="9" style="44"/>
    <col min="1031" max="1031" width="9.26953125" style="44" customWidth="1"/>
    <col min="1032" max="1033" width="9.6328125" style="44" customWidth="1"/>
    <col min="1034" max="1034" width="9.36328125" style="44" customWidth="1"/>
    <col min="1035" max="1038" width="7.453125" style="44" customWidth="1"/>
    <col min="1039" max="1043" width="9" style="44"/>
    <col min="1044" max="1045" width="8.08984375" style="44" customWidth="1"/>
    <col min="1046" max="1280" width="9" style="44"/>
    <col min="1281" max="1281" width="7.08984375" style="44" customWidth="1"/>
    <col min="1282" max="1286" width="9" style="44"/>
    <col min="1287" max="1287" width="9.26953125" style="44" customWidth="1"/>
    <col min="1288" max="1289" width="9.6328125" style="44" customWidth="1"/>
    <col min="1290" max="1290" width="9.36328125" style="44" customWidth="1"/>
    <col min="1291" max="1294" width="7.453125" style="44" customWidth="1"/>
    <col min="1295" max="1299" width="9" style="44"/>
    <col min="1300" max="1301" width="8.08984375" style="44" customWidth="1"/>
    <col min="1302" max="1536" width="9" style="44"/>
    <col min="1537" max="1537" width="7.08984375" style="44" customWidth="1"/>
    <col min="1538" max="1542" width="9" style="44"/>
    <col min="1543" max="1543" width="9.26953125" style="44" customWidth="1"/>
    <col min="1544" max="1545" width="9.6328125" style="44" customWidth="1"/>
    <col min="1546" max="1546" width="9.36328125" style="44" customWidth="1"/>
    <col min="1547" max="1550" width="7.453125" style="44" customWidth="1"/>
    <col min="1551" max="1555" width="9" style="44"/>
    <col min="1556" max="1557" width="8.08984375" style="44" customWidth="1"/>
    <col min="1558" max="1792" width="9" style="44"/>
    <col min="1793" max="1793" width="7.08984375" style="44" customWidth="1"/>
    <col min="1794" max="1798" width="9" style="44"/>
    <col min="1799" max="1799" width="9.26953125" style="44" customWidth="1"/>
    <col min="1800" max="1801" width="9.6328125" style="44" customWidth="1"/>
    <col min="1802" max="1802" width="9.36328125" style="44" customWidth="1"/>
    <col min="1803" max="1806" width="7.453125" style="44" customWidth="1"/>
    <col min="1807" max="1811" width="9" style="44"/>
    <col min="1812" max="1813" width="8.08984375" style="44" customWidth="1"/>
    <col min="1814" max="2048" width="9" style="44"/>
    <col min="2049" max="2049" width="7.08984375" style="44" customWidth="1"/>
    <col min="2050" max="2054" width="9" style="44"/>
    <col min="2055" max="2055" width="9.26953125" style="44" customWidth="1"/>
    <col min="2056" max="2057" width="9.6328125" style="44" customWidth="1"/>
    <col min="2058" max="2058" width="9.36328125" style="44" customWidth="1"/>
    <col min="2059" max="2062" width="7.453125" style="44" customWidth="1"/>
    <col min="2063" max="2067" width="9" style="44"/>
    <col min="2068" max="2069" width="8.08984375" style="44" customWidth="1"/>
    <col min="2070" max="2304" width="9" style="44"/>
    <col min="2305" max="2305" width="7.08984375" style="44" customWidth="1"/>
    <col min="2306" max="2310" width="9" style="44"/>
    <col min="2311" max="2311" width="9.26953125" style="44" customWidth="1"/>
    <col min="2312" max="2313" width="9.6328125" style="44" customWidth="1"/>
    <col min="2314" max="2314" width="9.36328125" style="44" customWidth="1"/>
    <col min="2315" max="2318" width="7.453125" style="44" customWidth="1"/>
    <col min="2319" max="2323" width="9" style="44"/>
    <col min="2324" max="2325" width="8.08984375" style="44" customWidth="1"/>
    <col min="2326" max="2560" width="9" style="44"/>
    <col min="2561" max="2561" width="7.08984375" style="44" customWidth="1"/>
    <col min="2562" max="2566" width="9" style="44"/>
    <col min="2567" max="2567" width="9.26953125" style="44" customWidth="1"/>
    <col min="2568" max="2569" width="9.6328125" style="44" customWidth="1"/>
    <col min="2570" max="2570" width="9.36328125" style="44" customWidth="1"/>
    <col min="2571" max="2574" width="7.453125" style="44" customWidth="1"/>
    <col min="2575" max="2579" width="9" style="44"/>
    <col min="2580" max="2581" width="8.08984375" style="44" customWidth="1"/>
    <col min="2582" max="2816" width="9" style="44"/>
    <col min="2817" max="2817" width="7.08984375" style="44" customWidth="1"/>
    <col min="2818" max="2822" width="9" style="44"/>
    <col min="2823" max="2823" width="9.26953125" style="44" customWidth="1"/>
    <col min="2824" max="2825" width="9.6328125" style="44" customWidth="1"/>
    <col min="2826" max="2826" width="9.36328125" style="44" customWidth="1"/>
    <col min="2827" max="2830" width="7.453125" style="44" customWidth="1"/>
    <col min="2831" max="2835" width="9" style="44"/>
    <col min="2836" max="2837" width="8.08984375" style="44" customWidth="1"/>
    <col min="2838" max="3072" width="9" style="44"/>
    <col min="3073" max="3073" width="7.08984375" style="44" customWidth="1"/>
    <col min="3074" max="3078" width="9" style="44"/>
    <col min="3079" max="3079" width="9.26953125" style="44" customWidth="1"/>
    <col min="3080" max="3081" width="9.6328125" style="44" customWidth="1"/>
    <col min="3082" max="3082" width="9.36328125" style="44" customWidth="1"/>
    <col min="3083" max="3086" width="7.453125" style="44" customWidth="1"/>
    <col min="3087" max="3091" width="9" style="44"/>
    <col min="3092" max="3093" width="8.08984375" style="44" customWidth="1"/>
    <col min="3094" max="3328" width="9" style="44"/>
    <col min="3329" max="3329" width="7.08984375" style="44" customWidth="1"/>
    <col min="3330" max="3334" width="9" style="44"/>
    <col min="3335" max="3335" width="9.26953125" style="44" customWidth="1"/>
    <col min="3336" max="3337" width="9.6328125" style="44" customWidth="1"/>
    <col min="3338" max="3338" width="9.36328125" style="44" customWidth="1"/>
    <col min="3339" max="3342" width="7.453125" style="44" customWidth="1"/>
    <col min="3343" max="3347" width="9" style="44"/>
    <col min="3348" max="3349" width="8.08984375" style="44" customWidth="1"/>
    <col min="3350" max="3584" width="9" style="44"/>
    <col min="3585" max="3585" width="7.08984375" style="44" customWidth="1"/>
    <col min="3586" max="3590" width="9" style="44"/>
    <col min="3591" max="3591" width="9.26953125" style="44" customWidth="1"/>
    <col min="3592" max="3593" width="9.6328125" style="44" customWidth="1"/>
    <col min="3594" max="3594" width="9.36328125" style="44" customWidth="1"/>
    <col min="3595" max="3598" width="7.453125" style="44" customWidth="1"/>
    <col min="3599" max="3603" width="9" style="44"/>
    <col min="3604" max="3605" width="8.08984375" style="44" customWidth="1"/>
    <col min="3606" max="3840" width="9" style="44"/>
    <col min="3841" max="3841" width="7.08984375" style="44" customWidth="1"/>
    <col min="3842" max="3846" width="9" style="44"/>
    <col min="3847" max="3847" width="9.26953125" style="44" customWidth="1"/>
    <col min="3848" max="3849" width="9.6328125" style="44" customWidth="1"/>
    <col min="3850" max="3850" width="9.36328125" style="44" customWidth="1"/>
    <col min="3851" max="3854" width="7.453125" style="44" customWidth="1"/>
    <col min="3855" max="3859" width="9" style="44"/>
    <col min="3860" max="3861" width="8.08984375" style="44" customWidth="1"/>
    <col min="3862" max="4096" width="9" style="44"/>
    <col min="4097" max="4097" width="7.08984375" style="44" customWidth="1"/>
    <col min="4098" max="4102" width="9" style="44"/>
    <col min="4103" max="4103" width="9.26953125" style="44" customWidth="1"/>
    <col min="4104" max="4105" width="9.6328125" style="44" customWidth="1"/>
    <col min="4106" max="4106" width="9.36328125" style="44" customWidth="1"/>
    <col min="4107" max="4110" width="7.453125" style="44" customWidth="1"/>
    <col min="4111" max="4115" width="9" style="44"/>
    <col min="4116" max="4117" width="8.08984375" style="44" customWidth="1"/>
    <col min="4118" max="4352" width="9" style="44"/>
    <col min="4353" max="4353" width="7.08984375" style="44" customWidth="1"/>
    <col min="4354" max="4358" width="9" style="44"/>
    <col min="4359" max="4359" width="9.26953125" style="44" customWidth="1"/>
    <col min="4360" max="4361" width="9.6328125" style="44" customWidth="1"/>
    <col min="4362" max="4362" width="9.36328125" style="44" customWidth="1"/>
    <col min="4363" max="4366" width="7.453125" style="44" customWidth="1"/>
    <col min="4367" max="4371" width="9" style="44"/>
    <col min="4372" max="4373" width="8.08984375" style="44" customWidth="1"/>
    <col min="4374" max="4608" width="9" style="44"/>
    <col min="4609" max="4609" width="7.08984375" style="44" customWidth="1"/>
    <col min="4610" max="4614" width="9" style="44"/>
    <col min="4615" max="4615" width="9.26953125" style="44" customWidth="1"/>
    <col min="4616" max="4617" width="9.6328125" style="44" customWidth="1"/>
    <col min="4618" max="4618" width="9.36328125" style="44" customWidth="1"/>
    <col min="4619" max="4622" width="7.453125" style="44" customWidth="1"/>
    <col min="4623" max="4627" width="9" style="44"/>
    <col min="4628" max="4629" width="8.08984375" style="44" customWidth="1"/>
    <col min="4630" max="4864" width="9" style="44"/>
    <col min="4865" max="4865" width="7.08984375" style="44" customWidth="1"/>
    <col min="4866" max="4870" width="9" style="44"/>
    <col min="4871" max="4871" width="9.26953125" style="44" customWidth="1"/>
    <col min="4872" max="4873" width="9.6328125" style="44" customWidth="1"/>
    <col min="4874" max="4874" width="9.36328125" style="44" customWidth="1"/>
    <col min="4875" max="4878" width="7.453125" style="44" customWidth="1"/>
    <col min="4879" max="4883" width="9" style="44"/>
    <col min="4884" max="4885" width="8.08984375" style="44" customWidth="1"/>
    <col min="4886" max="5120" width="9" style="44"/>
    <col min="5121" max="5121" width="7.08984375" style="44" customWidth="1"/>
    <col min="5122" max="5126" width="9" style="44"/>
    <col min="5127" max="5127" width="9.26953125" style="44" customWidth="1"/>
    <col min="5128" max="5129" width="9.6328125" style="44" customWidth="1"/>
    <col min="5130" max="5130" width="9.36328125" style="44" customWidth="1"/>
    <col min="5131" max="5134" width="7.453125" style="44" customWidth="1"/>
    <col min="5135" max="5139" width="9" style="44"/>
    <col min="5140" max="5141" width="8.08984375" style="44" customWidth="1"/>
    <col min="5142" max="5376" width="9" style="44"/>
    <col min="5377" max="5377" width="7.08984375" style="44" customWidth="1"/>
    <col min="5378" max="5382" width="9" style="44"/>
    <col min="5383" max="5383" width="9.26953125" style="44" customWidth="1"/>
    <col min="5384" max="5385" width="9.6328125" style="44" customWidth="1"/>
    <col min="5386" max="5386" width="9.36328125" style="44" customWidth="1"/>
    <col min="5387" max="5390" width="7.453125" style="44" customWidth="1"/>
    <col min="5391" max="5395" width="9" style="44"/>
    <col min="5396" max="5397" width="8.08984375" style="44" customWidth="1"/>
    <col min="5398" max="5632" width="9" style="44"/>
    <col min="5633" max="5633" width="7.08984375" style="44" customWidth="1"/>
    <col min="5634" max="5638" width="9" style="44"/>
    <col min="5639" max="5639" width="9.26953125" style="44" customWidth="1"/>
    <col min="5640" max="5641" width="9.6328125" style="44" customWidth="1"/>
    <col min="5642" max="5642" width="9.36328125" style="44" customWidth="1"/>
    <col min="5643" max="5646" width="7.453125" style="44" customWidth="1"/>
    <col min="5647" max="5651" width="9" style="44"/>
    <col min="5652" max="5653" width="8.08984375" style="44" customWidth="1"/>
    <col min="5654" max="5888" width="9" style="44"/>
    <col min="5889" max="5889" width="7.08984375" style="44" customWidth="1"/>
    <col min="5890" max="5894" width="9" style="44"/>
    <col min="5895" max="5895" width="9.26953125" style="44" customWidth="1"/>
    <col min="5896" max="5897" width="9.6328125" style="44" customWidth="1"/>
    <col min="5898" max="5898" width="9.36328125" style="44" customWidth="1"/>
    <col min="5899" max="5902" width="7.453125" style="44" customWidth="1"/>
    <col min="5903" max="5907" width="9" style="44"/>
    <col min="5908" max="5909" width="8.08984375" style="44" customWidth="1"/>
    <col min="5910" max="6144" width="9" style="44"/>
    <col min="6145" max="6145" width="7.08984375" style="44" customWidth="1"/>
    <col min="6146" max="6150" width="9" style="44"/>
    <col min="6151" max="6151" width="9.26953125" style="44" customWidth="1"/>
    <col min="6152" max="6153" width="9.6328125" style="44" customWidth="1"/>
    <col min="6154" max="6154" width="9.36328125" style="44" customWidth="1"/>
    <col min="6155" max="6158" width="7.453125" style="44" customWidth="1"/>
    <col min="6159" max="6163" width="9" style="44"/>
    <col min="6164" max="6165" width="8.08984375" style="44" customWidth="1"/>
    <col min="6166" max="6400" width="9" style="44"/>
    <col min="6401" max="6401" width="7.08984375" style="44" customWidth="1"/>
    <col min="6402" max="6406" width="9" style="44"/>
    <col min="6407" max="6407" width="9.26953125" style="44" customWidth="1"/>
    <col min="6408" max="6409" width="9.6328125" style="44" customWidth="1"/>
    <col min="6410" max="6410" width="9.36328125" style="44" customWidth="1"/>
    <col min="6411" max="6414" width="7.453125" style="44" customWidth="1"/>
    <col min="6415" max="6419" width="9" style="44"/>
    <col min="6420" max="6421" width="8.08984375" style="44" customWidth="1"/>
    <col min="6422" max="6656" width="9" style="44"/>
    <col min="6657" max="6657" width="7.08984375" style="44" customWidth="1"/>
    <col min="6658" max="6662" width="9" style="44"/>
    <col min="6663" max="6663" width="9.26953125" style="44" customWidth="1"/>
    <col min="6664" max="6665" width="9.6328125" style="44" customWidth="1"/>
    <col min="6666" max="6666" width="9.36328125" style="44" customWidth="1"/>
    <col min="6667" max="6670" width="7.453125" style="44" customWidth="1"/>
    <col min="6671" max="6675" width="9" style="44"/>
    <col min="6676" max="6677" width="8.08984375" style="44" customWidth="1"/>
    <col min="6678" max="6912" width="9" style="44"/>
    <col min="6913" max="6913" width="7.08984375" style="44" customWidth="1"/>
    <col min="6914" max="6918" width="9" style="44"/>
    <col min="6919" max="6919" width="9.26953125" style="44" customWidth="1"/>
    <col min="6920" max="6921" width="9.6328125" style="44" customWidth="1"/>
    <col min="6922" max="6922" width="9.36328125" style="44" customWidth="1"/>
    <col min="6923" max="6926" width="7.453125" style="44" customWidth="1"/>
    <col min="6927" max="6931" width="9" style="44"/>
    <col min="6932" max="6933" width="8.08984375" style="44" customWidth="1"/>
    <col min="6934" max="7168" width="9" style="44"/>
    <col min="7169" max="7169" width="7.08984375" style="44" customWidth="1"/>
    <col min="7170" max="7174" width="9" style="44"/>
    <col min="7175" max="7175" width="9.26953125" style="44" customWidth="1"/>
    <col min="7176" max="7177" width="9.6328125" style="44" customWidth="1"/>
    <col min="7178" max="7178" width="9.36328125" style="44" customWidth="1"/>
    <col min="7179" max="7182" width="7.453125" style="44" customWidth="1"/>
    <col min="7183" max="7187" width="9" style="44"/>
    <col min="7188" max="7189" width="8.08984375" style="44" customWidth="1"/>
    <col min="7190" max="7424" width="9" style="44"/>
    <col min="7425" max="7425" width="7.08984375" style="44" customWidth="1"/>
    <col min="7426" max="7430" width="9" style="44"/>
    <col min="7431" max="7431" width="9.26953125" style="44" customWidth="1"/>
    <col min="7432" max="7433" width="9.6328125" style="44" customWidth="1"/>
    <col min="7434" max="7434" width="9.36328125" style="44" customWidth="1"/>
    <col min="7435" max="7438" width="7.453125" style="44" customWidth="1"/>
    <col min="7439" max="7443" width="9" style="44"/>
    <col min="7444" max="7445" width="8.08984375" style="44" customWidth="1"/>
    <col min="7446" max="7680" width="9" style="44"/>
    <col min="7681" max="7681" width="7.08984375" style="44" customWidth="1"/>
    <col min="7682" max="7686" width="9" style="44"/>
    <col min="7687" max="7687" width="9.26953125" style="44" customWidth="1"/>
    <col min="7688" max="7689" width="9.6328125" style="44" customWidth="1"/>
    <col min="7690" max="7690" width="9.36328125" style="44" customWidth="1"/>
    <col min="7691" max="7694" width="7.453125" style="44" customWidth="1"/>
    <col min="7695" max="7699" width="9" style="44"/>
    <col min="7700" max="7701" width="8.08984375" style="44" customWidth="1"/>
    <col min="7702" max="7936" width="9" style="44"/>
    <col min="7937" max="7937" width="7.08984375" style="44" customWidth="1"/>
    <col min="7938" max="7942" width="9" style="44"/>
    <col min="7943" max="7943" width="9.26953125" style="44" customWidth="1"/>
    <col min="7944" max="7945" width="9.6328125" style="44" customWidth="1"/>
    <col min="7946" max="7946" width="9.36328125" style="44" customWidth="1"/>
    <col min="7947" max="7950" width="7.453125" style="44" customWidth="1"/>
    <col min="7951" max="7955" width="9" style="44"/>
    <col min="7956" max="7957" width="8.08984375" style="44" customWidth="1"/>
    <col min="7958" max="8192" width="9" style="44"/>
    <col min="8193" max="8193" width="7.08984375" style="44" customWidth="1"/>
    <col min="8194" max="8198" width="9" style="44"/>
    <col min="8199" max="8199" width="9.26953125" style="44" customWidth="1"/>
    <col min="8200" max="8201" width="9.6328125" style="44" customWidth="1"/>
    <col min="8202" max="8202" width="9.36328125" style="44" customWidth="1"/>
    <col min="8203" max="8206" width="7.453125" style="44" customWidth="1"/>
    <col min="8207" max="8211" width="9" style="44"/>
    <col min="8212" max="8213" width="8.08984375" style="44" customWidth="1"/>
    <col min="8214" max="8448" width="9" style="44"/>
    <col min="8449" max="8449" width="7.08984375" style="44" customWidth="1"/>
    <col min="8450" max="8454" width="9" style="44"/>
    <col min="8455" max="8455" width="9.26953125" style="44" customWidth="1"/>
    <col min="8456" max="8457" width="9.6328125" style="44" customWidth="1"/>
    <col min="8458" max="8458" width="9.36328125" style="44" customWidth="1"/>
    <col min="8459" max="8462" width="7.453125" style="44" customWidth="1"/>
    <col min="8463" max="8467" width="9" style="44"/>
    <col min="8468" max="8469" width="8.08984375" style="44" customWidth="1"/>
    <col min="8470" max="8704" width="9" style="44"/>
    <col min="8705" max="8705" width="7.08984375" style="44" customWidth="1"/>
    <col min="8706" max="8710" width="9" style="44"/>
    <col min="8711" max="8711" width="9.26953125" style="44" customWidth="1"/>
    <col min="8712" max="8713" width="9.6328125" style="44" customWidth="1"/>
    <col min="8714" max="8714" width="9.36328125" style="44" customWidth="1"/>
    <col min="8715" max="8718" width="7.453125" style="44" customWidth="1"/>
    <col min="8719" max="8723" width="9" style="44"/>
    <col min="8724" max="8725" width="8.08984375" style="44" customWidth="1"/>
    <col min="8726" max="8960" width="9" style="44"/>
    <col min="8961" max="8961" width="7.08984375" style="44" customWidth="1"/>
    <col min="8962" max="8966" width="9" style="44"/>
    <col min="8967" max="8967" width="9.26953125" style="44" customWidth="1"/>
    <col min="8968" max="8969" width="9.6328125" style="44" customWidth="1"/>
    <col min="8970" max="8970" width="9.36328125" style="44" customWidth="1"/>
    <col min="8971" max="8974" width="7.453125" style="44" customWidth="1"/>
    <col min="8975" max="8979" width="9" style="44"/>
    <col min="8980" max="8981" width="8.08984375" style="44" customWidth="1"/>
    <col min="8982" max="9216" width="9" style="44"/>
    <col min="9217" max="9217" width="7.08984375" style="44" customWidth="1"/>
    <col min="9218" max="9222" width="9" style="44"/>
    <col min="9223" max="9223" width="9.26953125" style="44" customWidth="1"/>
    <col min="9224" max="9225" width="9.6328125" style="44" customWidth="1"/>
    <col min="9226" max="9226" width="9.36328125" style="44" customWidth="1"/>
    <col min="9227" max="9230" width="7.453125" style="44" customWidth="1"/>
    <col min="9231" max="9235" width="9" style="44"/>
    <col min="9236" max="9237" width="8.08984375" style="44" customWidth="1"/>
    <col min="9238" max="9472" width="9" style="44"/>
    <col min="9473" max="9473" width="7.08984375" style="44" customWidth="1"/>
    <col min="9474" max="9478" width="9" style="44"/>
    <col min="9479" max="9479" width="9.26953125" style="44" customWidth="1"/>
    <col min="9480" max="9481" width="9.6328125" style="44" customWidth="1"/>
    <col min="9482" max="9482" width="9.36328125" style="44" customWidth="1"/>
    <col min="9483" max="9486" width="7.453125" style="44" customWidth="1"/>
    <col min="9487" max="9491" width="9" style="44"/>
    <col min="9492" max="9493" width="8.08984375" style="44" customWidth="1"/>
    <col min="9494" max="9728" width="9" style="44"/>
    <col min="9729" max="9729" width="7.08984375" style="44" customWidth="1"/>
    <col min="9730" max="9734" width="9" style="44"/>
    <col min="9735" max="9735" width="9.26953125" style="44" customWidth="1"/>
    <col min="9736" max="9737" width="9.6328125" style="44" customWidth="1"/>
    <col min="9738" max="9738" width="9.36328125" style="44" customWidth="1"/>
    <col min="9739" max="9742" width="7.453125" style="44" customWidth="1"/>
    <col min="9743" max="9747" width="9" style="44"/>
    <col min="9748" max="9749" width="8.08984375" style="44" customWidth="1"/>
    <col min="9750" max="9984" width="9" style="44"/>
    <col min="9985" max="9985" width="7.08984375" style="44" customWidth="1"/>
    <col min="9986" max="9990" width="9" style="44"/>
    <col min="9991" max="9991" width="9.26953125" style="44" customWidth="1"/>
    <col min="9992" max="9993" width="9.6328125" style="44" customWidth="1"/>
    <col min="9994" max="9994" width="9.36328125" style="44" customWidth="1"/>
    <col min="9995" max="9998" width="7.453125" style="44" customWidth="1"/>
    <col min="9999" max="10003" width="9" style="44"/>
    <col min="10004" max="10005" width="8.08984375" style="44" customWidth="1"/>
    <col min="10006" max="10240" width="9" style="44"/>
    <col min="10241" max="10241" width="7.08984375" style="44" customWidth="1"/>
    <col min="10242" max="10246" width="9" style="44"/>
    <col min="10247" max="10247" width="9.26953125" style="44" customWidth="1"/>
    <col min="10248" max="10249" width="9.6328125" style="44" customWidth="1"/>
    <col min="10250" max="10250" width="9.36328125" style="44" customWidth="1"/>
    <col min="10251" max="10254" width="7.453125" style="44" customWidth="1"/>
    <col min="10255" max="10259" width="9" style="44"/>
    <col min="10260" max="10261" width="8.08984375" style="44" customWidth="1"/>
    <col min="10262" max="10496" width="9" style="44"/>
    <col min="10497" max="10497" width="7.08984375" style="44" customWidth="1"/>
    <col min="10498" max="10502" width="9" style="44"/>
    <col min="10503" max="10503" width="9.26953125" style="44" customWidth="1"/>
    <col min="10504" max="10505" width="9.6328125" style="44" customWidth="1"/>
    <col min="10506" max="10506" width="9.36328125" style="44" customWidth="1"/>
    <col min="10507" max="10510" width="7.453125" style="44" customWidth="1"/>
    <col min="10511" max="10515" width="9" style="44"/>
    <col min="10516" max="10517" width="8.08984375" style="44" customWidth="1"/>
    <col min="10518" max="10752" width="9" style="44"/>
    <col min="10753" max="10753" width="7.08984375" style="44" customWidth="1"/>
    <col min="10754" max="10758" width="9" style="44"/>
    <col min="10759" max="10759" width="9.26953125" style="44" customWidth="1"/>
    <col min="10760" max="10761" width="9.6328125" style="44" customWidth="1"/>
    <col min="10762" max="10762" width="9.36328125" style="44" customWidth="1"/>
    <col min="10763" max="10766" width="7.453125" style="44" customWidth="1"/>
    <col min="10767" max="10771" width="9" style="44"/>
    <col min="10772" max="10773" width="8.08984375" style="44" customWidth="1"/>
    <col min="10774" max="11008" width="9" style="44"/>
    <col min="11009" max="11009" width="7.08984375" style="44" customWidth="1"/>
    <col min="11010" max="11014" width="9" style="44"/>
    <col min="11015" max="11015" width="9.26953125" style="44" customWidth="1"/>
    <col min="11016" max="11017" width="9.6328125" style="44" customWidth="1"/>
    <col min="11018" max="11018" width="9.36328125" style="44" customWidth="1"/>
    <col min="11019" max="11022" width="7.453125" style="44" customWidth="1"/>
    <col min="11023" max="11027" width="9" style="44"/>
    <col min="11028" max="11029" width="8.08984375" style="44" customWidth="1"/>
    <col min="11030" max="11264" width="9" style="44"/>
    <col min="11265" max="11265" width="7.08984375" style="44" customWidth="1"/>
    <col min="11266" max="11270" width="9" style="44"/>
    <col min="11271" max="11271" width="9.26953125" style="44" customWidth="1"/>
    <col min="11272" max="11273" width="9.6328125" style="44" customWidth="1"/>
    <col min="11274" max="11274" width="9.36328125" style="44" customWidth="1"/>
    <col min="11275" max="11278" width="7.453125" style="44" customWidth="1"/>
    <col min="11279" max="11283" width="9" style="44"/>
    <col min="11284" max="11285" width="8.08984375" style="44" customWidth="1"/>
    <col min="11286" max="11520" width="9" style="44"/>
    <col min="11521" max="11521" width="7.08984375" style="44" customWidth="1"/>
    <col min="11522" max="11526" width="9" style="44"/>
    <col min="11527" max="11527" width="9.26953125" style="44" customWidth="1"/>
    <col min="11528" max="11529" width="9.6328125" style="44" customWidth="1"/>
    <col min="11530" max="11530" width="9.36328125" style="44" customWidth="1"/>
    <col min="11531" max="11534" width="7.453125" style="44" customWidth="1"/>
    <col min="11535" max="11539" width="9" style="44"/>
    <col min="11540" max="11541" width="8.08984375" style="44" customWidth="1"/>
    <col min="11542" max="11776" width="9" style="44"/>
    <col min="11777" max="11777" width="7.08984375" style="44" customWidth="1"/>
    <col min="11778" max="11782" width="9" style="44"/>
    <col min="11783" max="11783" width="9.26953125" style="44" customWidth="1"/>
    <col min="11784" max="11785" width="9.6328125" style="44" customWidth="1"/>
    <col min="11786" max="11786" width="9.36328125" style="44" customWidth="1"/>
    <col min="11787" max="11790" width="7.453125" style="44" customWidth="1"/>
    <col min="11791" max="11795" width="9" style="44"/>
    <col min="11796" max="11797" width="8.08984375" style="44" customWidth="1"/>
    <col min="11798" max="12032" width="9" style="44"/>
    <col min="12033" max="12033" width="7.08984375" style="44" customWidth="1"/>
    <col min="12034" max="12038" width="9" style="44"/>
    <col min="12039" max="12039" width="9.26953125" style="44" customWidth="1"/>
    <col min="12040" max="12041" width="9.6328125" style="44" customWidth="1"/>
    <col min="12042" max="12042" width="9.36328125" style="44" customWidth="1"/>
    <col min="12043" max="12046" width="7.453125" style="44" customWidth="1"/>
    <col min="12047" max="12051" width="9" style="44"/>
    <col min="12052" max="12053" width="8.08984375" style="44" customWidth="1"/>
    <col min="12054" max="12288" width="9" style="44"/>
    <col min="12289" max="12289" width="7.08984375" style="44" customWidth="1"/>
    <col min="12290" max="12294" width="9" style="44"/>
    <col min="12295" max="12295" width="9.26953125" style="44" customWidth="1"/>
    <col min="12296" max="12297" width="9.6328125" style="44" customWidth="1"/>
    <col min="12298" max="12298" width="9.36328125" style="44" customWidth="1"/>
    <col min="12299" max="12302" width="7.453125" style="44" customWidth="1"/>
    <col min="12303" max="12307" width="9" style="44"/>
    <col min="12308" max="12309" width="8.08984375" style="44" customWidth="1"/>
    <col min="12310" max="12544" width="9" style="44"/>
    <col min="12545" max="12545" width="7.08984375" style="44" customWidth="1"/>
    <col min="12546" max="12550" width="9" style="44"/>
    <col min="12551" max="12551" width="9.26953125" style="44" customWidth="1"/>
    <col min="12552" max="12553" width="9.6328125" style="44" customWidth="1"/>
    <col min="12554" max="12554" width="9.36328125" style="44" customWidth="1"/>
    <col min="12555" max="12558" width="7.453125" style="44" customWidth="1"/>
    <col min="12559" max="12563" width="9" style="44"/>
    <col min="12564" max="12565" width="8.08984375" style="44" customWidth="1"/>
    <col min="12566" max="12800" width="9" style="44"/>
    <col min="12801" max="12801" width="7.08984375" style="44" customWidth="1"/>
    <col min="12802" max="12806" width="9" style="44"/>
    <col min="12807" max="12807" width="9.26953125" style="44" customWidth="1"/>
    <col min="12808" max="12809" width="9.6328125" style="44" customWidth="1"/>
    <col min="12810" max="12810" width="9.36328125" style="44" customWidth="1"/>
    <col min="12811" max="12814" width="7.453125" style="44" customWidth="1"/>
    <col min="12815" max="12819" width="9" style="44"/>
    <col min="12820" max="12821" width="8.08984375" style="44" customWidth="1"/>
    <col min="12822" max="13056" width="9" style="44"/>
    <col min="13057" max="13057" width="7.08984375" style="44" customWidth="1"/>
    <col min="13058" max="13062" width="9" style="44"/>
    <col min="13063" max="13063" width="9.26953125" style="44" customWidth="1"/>
    <col min="13064" max="13065" width="9.6328125" style="44" customWidth="1"/>
    <col min="13066" max="13066" width="9.36328125" style="44" customWidth="1"/>
    <col min="13067" max="13070" width="7.453125" style="44" customWidth="1"/>
    <col min="13071" max="13075" width="9" style="44"/>
    <col min="13076" max="13077" width="8.08984375" style="44" customWidth="1"/>
    <col min="13078" max="13312" width="9" style="44"/>
    <col min="13313" max="13313" width="7.08984375" style="44" customWidth="1"/>
    <col min="13314" max="13318" width="9" style="44"/>
    <col min="13319" max="13319" width="9.26953125" style="44" customWidth="1"/>
    <col min="13320" max="13321" width="9.6328125" style="44" customWidth="1"/>
    <col min="13322" max="13322" width="9.36328125" style="44" customWidth="1"/>
    <col min="13323" max="13326" width="7.453125" style="44" customWidth="1"/>
    <col min="13327" max="13331" width="9" style="44"/>
    <col min="13332" max="13333" width="8.08984375" style="44" customWidth="1"/>
    <col min="13334" max="13568" width="9" style="44"/>
    <col min="13569" max="13569" width="7.08984375" style="44" customWidth="1"/>
    <col min="13570" max="13574" width="9" style="44"/>
    <col min="13575" max="13575" width="9.26953125" style="44" customWidth="1"/>
    <col min="13576" max="13577" width="9.6328125" style="44" customWidth="1"/>
    <col min="13578" max="13578" width="9.36328125" style="44" customWidth="1"/>
    <col min="13579" max="13582" width="7.453125" style="44" customWidth="1"/>
    <col min="13583" max="13587" width="9" style="44"/>
    <col min="13588" max="13589" width="8.08984375" style="44" customWidth="1"/>
    <col min="13590" max="13824" width="9" style="44"/>
    <col min="13825" max="13825" width="7.08984375" style="44" customWidth="1"/>
    <col min="13826" max="13830" width="9" style="44"/>
    <col min="13831" max="13831" width="9.26953125" style="44" customWidth="1"/>
    <col min="13832" max="13833" width="9.6328125" style="44" customWidth="1"/>
    <col min="13834" max="13834" width="9.36328125" style="44" customWidth="1"/>
    <col min="13835" max="13838" width="7.453125" style="44" customWidth="1"/>
    <col min="13839" max="13843" width="9" style="44"/>
    <col min="13844" max="13845" width="8.08984375" style="44" customWidth="1"/>
    <col min="13846" max="14080" width="9" style="44"/>
    <col min="14081" max="14081" width="7.08984375" style="44" customWidth="1"/>
    <col min="14082" max="14086" width="9" style="44"/>
    <col min="14087" max="14087" width="9.26953125" style="44" customWidth="1"/>
    <col min="14088" max="14089" width="9.6328125" style="44" customWidth="1"/>
    <col min="14090" max="14090" width="9.36328125" style="44" customWidth="1"/>
    <col min="14091" max="14094" width="7.453125" style="44" customWidth="1"/>
    <col min="14095" max="14099" width="9" style="44"/>
    <col min="14100" max="14101" width="8.08984375" style="44" customWidth="1"/>
    <col min="14102" max="14336" width="9" style="44"/>
    <col min="14337" max="14337" width="7.08984375" style="44" customWidth="1"/>
    <col min="14338" max="14342" width="9" style="44"/>
    <col min="14343" max="14343" width="9.26953125" style="44" customWidth="1"/>
    <col min="14344" max="14345" width="9.6328125" style="44" customWidth="1"/>
    <col min="14346" max="14346" width="9.36328125" style="44" customWidth="1"/>
    <col min="14347" max="14350" width="7.453125" style="44" customWidth="1"/>
    <col min="14351" max="14355" width="9" style="44"/>
    <col min="14356" max="14357" width="8.08984375" style="44" customWidth="1"/>
    <col min="14358" max="14592" width="9" style="44"/>
    <col min="14593" max="14593" width="7.08984375" style="44" customWidth="1"/>
    <col min="14594" max="14598" width="9" style="44"/>
    <col min="14599" max="14599" width="9.26953125" style="44" customWidth="1"/>
    <col min="14600" max="14601" width="9.6328125" style="44" customWidth="1"/>
    <col min="14602" max="14602" width="9.36328125" style="44" customWidth="1"/>
    <col min="14603" max="14606" width="7.453125" style="44" customWidth="1"/>
    <col min="14607" max="14611" width="9" style="44"/>
    <col min="14612" max="14613" width="8.08984375" style="44" customWidth="1"/>
    <col min="14614" max="14848" width="9" style="44"/>
    <col min="14849" max="14849" width="7.08984375" style="44" customWidth="1"/>
    <col min="14850" max="14854" width="9" style="44"/>
    <col min="14855" max="14855" width="9.26953125" style="44" customWidth="1"/>
    <col min="14856" max="14857" width="9.6328125" style="44" customWidth="1"/>
    <col min="14858" max="14858" width="9.36328125" style="44" customWidth="1"/>
    <col min="14859" max="14862" width="7.453125" style="44" customWidth="1"/>
    <col min="14863" max="14867" width="9" style="44"/>
    <col min="14868" max="14869" width="8.08984375" style="44" customWidth="1"/>
    <col min="14870" max="15104" width="9" style="44"/>
    <col min="15105" max="15105" width="7.08984375" style="44" customWidth="1"/>
    <col min="15106" max="15110" width="9" style="44"/>
    <col min="15111" max="15111" width="9.26953125" style="44" customWidth="1"/>
    <col min="15112" max="15113" width="9.6328125" style="44" customWidth="1"/>
    <col min="15114" max="15114" width="9.36328125" style="44" customWidth="1"/>
    <col min="15115" max="15118" width="7.453125" style="44" customWidth="1"/>
    <col min="15119" max="15123" width="9" style="44"/>
    <col min="15124" max="15125" width="8.08984375" style="44" customWidth="1"/>
    <col min="15126" max="15360" width="9" style="44"/>
    <col min="15361" max="15361" width="7.08984375" style="44" customWidth="1"/>
    <col min="15362" max="15366" width="9" style="44"/>
    <col min="15367" max="15367" width="9.26953125" style="44" customWidth="1"/>
    <col min="15368" max="15369" width="9.6328125" style="44" customWidth="1"/>
    <col min="15370" max="15370" width="9.36328125" style="44" customWidth="1"/>
    <col min="15371" max="15374" width="7.453125" style="44" customWidth="1"/>
    <col min="15375" max="15379" width="9" style="44"/>
    <col min="15380" max="15381" width="8.08984375" style="44" customWidth="1"/>
    <col min="15382" max="15616" width="9" style="44"/>
    <col min="15617" max="15617" width="7.08984375" style="44" customWidth="1"/>
    <col min="15618" max="15622" width="9" style="44"/>
    <col min="15623" max="15623" width="9.26953125" style="44" customWidth="1"/>
    <col min="15624" max="15625" width="9.6328125" style="44" customWidth="1"/>
    <col min="15626" max="15626" width="9.36328125" style="44" customWidth="1"/>
    <col min="15627" max="15630" width="7.453125" style="44" customWidth="1"/>
    <col min="15631" max="15635" width="9" style="44"/>
    <col min="15636" max="15637" width="8.08984375" style="44" customWidth="1"/>
    <col min="15638" max="15872" width="9" style="44"/>
    <col min="15873" max="15873" width="7.08984375" style="44" customWidth="1"/>
    <col min="15874" max="15878" width="9" style="44"/>
    <col min="15879" max="15879" width="9.26953125" style="44" customWidth="1"/>
    <col min="15880" max="15881" width="9.6328125" style="44" customWidth="1"/>
    <col min="15882" max="15882" width="9.36328125" style="44" customWidth="1"/>
    <col min="15883" max="15886" width="7.453125" style="44" customWidth="1"/>
    <col min="15887" max="15891" width="9" style="44"/>
    <col min="15892" max="15893" width="8.08984375" style="44" customWidth="1"/>
    <col min="15894" max="16128" width="9" style="44"/>
    <col min="16129" max="16129" width="7.08984375" style="44" customWidth="1"/>
    <col min="16130" max="16134" width="9" style="44"/>
    <col min="16135" max="16135" width="9.26953125" style="44" customWidth="1"/>
    <col min="16136" max="16137" width="9.6328125" style="44" customWidth="1"/>
    <col min="16138" max="16138" width="9.36328125" style="44" customWidth="1"/>
    <col min="16139" max="16142" width="7.453125" style="44" customWidth="1"/>
    <col min="16143" max="16147" width="9" style="44"/>
    <col min="16148" max="16149" width="8.08984375" style="44" customWidth="1"/>
    <col min="16150" max="16384" width="9" style="44"/>
  </cols>
  <sheetData>
    <row r="1" spans="1:21" ht="12" customHeight="1">
      <c r="A1" s="44" t="s">
        <v>137</v>
      </c>
    </row>
    <row r="2" spans="1:21" ht="9" customHeight="1" thickBot="1"/>
    <row r="3" spans="1:21" ht="11.25" customHeight="1">
      <c r="A3" s="45" t="s">
        <v>138</v>
      </c>
      <c r="B3" s="46" t="s">
        <v>139</v>
      </c>
      <c r="C3" s="47" t="s">
        <v>140</v>
      </c>
      <c r="D3" s="47"/>
      <c r="E3" s="47"/>
      <c r="F3" s="47"/>
      <c r="G3" s="47"/>
      <c r="H3" s="48" t="s">
        <v>141</v>
      </c>
      <c r="I3" s="48"/>
      <c r="J3" s="49" t="s">
        <v>139</v>
      </c>
      <c r="K3" s="48" t="s">
        <v>142</v>
      </c>
      <c r="L3" s="48"/>
      <c r="M3" s="48"/>
      <c r="N3" s="48"/>
      <c r="O3" s="48" t="s">
        <v>143</v>
      </c>
      <c r="P3" s="48"/>
      <c r="Q3" s="48"/>
      <c r="R3" s="50" t="s">
        <v>144</v>
      </c>
      <c r="S3" s="50" t="s">
        <v>145</v>
      </c>
      <c r="T3" s="48" t="s">
        <v>146</v>
      </c>
      <c r="U3" s="51"/>
    </row>
    <row r="4" spans="1:21" ht="11.25" customHeight="1">
      <c r="A4" s="52"/>
      <c r="B4" s="53" t="s">
        <v>147</v>
      </c>
      <c r="C4" s="54" t="s">
        <v>148</v>
      </c>
      <c r="D4" s="55" t="s">
        <v>149</v>
      </c>
      <c r="E4" s="56" t="s">
        <v>150</v>
      </c>
      <c r="F4" s="54" t="s">
        <v>151</v>
      </c>
      <c r="G4" s="54" t="s">
        <v>152</v>
      </c>
      <c r="H4" s="54" t="s">
        <v>153</v>
      </c>
      <c r="I4" s="54" t="s">
        <v>154</v>
      </c>
      <c r="J4" s="57" t="s">
        <v>155</v>
      </c>
      <c r="K4" s="58" t="s">
        <v>156</v>
      </c>
      <c r="L4" s="58"/>
      <c r="M4" s="58" t="s">
        <v>157</v>
      </c>
      <c r="N4" s="58"/>
      <c r="O4" s="59" t="s">
        <v>158</v>
      </c>
      <c r="P4" s="58" t="s">
        <v>159</v>
      </c>
      <c r="Q4" s="58"/>
      <c r="R4" s="60"/>
      <c r="S4" s="60"/>
      <c r="T4" s="54" t="s">
        <v>160</v>
      </c>
      <c r="U4" s="61" t="s">
        <v>161</v>
      </c>
    </row>
    <row r="5" spans="1:21" ht="11.25" customHeight="1">
      <c r="A5" s="62"/>
      <c r="B5" s="63" t="s">
        <v>162</v>
      </c>
      <c r="C5" s="64"/>
      <c r="D5" s="65" t="s">
        <v>163</v>
      </c>
      <c r="E5" s="66" t="s">
        <v>164</v>
      </c>
      <c r="F5" s="64"/>
      <c r="G5" s="64"/>
      <c r="H5" s="64"/>
      <c r="I5" s="64"/>
      <c r="J5" s="63" t="s">
        <v>165</v>
      </c>
      <c r="K5" s="63" t="s">
        <v>166</v>
      </c>
      <c r="L5" s="63" t="s">
        <v>167</v>
      </c>
      <c r="M5" s="63" t="s">
        <v>166</v>
      </c>
      <c r="N5" s="63" t="s">
        <v>167</v>
      </c>
      <c r="O5" s="63" t="s">
        <v>168</v>
      </c>
      <c r="P5" s="63" t="s">
        <v>169</v>
      </c>
      <c r="Q5" s="63" t="s">
        <v>170</v>
      </c>
      <c r="R5" s="67"/>
      <c r="S5" s="67"/>
      <c r="T5" s="64"/>
      <c r="U5" s="68"/>
    </row>
    <row r="6" spans="1:21" ht="10" customHeight="1">
      <c r="A6" s="69" t="s">
        <v>171</v>
      </c>
      <c r="B6" s="70">
        <v>1015.2</v>
      </c>
      <c r="C6" s="71">
        <v>15.7</v>
      </c>
      <c r="D6" s="71">
        <v>21.5</v>
      </c>
      <c r="E6" s="71">
        <v>11</v>
      </c>
      <c r="F6" s="71">
        <v>36.299999999999997</v>
      </c>
      <c r="G6" s="71">
        <v>-4.3</v>
      </c>
      <c r="H6" s="72">
        <v>2350.1</v>
      </c>
      <c r="I6" s="71">
        <v>144.30000000000001</v>
      </c>
      <c r="J6" s="71">
        <v>2.1</v>
      </c>
      <c r="K6" s="71">
        <v>13.7</v>
      </c>
      <c r="L6" s="73" t="s">
        <v>172</v>
      </c>
      <c r="M6" s="71">
        <v>19.399999999999999</v>
      </c>
      <c r="N6" s="73" t="s">
        <v>173</v>
      </c>
      <c r="O6" s="74">
        <v>166</v>
      </c>
      <c r="P6" s="74">
        <v>46</v>
      </c>
      <c r="Q6" s="74">
        <v>162</v>
      </c>
      <c r="R6" s="74">
        <v>75</v>
      </c>
      <c r="S6" s="72">
        <v>1977.3</v>
      </c>
      <c r="T6" s="75">
        <v>17</v>
      </c>
      <c r="U6" s="75">
        <v>454</v>
      </c>
    </row>
    <row r="7" spans="1:21" ht="10" customHeight="1">
      <c r="A7" s="69" t="s">
        <v>174</v>
      </c>
      <c r="B7" s="76">
        <v>1015.21</v>
      </c>
      <c r="C7" s="71">
        <v>15.6</v>
      </c>
      <c r="D7" s="71">
        <v>20.9</v>
      </c>
      <c r="E7" s="71">
        <v>11.3</v>
      </c>
      <c r="F7" s="71">
        <v>35</v>
      </c>
      <c r="G7" s="71">
        <v>-6.1</v>
      </c>
      <c r="H7" s="72">
        <v>2848.2</v>
      </c>
      <c r="I7" s="71">
        <v>175.4</v>
      </c>
      <c r="J7" s="71">
        <v>2.1</v>
      </c>
      <c r="K7" s="71">
        <v>13.8</v>
      </c>
      <c r="L7" s="73" t="s">
        <v>175</v>
      </c>
      <c r="M7" s="71">
        <v>23.4</v>
      </c>
      <c r="N7" s="73" t="s">
        <v>173</v>
      </c>
      <c r="O7" s="74">
        <v>179</v>
      </c>
      <c r="P7" s="74">
        <v>45</v>
      </c>
      <c r="Q7" s="74">
        <v>176</v>
      </c>
      <c r="R7" s="74">
        <v>77</v>
      </c>
      <c r="S7" s="72">
        <v>1958.8</v>
      </c>
      <c r="T7" s="75">
        <v>16</v>
      </c>
      <c r="U7" s="75">
        <v>396</v>
      </c>
    </row>
    <row r="8" spans="1:21" ht="10" customHeight="1">
      <c r="A8" s="69" t="s">
        <v>176</v>
      </c>
      <c r="B8" s="76">
        <v>1016.1</v>
      </c>
      <c r="C8" s="71">
        <v>16.8</v>
      </c>
      <c r="D8" s="71">
        <v>22.2</v>
      </c>
      <c r="E8" s="71">
        <v>12</v>
      </c>
      <c r="F8" s="71">
        <v>35.4</v>
      </c>
      <c r="G8" s="71">
        <v>-5</v>
      </c>
      <c r="H8" s="72">
        <v>1561.4</v>
      </c>
      <c r="I8" s="71">
        <v>95.6</v>
      </c>
      <c r="J8" s="71">
        <v>2.2000000000000002</v>
      </c>
      <c r="K8" s="71">
        <v>15</v>
      </c>
      <c r="L8" s="73" t="s">
        <v>173</v>
      </c>
      <c r="M8" s="71">
        <v>22.3</v>
      </c>
      <c r="N8" s="73" t="s">
        <v>177</v>
      </c>
      <c r="O8" s="74">
        <v>142</v>
      </c>
      <c r="P8" s="74">
        <v>59</v>
      </c>
      <c r="Q8" s="74">
        <v>159</v>
      </c>
      <c r="R8" s="74">
        <v>74</v>
      </c>
      <c r="S8" s="72">
        <v>2225.5</v>
      </c>
      <c r="T8" s="75">
        <v>11</v>
      </c>
      <c r="U8" s="75">
        <v>399</v>
      </c>
    </row>
    <row r="9" spans="1:21" ht="10" customHeight="1">
      <c r="A9" s="69" t="s">
        <v>178</v>
      </c>
      <c r="B9" s="76">
        <v>1015.5</v>
      </c>
      <c r="C9" s="71">
        <v>14.7</v>
      </c>
      <c r="D9" s="71">
        <v>20.9</v>
      </c>
      <c r="E9" s="71">
        <v>10.199999999999999</v>
      </c>
      <c r="F9" s="71">
        <v>35.4</v>
      </c>
      <c r="G9" s="71">
        <v>-6.5</v>
      </c>
      <c r="H9" s="72">
        <v>2335.4</v>
      </c>
      <c r="I9" s="71">
        <v>235.2</v>
      </c>
      <c r="J9" s="71">
        <v>2.2000000000000002</v>
      </c>
      <c r="K9" s="71">
        <v>25.7</v>
      </c>
      <c r="L9" s="73" t="s">
        <v>175</v>
      </c>
      <c r="M9" s="71">
        <v>40.9</v>
      </c>
      <c r="N9" s="73" t="s">
        <v>175</v>
      </c>
      <c r="O9" s="74">
        <v>151</v>
      </c>
      <c r="P9" s="74">
        <v>50</v>
      </c>
      <c r="Q9" s="74">
        <v>164</v>
      </c>
      <c r="R9" s="74">
        <v>72</v>
      </c>
      <c r="S9" s="72">
        <v>2224.4</v>
      </c>
      <c r="T9" s="75">
        <v>10</v>
      </c>
      <c r="U9" s="75">
        <v>159</v>
      </c>
    </row>
    <row r="10" spans="1:21" ht="10" customHeight="1">
      <c r="A10" s="69" t="s">
        <v>179</v>
      </c>
      <c r="B10" s="76">
        <v>1014.6</v>
      </c>
      <c r="C10" s="71">
        <v>16.100000000000001</v>
      </c>
      <c r="D10" s="71">
        <v>21.6</v>
      </c>
      <c r="E10" s="71">
        <v>11.2</v>
      </c>
      <c r="F10" s="71">
        <v>36.700000000000003</v>
      </c>
      <c r="G10" s="71">
        <v>-5.2</v>
      </c>
      <c r="H10" s="72">
        <v>1709.9</v>
      </c>
      <c r="I10" s="71">
        <v>106.1</v>
      </c>
      <c r="J10" s="71">
        <v>2.2000000000000002</v>
      </c>
      <c r="K10" s="71">
        <v>19.3</v>
      </c>
      <c r="L10" s="73" t="s">
        <v>180</v>
      </c>
      <c r="M10" s="71">
        <v>24.9</v>
      </c>
      <c r="N10" s="73" t="s">
        <v>181</v>
      </c>
      <c r="O10" s="74">
        <v>147</v>
      </c>
      <c r="P10" s="74">
        <v>57</v>
      </c>
      <c r="Q10" s="74">
        <v>152</v>
      </c>
      <c r="R10" s="74">
        <v>74</v>
      </c>
      <c r="S10" s="72">
        <v>2260.4</v>
      </c>
      <c r="T10" s="75">
        <v>8</v>
      </c>
      <c r="U10" s="75">
        <v>189</v>
      </c>
    </row>
    <row r="11" spans="1:21" ht="10" customHeight="1">
      <c r="A11" s="69" t="s">
        <v>182</v>
      </c>
      <c r="B11" s="76">
        <v>1015.4</v>
      </c>
      <c r="C11" s="71">
        <v>16.3</v>
      </c>
      <c r="D11" s="71">
        <v>21.9</v>
      </c>
      <c r="E11" s="71">
        <v>11.4</v>
      </c>
      <c r="F11" s="71">
        <v>37.5</v>
      </c>
      <c r="G11" s="71">
        <v>-7.4</v>
      </c>
      <c r="H11" s="72">
        <v>1129</v>
      </c>
      <c r="I11" s="71">
        <v>65.400000000000006</v>
      </c>
      <c r="J11" s="71">
        <v>2.2000000000000002</v>
      </c>
      <c r="K11" s="71">
        <v>14.2</v>
      </c>
      <c r="L11" s="73" t="s">
        <v>183</v>
      </c>
      <c r="M11" s="71">
        <v>21.5</v>
      </c>
      <c r="N11" s="73" t="s">
        <v>175</v>
      </c>
      <c r="O11" s="74">
        <v>129</v>
      </c>
      <c r="P11" s="74">
        <v>44</v>
      </c>
      <c r="Q11" s="74">
        <v>175</v>
      </c>
      <c r="R11" s="74">
        <v>73</v>
      </c>
      <c r="S11" s="72">
        <v>2135.6</v>
      </c>
      <c r="T11" s="75">
        <v>12</v>
      </c>
      <c r="U11" s="75">
        <v>182</v>
      </c>
    </row>
    <row r="12" spans="1:21" ht="10" customHeight="1">
      <c r="A12" s="69" t="s">
        <v>184</v>
      </c>
      <c r="B12" s="76">
        <v>1015.1</v>
      </c>
      <c r="C12" s="71">
        <v>15.8</v>
      </c>
      <c r="D12" s="71">
        <v>21.1</v>
      </c>
      <c r="E12" s="71">
        <v>10.8</v>
      </c>
      <c r="F12" s="71">
        <v>35.6</v>
      </c>
      <c r="G12" s="71">
        <v>-6.4</v>
      </c>
      <c r="H12" s="72">
        <v>1810.5</v>
      </c>
      <c r="I12" s="71">
        <v>185.5</v>
      </c>
      <c r="J12" s="71">
        <v>2.2000000000000002</v>
      </c>
      <c r="K12" s="71">
        <v>16.7</v>
      </c>
      <c r="L12" s="73" t="s">
        <v>185</v>
      </c>
      <c r="M12" s="71">
        <v>22.3</v>
      </c>
      <c r="N12" s="73" t="s">
        <v>173</v>
      </c>
      <c r="O12" s="74">
        <v>117</v>
      </c>
      <c r="P12" s="74">
        <v>55</v>
      </c>
      <c r="Q12" s="74">
        <v>176</v>
      </c>
      <c r="R12" s="74">
        <v>73</v>
      </c>
      <c r="S12" s="72">
        <v>2070.1</v>
      </c>
      <c r="T12" s="75">
        <v>15</v>
      </c>
      <c r="U12" s="75">
        <v>298</v>
      </c>
    </row>
    <row r="13" spans="1:21" ht="10" customHeight="1">
      <c r="A13" s="69" t="s">
        <v>186</v>
      </c>
      <c r="B13" s="76">
        <v>1015.5</v>
      </c>
      <c r="C13" s="71">
        <v>16.100000000000001</v>
      </c>
      <c r="D13" s="71">
        <v>21.3</v>
      </c>
      <c r="E13" s="71">
        <v>11.2</v>
      </c>
      <c r="F13" s="71">
        <v>36.1</v>
      </c>
      <c r="G13" s="71">
        <v>-6.1</v>
      </c>
      <c r="H13" s="72">
        <v>2053.5</v>
      </c>
      <c r="I13" s="71">
        <v>22</v>
      </c>
      <c r="J13" s="71">
        <v>2.2999999999999998</v>
      </c>
      <c r="K13" s="71">
        <v>13.7</v>
      </c>
      <c r="L13" s="73" t="s">
        <v>187</v>
      </c>
      <c r="M13" s="71">
        <v>25.9</v>
      </c>
      <c r="N13" s="73" t="s">
        <v>173</v>
      </c>
      <c r="O13" s="74">
        <v>127</v>
      </c>
      <c r="P13" s="74">
        <v>55</v>
      </c>
      <c r="Q13" s="74">
        <v>174</v>
      </c>
      <c r="R13" s="74">
        <v>73</v>
      </c>
      <c r="S13" s="72">
        <v>2088.5</v>
      </c>
      <c r="T13" s="75">
        <v>10</v>
      </c>
      <c r="U13" s="75">
        <v>211</v>
      </c>
    </row>
    <row r="14" spans="1:21" ht="10" customHeight="1">
      <c r="A14" s="69" t="s">
        <v>188</v>
      </c>
      <c r="B14" s="76">
        <v>1016.1</v>
      </c>
      <c r="C14" s="71">
        <v>15.9</v>
      </c>
      <c r="D14" s="71">
        <v>21</v>
      </c>
      <c r="E14" s="71">
        <v>11.1</v>
      </c>
      <c r="F14" s="71">
        <v>36.299999999999997</v>
      </c>
      <c r="G14" s="71">
        <v>-7.8</v>
      </c>
      <c r="H14" s="72">
        <v>1738.5</v>
      </c>
      <c r="I14" s="71">
        <v>96.5</v>
      </c>
      <c r="J14" s="71">
        <v>2.2000000000000002</v>
      </c>
      <c r="K14" s="71">
        <v>18.2</v>
      </c>
      <c r="L14" s="73" t="s">
        <v>189</v>
      </c>
      <c r="M14" s="71">
        <v>30.6</v>
      </c>
      <c r="N14" s="73" t="s">
        <v>189</v>
      </c>
      <c r="O14" s="74">
        <v>132</v>
      </c>
      <c r="P14" s="74">
        <v>48</v>
      </c>
      <c r="Q14" s="74">
        <v>173</v>
      </c>
      <c r="R14" s="74">
        <v>74</v>
      </c>
      <c r="S14" s="72">
        <v>1996.2</v>
      </c>
      <c r="T14" s="75">
        <v>13</v>
      </c>
      <c r="U14" s="75">
        <v>141</v>
      </c>
    </row>
    <row r="15" spans="1:21" ht="10" customHeight="1">
      <c r="A15" s="69" t="s">
        <v>190</v>
      </c>
      <c r="B15" s="76">
        <v>1015.6</v>
      </c>
      <c r="C15" s="71">
        <v>16</v>
      </c>
      <c r="D15" s="71">
        <v>21.4</v>
      </c>
      <c r="E15" s="71">
        <v>10.8</v>
      </c>
      <c r="F15" s="71">
        <v>35.5</v>
      </c>
      <c r="G15" s="71">
        <v>-6.9</v>
      </c>
      <c r="H15" s="72">
        <v>2118.5</v>
      </c>
      <c r="I15" s="71">
        <v>183</v>
      </c>
      <c r="J15" s="71">
        <v>2.2999999999999998</v>
      </c>
      <c r="K15" s="71">
        <v>18</v>
      </c>
      <c r="L15" s="73" t="s">
        <v>187</v>
      </c>
      <c r="M15" s="71">
        <v>27.2</v>
      </c>
      <c r="N15" s="73" t="s">
        <v>187</v>
      </c>
      <c r="O15" s="74">
        <v>123</v>
      </c>
      <c r="P15" s="74">
        <v>57</v>
      </c>
      <c r="Q15" s="74">
        <v>160</v>
      </c>
      <c r="R15" s="74">
        <v>73</v>
      </c>
      <c r="S15" s="72">
        <v>2126</v>
      </c>
      <c r="T15" s="75">
        <v>14</v>
      </c>
      <c r="U15" s="75">
        <v>83</v>
      </c>
    </row>
    <row r="16" spans="1:21" ht="10" customHeight="1">
      <c r="A16" s="69" t="s">
        <v>191</v>
      </c>
      <c r="B16" s="76">
        <v>1015.1</v>
      </c>
      <c r="C16" s="71">
        <v>16.100000000000001</v>
      </c>
      <c r="D16" s="71">
        <v>21.2</v>
      </c>
      <c r="E16" s="71">
        <v>11.3</v>
      </c>
      <c r="F16" s="71">
        <v>34.700000000000003</v>
      </c>
      <c r="G16" s="71">
        <v>-3.8</v>
      </c>
      <c r="H16" s="72">
        <v>2415</v>
      </c>
      <c r="I16" s="71">
        <v>153.5</v>
      </c>
      <c r="J16" s="71">
        <v>2.2000000000000002</v>
      </c>
      <c r="K16" s="71">
        <v>17.7</v>
      </c>
      <c r="L16" s="73" t="s">
        <v>192</v>
      </c>
      <c r="M16" s="71">
        <v>23.9</v>
      </c>
      <c r="N16" s="73" t="s">
        <v>192</v>
      </c>
      <c r="O16" s="74">
        <v>147</v>
      </c>
      <c r="P16" s="74">
        <v>40</v>
      </c>
      <c r="Q16" s="74">
        <v>185</v>
      </c>
      <c r="R16" s="74">
        <v>74</v>
      </c>
      <c r="S16" s="72">
        <v>2064.9</v>
      </c>
      <c r="T16" s="75">
        <v>7</v>
      </c>
      <c r="U16" s="75">
        <v>60</v>
      </c>
    </row>
    <row r="17" spans="1:21" ht="10" customHeight="1">
      <c r="A17" s="69" t="s">
        <v>193</v>
      </c>
      <c r="B17" s="76">
        <v>1015.8</v>
      </c>
      <c r="C17" s="71">
        <v>15.9</v>
      </c>
      <c r="D17" s="71">
        <v>21.2</v>
      </c>
      <c r="E17" s="71">
        <v>11.1</v>
      </c>
      <c r="F17" s="71">
        <v>35.299999999999997</v>
      </c>
      <c r="G17" s="71">
        <v>-5.4</v>
      </c>
      <c r="H17" s="72">
        <v>1611</v>
      </c>
      <c r="I17" s="71">
        <v>97</v>
      </c>
      <c r="J17" s="71">
        <v>2.1</v>
      </c>
      <c r="K17" s="71">
        <v>13.2</v>
      </c>
      <c r="L17" s="73" t="s">
        <v>183</v>
      </c>
      <c r="M17" s="71">
        <v>24.1</v>
      </c>
      <c r="N17" s="73" t="s">
        <v>173</v>
      </c>
      <c r="O17" s="74">
        <v>123</v>
      </c>
      <c r="P17" s="74">
        <v>44</v>
      </c>
      <c r="Q17" s="74">
        <v>172</v>
      </c>
      <c r="R17" s="74">
        <v>73</v>
      </c>
      <c r="S17" s="72">
        <v>2057.6</v>
      </c>
      <c r="T17" s="75">
        <v>2</v>
      </c>
      <c r="U17" s="75">
        <v>55</v>
      </c>
    </row>
    <row r="18" spans="1:21" ht="10" customHeight="1">
      <c r="A18" s="69" t="s">
        <v>194</v>
      </c>
      <c r="B18" s="76">
        <v>1015</v>
      </c>
      <c r="C18" s="71">
        <v>15.7</v>
      </c>
      <c r="D18" s="71">
        <v>21</v>
      </c>
      <c r="E18" s="71">
        <v>10.7</v>
      </c>
      <c r="F18" s="71">
        <v>36.299999999999997</v>
      </c>
      <c r="G18" s="71">
        <v>-6.5</v>
      </c>
      <c r="H18" s="72">
        <v>1567.5</v>
      </c>
      <c r="I18" s="71">
        <v>115</v>
      </c>
      <c r="J18" s="71">
        <v>2.2000000000000002</v>
      </c>
      <c r="K18" s="71">
        <v>11.7</v>
      </c>
      <c r="L18" s="73" t="s">
        <v>187</v>
      </c>
      <c r="M18" s="71">
        <v>20.3</v>
      </c>
      <c r="N18" s="73" t="s">
        <v>172</v>
      </c>
      <c r="O18" s="74">
        <v>111</v>
      </c>
      <c r="P18" s="74">
        <v>59</v>
      </c>
      <c r="Q18" s="74">
        <v>164</v>
      </c>
      <c r="R18" s="74">
        <v>70</v>
      </c>
      <c r="S18" s="72">
        <v>2167.6</v>
      </c>
      <c r="T18" s="75">
        <v>12</v>
      </c>
      <c r="U18" s="75">
        <v>74</v>
      </c>
    </row>
    <row r="19" spans="1:21" ht="10" customHeight="1">
      <c r="A19" s="69" t="s">
        <v>195</v>
      </c>
      <c r="B19" s="76">
        <v>1014.7</v>
      </c>
      <c r="C19" s="71">
        <v>16.399999999999999</v>
      </c>
      <c r="D19" s="71">
        <v>21.3</v>
      </c>
      <c r="E19" s="71">
        <v>11.9</v>
      </c>
      <c r="F19" s="71">
        <v>36.200000000000003</v>
      </c>
      <c r="G19" s="71">
        <v>-5.2</v>
      </c>
      <c r="H19" s="72">
        <v>2077</v>
      </c>
      <c r="I19" s="71">
        <v>236</v>
      </c>
      <c r="J19" s="71">
        <v>1.9</v>
      </c>
      <c r="K19" s="71">
        <v>11.1</v>
      </c>
      <c r="L19" s="73" t="s">
        <v>172</v>
      </c>
      <c r="M19" s="71">
        <v>20.8</v>
      </c>
      <c r="N19" s="73" t="s">
        <v>172</v>
      </c>
      <c r="O19" s="74">
        <v>128</v>
      </c>
      <c r="P19" s="74">
        <v>46</v>
      </c>
      <c r="Q19" s="74">
        <v>174</v>
      </c>
      <c r="R19" s="74">
        <v>72</v>
      </c>
      <c r="S19" s="72">
        <v>2150.1999999999998</v>
      </c>
      <c r="T19" s="75">
        <v>23</v>
      </c>
      <c r="U19" s="75">
        <v>238</v>
      </c>
    </row>
    <row r="20" spans="1:21" ht="10" customHeight="1">
      <c r="A20" s="69" t="s">
        <v>196</v>
      </c>
      <c r="B20" s="76">
        <v>1015.2</v>
      </c>
      <c r="C20" s="71">
        <v>15.7</v>
      </c>
      <c r="D20" s="71">
        <v>20.8</v>
      </c>
      <c r="E20" s="71">
        <v>11</v>
      </c>
      <c r="F20" s="71">
        <v>34.6</v>
      </c>
      <c r="G20" s="71">
        <v>-7.6</v>
      </c>
      <c r="H20" s="72">
        <v>1912.5</v>
      </c>
      <c r="I20" s="71">
        <v>78</v>
      </c>
      <c r="J20" s="71">
        <v>1.9</v>
      </c>
      <c r="K20" s="71">
        <v>16.600000000000001</v>
      </c>
      <c r="L20" s="73" t="s">
        <v>197</v>
      </c>
      <c r="M20" s="71">
        <v>29.4</v>
      </c>
      <c r="N20" s="73" t="s">
        <v>197</v>
      </c>
      <c r="O20" s="74">
        <v>142</v>
      </c>
      <c r="P20" s="74">
        <v>44</v>
      </c>
      <c r="Q20" s="74">
        <v>196</v>
      </c>
      <c r="R20" s="74">
        <v>73</v>
      </c>
      <c r="S20" s="72">
        <v>1969.7</v>
      </c>
      <c r="T20" s="75">
        <v>9</v>
      </c>
      <c r="U20" s="75">
        <v>177</v>
      </c>
    </row>
    <row r="21" spans="1:21" ht="10" customHeight="1">
      <c r="A21" s="69" t="s">
        <v>198</v>
      </c>
      <c r="B21" s="76">
        <v>1015.7</v>
      </c>
      <c r="C21" s="71">
        <v>16.399999999999999</v>
      </c>
      <c r="D21" s="71">
        <v>21.7</v>
      </c>
      <c r="E21" s="71">
        <v>11.6</v>
      </c>
      <c r="F21" s="71">
        <v>35.4</v>
      </c>
      <c r="G21" s="71">
        <v>-7.8</v>
      </c>
      <c r="H21" s="72">
        <v>1808.5</v>
      </c>
      <c r="I21" s="71">
        <v>119.5</v>
      </c>
      <c r="J21" s="71">
        <v>1.8</v>
      </c>
      <c r="K21" s="71">
        <v>11.3</v>
      </c>
      <c r="L21" s="73" t="s">
        <v>175</v>
      </c>
      <c r="M21" s="71">
        <v>25.1</v>
      </c>
      <c r="N21" s="73" t="s">
        <v>183</v>
      </c>
      <c r="O21" s="74">
        <v>118</v>
      </c>
      <c r="P21" s="74">
        <v>52</v>
      </c>
      <c r="Q21" s="74">
        <v>168</v>
      </c>
      <c r="R21" s="74">
        <v>73</v>
      </c>
      <c r="S21" s="72">
        <v>2028.1</v>
      </c>
      <c r="T21" s="75">
        <v>54</v>
      </c>
      <c r="U21" s="75">
        <v>197</v>
      </c>
    </row>
    <row r="22" spans="1:21" ht="10" customHeight="1">
      <c r="A22" s="69" t="s">
        <v>199</v>
      </c>
      <c r="B22" s="76">
        <v>1015.3</v>
      </c>
      <c r="C22" s="71">
        <v>16.600000000000001</v>
      </c>
      <c r="D22" s="71">
        <v>22</v>
      </c>
      <c r="E22" s="71">
        <v>11.7</v>
      </c>
      <c r="F22" s="71">
        <v>36.4</v>
      </c>
      <c r="G22" s="71">
        <v>-5.7</v>
      </c>
      <c r="H22" s="72">
        <v>1160.5</v>
      </c>
      <c r="I22" s="71">
        <v>165.5</v>
      </c>
      <c r="J22" s="71">
        <v>1.8</v>
      </c>
      <c r="K22" s="71">
        <v>12.3</v>
      </c>
      <c r="L22" s="73" t="s">
        <v>180</v>
      </c>
      <c r="M22" s="71">
        <v>22.7</v>
      </c>
      <c r="N22" s="73" t="s">
        <v>173</v>
      </c>
      <c r="O22" s="74">
        <v>99</v>
      </c>
      <c r="P22" s="74">
        <v>61</v>
      </c>
      <c r="Q22" s="74">
        <v>146</v>
      </c>
      <c r="R22" s="74">
        <v>70</v>
      </c>
      <c r="S22" s="72">
        <v>2347.9</v>
      </c>
      <c r="T22" s="75">
        <v>18</v>
      </c>
      <c r="U22" s="75">
        <v>210</v>
      </c>
    </row>
    <row r="23" spans="1:21" ht="10" customHeight="1">
      <c r="A23" s="69" t="s">
        <v>200</v>
      </c>
      <c r="B23" s="76">
        <v>1015.4</v>
      </c>
      <c r="C23" s="71">
        <v>16.600000000000001</v>
      </c>
      <c r="D23" s="71">
        <v>21.8</v>
      </c>
      <c r="E23" s="71">
        <v>11.8</v>
      </c>
      <c r="F23" s="71">
        <v>36.299999999999997</v>
      </c>
      <c r="G23" s="71">
        <v>-3.9</v>
      </c>
      <c r="H23" s="72">
        <v>2102</v>
      </c>
      <c r="I23" s="71">
        <v>178.5</v>
      </c>
      <c r="J23" s="71">
        <v>1.8</v>
      </c>
      <c r="K23" s="71">
        <v>12.8</v>
      </c>
      <c r="L23" s="73" t="s">
        <v>173</v>
      </c>
      <c r="M23" s="71">
        <v>26.1</v>
      </c>
      <c r="N23" s="73" t="s">
        <v>183</v>
      </c>
      <c r="O23" s="74">
        <v>120</v>
      </c>
      <c r="P23" s="74">
        <v>55</v>
      </c>
      <c r="Q23" s="74">
        <v>161</v>
      </c>
      <c r="R23" s="74">
        <v>72</v>
      </c>
      <c r="S23" s="72">
        <v>2103</v>
      </c>
      <c r="T23" s="75">
        <v>9</v>
      </c>
      <c r="U23" s="75">
        <v>135</v>
      </c>
    </row>
    <row r="24" spans="1:21" ht="10" customHeight="1">
      <c r="A24" s="69" t="s">
        <v>201</v>
      </c>
      <c r="B24" s="76">
        <v>1015.5</v>
      </c>
      <c r="C24" s="71">
        <v>15.6</v>
      </c>
      <c r="D24" s="71">
        <v>20.5</v>
      </c>
      <c r="E24" s="71">
        <v>11</v>
      </c>
      <c r="F24" s="71">
        <v>34.1</v>
      </c>
      <c r="G24" s="71">
        <v>-6</v>
      </c>
      <c r="H24" s="72">
        <v>2763</v>
      </c>
      <c r="I24" s="71">
        <v>250</v>
      </c>
      <c r="J24" s="71">
        <v>1.8</v>
      </c>
      <c r="K24" s="71">
        <v>11.4</v>
      </c>
      <c r="L24" s="73" t="s">
        <v>173</v>
      </c>
      <c r="M24" s="71">
        <v>22.6</v>
      </c>
      <c r="N24" s="73" t="s">
        <v>175</v>
      </c>
      <c r="O24" s="74">
        <v>136</v>
      </c>
      <c r="P24" s="74">
        <v>45</v>
      </c>
      <c r="Q24" s="74">
        <v>198</v>
      </c>
      <c r="R24" s="74">
        <v>73</v>
      </c>
      <c r="S24" s="72">
        <v>1912</v>
      </c>
      <c r="T24" s="75">
        <v>4</v>
      </c>
      <c r="U24" s="75">
        <v>155</v>
      </c>
    </row>
    <row r="25" spans="1:21" ht="10" customHeight="1">
      <c r="A25" s="69" t="s">
        <v>202</v>
      </c>
      <c r="B25" s="76">
        <v>1015.5</v>
      </c>
      <c r="C25" s="71">
        <v>15.7</v>
      </c>
      <c r="D25" s="71">
        <v>20.8</v>
      </c>
      <c r="E25" s="71">
        <v>11</v>
      </c>
      <c r="F25" s="71">
        <v>35.700000000000003</v>
      </c>
      <c r="G25" s="71">
        <v>-7.2</v>
      </c>
      <c r="H25" s="72">
        <v>1799</v>
      </c>
      <c r="I25" s="71">
        <v>192.5</v>
      </c>
      <c r="J25" s="71">
        <v>1.8</v>
      </c>
      <c r="K25" s="71">
        <v>12.6</v>
      </c>
      <c r="L25" s="73" t="s">
        <v>180</v>
      </c>
      <c r="M25" s="71">
        <v>25.7</v>
      </c>
      <c r="N25" s="73" t="s">
        <v>203</v>
      </c>
      <c r="O25" s="74">
        <v>125</v>
      </c>
      <c r="P25" s="74">
        <v>31</v>
      </c>
      <c r="Q25" s="74">
        <v>125</v>
      </c>
      <c r="R25" s="74">
        <v>72</v>
      </c>
      <c r="S25" s="72">
        <v>2146.6999999999998</v>
      </c>
      <c r="T25" s="75">
        <v>6</v>
      </c>
      <c r="U25" s="75">
        <v>191</v>
      </c>
    </row>
    <row r="26" spans="1:21" ht="10" customHeight="1">
      <c r="A26" s="69" t="s">
        <v>204</v>
      </c>
      <c r="B26" s="76">
        <v>1015.5</v>
      </c>
      <c r="C26" s="71">
        <v>16.399999999999999</v>
      </c>
      <c r="D26" s="71">
        <v>21.5</v>
      </c>
      <c r="E26" s="71">
        <v>11.7</v>
      </c>
      <c r="F26" s="71">
        <v>35.700000000000003</v>
      </c>
      <c r="G26" s="71">
        <v>-5.0999999999999996</v>
      </c>
      <c r="H26" s="72">
        <v>2284.5</v>
      </c>
      <c r="I26" s="71">
        <v>394.5</v>
      </c>
      <c r="J26" s="71">
        <v>1.9</v>
      </c>
      <c r="K26" s="71">
        <v>12.4</v>
      </c>
      <c r="L26" s="73" t="s">
        <v>192</v>
      </c>
      <c r="M26" s="71">
        <v>26.6</v>
      </c>
      <c r="N26" s="73" t="s">
        <v>185</v>
      </c>
      <c r="O26" s="74">
        <v>116</v>
      </c>
      <c r="P26" s="74">
        <v>40</v>
      </c>
      <c r="Q26" s="74">
        <v>129</v>
      </c>
      <c r="R26" s="74">
        <v>72</v>
      </c>
      <c r="S26" s="72">
        <v>2155</v>
      </c>
      <c r="T26" s="75">
        <v>8</v>
      </c>
      <c r="U26" s="75">
        <v>70</v>
      </c>
    </row>
    <row r="27" spans="1:21" ht="10" customHeight="1">
      <c r="A27" s="69" t="s">
        <v>205</v>
      </c>
      <c r="B27" s="76">
        <v>1015.6</v>
      </c>
      <c r="C27" s="71">
        <v>16.5</v>
      </c>
      <c r="D27" s="71">
        <v>21.7</v>
      </c>
      <c r="E27" s="71">
        <v>12</v>
      </c>
      <c r="F27" s="71">
        <v>37</v>
      </c>
      <c r="G27" s="71">
        <v>-6.3</v>
      </c>
      <c r="H27" s="72">
        <v>1716</v>
      </c>
      <c r="I27" s="71">
        <v>132.5</v>
      </c>
      <c r="J27" s="71">
        <v>2.1</v>
      </c>
      <c r="K27" s="71">
        <v>11.8</v>
      </c>
      <c r="L27" s="73" t="s">
        <v>173</v>
      </c>
      <c r="M27" s="71">
        <v>21.9</v>
      </c>
      <c r="N27" s="73" t="s">
        <v>173</v>
      </c>
      <c r="O27" s="74">
        <v>120</v>
      </c>
      <c r="P27" s="74">
        <v>33</v>
      </c>
      <c r="Q27" s="74">
        <v>112</v>
      </c>
      <c r="R27" s="74">
        <v>73</v>
      </c>
      <c r="S27" s="72">
        <v>2169.6999999999998</v>
      </c>
      <c r="T27" s="75">
        <v>11</v>
      </c>
      <c r="U27" s="75">
        <v>63</v>
      </c>
    </row>
    <row r="28" spans="1:21" ht="10" customHeight="1">
      <c r="A28" s="69" t="s">
        <v>206</v>
      </c>
      <c r="B28" s="76">
        <v>1015.3</v>
      </c>
      <c r="C28" s="71">
        <v>16.100000000000001</v>
      </c>
      <c r="D28" s="71">
        <v>21.3</v>
      </c>
      <c r="E28" s="71">
        <v>11.6</v>
      </c>
      <c r="F28" s="71">
        <v>37.299999999999997</v>
      </c>
      <c r="G28" s="71">
        <v>-5.8</v>
      </c>
      <c r="H28" s="72">
        <v>1724.5</v>
      </c>
      <c r="I28" s="71">
        <v>116</v>
      </c>
      <c r="J28" s="71">
        <v>2</v>
      </c>
      <c r="K28" s="71">
        <v>12.1</v>
      </c>
      <c r="L28" s="73" t="s">
        <v>173</v>
      </c>
      <c r="M28" s="71">
        <v>28.2</v>
      </c>
      <c r="N28" s="73" t="s">
        <v>183</v>
      </c>
      <c r="O28" s="74">
        <v>100</v>
      </c>
      <c r="P28" s="74">
        <v>41</v>
      </c>
      <c r="Q28" s="74">
        <v>115</v>
      </c>
      <c r="R28" s="74">
        <v>72</v>
      </c>
      <c r="S28" s="72">
        <v>2240.9</v>
      </c>
      <c r="T28" s="75">
        <v>7</v>
      </c>
      <c r="U28" s="75">
        <v>94</v>
      </c>
    </row>
    <row r="29" spans="1:21" ht="10" customHeight="1">
      <c r="A29" s="69" t="s">
        <v>207</v>
      </c>
      <c r="B29" s="76">
        <v>1015.4</v>
      </c>
      <c r="C29" s="71">
        <v>16.7</v>
      </c>
      <c r="D29" s="71">
        <v>21.5</v>
      </c>
      <c r="E29" s="71">
        <v>12.3</v>
      </c>
      <c r="F29" s="71">
        <v>36.4</v>
      </c>
      <c r="G29" s="71">
        <v>-5.4</v>
      </c>
      <c r="H29" s="72">
        <v>2121</v>
      </c>
      <c r="I29" s="71">
        <v>222</v>
      </c>
      <c r="J29" s="71">
        <v>2.1</v>
      </c>
      <c r="K29" s="71">
        <v>17.899999999999999</v>
      </c>
      <c r="L29" s="73" t="s">
        <v>180</v>
      </c>
      <c r="M29" s="71">
        <v>34.5</v>
      </c>
      <c r="N29" s="73" t="s">
        <v>180</v>
      </c>
      <c r="O29" s="74">
        <v>145</v>
      </c>
      <c r="P29" s="74">
        <v>23</v>
      </c>
      <c r="Q29" s="74">
        <v>128</v>
      </c>
      <c r="R29" s="74">
        <v>74</v>
      </c>
      <c r="S29" s="72">
        <v>2195.3000000000002</v>
      </c>
      <c r="T29" s="75">
        <v>3</v>
      </c>
      <c r="U29" s="75">
        <v>61</v>
      </c>
    </row>
    <row r="30" spans="1:21" ht="10" customHeight="1">
      <c r="A30" s="69" t="s">
        <v>208</v>
      </c>
      <c r="B30" s="76">
        <v>1015.5</v>
      </c>
      <c r="C30" s="71">
        <v>16</v>
      </c>
      <c r="D30" s="71">
        <v>21.1</v>
      </c>
      <c r="E30" s="71">
        <v>11.3</v>
      </c>
      <c r="F30" s="71">
        <v>35.700000000000003</v>
      </c>
      <c r="G30" s="71">
        <v>-4.5999999999999996</v>
      </c>
      <c r="H30" s="72">
        <v>1799.5</v>
      </c>
      <c r="I30" s="71">
        <v>150.5</v>
      </c>
      <c r="J30" s="71">
        <v>1.9</v>
      </c>
      <c r="K30" s="71">
        <v>11</v>
      </c>
      <c r="L30" s="73" t="s">
        <v>172</v>
      </c>
      <c r="M30" s="71">
        <v>19.399999999999999</v>
      </c>
      <c r="N30" s="73" t="s">
        <v>175</v>
      </c>
      <c r="O30" s="74">
        <v>134</v>
      </c>
      <c r="P30" s="74">
        <v>42</v>
      </c>
      <c r="Q30" s="74">
        <v>120</v>
      </c>
      <c r="R30" s="74">
        <v>72</v>
      </c>
      <c r="S30" s="72">
        <v>2032.2</v>
      </c>
      <c r="T30" s="75">
        <v>3</v>
      </c>
      <c r="U30" s="75">
        <v>48</v>
      </c>
    </row>
    <row r="31" spans="1:21" ht="10" customHeight="1">
      <c r="A31" s="69" t="s">
        <v>209</v>
      </c>
      <c r="B31" s="76">
        <v>1015.9</v>
      </c>
      <c r="C31" s="71">
        <v>16.5</v>
      </c>
      <c r="D31" s="71">
        <v>21.7</v>
      </c>
      <c r="E31" s="71">
        <v>11.9</v>
      </c>
      <c r="F31" s="71">
        <v>35.799999999999997</v>
      </c>
      <c r="G31" s="71">
        <v>-3.8</v>
      </c>
      <c r="H31" s="72">
        <v>2752.5</v>
      </c>
      <c r="I31" s="71">
        <v>192.5</v>
      </c>
      <c r="J31" s="71">
        <v>2</v>
      </c>
      <c r="K31" s="71">
        <v>14.2</v>
      </c>
      <c r="L31" s="73" t="s">
        <v>197</v>
      </c>
      <c r="M31" s="71">
        <v>29.3</v>
      </c>
      <c r="N31" s="73" t="s">
        <v>210</v>
      </c>
      <c r="O31" s="74">
        <v>147</v>
      </c>
      <c r="P31" s="74">
        <v>38</v>
      </c>
      <c r="Q31" s="74">
        <v>123</v>
      </c>
      <c r="R31" s="74">
        <v>74</v>
      </c>
      <c r="S31" s="72">
        <v>1980.3</v>
      </c>
      <c r="T31" s="75">
        <v>8</v>
      </c>
      <c r="U31" s="75">
        <v>65</v>
      </c>
    </row>
    <row r="32" spans="1:21" ht="10" customHeight="1">
      <c r="A32" s="69" t="s">
        <v>211</v>
      </c>
      <c r="B32" s="76">
        <v>1015</v>
      </c>
      <c r="C32" s="71">
        <v>16.2</v>
      </c>
      <c r="D32" s="71">
        <v>21.4</v>
      </c>
      <c r="E32" s="71">
        <v>11.7</v>
      </c>
      <c r="F32" s="71">
        <v>34.700000000000003</v>
      </c>
      <c r="G32" s="71">
        <v>-4.5</v>
      </c>
      <c r="H32" s="72">
        <v>2204</v>
      </c>
      <c r="I32" s="71">
        <v>351</v>
      </c>
      <c r="J32" s="71">
        <v>2</v>
      </c>
      <c r="K32" s="71">
        <v>11.2</v>
      </c>
      <c r="L32" s="73" t="s">
        <v>173</v>
      </c>
      <c r="M32" s="71">
        <v>21.9</v>
      </c>
      <c r="N32" s="73" t="s">
        <v>173</v>
      </c>
      <c r="O32" s="74">
        <v>131</v>
      </c>
      <c r="P32" s="74">
        <v>39</v>
      </c>
      <c r="Q32" s="74">
        <v>115</v>
      </c>
      <c r="R32" s="74">
        <v>72</v>
      </c>
      <c r="S32" s="72">
        <v>2029.5</v>
      </c>
      <c r="T32" s="75">
        <v>5</v>
      </c>
      <c r="U32" s="75">
        <v>48</v>
      </c>
    </row>
    <row r="33" spans="1:21" ht="10" customHeight="1">
      <c r="A33" s="69" t="s">
        <v>212</v>
      </c>
      <c r="B33" s="76">
        <v>1015.2</v>
      </c>
      <c r="C33" s="71">
        <v>16.899999999999999</v>
      </c>
      <c r="D33" s="71">
        <v>22.1</v>
      </c>
      <c r="E33" s="71">
        <v>12.4</v>
      </c>
      <c r="F33" s="71">
        <v>35.799999999999997</v>
      </c>
      <c r="G33" s="71">
        <v>-4</v>
      </c>
      <c r="H33" s="72">
        <v>2104.5</v>
      </c>
      <c r="I33" s="71">
        <v>142.5</v>
      </c>
      <c r="J33" s="71">
        <v>2</v>
      </c>
      <c r="K33" s="71">
        <v>13.2</v>
      </c>
      <c r="L33" s="73" t="s">
        <v>180</v>
      </c>
      <c r="M33" s="71">
        <v>26</v>
      </c>
      <c r="N33" s="73" t="s">
        <v>180</v>
      </c>
      <c r="O33" s="74">
        <v>124</v>
      </c>
      <c r="P33" s="74">
        <v>38</v>
      </c>
      <c r="Q33" s="74">
        <v>132</v>
      </c>
      <c r="R33" s="74">
        <v>72</v>
      </c>
      <c r="S33" s="72">
        <v>2018.9</v>
      </c>
      <c r="T33" s="75">
        <v>3</v>
      </c>
      <c r="U33" s="75">
        <v>58</v>
      </c>
    </row>
    <row r="34" spans="1:21" ht="10" customHeight="1">
      <c r="A34" s="69" t="s">
        <v>213</v>
      </c>
      <c r="B34" s="76">
        <v>1015.8</v>
      </c>
      <c r="C34" s="71">
        <v>17.5</v>
      </c>
      <c r="D34" s="71">
        <v>22.6</v>
      </c>
      <c r="E34" s="71">
        <v>12.9</v>
      </c>
      <c r="F34" s="71">
        <v>37.6</v>
      </c>
      <c r="G34" s="71">
        <v>-6.3</v>
      </c>
      <c r="H34" s="72">
        <v>1952.5</v>
      </c>
      <c r="I34" s="71">
        <v>251.5</v>
      </c>
      <c r="J34" s="71">
        <v>2</v>
      </c>
      <c r="K34" s="71">
        <v>10.8</v>
      </c>
      <c r="L34" s="73" t="s">
        <v>187</v>
      </c>
      <c r="M34" s="71">
        <v>22</v>
      </c>
      <c r="N34" s="73" t="s">
        <v>214</v>
      </c>
      <c r="O34" s="74">
        <v>125</v>
      </c>
      <c r="P34" s="74">
        <v>29</v>
      </c>
      <c r="Q34" s="74">
        <v>125</v>
      </c>
      <c r="R34" s="74">
        <v>72</v>
      </c>
      <c r="S34" s="72">
        <v>2082.6999999999998</v>
      </c>
      <c r="T34" s="75">
        <v>12</v>
      </c>
      <c r="U34" s="75">
        <v>85</v>
      </c>
    </row>
    <row r="35" spans="1:21" ht="10" customHeight="1">
      <c r="A35" s="69" t="s">
        <v>215</v>
      </c>
      <c r="B35" s="76">
        <v>1014.9</v>
      </c>
      <c r="C35" s="71">
        <v>16.8</v>
      </c>
      <c r="D35" s="71">
        <v>21.6</v>
      </c>
      <c r="E35" s="71">
        <v>12.6</v>
      </c>
      <c r="F35" s="71">
        <v>36.700000000000003</v>
      </c>
      <c r="G35" s="71">
        <v>-5.9</v>
      </c>
      <c r="H35" s="72">
        <v>2222.5</v>
      </c>
      <c r="I35" s="71">
        <v>211.5</v>
      </c>
      <c r="J35" s="71">
        <v>2.1</v>
      </c>
      <c r="K35" s="71">
        <v>25.8</v>
      </c>
      <c r="L35" s="73" t="s">
        <v>197</v>
      </c>
      <c r="M35" s="71">
        <v>52.6</v>
      </c>
      <c r="N35" s="73" t="s">
        <v>197</v>
      </c>
      <c r="O35" s="74">
        <v>145</v>
      </c>
      <c r="P35" s="74">
        <v>35</v>
      </c>
      <c r="Q35" s="74">
        <v>145</v>
      </c>
      <c r="R35" s="74">
        <v>73</v>
      </c>
      <c r="S35" s="72">
        <v>1757.5</v>
      </c>
      <c r="T35" s="75">
        <v>6</v>
      </c>
      <c r="U35" s="75">
        <v>54</v>
      </c>
    </row>
    <row r="36" spans="1:21" ht="10" customHeight="1">
      <c r="A36" s="69" t="s">
        <v>216</v>
      </c>
      <c r="B36" s="76">
        <v>1015.3</v>
      </c>
      <c r="C36" s="71">
        <v>16.8</v>
      </c>
      <c r="D36" s="71">
        <v>21.8</v>
      </c>
      <c r="E36" s="71">
        <v>12.3</v>
      </c>
      <c r="F36" s="71">
        <v>35.5</v>
      </c>
      <c r="G36" s="71">
        <v>-3</v>
      </c>
      <c r="H36" s="72">
        <v>1592.5</v>
      </c>
      <c r="I36" s="71">
        <v>106</v>
      </c>
      <c r="J36" s="71">
        <v>2</v>
      </c>
      <c r="K36" s="71">
        <v>14.3</v>
      </c>
      <c r="L36" s="73" t="s">
        <v>175</v>
      </c>
      <c r="M36" s="71">
        <v>31.9</v>
      </c>
      <c r="N36" s="73" t="s">
        <v>180</v>
      </c>
      <c r="O36" s="74">
        <v>126</v>
      </c>
      <c r="P36" s="74">
        <v>32</v>
      </c>
      <c r="Q36" s="74">
        <v>140</v>
      </c>
      <c r="R36" s="74">
        <v>72</v>
      </c>
      <c r="S36" s="72">
        <v>1907</v>
      </c>
      <c r="T36" s="75">
        <v>10</v>
      </c>
      <c r="U36" s="75">
        <v>55</v>
      </c>
    </row>
    <row r="37" spans="1:21" ht="10" customHeight="1">
      <c r="A37" s="69" t="s">
        <v>217</v>
      </c>
      <c r="B37" s="76">
        <v>1015.5</v>
      </c>
      <c r="C37" s="71">
        <v>16.2</v>
      </c>
      <c r="D37" s="71">
        <v>20.9</v>
      </c>
      <c r="E37" s="71">
        <v>11.8</v>
      </c>
      <c r="F37" s="71">
        <v>34.5</v>
      </c>
      <c r="G37" s="71">
        <v>-4.3</v>
      </c>
      <c r="H37" s="72">
        <v>3369</v>
      </c>
      <c r="I37" s="71">
        <v>208</v>
      </c>
      <c r="J37" s="71">
        <v>2.1</v>
      </c>
      <c r="K37" s="71">
        <v>16.8</v>
      </c>
      <c r="L37" s="73" t="s">
        <v>177</v>
      </c>
      <c r="M37" s="71">
        <v>37.700000000000003</v>
      </c>
      <c r="N37" s="73" t="s">
        <v>172</v>
      </c>
      <c r="O37" s="74">
        <v>138</v>
      </c>
      <c r="P37" s="74">
        <v>34</v>
      </c>
      <c r="Q37" s="74">
        <v>153</v>
      </c>
      <c r="R37" s="74">
        <v>74</v>
      </c>
      <c r="S37" s="72">
        <v>1722</v>
      </c>
      <c r="T37" s="75">
        <v>1</v>
      </c>
      <c r="U37" s="75">
        <v>63</v>
      </c>
    </row>
    <row r="38" spans="1:21" ht="10" customHeight="1">
      <c r="A38" s="69" t="s">
        <v>218</v>
      </c>
      <c r="B38" s="76">
        <v>1015.2</v>
      </c>
      <c r="C38" s="71">
        <v>17.399999999999999</v>
      </c>
      <c r="D38" s="71">
        <v>22.7</v>
      </c>
      <c r="E38" s="71">
        <v>12.7</v>
      </c>
      <c r="F38" s="71">
        <v>38.799999999999997</v>
      </c>
      <c r="G38" s="71">
        <v>-4.4000000000000004</v>
      </c>
      <c r="H38" s="72">
        <v>920.5</v>
      </c>
      <c r="I38" s="71">
        <v>56.5</v>
      </c>
      <c r="J38" s="71">
        <v>2</v>
      </c>
      <c r="K38" s="71">
        <v>11.3</v>
      </c>
      <c r="L38" s="73" t="s">
        <v>180</v>
      </c>
      <c r="M38" s="71">
        <v>20.3</v>
      </c>
      <c r="N38" s="73" t="s">
        <v>180</v>
      </c>
      <c r="O38" s="74">
        <v>94</v>
      </c>
      <c r="P38" s="74">
        <v>41</v>
      </c>
      <c r="Q38" s="74">
        <v>105</v>
      </c>
      <c r="R38" s="74">
        <v>69</v>
      </c>
      <c r="S38" s="72">
        <v>2225.6</v>
      </c>
      <c r="T38" s="75">
        <v>8</v>
      </c>
      <c r="U38" s="75">
        <v>73</v>
      </c>
    </row>
    <row r="39" spans="1:21" ht="10" customHeight="1">
      <c r="A39" s="69" t="s">
        <v>219</v>
      </c>
      <c r="B39" s="76">
        <v>1011.2</v>
      </c>
      <c r="C39" s="71">
        <v>16.2</v>
      </c>
      <c r="D39" s="71">
        <v>21.3</v>
      </c>
      <c r="E39" s="71">
        <v>11.7</v>
      </c>
      <c r="F39" s="71">
        <v>37.799999999999997</v>
      </c>
      <c r="G39" s="71">
        <v>-5.6</v>
      </c>
      <c r="H39" s="72">
        <v>1875.5</v>
      </c>
      <c r="I39" s="71">
        <v>217.5</v>
      </c>
      <c r="J39" s="71">
        <v>1.9</v>
      </c>
      <c r="K39" s="71">
        <v>10.6</v>
      </c>
      <c r="L39" s="73" t="s">
        <v>173</v>
      </c>
      <c r="M39" s="71">
        <v>22.3</v>
      </c>
      <c r="N39" s="73" t="s">
        <v>183</v>
      </c>
      <c r="O39" s="74">
        <v>122</v>
      </c>
      <c r="P39" s="74">
        <v>30</v>
      </c>
      <c r="Q39" s="74">
        <v>126</v>
      </c>
      <c r="R39" s="74">
        <v>71</v>
      </c>
      <c r="S39" s="72">
        <v>2105.3000000000002</v>
      </c>
      <c r="T39" s="75">
        <v>13</v>
      </c>
      <c r="U39" s="75" t="s">
        <v>220</v>
      </c>
    </row>
    <row r="40" spans="1:21" ht="10" customHeight="1">
      <c r="A40" s="69" t="s">
        <v>221</v>
      </c>
      <c r="B40" s="76">
        <v>1015.6</v>
      </c>
      <c r="C40" s="71">
        <v>16.5</v>
      </c>
      <c r="D40" s="71">
        <v>21.5</v>
      </c>
      <c r="E40" s="71">
        <v>11.9</v>
      </c>
      <c r="F40" s="71">
        <v>36.6</v>
      </c>
      <c r="G40" s="71">
        <v>-5.8</v>
      </c>
      <c r="H40" s="72">
        <v>1736.5</v>
      </c>
      <c r="I40" s="71">
        <v>142.5</v>
      </c>
      <c r="J40" s="71">
        <v>2</v>
      </c>
      <c r="K40" s="71">
        <v>17.2</v>
      </c>
      <c r="L40" s="73" t="s">
        <v>175</v>
      </c>
      <c r="M40" s="71">
        <v>21.9</v>
      </c>
      <c r="N40" s="73" t="s">
        <v>175</v>
      </c>
      <c r="O40" s="74">
        <v>124</v>
      </c>
      <c r="P40" s="74">
        <v>29</v>
      </c>
      <c r="Q40" s="74">
        <v>127</v>
      </c>
      <c r="R40" s="74">
        <v>71</v>
      </c>
      <c r="S40" s="72">
        <v>2030</v>
      </c>
      <c r="T40" s="75">
        <v>18</v>
      </c>
      <c r="U40" s="75" t="s">
        <v>220</v>
      </c>
    </row>
    <row r="41" spans="1:21" ht="10" customHeight="1">
      <c r="A41" s="69" t="s">
        <v>222</v>
      </c>
      <c r="B41" s="76">
        <v>1015.5</v>
      </c>
      <c r="C41" s="71">
        <v>17</v>
      </c>
      <c r="D41" s="71">
        <v>21.9</v>
      </c>
      <c r="E41" s="71">
        <v>12.4</v>
      </c>
      <c r="F41" s="71">
        <v>35.1</v>
      </c>
      <c r="G41" s="71">
        <v>-3.5</v>
      </c>
      <c r="H41" s="72">
        <v>2395</v>
      </c>
      <c r="I41" s="71">
        <v>243.5</v>
      </c>
      <c r="J41" s="71">
        <v>2</v>
      </c>
      <c r="K41" s="71">
        <v>18.7</v>
      </c>
      <c r="L41" s="73" t="s">
        <v>173</v>
      </c>
      <c r="M41" s="71">
        <v>22.8</v>
      </c>
      <c r="N41" s="73" t="s">
        <v>172</v>
      </c>
      <c r="O41" s="74">
        <v>124</v>
      </c>
      <c r="P41" s="74">
        <v>39</v>
      </c>
      <c r="Q41" s="74">
        <v>125</v>
      </c>
      <c r="R41" s="74">
        <v>71</v>
      </c>
      <c r="S41" s="72">
        <v>210.2</v>
      </c>
      <c r="T41" s="75">
        <v>25</v>
      </c>
      <c r="U41" s="75" t="s">
        <v>220</v>
      </c>
    </row>
    <row r="42" spans="1:21" ht="10" customHeight="1">
      <c r="A42" s="69" t="s">
        <v>223</v>
      </c>
      <c r="B42" s="76">
        <v>1015.2</v>
      </c>
      <c r="C42" s="71">
        <v>18.2</v>
      </c>
      <c r="D42" s="71">
        <v>22.9</v>
      </c>
      <c r="E42" s="71">
        <v>14</v>
      </c>
      <c r="F42" s="71">
        <v>35.799999999999997</v>
      </c>
      <c r="G42" s="71">
        <v>-6.1</v>
      </c>
      <c r="H42" s="72">
        <v>1905</v>
      </c>
      <c r="I42" s="71">
        <v>135</v>
      </c>
      <c r="J42" s="71">
        <v>1.9</v>
      </c>
      <c r="K42" s="71">
        <v>11</v>
      </c>
      <c r="L42" s="73" t="s">
        <v>173</v>
      </c>
      <c r="M42" s="71">
        <v>26.3</v>
      </c>
      <c r="N42" s="73" t="s">
        <v>173</v>
      </c>
      <c r="O42" s="74">
        <v>121</v>
      </c>
      <c r="P42" s="74">
        <v>25</v>
      </c>
      <c r="Q42" s="74">
        <v>154</v>
      </c>
      <c r="R42" s="74">
        <v>72</v>
      </c>
      <c r="S42" s="72">
        <v>1863.8</v>
      </c>
      <c r="T42" s="75">
        <v>14</v>
      </c>
      <c r="U42" s="75" t="s">
        <v>220</v>
      </c>
    </row>
    <row r="43" spans="1:21" ht="10" customHeight="1">
      <c r="A43" s="69" t="s">
        <v>224</v>
      </c>
      <c r="B43" s="76">
        <v>1014.9</v>
      </c>
      <c r="C43" s="71">
        <v>17</v>
      </c>
      <c r="D43" s="71">
        <v>22.2</v>
      </c>
      <c r="E43" s="71">
        <v>12.5</v>
      </c>
      <c r="F43" s="71">
        <v>35.799999999999997</v>
      </c>
      <c r="G43" s="71">
        <v>-4.3</v>
      </c>
      <c r="H43" s="72">
        <v>1946</v>
      </c>
      <c r="I43" s="71">
        <v>154.5</v>
      </c>
      <c r="J43" s="71">
        <v>2.2999999999999998</v>
      </c>
      <c r="K43" s="71">
        <v>24.9</v>
      </c>
      <c r="L43" s="73" t="s">
        <v>225</v>
      </c>
      <c r="M43" s="71">
        <v>49</v>
      </c>
      <c r="N43" s="73" t="s">
        <v>226</v>
      </c>
      <c r="O43" s="74">
        <v>124</v>
      </c>
      <c r="P43" s="74">
        <v>38</v>
      </c>
      <c r="Q43" s="74">
        <v>133</v>
      </c>
      <c r="R43" s="74">
        <v>70</v>
      </c>
      <c r="S43" s="72">
        <v>1867.4</v>
      </c>
      <c r="T43" s="75">
        <v>18</v>
      </c>
      <c r="U43" s="75" t="s">
        <v>220</v>
      </c>
    </row>
    <row r="44" spans="1:21" ht="10" customHeight="1">
      <c r="A44" s="69" t="s">
        <v>227</v>
      </c>
      <c r="B44" s="76">
        <v>1015</v>
      </c>
      <c r="C44" s="71">
        <v>17.100000000000001</v>
      </c>
      <c r="D44" s="71">
        <v>22.3</v>
      </c>
      <c r="E44" s="71">
        <v>12.6</v>
      </c>
      <c r="F44" s="71">
        <v>37.1</v>
      </c>
      <c r="G44" s="71">
        <v>-4.4000000000000004</v>
      </c>
      <c r="H44" s="72">
        <v>1825.5</v>
      </c>
      <c r="I44" s="71">
        <v>124.5</v>
      </c>
      <c r="J44" s="71">
        <v>2.2999999999999998</v>
      </c>
      <c r="K44" s="71">
        <v>12.2</v>
      </c>
      <c r="L44" s="73" t="s">
        <v>228</v>
      </c>
      <c r="M44" s="71">
        <v>23.1</v>
      </c>
      <c r="N44" s="73" t="s">
        <v>229</v>
      </c>
      <c r="O44" s="74">
        <v>119</v>
      </c>
      <c r="P44" s="74">
        <v>30</v>
      </c>
      <c r="Q44" s="74">
        <v>130</v>
      </c>
      <c r="R44" s="74">
        <v>69</v>
      </c>
      <c r="S44" s="72">
        <v>2076</v>
      </c>
      <c r="T44" s="75">
        <v>28</v>
      </c>
      <c r="U44" s="75" t="s">
        <v>220</v>
      </c>
    </row>
    <row r="45" spans="1:21" ht="10" customHeight="1">
      <c r="A45" s="77" t="s">
        <v>230</v>
      </c>
      <c r="B45" s="78">
        <v>1014.9</v>
      </c>
      <c r="C45" s="79">
        <v>17.2</v>
      </c>
      <c r="D45" s="79">
        <v>22.4</v>
      </c>
      <c r="E45" s="79">
        <v>12.7</v>
      </c>
      <c r="F45" s="79">
        <v>37.299999999999997</v>
      </c>
      <c r="G45" s="79">
        <v>-4.9000000000000004</v>
      </c>
      <c r="H45" s="80">
        <v>1798.5</v>
      </c>
      <c r="I45" s="79">
        <v>183.5</v>
      </c>
      <c r="J45" s="79">
        <v>2.2999999999999998</v>
      </c>
      <c r="K45" s="79">
        <v>12.3</v>
      </c>
      <c r="L45" s="81" t="s">
        <v>231</v>
      </c>
      <c r="M45" s="79">
        <v>23.4</v>
      </c>
      <c r="N45" s="81" t="s">
        <v>231</v>
      </c>
      <c r="O45" s="82">
        <v>117</v>
      </c>
      <c r="P45" s="82">
        <v>32</v>
      </c>
      <c r="Q45" s="82">
        <v>109</v>
      </c>
      <c r="R45" s="82">
        <v>68</v>
      </c>
      <c r="S45" s="80">
        <v>2052.9</v>
      </c>
      <c r="T45" s="83">
        <v>11</v>
      </c>
      <c r="U45" s="83" t="s">
        <v>220</v>
      </c>
    </row>
    <row r="46" spans="1:21" ht="10" customHeight="1">
      <c r="A46" s="69" t="s">
        <v>232</v>
      </c>
      <c r="B46" s="76">
        <v>1020.4</v>
      </c>
      <c r="C46" s="71">
        <v>5.5</v>
      </c>
      <c r="D46" s="71">
        <v>10.1</v>
      </c>
      <c r="E46" s="71">
        <v>1.3</v>
      </c>
      <c r="F46" s="71">
        <v>15.9</v>
      </c>
      <c r="G46" s="71">
        <v>-4.9000000000000004</v>
      </c>
      <c r="H46" s="72">
        <v>86</v>
      </c>
      <c r="I46" s="71">
        <v>18</v>
      </c>
      <c r="J46" s="71">
        <v>2.4</v>
      </c>
      <c r="K46" s="71">
        <v>10.7</v>
      </c>
      <c r="L46" s="73" t="s">
        <v>228</v>
      </c>
      <c r="M46" s="71">
        <v>20.6</v>
      </c>
      <c r="N46" s="73" t="s">
        <v>228</v>
      </c>
      <c r="O46" s="74">
        <v>12</v>
      </c>
      <c r="P46" s="74">
        <v>1</v>
      </c>
      <c r="Q46" s="74">
        <v>9</v>
      </c>
      <c r="R46" s="74">
        <v>70</v>
      </c>
      <c r="S46" s="72">
        <v>131.4</v>
      </c>
      <c r="T46" s="75">
        <v>1</v>
      </c>
      <c r="U46" s="75" t="s">
        <v>220</v>
      </c>
    </row>
    <row r="47" spans="1:21" ht="10" customHeight="1">
      <c r="A47" s="69" t="s">
        <v>233</v>
      </c>
      <c r="B47" s="76">
        <v>1021</v>
      </c>
      <c r="C47" s="71">
        <v>7.7</v>
      </c>
      <c r="D47" s="71">
        <v>12.7</v>
      </c>
      <c r="E47" s="71">
        <v>3</v>
      </c>
      <c r="F47" s="71">
        <v>20.5</v>
      </c>
      <c r="G47" s="71">
        <v>-3.5</v>
      </c>
      <c r="H47" s="72">
        <v>103.5</v>
      </c>
      <c r="I47" s="71">
        <v>16</v>
      </c>
      <c r="J47" s="71">
        <v>2.2999999999999998</v>
      </c>
      <c r="K47" s="71">
        <v>10.3</v>
      </c>
      <c r="L47" s="73" t="s">
        <v>228</v>
      </c>
      <c r="M47" s="71">
        <v>18</v>
      </c>
      <c r="N47" s="73" t="s">
        <v>231</v>
      </c>
      <c r="O47" s="74">
        <v>11</v>
      </c>
      <c r="P47" s="74">
        <v>3</v>
      </c>
      <c r="Q47" s="74">
        <v>8</v>
      </c>
      <c r="R47" s="74">
        <v>68</v>
      </c>
      <c r="S47" s="72">
        <v>121.7</v>
      </c>
      <c r="T47" s="75" t="s">
        <v>234</v>
      </c>
      <c r="U47" s="75" t="s">
        <v>220</v>
      </c>
    </row>
    <row r="48" spans="1:21" ht="10" customHeight="1">
      <c r="A48" s="69" t="s">
        <v>235</v>
      </c>
      <c r="B48" s="76">
        <v>1015.1</v>
      </c>
      <c r="C48" s="71">
        <v>10.8</v>
      </c>
      <c r="D48" s="71">
        <v>16.2</v>
      </c>
      <c r="E48" s="71">
        <v>5.5</v>
      </c>
      <c r="F48" s="71">
        <v>24.4</v>
      </c>
      <c r="G48" s="71">
        <v>-1.8</v>
      </c>
      <c r="H48" s="72">
        <v>80</v>
      </c>
      <c r="I48" s="71">
        <v>29</v>
      </c>
      <c r="J48" s="71">
        <v>2.6</v>
      </c>
      <c r="K48" s="71">
        <v>12.3</v>
      </c>
      <c r="L48" s="73" t="s">
        <v>231</v>
      </c>
      <c r="M48" s="71">
        <v>23.4</v>
      </c>
      <c r="N48" s="73" t="s">
        <v>231</v>
      </c>
      <c r="O48" s="74">
        <v>12</v>
      </c>
      <c r="P48" s="74">
        <v>1</v>
      </c>
      <c r="Q48" s="74">
        <v>6</v>
      </c>
      <c r="R48" s="74">
        <v>64</v>
      </c>
      <c r="S48" s="72">
        <v>164.9</v>
      </c>
      <c r="T48" s="75">
        <v>4</v>
      </c>
      <c r="U48" s="75" t="s">
        <v>220</v>
      </c>
    </row>
    <row r="49" spans="1:21" ht="10" customHeight="1">
      <c r="A49" s="69" t="s">
        <v>236</v>
      </c>
      <c r="B49" s="76">
        <v>1015</v>
      </c>
      <c r="C49" s="71">
        <v>16.100000000000001</v>
      </c>
      <c r="D49" s="71">
        <v>21.8</v>
      </c>
      <c r="E49" s="71">
        <v>10.4</v>
      </c>
      <c r="F49" s="71">
        <v>27.5</v>
      </c>
      <c r="G49" s="71">
        <v>0.8</v>
      </c>
      <c r="H49" s="72">
        <v>71</v>
      </c>
      <c r="I49" s="71">
        <v>26</v>
      </c>
      <c r="J49" s="71">
        <v>2.5</v>
      </c>
      <c r="K49" s="71">
        <v>9.5</v>
      </c>
      <c r="L49" s="73" t="s">
        <v>237</v>
      </c>
      <c r="M49" s="71">
        <v>17.399999999999999</v>
      </c>
      <c r="N49" s="73" t="s">
        <v>238</v>
      </c>
      <c r="O49" s="74">
        <v>9</v>
      </c>
      <c r="P49" s="74">
        <v>6</v>
      </c>
      <c r="Q49" s="74">
        <v>9</v>
      </c>
      <c r="R49" s="74">
        <v>62</v>
      </c>
      <c r="S49" s="72">
        <v>196.9</v>
      </c>
      <c r="T49" s="75">
        <v>1</v>
      </c>
      <c r="U49" s="75" t="s">
        <v>220</v>
      </c>
    </row>
    <row r="50" spans="1:21" ht="10" customHeight="1">
      <c r="A50" s="69" t="s">
        <v>239</v>
      </c>
      <c r="B50" s="76">
        <v>1010.1</v>
      </c>
      <c r="C50" s="71">
        <v>20.8</v>
      </c>
      <c r="D50" s="71">
        <v>26.4</v>
      </c>
      <c r="E50" s="71">
        <v>16.100000000000001</v>
      </c>
      <c r="F50" s="71">
        <v>29.7</v>
      </c>
      <c r="G50" s="71">
        <v>10.7</v>
      </c>
      <c r="H50" s="72">
        <v>42</v>
      </c>
      <c r="I50" s="71">
        <v>26.5</v>
      </c>
      <c r="J50" s="71">
        <v>2.2000000000000002</v>
      </c>
      <c r="K50" s="71">
        <v>11.3</v>
      </c>
      <c r="L50" s="73" t="s">
        <v>240</v>
      </c>
      <c r="M50" s="71">
        <v>19.399999999999999</v>
      </c>
      <c r="N50" s="73" t="s">
        <v>237</v>
      </c>
      <c r="O50" s="74">
        <v>9</v>
      </c>
      <c r="P50" s="74">
        <v>0</v>
      </c>
      <c r="Q50" s="74">
        <v>13</v>
      </c>
      <c r="R50" s="74">
        <v>65</v>
      </c>
      <c r="S50" s="72">
        <v>155.9</v>
      </c>
      <c r="T50" s="75" t="s">
        <v>234</v>
      </c>
      <c r="U50" s="75" t="s">
        <v>220</v>
      </c>
    </row>
    <row r="51" spans="1:21" ht="10" customHeight="1">
      <c r="A51" s="69" t="s">
        <v>241</v>
      </c>
      <c r="B51" s="76">
        <v>1008.3</v>
      </c>
      <c r="C51" s="71">
        <v>24.4</v>
      </c>
      <c r="D51" s="71">
        <v>28.8</v>
      </c>
      <c r="E51" s="71">
        <v>20.9</v>
      </c>
      <c r="F51" s="71">
        <v>34.1</v>
      </c>
      <c r="G51" s="71">
        <v>14.8</v>
      </c>
      <c r="H51" s="72">
        <v>526</v>
      </c>
      <c r="I51" s="71">
        <v>183.5</v>
      </c>
      <c r="J51" s="71">
        <v>2.5</v>
      </c>
      <c r="K51" s="71">
        <v>10.199999999999999</v>
      </c>
      <c r="L51" s="73" t="s">
        <v>242</v>
      </c>
      <c r="M51" s="71">
        <v>20.399999999999999</v>
      </c>
      <c r="N51" s="73" t="s">
        <v>242</v>
      </c>
      <c r="O51" s="74">
        <v>14</v>
      </c>
      <c r="P51" s="74">
        <v>0</v>
      </c>
      <c r="Q51" s="74">
        <v>19</v>
      </c>
      <c r="R51" s="74">
        <v>73</v>
      </c>
      <c r="S51" s="72">
        <v>124.4</v>
      </c>
      <c r="T51" s="75" t="s">
        <v>234</v>
      </c>
      <c r="U51" s="75" t="s">
        <v>220</v>
      </c>
    </row>
    <row r="52" spans="1:21" ht="10" customHeight="1">
      <c r="A52" s="69" t="s">
        <v>243</v>
      </c>
      <c r="B52" s="76">
        <v>1009.1</v>
      </c>
      <c r="C52" s="71">
        <v>28.2</v>
      </c>
      <c r="D52" s="71">
        <v>33.4</v>
      </c>
      <c r="E52" s="71">
        <v>24.2</v>
      </c>
      <c r="F52" s="71">
        <v>36.799999999999997</v>
      </c>
      <c r="G52" s="71">
        <v>21.6</v>
      </c>
      <c r="H52" s="72">
        <v>358</v>
      </c>
      <c r="I52" s="71">
        <v>118.5</v>
      </c>
      <c r="J52" s="71">
        <v>2</v>
      </c>
      <c r="K52" s="71">
        <v>9.5</v>
      </c>
      <c r="L52" s="73" t="s">
        <v>244</v>
      </c>
      <c r="M52" s="71">
        <v>19</v>
      </c>
      <c r="N52" s="73" t="s">
        <v>245</v>
      </c>
      <c r="O52" s="74">
        <v>13</v>
      </c>
      <c r="P52" s="74">
        <v>2</v>
      </c>
      <c r="Q52" s="74">
        <v>9</v>
      </c>
      <c r="R52" s="74">
        <v>72</v>
      </c>
      <c r="S52" s="72">
        <v>240.8</v>
      </c>
      <c r="T52" s="75">
        <v>1</v>
      </c>
      <c r="U52" s="75" t="s">
        <v>220</v>
      </c>
    </row>
    <row r="53" spans="1:21" ht="10" customHeight="1">
      <c r="A53" s="69" t="s">
        <v>246</v>
      </c>
      <c r="B53" s="76">
        <v>1008</v>
      </c>
      <c r="C53" s="71">
        <v>28.7</v>
      </c>
      <c r="D53" s="71">
        <v>33.9</v>
      </c>
      <c r="E53" s="71">
        <v>24.6</v>
      </c>
      <c r="F53" s="71">
        <v>37.299999999999997</v>
      </c>
      <c r="G53" s="71">
        <v>20.9</v>
      </c>
      <c r="H53" s="72">
        <v>42</v>
      </c>
      <c r="I53" s="71">
        <v>24</v>
      </c>
      <c r="J53" s="71">
        <v>2.6</v>
      </c>
      <c r="K53" s="71">
        <v>11.7</v>
      </c>
      <c r="L53" s="73" t="s">
        <v>247</v>
      </c>
      <c r="M53" s="71">
        <v>19.5</v>
      </c>
      <c r="N53" s="73" t="s">
        <v>238</v>
      </c>
      <c r="O53" s="74">
        <v>6</v>
      </c>
      <c r="P53" s="74">
        <v>1</v>
      </c>
      <c r="Q53" s="74">
        <v>7</v>
      </c>
      <c r="R53" s="74">
        <v>65</v>
      </c>
      <c r="S53" s="72">
        <v>225.8</v>
      </c>
      <c r="T53" s="75">
        <v>1</v>
      </c>
      <c r="U53" s="75" t="s">
        <v>220</v>
      </c>
    </row>
    <row r="54" spans="1:21" ht="10" customHeight="1">
      <c r="A54" s="69" t="s">
        <v>248</v>
      </c>
      <c r="B54" s="76">
        <v>1010.8</v>
      </c>
      <c r="C54" s="71">
        <v>24.9</v>
      </c>
      <c r="D54" s="71">
        <v>30.3</v>
      </c>
      <c r="E54" s="71">
        <v>20.8</v>
      </c>
      <c r="F54" s="71">
        <v>34.299999999999997</v>
      </c>
      <c r="G54" s="71">
        <v>16</v>
      </c>
      <c r="H54" s="72">
        <v>187</v>
      </c>
      <c r="I54" s="71">
        <v>76</v>
      </c>
      <c r="J54" s="71">
        <v>2.6</v>
      </c>
      <c r="K54" s="71">
        <v>10.5</v>
      </c>
      <c r="L54" s="73" t="s">
        <v>247</v>
      </c>
      <c r="M54" s="71">
        <v>16.899999999999999</v>
      </c>
      <c r="N54" s="73" t="s">
        <v>247</v>
      </c>
      <c r="O54" s="74">
        <v>9</v>
      </c>
      <c r="P54" s="74">
        <v>4</v>
      </c>
      <c r="Q54" s="74">
        <v>9</v>
      </c>
      <c r="R54" s="74">
        <v>67</v>
      </c>
      <c r="S54" s="72">
        <v>194.1</v>
      </c>
      <c r="T54" s="75">
        <v>1</v>
      </c>
      <c r="U54" s="75" t="s">
        <v>220</v>
      </c>
    </row>
    <row r="55" spans="1:21" ht="10" customHeight="1">
      <c r="A55" s="69" t="s">
        <v>249</v>
      </c>
      <c r="B55" s="76">
        <v>1016.3</v>
      </c>
      <c r="C55" s="71">
        <v>20</v>
      </c>
      <c r="D55" s="71">
        <v>25.2</v>
      </c>
      <c r="E55" s="71">
        <v>15.4</v>
      </c>
      <c r="F55" s="71">
        <v>29.5</v>
      </c>
      <c r="G55" s="71">
        <v>9.6999999999999993</v>
      </c>
      <c r="H55" s="72">
        <v>133</v>
      </c>
      <c r="I55" s="71">
        <v>36.5</v>
      </c>
      <c r="J55" s="71">
        <v>2.2999999999999998</v>
      </c>
      <c r="K55" s="71">
        <v>9.8000000000000007</v>
      </c>
      <c r="L55" s="73" t="s">
        <v>238</v>
      </c>
      <c r="M55" s="71">
        <v>18.399999999999999</v>
      </c>
      <c r="N55" s="73" t="s">
        <v>238</v>
      </c>
      <c r="O55" s="74">
        <v>8</v>
      </c>
      <c r="P55" s="74">
        <v>5</v>
      </c>
      <c r="Q55" s="74">
        <v>11</v>
      </c>
      <c r="R55" s="74">
        <v>69</v>
      </c>
      <c r="S55" s="72">
        <v>183.6</v>
      </c>
      <c r="T55" s="75">
        <v>1</v>
      </c>
      <c r="U55" s="75" t="s">
        <v>220</v>
      </c>
    </row>
    <row r="56" spans="1:21" ht="10" customHeight="1">
      <c r="A56" s="69" t="s">
        <v>250</v>
      </c>
      <c r="B56" s="76">
        <v>1020</v>
      </c>
      <c r="C56" s="71">
        <v>11.9</v>
      </c>
      <c r="D56" s="71">
        <v>17.899999999999999</v>
      </c>
      <c r="E56" s="71">
        <v>6.4</v>
      </c>
      <c r="F56" s="71">
        <v>21.9</v>
      </c>
      <c r="G56" s="71">
        <v>2.4</v>
      </c>
      <c r="H56" s="72">
        <v>130</v>
      </c>
      <c r="I56" s="71">
        <v>61.5</v>
      </c>
      <c r="J56" s="71">
        <v>1.9</v>
      </c>
      <c r="K56" s="71">
        <v>10.3</v>
      </c>
      <c r="L56" s="73" t="s">
        <v>228</v>
      </c>
      <c r="M56" s="71">
        <v>19.600000000000001</v>
      </c>
      <c r="N56" s="73" t="s">
        <v>228</v>
      </c>
      <c r="O56" s="74">
        <v>7</v>
      </c>
      <c r="P56" s="74">
        <v>8</v>
      </c>
      <c r="Q56" s="74">
        <v>4</v>
      </c>
      <c r="R56" s="74">
        <v>70</v>
      </c>
      <c r="S56" s="72">
        <v>176.3</v>
      </c>
      <c r="T56" s="75" t="s">
        <v>234</v>
      </c>
      <c r="U56" s="75" t="s">
        <v>220</v>
      </c>
    </row>
    <row r="57" spans="1:21" ht="10" customHeight="1">
      <c r="A57" s="69" t="s">
        <v>251</v>
      </c>
      <c r="B57" s="76">
        <v>1024.4000000000001</v>
      </c>
      <c r="C57" s="71">
        <v>7.5</v>
      </c>
      <c r="D57" s="71">
        <v>12.4</v>
      </c>
      <c r="E57" s="71">
        <v>3.2</v>
      </c>
      <c r="F57" s="71">
        <v>18.5</v>
      </c>
      <c r="G57" s="71">
        <v>-1.4</v>
      </c>
      <c r="H57" s="72">
        <v>40</v>
      </c>
      <c r="I57" s="71">
        <v>16.5</v>
      </c>
      <c r="J57" s="71">
        <v>2.2000000000000002</v>
      </c>
      <c r="K57" s="71">
        <v>9.4</v>
      </c>
      <c r="L57" s="73" t="s">
        <v>228</v>
      </c>
      <c r="M57" s="71">
        <v>17.2</v>
      </c>
      <c r="N57" s="73" t="s">
        <v>231</v>
      </c>
      <c r="O57" s="74">
        <v>7</v>
      </c>
      <c r="P57" s="74">
        <v>1</v>
      </c>
      <c r="Q57" s="74">
        <v>5</v>
      </c>
      <c r="R57" s="74">
        <v>68</v>
      </c>
      <c r="S57" s="72">
        <v>137.1</v>
      </c>
      <c r="T57" s="75">
        <v>1</v>
      </c>
      <c r="U57" s="75" t="s">
        <v>220</v>
      </c>
    </row>
    <row r="58" spans="1:21" ht="10" customHeight="1">
      <c r="A58" s="77" t="s">
        <v>252</v>
      </c>
      <c r="B58" s="78">
        <f>AVERAGE(B59:B70)</f>
        <v>1015.0416666666666</v>
      </c>
      <c r="C58" s="80">
        <f>AVERAGE(C59:C70)</f>
        <v>17.399999999999999</v>
      </c>
      <c r="D58" s="80">
        <f>AVERAGE(D59:D70)</f>
        <v>22.525000000000006</v>
      </c>
      <c r="E58" s="80">
        <f>AVERAGE(E59:E70)</f>
        <v>12.966666666666667</v>
      </c>
      <c r="F58" s="79">
        <f>MAX(F59:F70)</f>
        <v>36.299999999999997</v>
      </c>
      <c r="G58" s="79">
        <f>MIN(G59:G70)</f>
        <v>-3</v>
      </c>
      <c r="H58" s="80">
        <f>SUM(H59:H70)</f>
        <v>1543.5</v>
      </c>
      <c r="I58" s="79">
        <f>MAX(I59:I70)</f>
        <v>137.5</v>
      </c>
      <c r="J58" s="80">
        <f>AVERAGE(J59:J70)</f>
        <v>2.3499999999999996</v>
      </c>
      <c r="K58" s="79">
        <f>MAX(K59:K70)</f>
        <v>11.6</v>
      </c>
      <c r="L58" s="81" t="s">
        <v>226</v>
      </c>
      <c r="M58" s="79">
        <f>MAX(M59:M70)</f>
        <v>25.6</v>
      </c>
      <c r="N58" s="81" t="s">
        <v>229</v>
      </c>
      <c r="O58" s="82">
        <f>SUM(O59:O70)</f>
        <v>117</v>
      </c>
      <c r="P58" s="82">
        <f>SUM(P59:P70)</f>
        <v>34</v>
      </c>
      <c r="Q58" s="84">
        <f>SUM(Q59:Q70)</f>
        <v>135</v>
      </c>
      <c r="R58" s="85">
        <f>AVERAGE(R59:R70)</f>
        <v>65.833333333333329</v>
      </c>
      <c r="S58" s="80">
        <f>SUM(S59:S70)</f>
        <v>2062.3000000000002</v>
      </c>
      <c r="T58" s="86">
        <f>SUM(T59:T70)</f>
        <v>11</v>
      </c>
      <c r="U58" s="83" t="s">
        <v>220</v>
      </c>
    </row>
    <row r="59" spans="1:21" ht="10" customHeight="1">
      <c r="A59" s="69" t="s">
        <v>232</v>
      </c>
      <c r="B59" s="76">
        <v>1019.8</v>
      </c>
      <c r="C59" s="71">
        <v>7.4</v>
      </c>
      <c r="D59" s="71">
        <v>11.8</v>
      </c>
      <c r="E59" s="71">
        <v>3.4</v>
      </c>
      <c r="F59" s="71">
        <v>18.8</v>
      </c>
      <c r="G59" s="71">
        <v>-1.3</v>
      </c>
      <c r="H59" s="72">
        <v>52.5</v>
      </c>
      <c r="I59" s="71">
        <v>18</v>
      </c>
      <c r="J59" s="71">
        <v>2.5</v>
      </c>
      <c r="K59" s="71">
        <v>11.3</v>
      </c>
      <c r="L59" s="73" t="s">
        <v>231</v>
      </c>
      <c r="M59" s="71">
        <v>20.6</v>
      </c>
      <c r="N59" s="73" t="s">
        <v>228</v>
      </c>
      <c r="O59" s="74">
        <v>11</v>
      </c>
      <c r="P59" s="74">
        <v>4</v>
      </c>
      <c r="Q59" s="74">
        <v>10</v>
      </c>
      <c r="R59" s="74">
        <v>66</v>
      </c>
      <c r="S59" s="72">
        <v>106.7</v>
      </c>
      <c r="T59" s="75" t="s">
        <v>234</v>
      </c>
      <c r="U59" s="75" t="s">
        <v>220</v>
      </c>
    </row>
    <row r="60" spans="1:21" ht="10" customHeight="1">
      <c r="A60" s="69" t="s">
        <v>233</v>
      </c>
      <c r="B60" s="76">
        <v>1022.2</v>
      </c>
      <c r="C60" s="71">
        <v>7.8</v>
      </c>
      <c r="D60" s="71">
        <v>13</v>
      </c>
      <c r="E60" s="71">
        <v>2.9</v>
      </c>
      <c r="F60" s="71">
        <v>17.399999999999999</v>
      </c>
      <c r="G60" s="71">
        <v>-2.4</v>
      </c>
      <c r="H60" s="72">
        <v>83</v>
      </c>
      <c r="I60" s="71">
        <v>38</v>
      </c>
      <c r="J60" s="71">
        <v>2.1</v>
      </c>
      <c r="K60" s="71">
        <v>8.4</v>
      </c>
      <c r="L60" s="73" t="s">
        <v>228</v>
      </c>
      <c r="M60" s="71">
        <v>17.100000000000001</v>
      </c>
      <c r="N60" s="73" t="s">
        <v>231</v>
      </c>
      <c r="O60" s="74">
        <v>7</v>
      </c>
      <c r="P60" s="74">
        <v>4</v>
      </c>
      <c r="Q60" s="74">
        <v>6</v>
      </c>
      <c r="R60" s="74">
        <v>65</v>
      </c>
      <c r="S60" s="72">
        <v>174.5</v>
      </c>
      <c r="T60" s="87">
        <v>2</v>
      </c>
      <c r="U60" s="75" t="s">
        <v>220</v>
      </c>
    </row>
    <row r="61" spans="1:21" ht="10" customHeight="1">
      <c r="A61" s="69" t="s">
        <v>235</v>
      </c>
      <c r="B61" s="76">
        <v>1017.5</v>
      </c>
      <c r="C61" s="71">
        <v>12.4</v>
      </c>
      <c r="D61" s="71">
        <v>17.899999999999999</v>
      </c>
      <c r="E61" s="71">
        <v>7.1</v>
      </c>
      <c r="F61" s="71">
        <v>23</v>
      </c>
      <c r="G61" s="71">
        <v>-0.2</v>
      </c>
      <c r="H61" s="72">
        <v>112</v>
      </c>
      <c r="I61" s="71">
        <v>51</v>
      </c>
      <c r="J61" s="71">
        <v>2.4</v>
      </c>
      <c r="K61" s="71">
        <v>9.5</v>
      </c>
      <c r="L61" s="73" t="s">
        <v>229</v>
      </c>
      <c r="M61" s="71">
        <v>18.100000000000001</v>
      </c>
      <c r="N61" s="73" t="s">
        <v>210</v>
      </c>
      <c r="O61" s="74">
        <v>11</v>
      </c>
      <c r="P61" s="74">
        <v>6</v>
      </c>
      <c r="Q61" s="74">
        <v>10</v>
      </c>
      <c r="R61" s="74">
        <v>62</v>
      </c>
      <c r="S61" s="72">
        <v>195.5</v>
      </c>
      <c r="T61" s="75" t="s">
        <v>234</v>
      </c>
      <c r="U61" s="75" t="s">
        <v>220</v>
      </c>
    </row>
    <row r="62" spans="1:21" ht="10" customHeight="1">
      <c r="A62" s="69" t="s">
        <v>236</v>
      </c>
      <c r="B62" s="76">
        <v>1015.9</v>
      </c>
      <c r="C62" s="71">
        <v>17</v>
      </c>
      <c r="D62" s="71">
        <v>22.4</v>
      </c>
      <c r="E62" s="71">
        <v>12.1</v>
      </c>
      <c r="F62" s="71">
        <v>28.5</v>
      </c>
      <c r="G62" s="71">
        <v>4.4000000000000004</v>
      </c>
      <c r="H62" s="72">
        <v>162.5</v>
      </c>
      <c r="I62" s="71">
        <v>41.5</v>
      </c>
      <c r="J62" s="71">
        <v>2.2999999999999998</v>
      </c>
      <c r="K62" s="71">
        <v>9.1999999999999993</v>
      </c>
      <c r="L62" s="73" t="s">
        <v>253</v>
      </c>
      <c r="M62" s="71">
        <v>16.899999999999999</v>
      </c>
      <c r="N62" s="73" t="s">
        <v>242</v>
      </c>
      <c r="O62" s="74">
        <v>10</v>
      </c>
      <c r="P62" s="74">
        <v>2</v>
      </c>
      <c r="Q62" s="74">
        <v>15</v>
      </c>
      <c r="R62" s="74">
        <v>63</v>
      </c>
      <c r="S62" s="72">
        <v>144.30000000000001</v>
      </c>
      <c r="T62" s="87">
        <v>1</v>
      </c>
      <c r="U62" s="75" t="s">
        <v>220</v>
      </c>
    </row>
    <row r="63" spans="1:21" ht="10" customHeight="1">
      <c r="A63" s="69" t="s">
        <v>239</v>
      </c>
      <c r="B63" s="76">
        <v>1011.3</v>
      </c>
      <c r="C63" s="71">
        <v>20.9</v>
      </c>
      <c r="D63" s="71">
        <v>26</v>
      </c>
      <c r="E63" s="71">
        <v>16.600000000000001</v>
      </c>
      <c r="F63" s="71">
        <v>29.9</v>
      </c>
      <c r="G63" s="71">
        <v>12.7</v>
      </c>
      <c r="H63" s="72">
        <v>313.5</v>
      </c>
      <c r="I63" s="71">
        <v>137.5</v>
      </c>
      <c r="J63" s="71">
        <v>2</v>
      </c>
      <c r="K63" s="71">
        <v>6.7</v>
      </c>
      <c r="L63" s="73" t="s">
        <v>245</v>
      </c>
      <c r="M63" s="71">
        <v>12.1</v>
      </c>
      <c r="N63" s="73" t="s">
        <v>210</v>
      </c>
      <c r="O63" s="74">
        <v>12</v>
      </c>
      <c r="P63" s="74">
        <v>2</v>
      </c>
      <c r="Q63" s="74">
        <v>21</v>
      </c>
      <c r="R63" s="74">
        <v>69</v>
      </c>
      <c r="S63" s="72">
        <v>155.4</v>
      </c>
      <c r="T63" s="87">
        <v>1</v>
      </c>
      <c r="U63" s="75" t="s">
        <v>220</v>
      </c>
    </row>
    <row r="64" spans="1:21" ht="10" customHeight="1">
      <c r="A64" s="69" t="s">
        <v>241</v>
      </c>
      <c r="B64" s="76">
        <v>1007.6</v>
      </c>
      <c r="C64" s="71">
        <v>24.2</v>
      </c>
      <c r="D64" s="71">
        <v>29.5</v>
      </c>
      <c r="E64" s="71">
        <v>19.8</v>
      </c>
      <c r="F64" s="71">
        <v>35.4</v>
      </c>
      <c r="G64" s="71">
        <v>16.100000000000001</v>
      </c>
      <c r="H64" s="72">
        <v>241</v>
      </c>
      <c r="I64" s="71">
        <v>77</v>
      </c>
      <c r="J64" s="71">
        <v>2.1</v>
      </c>
      <c r="K64" s="71">
        <v>6.7</v>
      </c>
      <c r="L64" s="73" t="s">
        <v>245</v>
      </c>
      <c r="M64" s="71">
        <v>11.7</v>
      </c>
      <c r="N64" s="73" t="s">
        <v>247</v>
      </c>
      <c r="O64" s="74">
        <v>10</v>
      </c>
      <c r="P64" s="74">
        <v>1</v>
      </c>
      <c r="Q64" s="74">
        <v>11</v>
      </c>
      <c r="R64" s="74">
        <v>67</v>
      </c>
      <c r="S64" s="72">
        <v>201.2</v>
      </c>
      <c r="T64" s="75" t="s">
        <v>234</v>
      </c>
      <c r="U64" s="75" t="s">
        <v>220</v>
      </c>
    </row>
    <row r="65" spans="1:21" ht="10" customHeight="1">
      <c r="A65" s="69" t="s">
        <v>243</v>
      </c>
      <c r="B65" s="76">
        <v>1005.9</v>
      </c>
      <c r="C65" s="71">
        <v>28.4</v>
      </c>
      <c r="D65" s="71">
        <v>33</v>
      </c>
      <c r="E65" s="71">
        <v>24.8</v>
      </c>
      <c r="F65" s="71">
        <v>35.700000000000003</v>
      </c>
      <c r="G65" s="71">
        <v>21.4</v>
      </c>
      <c r="H65" s="72">
        <v>181.5</v>
      </c>
      <c r="I65" s="71">
        <v>37.5</v>
      </c>
      <c r="J65" s="71">
        <v>2.8</v>
      </c>
      <c r="K65" s="71">
        <v>10.6</v>
      </c>
      <c r="L65" s="73" t="s">
        <v>237</v>
      </c>
      <c r="M65" s="71">
        <v>25.6</v>
      </c>
      <c r="N65" s="73" t="s">
        <v>229</v>
      </c>
      <c r="O65" s="74">
        <v>14</v>
      </c>
      <c r="P65" s="74">
        <v>1</v>
      </c>
      <c r="Q65" s="74">
        <v>13</v>
      </c>
      <c r="R65" s="74">
        <v>70</v>
      </c>
      <c r="S65" s="72">
        <v>194.4</v>
      </c>
      <c r="T65" s="75" t="s">
        <v>234</v>
      </c>
      <c r="U65" s="75" t="s">
        <v>220</v>
      </c>
    </row>
    <row r="66" spans="1:21" ht="10" customHeight="1">
      <c r="A66" s="69" t="s">
        <v>246</v>
      </c>
      <c r="B66" s="76">
        <v>1008.6</v>
      </c>
      <c r="C66" s="71">
        <v>28.1</v>
      </c>
      <c r="D66" s="71">
        <v>33.200000000000003</v>
      </c>
      <c r="E66" s="71">
        <v>24.3</v>
      </c>
      <c r="F66" s="71">
        <v>36.299999999999997</v>
      </c>
      <c r="G66" s="71">
        <v>19</v>
      </c>
      <c r="H66" s="72">
        <v>63</v>
      </c>
      <c r="I66" s="71">
        <v>41.5</v>
      </c>
      <c r="J66" s="71">
        <v>2.9</v>
      </c>
      <c r="K66" s="71">
        <v>11.6</v>
      </c>
      <c r="L66" s="73" t="s">
        <v>226</v>
      </c>
      <c r="M66" s="71">
        <v>24.5</v>
      </c>
      <c r="N66" s="73" t="s">
        <v>244</v>
      </c>
      <c r="O66" s="74">
        <v>8</v>
      </c>
      <c r="P66" s="74">
        <v>3</v>
      </c>
      <c r="Q66" s="74">
        <v>12</v>
      </c>
      <c r="R66" s="74">
        <v>66</v>
      </c>
      <c r="S66" s="72">
        <v>243</v>
      </c>
      <c r="T66" s="87">
        <v>3</v>
      </c>
      <c r="U66" s="75" t="s">
        <v>220</v>
      </c>
    </row>
    <row r="67" spans="1:21" ht="10" customHeight="1">
      <c r="A67" s="69" t="s">
        <v>248</v>
      </c>
      <c r="B67" s="76">
        <v>1012.2</v>
      </c>
      <c r="C67" s="71">
        <v>25.4</v>
      </c>
      <c r="D67" s="71">
        <v>31</v>
      </c>
      <c r="E67" s="71">
        <v>20.8</v>
      </c>
      <c r="F67" s="71">
        <v>36</v>
      </c>
      <c r="G67" s="71">
        <v>13.2</v>
      </c>
      <c r="H67" s="72">
        <v>55.5</v>
      </c>
      <c r="I67" s="71">
        <v>40</v>
      </c>
      <c r="J67" s="71">
        <v>2.4</v>
      </c>
      <c r="K67" s="71">
        <v>10.199999999999999</v>
      </c>
      <c r="L67" s="73" t="s">
        <v>237</v>
      </c>
      <c r="M67" s="71">
        <v>16.7</v>
      </c>
      <c r="N67" s="73" t="s">
        <v>237</v>
      </c>
      <c r="O67" s="74">
        <v>7</v>
      </c>
      <c r="P67" s="74">
        <v>2</v>
      </c>
      <c r="Q67" s="74">
        <v>8</v>
      </c>
      <c r="R67" s="74">
        <v>62</v>
      </c>
      <c r="S67" s="72">
        <v>223</v>
      </c>
      <c r="T67" s="87">
        <v>1</v>
      </c>
      <c r="U67" s="75" t="s">
        <v>220</v>
      </c>
    </row>
    <row r="68" spans="1:21" ht="10" customHeight="1">
      <c r="A68" s="69" t="s">
        <v>249</v>
      </c>
      <c r="B68" s="76">
        <v>1016.6</v>
      </c>
      <c r="C68" s="71">
        <v>18.2</v>
      </c>
      <c r="D68" s="71">
        <v>23.8</v>
      </c>
      <c r="E68" s="71">
        <v>13.5</v>
      </c>
      <c r="F68" s="71">
        <v>30.5</v>
      </c>
      <c r="G68" s="71">
        <v>5.5</v>
      </c>
      <c r="H68" s="72">
        <v>72.5</v>
      </c>
      <c r="I68" s="71">
        <v>17</v>
      </c>
      <c r="J68" s="71">
        <v>2</v>
      </c>
      <c r="K68" s="71">
        <v>9</v>
      </c>
      <c r="L68" s="73" t="s">
        <v>245</v>
      </c>
      <c r="M68" s="71">
        <v>16.2</v>
      </c>
      <c r="N68" s="73" t="s">
        <v>242</v>
      </c>
      <c r="O68" s="74">
        <v>8</v>
      </c>
      <c r="P68" s="74">
        <v>5</v>
      </c>
      <c r="Q68" s="74">
        <v>8</v>
      </c>
      <c r="R68" s="74">
        <v>66</v>
      </c>
      <c r="S68" s="72">
        <v>167.2</v>
      </c>
      <c r="T68" s="75" t="s">
        <v>234</v>
      </c>
      <c r="U68" s="75" t="s">
        <v>220</v>
      </c>
    </row>
    <row r="69" spans="1:21" ht="10" customHeight="1">
      <c r="A69" s="69" t="s">
        <v>250</v>
      </c>
      <c r="B69" s="76">
        <v>1020.5</v>
      </c>
      <c r="C69" s="71">
        <v>10.4</v>
      </c>
      <c r="D69" s="71">
        <v>15.6</v>
      </c>
      <c r="E69" s="71">
        <v>5.6</v>
      </c>
      <c r="F69" s="71">
        <v>22.7</v>
      </c>
      <c r="G69" s="71">
        <v>0.1</v>
      </c>
      <c r="H69" s="72">
        <v>109</v>
      </c>
      <c r="I69" s="71">
        <v>21.5</v>
      </c>
      <c r="J69" s="71">
        <v>2.2999999999999998</v>
      </c>
      <c r="K69" s="71">
        <v>8.6</v>
      </c>
      <c r="L69" s="73" t="s">
        <v>228</v>
      </c>
      <c r="M69" s="71">
        <v>17.600000000000001</v>
      </c>
      <c r="N69" s="73" t="s">
        <v>231</v>
      </c>
      <c r="O69" s="74">
        <v>10</v>
      </c>
      <c r="P69" s="74">
        <v>3</v>
      </c>
      <c r="Q69" s="74">
        <v>9</v>
      </c>
      <c r="R69" s="74">
        <v>66</v>
      </c>
      <c r="S69" s="72">
        <v>149.4</v>
      </c>
      <c r="T69" s="87">
        <v>3</v>
      </c>
      <c r="U69" s="75" t="s">
        <v>220</v>
      </c>
    </row>
    <row r="70" spans="1:21" ht="10" customHeight="1">
      <c r="A70" s="69" t="s">
        <v>251</v>
      </c>
      <c r="B70" s="76">
        <v>1022.4</v>
      </c>
      <c r="C70" s="71">
        <v>8.6</v>
      </c>
      <c r="D70" s="71">
        <v>13.1</v>
      </c>
      <c r="E70" s="71">
        <v>4.7</v>
      </c>
      <c r="F70" s="71">
        <v>20.100000000000001</v>
      </c>
      <c r="G70" s="71">
        <v>-3</v>
      </c>
      <c r="H70" s="72">
        <v>97.5</v>
      </c>
      <c r="I70" s="71">
        <v>21</v>
      </c>
      <c r="J70" s="71">
        <v>2.4</v>
      </c>
      <c r="K70" s="71">
        <v>10.9</v>
      </c>
      <c r="L70" s="73" t="s">
        <v>228</v>
      </c>
      <c r="M70" s="71">
        <v>18.899999999999999</v>
      </c>
      <c r="N70" s="73" t="s">
        <v>231</v>
      </c>
      <c r="O70" s="88">
        <v>9</v>
      </c>
      <c r="P70" s="88">
        <v>1</v>
      </c>
      <c r="Q70" s="88">
        <v>12</v>
      </c>
      <c r="R70" s="88">
        <v>68</v>
      </c>
      <c r="S70" s="72">
        <v>107.7</v>
      </c>
      <c r="T70" s="89" t="s">
        <v>234</v>
      </c>
      <c r="U70" s="89" t="s">
        <v>220</v>
      </c>
    </row>
    <row r="71" spans="1:21" s="90" customFormat="1" ht="10" customHeight="1">
      <c r="A71" s="77" t="s">
        <v>254</v>
      </c>
      <c r="B71" s="78">
        <f>AVERAGE(B72:B83)</f>
        <v>1015.2166666666667</v>
      </c>
      <c r="C71" s="80">
        <f>AVERAGE(C72:C83)</f>
        <v>17.366666666666671</v>
      </c>
      <c r="D71" s="80">
        <f>AVERAGE(D72:D83)</f>
        <v>22.350000000000005</v>
      </c>
      <c r="E71" s="80">
        <f>AVERAGE(E72:E83)</f>
        <v>13.024999999999999</v>
      </c>
      <c r="F71" s="79">
        <f>MAX(F72:F83)</f>
        <v>36.5</v>
      </c>
      <c r="G71" s="79">
        <f>MIN(G72:G83)</f>
        <v>-3.5</v>
      </c>
      <c r="H71" s="80">
        <f>SUM(H72:H83)</f>
        <v>2256</v>
      </c>
      <c r="I71" s="79">
        <f>MAX(I72:I83)</f>
        <v>288</v>
      </c>
      <c r="J71" s="80">
        <f>AVERAGE(J72:J83)</f>
        <v>2.4750000000000001</v>
      </c>
      <c r="K71" s="79">
        <f>MAX(K72:K83)</f>
        <v>13.2</v>
      </c>
      <c r="L71" s="81" t="s">
        <v>240</v>
      </c>
      <c r="M71" s="79">
        <f>MAX(M72:M83)</f>
        <v>28.5</v>
      </c>
      <c r="N71" s="81" t="s">
        <v>244</v>
      </c>
      <c r="O71" s="82">
        <f>SUM(O72:O83)</f>
        <v>135</v>
      </c>
      <c r="P71" s="82">
        <f>SUM(P72:P83)</f>
        <v>39</v>
      </c>
      <c r="Q71" s="84">
        <f>SUM(Q72:Q83)</f>
        <v>143</v>
      </c>
      <c r="R71" s="85">
        <f>AVERAGE(R72:R83)</f>
        <v>67.833333333333329</v>
      </c>
      <c r="S71" s="80">
        <f>SUM(S72:S83)</f>
        <v>1912.4000000000003</v>
      </c>
      <c r="T71" s="86">
        <f>SUM(T72:T83)</f>
        <v>21</v>
      </c>
      <c r="U71" s="83" t="s">
        <v>220</v>
      </c>
    </row>
    <row r="72" spans="1:21" ht="10" customHeight="1">
      <c r="A72" s="69" t="s">
        <v>232</v>
      </c>
      <c r="B72" s="76">
        <v>1021.7</v>
      </c>
      <c r="C72" s="71">
        <v>4.9000000000000004</v>
      </c>
      <c r="D72" s="71">
        <v>9.5</v>
      </c>
      <c r="E72" s="71">
        <v>0.7</v>
      </c>
      <c r="F72" s="71">
        <v>15.3</v>
      </c>
      <c r="G72" s="71">
        <v>-3.5</v>
      </c>
      <c r="H72" s="72">
        <v>52</v>
      </c>
      <c r="I72" s="71">
        <v>14</v>
      </c>
      <c r="J72" s="71">
        <v>2.2999999999999998</v>
      </c>
      <c r="K72" s="71">
        <v>10.3</v>
      </c>
      <c r="L72" s="73" t="s">
        <v>253</v>
      </c>
      <c r="M72" s="71">
        <v>18.7</v>
      </c>
      <c r="N72" s="73" t="s">
        <v>228</v>
      </c>
      <c r="O72" s="74">
        <v>10</v>
      </c>
      <c r="P72" s="74">
        <v>1</v>
      </c>
      <c r="Q72" s="74">
        <v>11</v>
      </c>
      <c r="R72" s="74">
        <v>67</v>
      </c>
      <c r="S72" s="72">
        <v>125.9</v>
      </c>
      <c r="T72" s="75" t="s">
        <v>234</v>
      </c>
      <c r="U72" s="75" t="s">
        <v>220</v>
      </c>
    </row>
    <row r="73" spans="1:21" ht="10" customHeight="1">
      <c r="A73" s="69" t="s">
        <v>233</v>
      </c>
      <c r="B73" s="76">
        <v>1020.2</v>
      </c>
      <c r="C73" s="71">
        <v>8</v>
      </c>
      <c r="D73" s="71">
        <v>13.1</v>
      </c>
      <c r="E73" s="71">
        <v>3.4</v>
      </c>
      <c r="F73" s="71">
        <v>18.899999999999999</v>
      </c>
      <c r="G73" s="71">
        <v>-2.1</v>
      </c>
      <c r="H73" s="72">
        <v>58</v>
      </c>
      <c r="I73" s="71">
        <v>21.5</v>
      </c>
      <c r="J73" s="71">
        <v>2.1</v>
      </c>
      <c r="K73" s="71">
        <v>9.1</v>
      </c>
      <c r="L73" s="73" t="s">
        <v>255</v>
      </c>
      <c r="M73" s="71">
        <v>16.100000000000001</v>
      </c>
      <c r="N73" s="73" t="s">
        <v>245</v>
      </c>
      <c r="O73" s="74">
        <v>14</v>
      </c>
      <c r="P73" s="74">
        <v>2</v>
      </c>
      <c r="Q73" s="74">
        <v>10</v>
      </c>
      <c r="R73" s="74">
        <v>69</v>
      </c>
      <c r="S73" s="72">
        <v>130.4</v>
      </c>
      <c r="T73" s="87">
        <v>1</v>
      </c>
      <c r="U73" s="75" t="s">
        <v>220</v>
      </c>
    </row>
    <row r="74" spans="1:21" ht="10" customHeight="1">
      <c r="A74" s="69" t="s">
        <v>235</v>
      </c>
      <c r="B74" s="76">
        <v>1019</v>
      </c>
      <c r="C74" s="71">
        <v>10.199999999999999</v>
      </c>
      <c r="D74" s="71">
        <v>15.8</v>
      </c>
      <c r="E74" s="71">
        <v>5.3</v>
      </c>
      <c r="F74" s="71">
        <v>22.7</v>
      </c>
      <c r="G74" s="71">
        <v>0.1</v>
      </c>
      <c r="H74" s="72">
        <v>122</v>
      </c>
      <c r="I74" s="71">
        <v>39.5</v>
      </c>
      <c r="J74" s="71">
        <v>2.6</v>
      </c>
      <c r="K74" s="71">
        <v>8.9</v>
      </c>
      <c r="L74" s="73" t="s">
        <v>240</v>
      </c>
      <c r="M74" s="71">
        <v>16.899999999999999</v>
      </c>
      <c r="N74" s="73" t="s">
        <v>245</v>
      </c>
      <c r="O74" s="74">
        <v>11</v>
      </c>
      <c r="P74" s="74">
        <v>4</v>
      </c>
      <c r="Q74" s="74">
        <v>10</v>
      </c>
      <c r="R74" s="74">
        <v>63</v>
      </c>
      <c r="S74" s="72">
        <v>176.4</v>
      </c>
      <c r="T74" s="75">
        <v>2</v>
      </c>
      <c r="U74" s="75" t="s">
        <v>220</v>
      </c>
    </row>
    <row r="75" spans="1:21" ht="10" customHeight="1">
      <c r="A75" s="69" t="s">
        <v>236</v>
      </c>
      <c r="B75" s="76">
        <v>1014.8</v>
      </c>
      <c r="C75" s="71">
        <v>17</v>
      </c>
      <c r="D75" s="71">
        <v>22</v>
      </c>
      <c r="E75" s="71">
        <v>12.3</v>
      </c>
      <c r="F75" s="71">
        <v>27.8</v>
      </c>
      <c r="G75" s="71">
        <v>3</v>
      </c>
      <c r="H75" s="72">
        <v>246.5</v>
      </c>
      <c r="I75" s="71">
        <v>83</v>
      </c>
      <c r="J75" s="71">
        <v>2.7</v>
      </c>
      <c r="K75" s="71">
        <v>9.4</v>
      </c>
      <c r="L75" s="73" t="s">
        <v>245</v>
      </c>
      <c r="M75" s="71">
        <v>17.899999999999999</v>
      </c>
      <c r="N75" s="73" t="s">
        <v>245</v>
      </c>
      <c r="O75" s="74">
        <v>15</v>
      </c>
      <c r="P75" s="74">
        <v>1</v>
      </c>
      <c r="Q75" s="74">
        <v>14</v>
      </c>
      <c r="R75" s="74">
        <v>67</v>
      </c>
      <c r="S75" s="72">
        <v>148.9</v>
      </c>
      <c r="T75" s="87">
        <v>6</v>
      </c>
      <c r="U75" s="75" t="s">
        <v>220</v>
      </c>
    </row>
    <row r="76" spans="1:21" ht="10" customHeight="1">
      <c r="A76" s="69" t="s">
        <v>239</v>
      </c>
      <c r="B76" s="76">
        <v>1011</v>
      </c>
      <c r="C76" s="71">
        <v>21.4</v>
      </c>
      <c r="D76" s="71">
        <v>26.7</v>
      </c>
      <c r="E76" s="71">
        <v>17</v>
      </c>
      <c r="F76" s="71">
        <v>29.4</v>
      </c>
      <c r="G76" s="71">
        <v>9.1999999999999993</v>
      </c>
      <c r="H76" s="72">
        <v>176</v>
      </c>
      <c r="I76" s="71">
        <v>52</v>
      </c>
      <c r="J76" s="71">
        <v>3.1</v>
      </c>
      <c r="K76" s="71">
        <v>13.2</v>
      </c>
      <c r="L76" s="73" t="s">
        <v>240</v>
      </c>
      <c r="M76" s="71">
        <v>21.7</v>
      </c>
      <c r="N76" s="73" t="s">
        <v>240</v>
      </c>
      <c r="O76" s="74">
        <v>14</v>
      </c>
      <c r="P76" s="74">
        <v>4</v>
      </c>
      <c r="Q76" s="74">
        <v>17</v>
      </c>
      <c r="R76" s="74">
        <v>64</v>
      </c>
      <c r="S76" s="72">
        <v>177.3</v>
      </c>
      <c r="T76" s="87">
        <v>2</v>
      </c>
      <c r="U76" s="75" t="s">
        <v>220</v>
      </c>
    </row>
    <row r="77" spans="1:21" ht="10" customHeight="1">
      <c r="A77" s="69" t="s">
        <v>241</v>
      </c>
      <c r="B77" s="76">
        <v>1007.6</v>
      </c>
      <c r="C77" s="71">
        <v>23.5</v>
      </c>
      <c r="D77" s="71">
        <v>27.6</v>
      </c>
      <c r="E77" s="71">
        <v>19.8</v>
      </c>
      <c r="F77" s="71">
        <v>32.200000000000003</v>
      </c>
      <c r="G77" s="71">
        <v>14.7</v>
      </c>
      <c r="H77" s="72">
        <v>364</v>
      </c>
      <c r="I77" s="71">
        <v>74</v>
      </c>
      <c r="J77" s="71">
        <v>2.6</v>
      </c>
      <c r="K77" s="71">
        <v>12.8</v>
      </c>
      <c r="L77" s="73" t="s">
        <v>256</v>
      </c>
      <c r="M77" s="71">
        <v>28.5</v>
      </c>
      <c r="N77" s="73" t="s">
        <v>244</v>
      </c>
      <c r="O77" s="74">
        <v>15</v>
      </c>
      <c r="P77" s="74">
        <v>1</v>
      </c>
      <c r="Q77" s="74">
        <v>18</v>
      </c>
      <c r="R77" s="74">
        <v>71</v>
      </c>
      <c r="S77" s="72">
        <v>129.19999999999999</v>
      </c>
      <c r="T77" s="75">
        <v>3</v>
      </c>
      <c r="U77" s="75" t="s">
        <v>220</v>
      </c>
    </row>
    <row r="78" spans="1:21" ht="10" customHeight="1">
      <c r="A78" s="69" t="s">
        <v>243</v>
      </c>
      <c r="B78" s="76">
        <v>1008.7</v>
      </c>
      <c r="C78" s="71">
        <v>26.4</v>
      </c>
      <c r="D78" s="71">
        <v>30.2</v>
      </c>
      <c r="E78" s="71">
        <v>23.5</v>
      </c>
      <c r="F78" s="71">
        <v>33.799999999999997</v>
      </c>
      <c r="G78" s="71">
        <v>18.8</v>
      </c>
      <c r="H78" s="72">
        <v>589</v>
      </c>
      <c r="I78" s="71">
        <v>288</v>
      </c>
      <c r="J78" s="71">
        <v>2.8</v>
      </c>
      <c r="K78" s="71">
        <v>8.9</v>
      </c>
      <c r="L78" s="73" t="s">
        <v>256</v>
      </c>
      <c r="M78" s="71">
        <v>18.600000000000001</v>
      </c>
      <c r="N78" s="73" t="s">
        <v>256</v>
      </c>
      <c r="O78" s="74">
        <v>19</v>
      </c>
      <c r="P78" s="74">
        <v>0</v>
      </c>
      <c r="Q78" s="74">
        <v>23</v>
      </c>
      <c r="R78" s="74">
        <v>77</v>
      </c>
      <c r="S78" s="72">
        <v>108.1</v>
      </c>
      <c r="T78" s="75">
        <v>1</v>
      </c>
      <c r="U78" s="75" t="s">
        <v>220</v>
      </c>
    </row>
    <row r="79" spans="1:21" ht="10" customHeight="1">
      <c r="A79" s="69" t="s">
        <v>246</v>
      </c>
      <c r="B79" s="76">
        <v>1008.8</v>
      </c>
      <c r="C79" s="71">
        <v>28</v>
      </c>
      <c r="D79" s="71">
        <v>32.700000000000003</v>
      </c>
      <c r="E79" s="71">
        <v>24.7</v>
      </c>
      <c r="F79" s="71">
        <v>36.5</v>
      </c>
      <c r="G79" s="71">
        <v>20.399999999999999</v>
      </c>
      <c r="H79" s="72">
        <v>362.5</v>
      </c>
      <c r="I79" s="71">
        <v>84</v>
      </c>
      <c r="J79" s="71">
        <v>2.5</v>
      </c>
      <c r="K79" s="71">
        <v>10.6</v>
      </c>
      <c r="L79" s="73" t="s">
        <v>253</v>
      </c>
      <c r="M79" s="71">
        <v>19</v>
      </c>
      <c r="N79" s="73" t="s">
        <v>253</v>
      </c>
      <c r="O79" s="74">
        <v>13</v>
      </c>
      <c r="P79" s="74">
        <v>1</v>
      </c>
      <c r="Q79" s="74">
        <v>14</v>
      </c>
      <c r="R79" s="74">
        <v>73</v>
      </c>
      <c r="S79" s="72">
        <v>157.1</v>
      </c>
      <c r="T79" s="91" t="s">
        <v>234</v>
      </c>
      <c r="U79" s="75" t="s">
        <v>220</v>
      </c>
    </row>
    <row r="80" spans="1:21" ht="10" customHeight="1">
      <c r="A80" s="69" t="s">
        <v>248</v>
      </c>
      <c r="B80" s="76">
        <v>1012.2</v>
      </c>
      <c r="C80" s="71">
        <v>26.4</v>
      </c>
      <c r="D80" s="71">
        <v>31.9</v>
      </c>
      <c r="E80" s="71">
        <v>21.7</v>
      </c>
      <c r="F80" s="71">
        <v>36.4</v>
      </c>
      <c r="G80" s="71">
        <v>15.5</v>
      </c>
      <c r="H80" s="72">
        <v>30.5</v>
      </c>
      <c r="I80" s="71">
        <v>19.5</v>
      </c>
      <c r="J80" s="71">
        <v>2.4</v>
      </c>
      <c r="K80" s="71">
        <v>10.199999999999999</v>
      </c>
      <c r="L80" s="73" t="s">
        <v>244</v>
      </c>
      <c r="M80" s="71">
        <v>21.9</v>
      </c>
      <c r="N80" s="73" t="s">
        <v>242</v>
      </c>
      <c r="O80" s="74">
        <v>2</v>
      </c>
      <c r="P80" s="74">
        <v>8</v>
      </c>
      <c r="Q80" s="74">
        <v>5</v>
      </c>
      <c r="R80" s="74">
        <v>64</v>
      </c>
      <c r="S80" s="72">
        <v>248.9</v>
      </c>
      <c r="T80" s="91" t="s">
        <v>234</v>
      </c>
      <c r="U80" s="75" t="s">
        <v>220</v>
      </c>
    </row>
    <row r="81" spans="1:23" ht="10" customHeight="1">
      <c r="A81" s="69" t="s">
        <v>249</v>
      </c>
      <c r="B81" s="76">
        <v>1016.6</v>
      </c>
      <c r="C81" s="71">
        <v>18.3</v>
      </c>
      <c r="D81" s="71">
        <v>24.5</v>
      </c>
      <c r="E81" s="71">
        <v>12.7</v>
      </c>
      <c r="F81" s="71">
        <v>32.4</v>
      </c>
      <c r="G81" s="71">
        <v>5.3</v>
      </c>
      <c r="H81" s="72">
        <v>23</v>
      </c>
      <c r="I81" s="71">
        <v>15</v>
      </c>
      <c r="J81" s="71">
        <v>2.2999999999999998</v>
      </c>
      <c r="K81" s="71">
        <v>9</v>
      </c>
      <c r="L81" s="73" t="s">
        <v>238</v>
      </c>
      <c r="M81" s="71">
        <v>15.4</v>
      </c>
      <c r="N81" s="73" t="s">
        <v>237</v>
      </c>
      <c r="O81" s="74">
        <v>4</v>
      </c>
      <c r="P81" s="74">
        <v>10</v>
      </c>
      <c r="Q81" s="74">
        <v>6</v>
      </c>
      <c r="R81" s="74">
        <v>61</v>
      </c>
      <c r="S81" s="72">
        <v>231.7</v>
      </c>
      <c r="T81" s="75">
        <v>1</v>
      </c>
      <c r="U81" s="75" t="s">
        <v>220</v>
      </c>
    </row>
    <row r="82" spans="1:23" ht="10" customHeight="1">
      <c r="A82" s="69" t="s">
        <v>250</v>
      </c>
      <c r="B82" s="76">
        <v>1019.7</v>
      </c>
      <c r="C82" s="71">
        <v>16.3</v>
      </c>
      <c r="D82" s="71">
        <v>20.9</v>
      </c>
      <c r="E82" s="71">
        <v>12</v>
      </c>
      <c r="F82" s="71">
        <v>26.6</v>
      </c>
      <c r="G82" s="71">
        <v>1.7</v>
      </c>
      <c r="H82" s="72">
        <v>193.5</v>
      </c>
      <c r="I82" s="71">
        <v>70.5</v>
      </c>
      <c r="J82" s="71">
        <v>2</v>
      </c>
      <c r="K82" s="71">
        <v>7.2</v>
      </c>
      <c r="L82" s="73" t="s">
        <v>257</v>
      </c>
      <c r="M82" s="71">
        <v>14.4</v>
      </c>
      <c r="N82" s="73" t="s">
        <v>228</v>
      </c>
      <c r="O82" s="74">
        <v>13</v>
      </c>
      <c r="P82" s="74">
        <v>2</v>
      </c>
      <c r="Q82" s="74">
        <v>13</v>
      </c>
      <c r="R82" s="74">
        <v>73</v>
      </c>
      <c r="S82" s="72">
        <v>119.2</v>
      </c>
      <c r="T82" s="87">
        <v>2</v>
      </c>
      <c r="U82" s="75" t="s">
        <v>220</v>
      </c>
    </row>
    <row r="83" spans="1:23" ht="10" customHeight="1">
      <c r="A83" s="69" t="s">
        <v>251</v>
      </c>
      <c r="B83" s="76">
        <v>1022.3</v>
      </c>
      <c r="C83" s="71">
        <v>8</v>
      </c>
      <c r="D83" s="71">
        <v>13.3</v>
      </c>
      <c r="E83" s="71">
        <v>3.2</v>
      </c>
      <c r="F83" s="71">
        <v>19.100000000000001</v>
      </c>
      <c r="G83" s="71">
        <v>-3.2</v>
      </c>
      <c r="H83" s="72">
        <v>39</v>
      </c>
      <c r="I83" s="71">
        <v>20</v>
      </c>
      <c r="J83" s="71">
        <v>2.2999999999999998</v>
      </c>
      <c r="K83" s="71">
        <v>11</v>
      </c>
      <c r="L83" s="73" t="s">
        <v>228</v>
      </c>
      <c r="M83" s="71">
        <v>21.4</v>
      </c>
      <c r="N83" s="73" t="s">
        <v>228</v>
      </c>
      <c r="O83" s="88">
        <v>5</v>
      </c>
      <c r="P83" s="88">
        <v>5</v>
      </c>
      <c r="Q83" s="88">
        <v>2</v>
      </c>
      <c r="R83" s="88">
        <v>65</v>
      </c>
      <c r="S83" s="72">
        <v>159.30000000000001</v>
      </c>
      <c r="T83" s="89">
        <v>3</v>
      </c>
      <c r="U83" s="89" t="s">
        <v>220</v>
      </c>
    </row>
    <row r="84" spans="1:23" ht="10" customHeight="1">
      <c r="A84" s="77" t="s">
        <v>258</v>
      </c>
      <c r="B84" s="78">
        <v>1015.4</v>
      </c>
      <c r="C84" s="80">
        <v>17.899999999999999</v>
      </c>
      <c r="D84" s="80">
        <v>23.3</v>
      </c>
      <c r="E84" s="80">
        <v>13.1</v>
      </c>
      <c r="F84" s="79">
        <v>37.299999999999997</v>
      </c>
      <c r="G84" s="79">
        <v>-4.3</v>
      </c>
      <c r="H84" s="80">
        <v>1804.5</v>
      </c>
      <c r="I84" s="79">
        <v>100</v>
      </c>
      <c r="J84" s="80">
        <v>2.4</v>
      </c>
      <c r="K84" s="79">
        <v>23.2</v>
      </c>
      <c r="L84" s="81" t="s">
        <v>256</v>
      </c>
      <c r="M84" s="79">
        <v>47.4</v>
      </c>
      <c r="N84" s="81" t="s">
        <v>256</v>
      </c>
      <c r="O84" s="82">
        <v>119</v>
      </c>
      <c r="P84" s="82">
        <v>39</v>
      </c>
      <c r="Q84" s="84">
        <v>106</v>
      </c>
      <c r="R84" s="85">
        <v>66</v>
      </c>
      <c r="S84" s="80">
        <v>2193.6999999999998</v>
      </c>
      <c r="T84" s="86">
        <v>14</v>
      </c>
      <c r="U84" s="75" t="s">
        <v>220</v>
      </c>
    </row>
    <row r="85" spans="1:23" ht="10" customHeight="1">
      <c r="A85" s="69" t="s">
        <v>232</v>
      </c>
      <c r="B85" s="76">
        <v>1021.9</v>
      </c>
      <c r="C85" s="71">
        <v>5.0999999999999996</v>
      </c>
      <c r="D85" s="71">
        <v>10.4</v>
      </c>
      <c r="E85" s="71">
        <v>0.4</v>
      </c>
      <c r="F85" s="71">
        <v>15.4</v>
      </c>
      <c r="G85" s="71">
        <v>-4.3</v>
      </c>
      <c r="H85" s="72">
        <v>35</v>
      </c>
      <c r="I85" s="71">
        <v>18</v>
      </c>
      <c r="J85" s="71">
        <v>2.1</v>
      </c>
      <c r="K85" s="71">
        <v>9.5</v>
      </c>
      <c r="L85" s="73" t="s">
        <v>228</v>
      </c>
      <c r="M85" s="71">
        <v>18.7</v>
      </c>
      <c r="N85" s="73" t="s">
        <v>228</v>
      </c>
      <c r="O85" s="74">
        <v>7</v>
      </c>
      <c r="P85" s="74">
        <v>3</v>
      </c>
      <c r="Q85" s="74">
        <v>6</v>
      </c>
      <c r="R85" s="74">
        <v>65</v>
      </c>
      <c r="S85" s="72">
        <v>161.4</v>
      </c>
      <c r="T85" s="91" t="s">
        <v>234</v>
      </c>
      <c r="U85" s="75" t="s">
        <v>220</v>
      </c>
    </row>
    <row r="86" spans="1:23" ht="10" customHeight="1">
      <c r="A86" s="69" t="s">
        <v>233</v>
      </c>
      <c r="B86" s="76">
        <v>1020.3</v>
      </c>
      <c r="C86" s="71">
        <v>8.3000000000000007</v>
      </c>
      <c r="D86" s="71">
        <v>14.4</v>
      </c>
      <c r="E86" s="71">
        <v>2.7</v>
      </c>
      <c r="F86" s="71">
        <v>24.5</v>
      </c>
      <c r="G86" s="71">
        <v>-2.5</v>
      </c>
      <c r="H86" s="72">
        <v>84</v>
      </c>
      <c r="I86" s="71">
        <v>59</v>
      </c>
      <c r="J86" s="71">
        <v>2.2999999999999998</v>
      </c>
      <c r="K86" s="71">
        <v>10.1</v>
      </c>
      <c r="L86" s="73" t="s">
        <v>231</v>
      </c>
      <c r="M86" s="71">
        <v>21.1</v>
      </c>
      <c r="N86" s="73" t="s">
        <v>256</v>
      </c>
      <c r="O86" s="74">
        <v>4</v>
      </c>
      <c r="P86" s="74">
        <v>4</v>
      </c>
      <c r="Q86" s="74">
        <v>5</v>
      </c>
      <c r="R86" s="44">
        <v>61</v>
      </c>
      <c r="S86" s="72">
        <v>166</v>
      </c>
      <c r="T86" s="91" t="s">
        <v>234</v>
      </c>
      <c r="U86" s="75" t="s">
        <v>220</v>
      </c>
    </row>
    <row r="87" spans="1:23" ht="10" customHeight="1">
      <c r="A87" s="69" t="s">
        <v>235</v>
      </c>
      <c r="B87" s="76">
        <v>1018.7</v>
      </c>
      <c r="C87" s="71">
        <v>11.1</v>
      </c>
      <c r="D87" s="71">
        <v>16.5</v>
      </c>
      <c r="E87" s="71">
        <v>5.6</v>
      </c>
      <c r="F87" s="71">
        <v>24.9</v>
      </c>
      <c r="G87" s="71">
        <v>-2.8</v>
      </c>
      <c r="H87" s="72">
        <v>113</v>
      </c>
      <c r="I87" s="71">
        <v>20.5</v>
      </c>
      <c r="J87" s="71">
        <v>2.6</v>
      </c>
      <c r="K87" s="71">
        <v>10</v>
      </c>
      <c r="L87" s="73" t="s">
        <v>242</v>
      </c>
      <c r="M87" s="71">
        <v>23</v>
      </c>
      <c r="N87" s="73" t="s">
        <v>242</v>
      </c>
      <c r="O87" s="74">
        <v>12</v>
      </c>
      <c r="P87" s="74">
        <v>2</v>
      </c>
      <c r="Q87" s="74">
        <v>8</v>
      </c>
      <c r="R87" s="74">
        <v>60</v>
      </c>
      <c r="S87" s="72">
        <v>176.5</v>
      </c>
      <c r="T87" s="91" t="s">
        <v>234</v>
      </c>
      <c r="U87" s="75" t="s">
        <v>220</v>
      </c>
    </row>
    <row r="88" spans="1:23" ht="10" customHeight="1">
      <c r="A88" s="69" t="s">
        <v>236</v>
      </c>
      <c r="B88" s="76">
        <v>1014</v>
      </c>
      <c r="C88" s="71">
        <v>16.7</v>
      </c>
      <c r="D88" s="71">
        <v>23.4</v>
      </c>
      <c r="E88" s="71">
        <v>10.4</v>
      </c>
      <c r="F88" s="71">
        <v>28.9</v>
      </c>
      <c r="G88" s="71">
        <v>2.7</v>
      </c>
      <c r="H88" s="72">
        <v>139</v>
      </c>
      <c r="I88" s="71">
        <v>45</v>
      </c>
      <c r="J88" s="92" t="s">
        <v>259</v>
      </c>
      <c r="K88" s="92" t="s">
        <v>260</v>
      </c>
      <c r="L88" s="73" t="s">
        <v>229</v>
      </c>
      <c r="M88" s="92" t="s">
        <v>261</v>
      </c>
      <c r="N88" s="73" t="s">
        <v>229</v>
      </c>
      <c r="O88" s="74">
        <v>11</v>
      </c>
      <c r="P88" s="74">
        <v>5</v>
      </c>
      <c r="Q88" s="74">
        <v>6</v>
      </c>
      <c r="R88" s="74">
        <v>59</v>
      </c>
      <c r="S88" s="72">
        <v>222.9</v>
      </c>
      <c r="T88" s="91" t="s">
        <v>234</v>
      </c>
      <c r="U88" s="75" t="s">
        <v>220</v>
      </c>
      <c r="W88" s="75" t="s">
        <v>220</v>
      </c>
    </row>
    <row r="89" spans="1:23" ht="10" customHeight="1">
      <c r="A89" s="69" t="s">
        <v>239</v>
      </c>
      <c r="B89" s="76">
        <v>1011.3</v>
      </c>
      <c r="C89" s="71">
        <v>21.1</v>
      </c>
      <c r="D89" s="71">
        <v>25.9</v>
      </c>
      <c r="E89" s="71">
        <v>16.5</v>
      </c>
      <c r="F89" s="71">
        <v>32.200000000000003</v>
      </c>
      <c r="G89" s="71">
        <v>9.6</v>
      </c>
      <c r="H89" s="72">
        <v>372</v>
      </c>
      <c r="I89" s="71">
        <v>100</v>
      </c>
      <c r="J89" s="71">
        <v>2.2000000000000002</v>
      </c>
      <c r="K89" s="71">
        <v>10.1</v>
      </c>
      <c r="L89" s="73" t="s">
        <v>245</v>
      </c>
      <c r="M89" s="71">
        <v>19.899999999999999</v>
      </c>
      <c r="N89" s="73" t="s">
        <v>245</v>
      </c>
      <c r="O89" s="74">
        <v>14</v>
      </c>
      <c r="P89" s="74">
        <v>2</v>
      </c>
      <c r="Q89" s="74">
        <v>18</v>
      </c>
      <c r="R89" s="74">
        <v>69</v>
      </c>
      <c r="S89" s="93" t="s">
        <v>262</v>
      </c>
      <c r="T89" s="87">
        <v>7</v>
      </c>
      <c r="U89" s="75" t="s">
        <v>220</v>
      </c>
    </row>
    <row r="90" spans="1:23" ht="10" customHeight="1">
      <c r="A90" s="69" t="s">
        <v>241</v>
      </c>
      <c r="B90" s="76">
        <v>1009.1</v>
      </c>
      <c r="C90" s="71">
        <v>25.5</v>
      </c>
      <c r="D90" s="71">
        <v>30.6</v>
      </c>
      <c r="E90" s="71">
        <v>21.1</v>
      </c>
      <c r="F90" s="71">
        <v>36.1</v>
      </c>
      <c r="G90" s="71">
        <v>16</v>
      </c>
      <c r="H90" s="72">
        <v>121</v>
      </c>
      <c r="I90" s="71">
        <v>39.5</v>
      </c>
      <c r="J90" s="71">
        <v>2.8</v>
      </c>
      <c r="K90" s="71">
        <v>11.1</v>
      </c>
      <c r="L90" s="73" t="s">
        <v>237</v>
      </c>
      <c r="M90" s="71">
        <v>19.899999999999999</v>
      </c>
      <c r="N90" s="73" t="s">
        <v>228</v>
      </c>
      <c r="O90" s="74">
        <v>8</v>
      </c>
      <c r="P90" s="74">
        <v>2</v>
      </c>
      <c r="Q90" s="74">
        <v>16</v>
      </c>
      <c r="R90" s="74">
        <v>63</v>
      </c>
      <c r="S90" s="72">
        <v>201.9</v>
      </c>
      <c r="T90" s="91" t="s">
        <v>234</v>
      </c>
      <c r="U90" s="75" t="s">
        <v>220</v>
      </c>
    </row>
    <row r="91" spans="1:23" ht="10" customHeight="1">
      <c r="A91" s="69" t="s">
        <v>243</v>
      </c>
      <c r="B91" s="76">
        <v>1009.4</v>
      </c>
      <c r="C91" s="71">
        <v>28.9</v>
      </c>
      <c r="D91" s="71">
        <v>33.9</v>
      </c>
      <c r="E91" s="71">
        <v>24.9</v>
      </c>
      <c r="F91" s="71">
        <v>37.299999999999997</v>
      </c>
      <c r="G91" s="71">
        <v>21.5</v>
      </c>
      <c r="H91" s="72">
        <v>95.5</v>
      </c>
      <c r="I91" s="71">
        <v>34</v>
      </c>
      <c r="J91" s="71">
        <v>2.6</v>
      </c>
      <c r="K91" s="71">
        <v>10.6</v>
      </c>
      <c r="L91" s="73" t="s">
        <v>229</v>
      </c>
      <c r="M91" s="71">
        <v>23.4</v>
      </c>
      <c r="N91" s="73" t="s">
        <v>245</v>
      </c>
      <c r="O91" s="74">
        <v>6</v>
      </c>
      <c r="P91" s="74">
        <v>2</v>
      </c>
      <c r="Q91" s="74">
        <v>11</v>
      </c>
      <c r="R91" s="74">
        <v>68</v>
      </c>
      <c r="S91" s="72">
        <v>249.5</v>
      </c>
      <c r="T91" s="75">
        <v>1</v>
      </c>
      <c r="U91" s="75" t="s">
        <v>220</v>
      </c>
    </row>
    <row r="92" spans="1:23" ht="10" customHeight="1">
      <c r="A92" s="69" t="s">
        <v>246</v>
      </c>
      <c r="B92" s="76">
        <v>1006.7</v>
      </c>
      <c r="C92" s="71">
        <v>28.8</v>
      </c>
      <c r="D92" s="71">
        <v>33.9</v>
      </c>
      <c r="E92" s="71">
        <v>25</v>
      </c>
      <c r="F92" s="71">
        <v>36.6</v>
      </c>
      <c r="G92" s="71">
        <v>22.9</v>
      </c>
      <c r="H92" s="72">
        <v>169.5</v>
      </c>
      <c r="I92" s="71">
        <v>53</v>
      </c>
      <c r="J92" s="71">
        <v>2.6</v>
      </c>
      <c r="K92" s="71">
        <v>14.6</v>
      </c>
      <c r="L92" s="73" t="s">
        <v>231</v>
      </c>
      <c r="M92" s="71">
        <v>29.6</v>
      </c>
      <c r="N92" s="73" t="s">
        <v>231</v>
      </c>
      <c r="O92" s="74">
        <v>13</v>
      </c>
      <c r="P92" s="74">
        <v>2</v>
      </c>
      <c r="Q92" s="74">
        <v>7</v>
      </c>
      <c r="R92" s="74">
        <v>69</v>
      </c>
      <c r="S92" s="72">
        <v>182.7</v>
      </c>
      <c r="T92" s="91" t="s">
        <v>234</v>
      </c>
      <c r="U92" s="75" t="s">
        <v>220</v>
      </c>
    </row>
    <row r="93" spans="1:23" ht="10" customHeight="1">
      <c r="A93" s="69" t="s">
        <v>248</v>
      </c>
      <c r="B93" s="76">
        <v>1013</v>
      </c>
      <c r="C93" s="71">
        <v>25.4</v>
      </c>
      <c r="D93" s="71">
        <v>30.5</v>
      </c>
      <c r="E93" s="71">
        <v>21.7</v>
      </c>
      <c r="F93" s="71">
        <v>34.5</v>
      </c>
      <c r="G93" s="71">
        <v>17.2</v>
      </c>
      <c r="H93" s="72">
        <v>328</v>
      </c>
      <c r="I93" s="71">
        <v>67</v>
      </c>
      <c r="J93" s="92" t="s">
        <v>263</v>
      </c>
      <c r="K93" s="71">
        <v>23.2</v>
      </c>
      <c r="L93" s="73" t="s">
        <v>256</v>
      </c>
      <c r="M93" s="71">
        <v>47.4</v>
      </c>
      <c r="N93" s="73" t="s">
        <v>256</v>
      </c>
      <c r="O93" s="74">
        <v>21</v>
      </c>
      <c r="P93" s="74">
        <v>0</v>
      </c>
      <c r="Q93" s="74">
        <v>12</v>
      </c>
      <c r="R93" s="74">
        <v>74</v>
      </c>
      <c r="S93" s="72">
        <v>130.4</v>
      </c>
      <c r="T93" s="91" t="s">
        <v>234</v>
      </c>
      <c r="U93" s="75" t="s">
        <v>220</v>
      </c>
    </row>
    <row r="94" spans="1:23" ht="10" customHeight="1">
      <c r="A94" s="69" t="s">
        <v>249</v>
      </c>
      <c r="B94" s="76">
        <v>1016.4</v>
      </c>
      <c r="C94" s="71">
        <v>19.399999999999999</v>
      </c>
      <c r="D94" s="71">
        <v>24.4</v>
      </c>
      <c r="E94" s="71">
        <v>14.9</v>
      </c>
      <c r="F94" s="71">
        <v>29.4</v>
      </c>
      <c r="G94" s="71">
        <v>8.4</v>
      </c>
      <c r="H94" s="72">
        <v>172</v>
      </c>
      <c r="I94" s="71">
        <v>53.5</v>
      </c>
      <c r="J94" s="71">
        <v>3</v>
      </c>
      <c r="K94" s="71">
        <v>14.4</v>
      </c>
      <c r="L94" s="73" t="s">
        <v>253</v>
      </c>
      <c r="M94" s="71">
        <v>26</v>
      </c>
      <c r="N94" s="73" t="s">
        <v>253</v>
      </c>
      <c r="O94" s="74">
        <v>9</v>
      </c>
      <c r="P94" s="74">
        <v>8</v>
      </c>
      <c r="Q94" s="74">
        <v>7</v>
      </c>
      <c r="R94" s="74">
        <v>66</v>
      </c>
      <c r="S94" s="72">
        <v>198.9</v>
      </c>
      <c r="T94" s="75">
        <v>1</v>
      </c>
      <c r="U94" s="75" t="s">
        <v>220</v>
      </c>
    </row>
    <row r="95" spans="1:23" ht="10" customHeight="1">
      <c r="A95" s="69" t="s">
        <v>250</v>
      </c>
      <c r="B95" s="76">
        <v>1022</v>
      </c>
      <c r="C95" s="71">
        <v>14.4</v>
      </c>
      <c r="D95" s="71">
        <v>20.2</v>
      </c>
      <c r="E95" s="71">
        <v>9.3000000000000007</v>
      </c>
      <c r="F95" s="71">
        <v>26.4</v>
      </c>
      <c r="G95" s="71">
        <v>4.3</v>
      </c>
      <c r="H95" s="72">
        <v>61.5</v>
      </c>
      <c r="I95" s="71">
        <v>32.5</v>
      </c>
      <c r="J95" s="71">
        <v>1.7</v>
      </c>
      <c r="K95" s="71">
        <v>8.8000000000000007</v>
      </c>
      <c r="L95" s="73" t="s">
        <v>231</v>
      </c>
      <c r="M95" s="71">
        <v>18.3</v>
      </c>
      <c r="N95" s="73" t="s">
        <v>231</v>
      </c>
      <c r="O95" s="74">
        <v>6</v>
      </c>
      <c r="P95" s="74">
        <v>5</v>
      </c>
      <c r="Q95" s="74">
        <v>4</v>
      </c>
      <c r="R95" s="74">
        <v>69</v>
      </c>
      <c r="S95" s="72">
        <v>197.3</v>
      </c>
      <c r="T95" s="87">
        <v>3</v>
      </c>
      <c r="U95" s="75" t="s">
        <v>220</v>
      </c>
    </row>
    <row r="96" spans="1:23" ht="10" customHeight="1" thickBot="1">
      <c r="A96" s="94" t="s">
        <v>251</v>
      </c>
      <c r="B96" s="95">
        <v>1021.8</v>
      </c>
      <c r="C96" s="96">
        <v>10</v>
      </c>
      <c r="D96" s="96">
        <v>15.7</v>
      </c>
      <c r="E96" s="96">
        <v>5</v>
      </c>
      <c r="F96" s="96">
        <v>21.2</v>
      </c>
      <c r="G96" s="96">
        <v>-0.7</v>
      </c>
      <c r="H96" s="97">
        <v>114</v>
      </c>
      <c r="I96" s="96">
        <v>86.5</v>
      </c>
      <c r="J96" s="96">
        <v>1.9</v>
      </c>
      <c r="K96" s="96">
        <v>9.4</v>
      </c>
      <c r="L96" s="98" t="s">
        <v>231</v>
      </c>
      <c r="M96" s="96">
        <v>19.8</v>
      </c>
      <c r="N96" s="98" t="s">
        <v>228</v>
      </c>
      <c r="O96" s="99">
        <v>8</v>
      </c>
      <c r="P96" s="99">
        <v>4</v>
      </c>
      <c r="Q96" s="99">
        <v>6</v>
      </c>
      <c r="R96" s="99">
        <v>69</v>
      </c>
      <c r="S96" s="97">
        <v>162.5</v>
      </c>
      <c r="T96" s="100">
        <v>2</v>
      </c>
      <c r="U96" s="100" t="s">
        <v>220</v>
      </c>
    </row>
    <row r="98" spans="11:11">
      <c r="K98" s="44" t="s">
        <v>264</v>
      </c>
    </row>
    <row r="99" spans="11:11" ht="9.75" customHeight="1">
      <c r="K99" s="44" t="s">
        <v>265</v>
      </c>
    </row>
    <row r="100" spans="11:11" ht="9.75" customHeight="1"/>
  </sheetData>
  <mergeCells count="18">
    <mergeCell ref="T4:T5"/>
    <mergeCell ref="U4:U5"/>
    <mergeCell ref="S3:S5"/>
    <mergeCell ref="T3:U3"/>
    <mergeCell ref="C4:C5"/>
    <mergeCell ref="F4:F5"/>
    <mergeCell ref="G4:G5"/>
    <mergeCell ref="H4:H5"/>
    <mergeCell ref="I4:I5"/>
    <mergeCell ref="K4:L4"/>
    <mergeCell ref="M4:N4"/>
    <mergeCell ref="P4:Q4"/>
    <mergeCell ref="A3:A5"/>
    <mergeCell ref="C3:G3"/>
    <mergeCell ref="H3:I3"/>
    <mergeCell ref="K3:N3"/>
    <mergeCell ref="O3:Q3"/>
    <mergeCell ref="R3:R5"/>
  </mergeCells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80F1C-03C7-461C-99E3-FEF8E0B6922A}">
  <dimension ref="A1:H17"/>
  <sheetViews>
    <sheetView workbookViewId="0">
      <selection sqref="A1:L1"/>
    </sheetView>
  </sheetViews>
  <sheetFormatPr defaultRowHeight="13"/>
  <cols>
    <col min="4" max="4" width="10.6328125" customWidth="1"/>
    <col min="5" max="5" width="10.90625" customWidth="1"/>
    <col min="6" max="6" width="11.90625" customWidth="1"/>
    <col min="7" max="7" width="12" customWidth="1"/>
    <col min="8" max="8" width="12.36328125" customWidth="1"/>
    <col min="260" max="260" width="10.6328125" customWidth="1"/>
    <col min="261" max="261" width="10.90625" customWidth="1"/>
    <col min="262" max="262" width="11.90625" customWidth="1"/>
    <col min="263" max="263" width="12" customWidth="1"/>
    <col min="264" max="264" width="12.36328125" customWidth="1"/>
    <col min="516" max="516" width="10.6328125" customWidth="1"/>
    <col min="517" max="517" width="10.90625" customWidth="1"/>
    <col min="518" max="518" width="11.90625" customWidth="1"/>
    <col min="519" max="519" width="12" customWidth="1"/>
    <col min="520" max="520" width="12.36328125" customWidth="1"/>
    <col min="772" max="772" width="10.6328125" customWidth="1"/>
    <col min="773" max="773" width="10.90625" customWidth="1"/>
    <col min="774" max="774" width="11.90625" customWidth="1"/>
    <col min="775" max="775" width="12" customWidth="1"/>
    <col min="776" max="776" width="12.36328125" customWidth="1"/>
    <col min="1028" max="1028" width="10.6328125" customWidth="1"/>
    <col min="1029" max="1029" width="10.90625" customWidth="1"/>
    <col min="1030" max="1030" width="11.90625" customWidth="1"/>
    <col min="1031" max="1031" width="12" customWidth="1"/>
    <col min="1032" max="1032" width="12.36328125" customWidth="1"/>
    <col min="1284" max="1284" width="10.6328125" customWidth="1"/>
    <col min="1285" max="1285" width="10.90625" customWidth="1"/>
    <col min="1286" max="1286" width="11.90625" customWidth="1"/>
    <col min="1287" max="1287" width="12" customWidth="1"/>
    <col min="1288" max="1288" width="12.36328125" customWidth="1"/>
    <col min="1540" max="1540" width="10.6328125" customWidth="1"/>
    <col min="1541" max="1541" width="10.90625" customWidth="1"/>
    <col min="1542" max="1542" width="11.90625" customWidth="1"/>
    <col min="1543" max="1543" width="12" customWidth="1"/>
    <col min="1544" max="1544" width="12.36328125" customWidth="1"/>
    <col min="1796" max="1796" width="10.6328125" customWidth="1"/>
    <col min="1797" max="1797" width="10.90625" customWidth="1"/>
    <col min="1798" max="1798" width="11.90625" customWidth="1"/>
    <col min="1799" max="1799" width="12" customWidth="1"/>
    <col min="1800" max="1800" width="12.36328125" customWidth="1"/>
    <col min="2052" max="2052" width="10.6328125" customWidth="1"/>
    <col min="2053" max="2053" width="10.90625" customWidth="1"/>
    <col min="2054" max="2054" width="11.90625" customWidth="1"/>
    <col min="2055" max="2055" width="12" customWidth="1"/>
    <col min="2056" max="2056" width="12.36328125" customWidth="1"/>
    <col min="2308" max="2308" width="10.6328125" customWidth="1"/>
    <col min="2309" max="2309" width="10.90625" customWidth="1"/>
    <col min="2310" max="2310" width="11.90625" customWidth="1"/>
    <col min="2311" max="2311" width="12" customWidth="1"/>
    <col min="2312" max="2312" width="12.36328125" customWidth="1"/>
    <col min="2564" max="2564" width="10.6328125" customWidth="1"/>
    <col min="2565" max="2565" width="10.90625" customWidth="1"/>
    <col min="2566" max="2566" width="11.90625" customWidth="1"/>
    <col min="2567" max="2567" width="12" customWidth="1"/>
    <col min="2568" max="2568" width="12.36328125" customWidth="1"/>
    <col min="2820" max="2820" width="10.6328125" customWidth="1"/>
    <col min="2821" max="2821" width="10.90625" customWidth="1"/>
    <col min="2822" max="2822" width="11.90625" customWidth="1"/>
    <col min="2823" max="2823" width="12" customWidth="1"/>
    <col min="2824" max="2824" width="12.36328125" customWidth="1"/>
    <col min="3076" max="3076" width="10.6328125" customWidth="1"/>
    <col min="3077" max="3077" width="10.90625" customWidth="1"/>
    <col min="3078" max="3078" width="11.90625" customWidth="1"/>
    <col min="3079" max="3079" width="12" customWidth="1"/>
    <col min="3080" max="3080" width="12.36328125" customWidth="1"/>
    <col min="3332" max="3332" width="10.6328125" customWidth="1"/>
    <col min="3333" max="3333" width="10.90625" customWidth="1"/>
    <col min="3334" max="3334" width="11.90625" customWidth="1"/>
    <col min="3335" max="3335" width="12" customWidth="1"/>
    <col min="3336" max="3336" width="12.36328125" customWidth="1"/>
    <col min="3588" max="3588" width="10.6328125" customWidth="1"/>
    <col min="3589" max="3589" width="10.90625" customWidth="1"/>
    <col min="3590" max="3590" width="11.90625" customWidth="1"/>
    <col min="3591" max="3591" width="12" customWidth="1"/>
    <col min="3592" max="3592" width="12.36328125" customWidth="1"/>
    <col min="3844" max="3844" width="10.6328125" customWidth="1"/>
    <col min="3845" max="3845" width="10.90625" customWidth="1"/>
    <col min="3846" max="3846" width="11.90625" customWidth="1"/>
    <col min="3847" max="3847" width="12" customWidth="1"/>
    <col min="3848" max="3848" width="12.36328125" customWidth="1"/>
    <col min="4100" max="4100" width="10.6328125" customWidth="1"/>
    <col min="4101" max="4101" width="10.90625" customWidth="1"/>
    <col min="4102" max="4102" width="11.90625" customWidth="1"/>
    <col min="4103" max="4103" width="12" customWidth="1"/>
    <col min="4104" max="4104" width="12.36328125" customWidth="1"/>
    <col min="4356" max="4356" width="10.6328125" customWidth="1"/>
    <col min="4357" max="4357" width="10.90625" customWidth="1"/>
    <col min="4358" max="4358" width="11.90625" customWidth="1"/>
    <col min="4359" max="4359" width="12" customWidth="1"/>
    <col min="4360" max="4360" width="12.36328125" customWidth="1"/>
    <col min="4612" max="4612" width="10.6328125" customWidth="1"/>
    <col min="4613" max="4613" width="10.90625" customWidth="1"/>
    <col min="4614" max="4614" width="11.90625" customWidth="1"/>
    <col min="4615" max="4615" width="12" customWidth="1"/>
    <col min="4616" max="4616" width="12.36328125" customWidth="1"/>
    <col min="4868" max="4868" width="10.6328125" customWidth="1"/>
    <col min="4869" max="4869" width="10.90625" customWidth="1"/>
    <col min="4870" max="4870" width="11.90625" customWidth="1"/>
    <col min="4871" max="4871" width="12" customWidth="1"/>
    <col min="4872" max="4872" width="12.36328125" customWidth="1"/>
    <col min="5124" max="5124" width="10.6328125" customWidth="1"/>
    <col min="5125" max="5125" width="10.90625" customWidth="1"/>
    <col min="5126" max="5126" width="11.90625" customWidth="1"/>
    <col min="5127" max="5127" width="12" customWidth="1"/>
    <col min="5128" max="5128" width="12.36328125" customWidth="1"/>
    <col min="5380" max="5380" width="10.6328125" customWidth="1"/>
    <col min="5381" max="5381" width="10.90625" customWidth="1"/>
    <col min="5382" max="5382" width="11.90625" customWidth="1"/>
    <col min="5383" max="5383" width="12" customWidth="1"/>
    <col min="5384" max="5384" width="12.36328125" customWidth="1"/>
    <col min="5636" max="5636" width="10.6328125" customWidth="1"/>
    <col min="5637" max="5637" width="10.90625" customWidth="1"/>
    <col min="5638" max="5638" width="11.90625" customWidth="1"/>
    <col min="5639" max="5639" width="12" customWidth="1"/>
    <col min="5640" max="5640" width="12.36328125" customWidth="1"/>
    <col min="5892" max="5892" width="10.6328125" customWidth="1"/>
    <col min="5893" max="5893" width="10.90625" customWidth="1"/>
    <col min="5894" max="5894" width="11.90625" customWidth="1"/>
    <col min="5895" max="5895" width="12" customWidth="1"/>
    <col min="5896" max="5896" width="12.36328125" customWidth="1"/>
    <col min="6148" max="6148" width="10.6328125" customWidth="1"/>
    <col min="6149" max="6149" width="10.90625" customWidth="1"/>
    <col min="6150" max="6150" width="11.90625" customWidth="1"/>
    <col min="6151" max="6151" width="12" customWidth="1"/>
    <col min="6152" max="6152" width="12.36328125" customWidth="1"/>
    <col min="6404" max="6404" width="10.6328125" customWidth="1"/>
    <col min="6405" max="6405" width="10.90625" customWidth="1"/>
    <col min="6406" max="6406" width="11.90625" customWidth="1"/>
    <col min="6407" max="6407" width="12" customWidth="1"/>
    <col min="6408" max="6408" width="12.36328125" customWidth="1"/>
    <col min="6660" max="6660" width="10.6328125" customWidth="1"/>
    <col min="6661" max="6661" width="10.90625" customWidth="1"/>
    <col min="6662" max="6662" width="11.90625" customWidth="1"/>
    <col min="6663" max="6663" width="12" customWidth="1"/>
    <col min="6664" max="6664" width="12.36328125" customWidth="1"/>
    <col min="6916" max="6916" width="10.6328125" customWidth="1"/>
    <col min="6917" max="6917" width="10.90625" customWidth="1"/>
    <col min="6918" max="6918" width="11.90625" customWidth="1"/>
    <col min="6919" max="6919" width="12" customWidth="1"/>
    <col min="6920" max="6920" width="12.36328125" customWidth="1"/>
    <col min="7172" max="7172" width="10.6328125" customWidth="1"/>
    <col min="7173" max="7173" width="10.90625" customWidth="1"/>
    <col min="7174" max="7174" width="11.90625" customWidth="1"/>
    <col min="7175" max="7175" width="12" customWidth="1"/>
    <col min="7176" max="7176" width="12.36328125" customWidth="1"/>
    <col min="7428" max="7428" width="10.6328125" customWidth="1"/>
    <col min="7429" max="7429" width="10.90625" customWidth="1"/>
    <col min="7430" max="7430" width="11.90625" customWidth="1"/>
    <col min="7431" max="7431" width="12" customWidth="1"/>
    <col min="7432" max="7432" width="12.36328125" customWidth="1"/>
    <col min="7684" max="7684" width="10.6328125" customWidth="1"/>
    <col min="7685" max="7685" width="10.90625" customWidth="1"/>
    <col min="7686" max="7686" width="11.90625" customWidth="1"/>
    <col min="7687" max="7687" width="12" customWidth="1"/>
    <col min="7688" max="7688" width="12.36328125" customWidth="1"/>
    <col min="7940" max="7940" width="10.6328125" customWidth="1"/>
    <col min="7941" max="7941" width="10.90625" customWidth="1"/>
    <col min="7942" max="7942" width="11.90625" customWidth="1"/>
    <col min="7943" max="7943" width="12" customWidth="1"/>
    <col min="7944" max="7944" width="12.36328125" customWidth="1"/>
    <col min="8196" max="8196" width="10.6328125" customWidth="1"/>
    <col min="8197" max="8197" width="10.90625" customWidth="1"/>
    <col min="8198" max="8198" width="11.90625" customWidth="1"/>
    <col min="8199" max="8199" width="12" customWidth="1"/>
    <col min="8200" max="8200" width="12.36328125" customWidth="1"/>
    <col min="8452" max="8452" width="10.6328125" customWidth="1"/>
    <col min="8453" max="8453" width="10.90625" customWidth="1"/>
    <col min="8454" max="8454" width="11.90625" customWidth="1"/>
    <col min="8455" max="8455" width="12" customWidth="1"/>
    <col min="8456" max="8456" width="12.36328125" customWidth="1"/>
    <col min="8708" max="8708" width="10.6328125" customWidth="1"/>
    <col min="8709" max="8709" width="10.90625" customWidth="1"/>
    <col min="8710" max="8710" width="11.90625" customWidth="1"/>
    <col min="8711" max="8711" width="12" customWidth="1"/>
    <col min="8712" max="8712" width="12.36328125" customWidth="1"/>
    <col min="8964" max="8964" width="10.6328125" customWidth="1"/>
    <col min="8965" max="8965" width="10.90625" customWidth="1"/>
    <col min="8966" max="8966" width="11.90625" customWidth="1"/>
    <col min="8967" max="8967" width="12" customWidth="1"/>
    <col min="8968" max="8968" width="12.36328125" customWidth="1"/>
    <col min="9220" max="9220" width="10.6328125" customWidth="1"/>
    <col min="9221" max="9221" width="10.90625" customWidth="1"/>
    <col min="9222" max="9222" width="11.90625" customWidth="1"/>
    <col min="9223" max="9223" width="12" customWidth="1"/>
    <col min="9224" max="9224" width="12.36328125" customWidth="1"/>
    <col min="9476" max="9476" width="10.6328125" customWidth="1"/>
    <col min="9477" max="9477" width="10.90625" customWidth="1"/>
    <col min="9478" max="9478" width="11.90625" customWidth="1"/>
    <col min="9479" max="9479" width="12" customWidth="1"/>
    <col min="9480" max="9480" width="12.36328125" customWidth="1"/>
    <col min="9732" max="9732" width="10.6328125" customWidth="1"/>
    <col min="9733" max="9733" width="10.90625" customWidth="1"/>
    <col min="9734" max="9734" width="11.90625" customWidth="1"/>
    <col min="9735" max="9735" width="12" customWidth="1"/>
    <col min="9736" max="9736" width="12.36328125" customWidth="1"/>
    <col min="9988" max="9988" width="10.6328125" customWidth="1"/>
    <col min="9989" max="9989" width="10.90625" customWidth="1"/>
    <col min="9990" max="9990" width="11.90625" customWidth="1"/>
    <col min="9991" max="9991" width="12" customWidth="1"/>
    <col min="9992" max="9992" width="12.36328125" customWidth="1"/>
    <col min="10244" max="10244" width="10.6328125" customWidth="1"/>
    <col min="10245" max="10245" width="10.90625" customWidth="1"/>
    <col min="10246" max="10246" width="11.90625" customWidth="1"/>
    <col min="10247" max="10247" width="12" customWidth="1"/>
    <col min="10248" max="10248" width="12.36328125" customWidth="1"/>
    <col min="10500" max="10500" width="10.6328125" customWidth="1"/>
    <col min="10501" max="10501" width="10.90625" customWidth="1"/>
    <col min="10502" max="10502" width="11.90625" customWidth="1"/>
    <col min="10503" max="10503" width="12" customWidth="1"/>
    <col min="10504" max="10504" width="12.36328125" customWidth="1"/>
    <col min="10756" max="10756" width="10.6328125" customWidth="1"/>
    <col min="10757" max="10757" width="10.90625" customWidth="1"/>
    <col min="10758" max="10758" width="11.90625" customWidth="1"/>
    <col min="10759" max="10759" width="12" customWidth="1"/>
    <col min="10760" max="10760" width="12.36328125" customWidth="1"/>
    <col min="11012" max="11012" width="10.6328125" customWidth="1"/>
    <col min="11013" max="11013" width="10.90625" customWidth="1"/>
    <col min="11014" max="11014" width="11.90625" customWidth="1"/>
    <col min="11015" max="11015" width="12" customWidth="1"/>
    <col min="11016" max="11016" width="12.36328125" customWidth="1"/>
    <col min="11268" max="11268" width="10.6328125" customWidth="1"/>
    <col min="11269" max="11269" width="10.90625" customWidth="1"/>
    <col min="11270" max="11270" width="11.90625" customWidth="1"/>
    <col min="11271" max="11271" width="12" customWidth="1"/>
    <col min="11272" max="11272" width="12.36328125" customWidth="1"/>
    <col min="11524" max="11524" width="10.6328125" customWidth="1"/>
    <col min="11525" max="11525" width="10.90625" customWidth="1"/>
    <col min="11526" max="11526" width="11.90625" customWidth="1"/>
    <col min="11527" max="11527" width="12" customWidth="1"/>
    <col min="11528" max="11528" width="12.36328125" customWidth="1"/>
    <col min="11780" max="11780" width="10.6328125" customWidth="1"/>
    <col min="11781" max="11781" width="10.90625" customWidth="1"/>
    <col min="11782" max="11782" width="11.90625" customWidth="1"/>
    <col min="11783" max="11783" width="12" customWidth="1"/>
    <col min="11784" max="11784" width="12.36328125" customWidth="1"/>
    <col min="12036" max="12036" width="10.6328125" customWidth="1"/>
    <col min="12037" max="12037" width="10.90625" customWidth="1"/>
    <col min="12038" max="12038" width="11.90625" customWidth="1"/>
    <col min="12039" max="12039" width="12" customWidth="1"/>
    <col min="12040" max="12040" width="12.36328125" customWidth="1"/>
    <col min="12292" max="12292" width="10.6328125" customWidth="1"/>
    <col min="12293" max="12293" width="10.90625" customWidth="1"/>
    <col min="12294" max="12294" width="11.90625" customWidth="1"/>
    <col min="12295" max="12295" width="12" customWidth="1"/>
    <col min="12296" max="12296" width="12.36328125" customWidth="1"/>
    <col min="12548" max="12548" width="10.6328125" customWidth="1"/>
    <col min="12549" max="12549" width="10.90625" customWidth="1"/>
    <col min="12550" max="12550" width="11.90625" customWidth="1"/>
    <col min="12551" max="12551" width="12" customWidth="1"/>
    <col min="12552" max="12552" width="12.36328125" customWidth="1"/>
    <col min="12804" max="12804" width="10.6328125" customWidth="1"/>
    <col min="12805" max="12805" width="10.90625" customWidth="1"/>
    <col min="12806" max="12806" width="11.90625" customWidth="1"/>
    <col min="12807" max="12807" width="12" customWidth="1"/>
    <col min="12808" max="12808" width="12.36328125" customWidth="1"/>
    <col min="13060" max="13060" width="10.6328125" customWidth="1"/>
    <col min="13061" max="13061" width="10.90625" customWidth="1"/>
    <col min="13062" max="13062" width="11.90625" customWidth="1"/>
    <col min="13063" max="13063" width="12" customWidth="1"/>
    <col min="13064" max="13064" width="12.36328125" customWidth="1"/>
    <col min="13316" max="13316" width="10.6328125" customWidth="1"/>
    <col min="13317" max="13317" width="10.90625" customWidth="1"/>
    <col min="13318" max="13318" width="11.90625" customWidth="1"/>
    <col min="13319" max="13319" width="12" customWidth="1"/>
    <col min="13320" max="13320" width="12.36328125" customWidth="1"/>
    <col min="13572" max="13572" width="10.6328125" customWidth="1"/>
    <col min="13573" max="13573" width="10.90625" customWidth="1"/>
    <col min="13574" max="13574" width="11.90625" customWidth="1"/>
    <col min="13575" max="13575" width="12" customWidth="1"/>
    <col min="13576" max="13576" width="12.36328125" customWidth="1"/>
    <col min="13828" max="13828" width="10.6328125" customWidth="1"/>
    <col min="13829" max="13829" width="10.90625" customWidth="1"/>
    <col min="13830" max="13830" width="11.90625" customWidth="1"/>
    <col min="13831" max="13831" width="12" customWidth="1"/>
    <col min="13832" max="13832" width="12.36328125" customWidth="1"/>
    <col min="14084" max="14084" width="10.6328125" customWidth="1"/>
    <col min="14085" max="14085" width="10.90625" customWidth="1"/>
    <col min="14086" max="14086" width="11.90625" customWidth="1"/>
    <col min="14087" max="14087" width="12" customWidth="1"/>
    <col min="14088" max="14088" width="12.36328125" customWidth="1"/>
    <col min="14340" max="14340" width="10.6328125" customWidth="1"/>
    <col min="14341" max="14341" width="10.90625" customWidth="1"/>
    <col min="14342" max="14342" width="11.90625" customWidth="1"/>
    <col min="14343" max="14343" width="12" customWidth="1"/>
    <col min="14344" max="14344" width="12.36328125" customWidth="1"/>
    <col min="14596" max="14596" width="10.6328125" customWidth="1"/>
    <col min="14597" max="14597" width="10.90625" customWidth="1"/>
    <col min="14598" max="14598" width="11.90625" customWidth="1"/>
    <col min="14599" max="14599" width="12" customWidth="1"/>
    <col min="14600" max="14600" width="12.36328125" customWidth="1"/>
    <col min="14852" max="14852" width="10.6328125" customWidth="1"/>
    <col min="14853" max="14853" width="10.90625" customWidth="1"/>
    <col min="14854" max="14854" width="11.90625" customWidth="1"/>
    <col min="14855" max="14855" width="12" customWidth="1"/>
    <col min="14856" max="14856" width="12.36328125" customWidth="1"/>
    <col min="15108" max="15108" width="10.6328125" customWidth="1"/>
    <col min="15109" max="15109" width="10.90625" customWidth="1"/>
    <col min="15110" max="15110" width="11.90625" customWidth="1"/>
    <col min="15111" max="15111" width="12" customWidth="1"/>
    <col min="15112" max="15112" width="12.36328125" customWidth="1"/>
    <col min="15364" max="15364" width="10.6328125" customWidth="1"/>
    <col min="15365" max="15365" width="10.90625" customWidth="1"/>
    <col min="15366" max="15366" width="11.90625" customWidth="1"/>
    <col min="15367" max="15367" width="12" customWidth="1"/>
    <col min="15368" max="15368" width="12.36328125" customWidth="1"/>
    <col min="15620" max="15620" width="10.6328125" customWidth="1"/>
    <col min="15621" max="15621" width="10.90625" customWidth="1"/>
    <col min="15622" max="15622" width="11.90625" customWidth="1"/>
    <col min="15623" max="15623" width="12" customWidth="1"/>
    <col min="15624" max="15624" width="12.36328125" customWidth="1"/>
    <col min="15876" max="15876" width="10.6328125" customWidth="1"/>
    <col min="15877" max="15877" width="10.90625" customWidth="1"/>
    <col min="15878" max="15878" width="11.90625" customWidth="1"/>
    <col min="15879" max="15879" width="12" customWidth="1"/>
    <col min="15880" max="15880" width="12.36328125" customWidth="1"/>
    <col min="16132" max="16132" width="10.6328125" customWidth="1"/>
    <col min="16133" max="16133" width="10.90625" customWidth="1"/>
    <col min="16134" max="16134" width="11.90625" customWidth="1"/>
    <col min="16135" max="16135" width="12" customWidth="1"/>
    <col min="16136" max="16136" width="12.36328125" customWidth="1"/>
  </cols>
  <sheetData>
    <row r="1" spans="1:8" ht="16.5">
      <c r="A1" s="3" t="s">
        <v>266</v>
      </c>
      <c r="B1" s="3"/>
      <c r="C1" s="3"/>
      <c r="D1" s="3"/>
      <c r="E1" s="3"/>
      <c r="F1" s="3"/>
      <c r="G1" s="3"/>
      <c r="H1" s="3"/>
    </row>
    <row r="2" spans="1:8">
      <c r="A2" s="101"/>
      <c r="B2" s="101"/>
      <c r="C2" s="101"/>
      <c r="D2" s="101"/>
      <c r="E2" s="101"/>
      <c r="F2" s="101"/>
      <c r="G2" s="101"/>
      <c r="H2" s="101"/>
    </row>
    <row r="3" spans="1:8">
      <c r="A3" s="101"/>
      <c r="B3" s="101" t="s">
        <v>267</v>
      </c>
      <c r="C3" s="101"/>
      <c r="D3" s="101"/>
      <c r="E3" s="101"/>
      <c r="F3" s="101"/>
      <c r="G3" s="101"/>
      <c r="H3" s="102" t="s">
        <v>268</v>
      </c>
    </row>
    <row r="4" spans="1:8">
      <c r="A4" s="103" t="s">
        <v>269</v>
      </c>
      <c r="B4" s="103"/>
      <c r="C4" s="104"/>
      <c r="D4" s="105" t="s">
        <v>270</v>
      </c>
      <c r="E4" s="106" t="s">
        <v>271</v>
      </c>
      <c r="F4" s="106" t="s">
        <v>272</v>
      </c>
      <c r="G4" s="107" t="s">
        <v>273</v>
      </c>
      <c r="H4" s="107" t="s">
        <v>274</v>
      </c>
    </row>
    <row r="5" spans="1:8">
      <c r="A5" s="101"/>
      <c r="B5" s="108"/>
      <c r="C5" s="109"/>
      <c r="D5" s="110"/>
      <c r="E5" s="110"/>
      <c r="F5" s="110"/>
      <c r="G5" s="110"/>
      <c r="H5" s="110"/>
    </row>
    <row r="6" spans="1:8">
      <c r="A6" s="101"/>
      <c r="B6" s="111" t="s">
        <v>275</v>
      </c>
      <c r="C6" s="112"/>
      <c r="D6" s="113">
        <f>SUM(D7:D14)</f>
        <v>266310000</v>
      </c>
      <c r="E6" s="114">
        <f>SUM(E7:E14)</f>
        <v>266770000</v>
      </c>
      <c r="F6" s="115">
        <f>SUM(F7:F14)</f>
        <v>267060000</v>
      </c>
      <c r="G6" s="116">
        <f>SUM(G7:G14)</f>
        <v>267060000</v>
      </c>
      <c r="H6" s="116">
        <f>SUM(H7:H14)</f>
        <v>267080000</v>
      </c>
    </row>
    <row r="7" spans="1:8">
      <c r="A7" s="101"/>
      <c r="B7" s="111" t="s">
        <v>276</v>
      </c>
      <c r="C7" s="109"/>
      <c r="D7" s="113">
        <v>75915324</v>
      </c>
      <c r="E7" s="114">
        <v>76384344</v>
      </c>
      <c r="F7" s="115">
        <v>75636577</v>
      </c>
      <c r="G7" s="116">
        <v>76023923</v>
      </c>
      <c r="H7" s="116">
        <v>76518794</v>
      </c>
    </row>
    <row r="8" spans="1:8">
      <c r="A8" s="101"/>
      <c r="B8" s="111" t="s">
        <v>277</v>
      </c>
      <c r="C8" s="109"/>
      <c r="D8" s="113">
        <v>48486505</v>
      </c>
      <c r="E8" s="114">
        <v>48257768</v>
      </c>
      <c r="F8" s="115">
        <v>47936012</v>
      </c>
      <c r="G8" s="116">
        <v>47658777</v>
      </c>
      <c r="H8" s="116">
        <v>47421313</v>
      </c>
    </row>
    <row r="9" spans="1:8">
      <c r="A9" s="101"/>
      <c r="B9" s="111" t="s">
        <v>278</v>
      </c>
      <c r="C9" s="109"/>
      <c r="D9" s="113">
        <v>35968887</v>
      </c>
      <c r="E9" s="114">
        <v>35588066</v>
      </c>
      <c r="F9" s="115">
        <v>35261765</v>
      </c>
      <c r="G9" s="116">
        <v>35014829</v>
      </c>
      <c r="H9" s="116">
        <v>34699133</v>
      </c>
    </row>
    <row r="10" spans="1:8">
      <c r="A10" s="101"/>
      <c r="B10" s="111" t="s">
        <v>279</v>
      </c>
      <c r="C10" s="109"/>
      <c r="D10" s="113">
        <v>133968</v>
      </c>
      <c r="E10" s="114">
        <v>133192</v>
      </c>
      <c r="F10" s="115">
        <v>134269</v>
      </c>
      <c r="G10" s="116">
        <v>134329</v>
      </c>
      <c r="H10" s="116">
        <v>143658</v>
      </c>
    </row>
    <row r="11" spans="1:8">
      <c r="A11" s="101"/>
      <c r="B11" s="111" t="s">
        <v>280</v>
      </c>
      <c r="C11" s="109"/>
      <c r="D11" s="113">
        <v>37328515</v>
      </c>
      <c r="E11" s="114">
        <v>37371064</v>
      </c>
      <c r="F11" s="115">
        <v>37237267</v>
      </c>
      <c r="G11" s="116">
        <v>37250956</v>
      </c>
      <c r="H11" s="116">
        <v>37163043</v>
      </c>
    </row>
    <row r="12" spans="1:8">
      <c r="A12" s="101"/>
      <c r="B12" s="111" t="s">
        <v>281</v>
      </c>
      <c r="C12" s="109"/>
      <c r="D12" s="113">
        <v>203384</v>
      </c>
      <c r="E12" s="114">
        <v>204699</v>
      </c>
      <c r="F12" s="115">
        <v>202569</v>
      </c>
      <c r="G12" s="116">
        <v>202015</v>
      </c>
      <c r="H12" s="116">
        <v>200110</v>
      </c>
    </row>
    <row r="13" spans="1:8">
      <c r="A13" s="101"/>
      <c r="B13" s="111" t="s">
        <v>282</v>
      </c>
      <c r="C13" s="109"/>
      <c r="D13" s="113">
        <v>13471552</v>
      </c>
      <c r="E13" s="114">
        <v>13666366</v>
      </c>
      <c r="F13" s="115">
        <v>14298999</v>
      </c>
      <c r="G13" s="116">
        <v>14371166</v>
      </c>
      <c r="H13" s="116">
        <v>14510760</v>
      </c>
    </row>
    <row r="14" spans="1:8">
      <c r="A14" s="101"/>
      <c r="B14" s="111" t="s">
        <v>283</v>
      </c>
      <c r="C14" s="109"/>
      <c r="D14" s="113">
        <v>54801865</v>
      </c>
      <c r="E14" s="114">
        <v>55164501</v>
      </c>
      <c r="F14" s="115">
        <v>56352542</v>
      </c>
      <c r="G14" s="116">
        <v>56404005</v>
      </c>
      <c r="H14" s="116">
        <v>56423189</v>
      </c>
    </row>
    <row r="15" spans="1:8">
      <c r="A15" s="117"/>
      <c r="B15" s="117"/>
      <c r="C15" s="118"/>
      <c r="D15" s="117"/>
      <c r="E15" s="117"/>
      <c r="F15" s="117"/>
      <c r="G15" s="117"/>
      <c r="H15" s="117"/>
    </row>
    <row r="16" spans="1:8">
      <c r="A16" s="101" t="s">
        <v>284</v>
      </c>
      <c r="B16" s="101"/>
      <c r="C16" s="101"/>
      <c r="D16" s="101"/>
      <c r="E16" s="101"/>
      <c r="F16" s="101"/>
      <c r="G16" s="101"/>
      <c r="H16" s="101"/>
    </row>
    <row r="17" spans="1:8">
      <c r="A17" s="101" t="s">
        <v>285</v>
      </c>
      <c r="B17" s="101"/>
      <c r="C17" s="101"/>
      <c r="D17" s="101"/>
      <c r="E17" s="101"/>
      <c r="F17" s="101"/>
      <c r="G17" s="101"/>
      <c r="H17" s="101"/>
    </row>
  </sheetData>
  <mergeCells count="2">
    <mergeCell ref="A1:H1"/>
    <mergeCell ref="A4:C4"/>
  </mergeCells>
  <phoneticPr fontId="3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751A5-5791-4CDE-B6BE-2086EBC80AC8}">
  <dimension ref="A1:O24"/>
  <sheetViews>
    <sheetView workbookViewId="0">
      <selection sqref="A1:L1"/>
    </sheetView>
  </sheetViews>
  <sheetFormatPr defaultRowHeight="13"/>
  <sheetData>
    <row r="1" spans="1:15" ht="14">
      <c r="A1" s="119" t="s">
        <v>286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5">
      <c r="A2" s="2"/>
      <c r="B2" s="2"/>
      <c r="C2" s="2"/>
      <c r="D2" s="2"/>
      <c r="E2" s="2"/>
      <c r="F2" s="2"/>
      <c r="G2" s="2"/>
      <c r="H2" s="2"/>
      <c r="I2" s="12"/>
      <c r="J2" s="2"/>
      <c r="K2" s="2"/>
      <c r="L2" s="2"/>
      <c r="M2" s="2"/>
      <c r="N2" s="2"/>
      <c r="O2" s="2"/>
    </row>
    <row r="3" spans="1:15">
      <c r="A3" s="2" t="s">
        <v>287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2" t="s">
        <v>288</v>
      </c>
    </row>
    <row r="4" spans="1:15">
      <c r="A4" s="120" t="s">
        <v>289</v>
      </c>
      <c r="B4" s="121" t="s">
        <v>275</v>
      </c>
      <c r="C4" s="122" t="s">
        <v>290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3" t="s">
        <v>291</v>
      </c>
    </row>
    <row r="5" spans="1:15">
      <c r="A5" s="124"/>
      <c r="B5" s="125"/>
      <c r="C5" s="125" t="s">
        <v>292</v>
      </c>
      <c r="D5" s="126" t="s">
        <v>293</v>
      </c>
      <c r="E5" s="126" t="s">
        <v>294</v>
      </c>
      <c r="F5" s="126" t="s">
        <v>295</v>
      </c>
      <c r="G5" s="126" t="s">
        <v>296</v>
      </c>
      <c r="H5" s="126" t="s">
        <v>297</v>
      </c>
      <c r="I5" s="126" t="s">
        <v>298</v>
      </c>
      <c r="J5" s="126" t="s">
        <v>299</v>
      </c>
      <c r="K5" s="126" t="s">
        <v>300</v>
      </c>
      <c r="L5" s="126" t="s">
        <v>301</v>
      </c>
      <c r="M5" s="126" t="s">
        <v>302</v>
      </c>
      <c r="N5" s="126" t="s">
        <v>303</v>
      </c>
      <c r="O5" s="127"/>
    </row>
    <row r="6" spans="1:15">
      <c r="A6" s="128"/>
      <c r="B6" s="129"/>
      <c r="C6" s="129"/>
      <c r="D6" s="130" t="s">
        <v>304</v>
      </c>
      <c r="E6" s="130" t="s">
        <v>304</v>
      </c>
      <c r="F6" s="130" t="s">
        <v>304</v>
      </c>
      <c r="G6" s="130" t="s">
        <v>304</v>
      </c>
      <c r="H6" s="130" t="s">
        <v>305</v>
      </c>
      <c r="I6" s="130" t="s">
        <v>305</v>
      </c>
      <c r="J6" s="130" t="s">
        <v>306</v>
      </c>
      <c r="K6" s="130" t="s">
        <v>307</v>
      </c>
      <c r="L6" s="130" t="s">
        <v>308</v>
      </c>
      <c r="M6" s="130" t="s">
        <v>306</v>
      </c>
      <c r="N6" s="130" t="s">
        <v>308</v>
      </c>
      <c r="O6" s="131"/>
    </row>
    <row r="7" spans="1:15">
      <c r="A7" s="132"/>
      <c r="B7" s="133"/>
      <c r="C7" s="134"/>
      <c r="D7" s="135"/>
      <c r="E7" s="135"/>
      <c r="F7" s="135"/>
      <c r="G7" s="135"/>
      <c r="H7" s="135"/>
      <c r="I7" s="135"/>
      <c r="J7" s="136"/>
      <c r="K7" s="136"/>
      <c r="L7" s="136"/>
      <c r="M7" s="136"/>
      <c r="N7" s="136"/>
      <c r="O7" s="135"/>
    </row>
    <row r="8" spans="1:15">
      <c r="A8" s="137" t="s">
        <v>309</v>
      </c>
      <c r="B8" s="138">
        <f>C8+O8</f>
        <v>23138</v>
      </c>
      <c r="C8" s="139">
        <f>SUM(D8:N8)</f>
        <v>10095</v>
      </c>
      <c r="D8" s="139">
        <v>947</v>
      </c>
      <c r="E8" s="139">
        <v>48</v>
      </c>
      <c r="F8" s="139">
        <v>2489</v>
      </c>
      <c r="G8" s="139">
        <v>2467</v>
      </c>
      <c r="H8" s="139">
        <v>1049</v>
      </c>
      <c r="I8" s="139">
        <v>587</v>
      </c>
      <c r="J8" s="139">
        <v>217</v>
      </c>
      <c r="K8" s="139">
        <v>504</v>
      </c>
      <c r="L8" s="139">
        <v>365</v>
      </c>
      <c r="M8" s="139">
        <v>1108</v>
      </c>
      <c r="N8" s="139">
        <v>314</v>
      </c>
      <c r="O8" s="139">
        <v>13043</v>
      </c>
    </row>
    <row r="9" spans="1:15">
      <c r="A9" s="137" t="s">
        <v>310</v>
      </c>
      <c r="B9" s="140"/>
      <c r="C9" s="141"/>
      <c r="D9" s="141">
        <v>9.4</v>
      </c>
      <c r="E9" s="141">
        <v>0.5</v>
      </c>
      <c r="F9" s="141">
        <v>24.7</v>
      </c>
      <c r="G9" s="141">
        <v>24.4</v>
      </c>
      <c r="H9" s="141">
        <v>10.4</v>
      </c>
      <c r="I9" s="141">
        <v>5.8</v>
      </c>
      <c r="J9" s="141">
        <v>2.1</v>
      </c>
      <c r="K9" s="141">
        <v>5</v>
      </c>
      <c r="L9" s="141">
        <v>3.6</v>
      </c>
      <c r="M9" s="141">
        <v>11</v>
      </c>
      <c r="N9" s="141">
        <v>3.1</v>
      </c>
      <c r="O9" s="141"/>
    </row>
    <row r="10" spans="1:15">
      <c r="A10" s="142"/>
      <c r="B10" s="143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1:15">
      <c r="A11" s="2"/>
      <c r="B11" s="145"/>
      <c r="C11" s="145"/>
      <c r="D11" s="145"/>
      <c r="E11" s="145"/>
      <c r="F11" s="145"/>
      <c r="G11" s="145"/>
      <c r="H11" s="2"/>
      <c r="I11" s="2"/>
      <c r="J11" s="2"/>
      <c r="K11" s="2"/>
      <c r="L11" s="2"/>
      <c r="M11" s="2"/>
      <c r="N11" s="2"/>
      <c r="O11" s="2"/>
    </row>
    <row r="12" spans="1:15">
      <c r="A12" s="145"/>
      <c r="B12" s="2"/>
      <c r="C12" s="2"/>
      <c r="D12" s="2"/>
      <c r="E12" s="146"/>
      <c r="F12" s="146"/>
      <c r="G12" s="146"/>
      <c r="H12" s="2"/>
      <c r="I12" s="2"/>
      <c r="J12" s="2"/>
      <c r="K12" s="2"/>
      <c r="L12" s="2"/>
      <c r="M12" s="2"/>
      <c r="N12" s="2"/>
      <c r="O12" s="2"/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>
      <c r="A14" s="145"/>
      <c r="B14" s="2"/>
      <c r="C14" s="2"/>
      <c r="D14" s="2"/>
      <c r="E14" s="2"/>
      <c r="F14" s="146"/>
      <c r="G14" s="146"/>
      <c r="H14" s="2"/>
      <c r="I14" s="2"/>
      <c r="J14" s="2"/>
      <c r="K14" s="2"/>
      <c r="L14" s="2"/>
      <c r="M14" s="2"/>
      <c r="N14" s="2"/>
      <c r="O14" s="2"/>
    </row>
    <row r="15" spans="1:15">
      <c r="A15" s="2" t="s">
        <v>287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2" t="s">
        <v>311</v>
      </c>
    </row>
    <row r="16" spans="1:15">
      <c r="A16" s="120" t="s">
        <v>289</v>
      </c>
      <c r="B16" s="121" t="s">
        <v>275</v>
      </c>
      <c r="C16" s="122" t="s">
        <v>290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3" t="s">
        <v>291</v>
      </c>
    </row>
    <row r="17" spans="1:15">
      <c r="A17" s="124"/>
      <c r="B17" s="125"/>
      <c r="C17" s="125" t="s">
        <v>292</v>
      </c>
      <c r="D17" s="126" t="s">
        <v>293</v>
      </c>
      <c r="E17" s="126" t="s">
        <v>294</v>
      </c>
      <c r="F17" s="126" t="s">
        <v>295</v>
      </c>
      <c r="G17" s="126" t="s">
        <v>296</v>
      </c>
      <c r="H17" s="126" t="s">
        <v>297</v>
      </c>
      <c r="I17" s="126" t="s">
        <v>298</v>
      </c>
      <c r="J17" s="126" t="s">
        <v>299</v>
      </c>
      <c r="K17" s="126" t="s">
        <v>300</v>
      </c>
      <c r="L17" s="126" t="s">
        <v>301</v>
      </c>
      <c r="M17" s="126" t="s">
        <v>302</v>
      </c>
      <c r="N17" s="126" t="s">
        <v>303</v>
      </c>
      <c r="O17" s="127"/>
    </row>
    <row r="18" spans="1:15">
      <c r="A18" s="128"/>
      <c r="B18" s="129"/>
      <c r="C18" s="129"/>
      <c r="D18" s="130" t="s">
        <v>304</v>
      </c>
      <c r="E18" s="130" t="s">
        <v>304</v>
      </c>
      <c r="F18" s="130" t="s">
        <v>304</v>
      </c>
      <c r="G18" s="130" t="s">
        <v>304</v>
      </c>
      <c r="H18" s="130" t="s">
        <v>305</v>
      </c>
      <c r="I18" s="130" t="s">
        <v>305</v>
      </c>
      <c r="J18" s="130" t="s">
        <v>306</v>
      </c>
      <c r="K18" s="130" t="s">
        <v>307</v>
      </c>
      <c r="L18" s="130" t="s">
        <v>308</v>
      </c>
      <c r="M18" s="130" t="s">
        <v>306</v>
      </c>
      <c r="N18" s="130" t="s">
        <v>308</v>
      </c>
      <c r="O18" s="131"/>
    </row>
    <row r="19" spans="1:15">
      <c r="A19" s="132"/>
      <c r="B19" s="133"/>
      <c r="C19" s="134"/>
      <c r="D19" s="135"/>
      <c r="E19" s="135"/>
      <c r="F19" s="135"/>
      <c r="G19" s="135"/>
      <c r="H19" s="135"/>
      <c r="I19" s="135"/>
      <c r="J19" s="136"/>
      <c r="K19" s="136"/>
      <c r="L19" s="136"/>
      <c r="M19" s="136"/>
      <c r="N19" s="136"/>
      <c r="O19" s="135"/>
    </row>
    <row r="20" spans="1:15">
      <c r="A20" s="137" t="s">
        <v>309</v>
      </c>
      <c r="B20" s="138">
        <f>C20+O20</f>
        <v>23138</v>
      </c>
      <c r="C20" s="139">
        <f>SUM(D20:N20)</f>
        <v>10095</v>
      </c>
      <c r="D20" s="139">
        <v>947</v>
      </c>
      <c r="E20" s="139">
        <v>48</v>
      </c>
      <c r="F20" s="139">
        <v>2489</v>
      </c>
      <c r="G20" s="139">
        <v>2467</v>
      </c>
      <c r="H20" s="139">
        <v>1049</v>
      </c>
      <c r="I20" s="139">
        <v>587</v>
      </c>
      <c r="J20" s="139">
        <v>217</v>
      </c>
      <c r="K20" s="139">
        <v>504</v>
      </c>
      <c r="L20" s="139">
        <v>365</v>
      </c>
      <c r="M20" s="139">
        <v>1108</v>
      </c>
      <c r="N20" s="139">
        <v>314</v>
      </c>
      <c r="O20" s="139">
        <v>13043</v>
      </c>
    </row>
    <row r="21" spans="1:15">
      <c r="A21" s="137" t="s">
        <v>310</v>
      </c>
      <c r="B21" s="140"/>
      <c r="C21" s="141"/>
      <c r="D21" s="141">
        <v>9.4</v>
      </c>
      <c r="E21" s="141">
        <v>0.5</v>
      </c>
      <c r="F21" s="141">
        <v>24.7</v>
      </c>
      <c r="G21" s="141">
        <v>24.4</v>
      </c>
      <c r="H21" s="141">
        <v>10.4</v>
      </c>
      <c r="I21" s="141">
        <v>5.8</v>
      </c>
      <c r="J21" s="141">
        <v>2.1</v>
      </c>
      <c r="K21" s="141">
        <v>5</v>
      </c>
      <c r="L21" s="141">
        <v>3.6</v>
      </c>
      <c r="M21" s="141">
        <v>11</v>
      </c>
      <c r="N21" s="141">
        <v>3.1</v>
      </c>
      <c r="O21" s="141"/>
    </row>
    <row r="22" spans="1:15">
      <c r="A22" s="142"/>
      <c r="B22" s="143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</row>
    <row r="23" spans="1:15">
      <c r="A23" s="2" t="s">
        <v>312</v>
      </c>
      <c r="B23" s="145"/>
      <c r="C23" s="145"/>
      <c r="D23" s="145"/>
      <c r="E23" s="145"/>
      <c r="F23" s="145"/>
      <c r="G23" s="145"/>
      <c r="H23" s="2"/>
      <c r="I23" s="2"/>
      <c r="J23" s="2"/>
      <c r="K23" s="2"/>
      <c r="L23" s="2"/>
      <c r="M23" s="2"/>
      <c r="N23" s="2"/>
      <c r="O23" s="2"/>
    </row>
    <row r="24" spans="1: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</sheetData>
  <mergeCells count="11">
    <mergeCell ref="A16:A18"/>
    <mergeCell ref="B16:B18"/>
    <mergeCell ref="C16:N16"/>
    <mergeCell ref="O16:O18"/>
    <mergeCell ref="C17:C18"/>
    <mergeCell ref="A1:O1"/>
    <mergeCell ref="A4:A6"/>
    <mergeCell ref="B4:B6"/>
    <mergeCell ref="C4:N4"/>
    <mergeCell ref="O4:O6"/>
    <mergeCell ref="C5:C6"/>
  </mergeCells>
  <phoneticPr fontId="3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1CC83-5269-4D87-A228-5BEA2018DE35}">
  <dimension ref="A1:F32"/>
  <sheetViews>
    <sheetView workbookViewId="0">
      <selection sqref="A1:L1"/>
    </sheetView>
  </sheetViews>
  <sheetFormatPr defaultRowHeight="13"/>
  <cols>
    <col min="1" max="1" width="15.6328125" customWidth="1"/>
    <col min="2" max="2" width="10" customWidth="1"/>
    <col min="3" max="3" width="16" customWidth="1"/>
    <col min="4" max="4" width="10.08984375" customWidth="1"/>
    <col min="5" max="5" width="15.90625" customWidth="1"/>
    <col min="6" max="6" width="11" customWidth="1"/>
    <col min="257" max="257" width="15.6328125" customWidth="1"/>
    <col min="258" max="258" width="10" customWidth="1"/>
    <col min="259" max="259" width="16" customWidth="1"/>
    <col min="260" max="260" width="10.08984375" customWidth="1"/>
    <col min="261" max="261" width="15.90625" customWidth="1"/>
    <col min="262" max="262" width="11" customWidth="1"/>
    <col min="513" max="513" width="15.6328125" customWidth="1"/>
    <col min="514" max="514" width="10" customWidth="1"/>
    <col min="515" max="515" width="16" customWidth="1"/>
    <col min="516" max="516" width="10.08984375" customWidth="1"/>
    <col min="517" max="517" width="15.90625" customWidth="1"/>
    <col min="518" max="518" width="11" customWidth="1"/>
    <col min="769" max="769" width="15.6328125" customWidth="1"/>
    <col min="770" max="770" width="10" customWidth="1"/>
    <col min="771" max="771" width="16" customWidth="1"/>
    <col min="772" max="772" width="10.08984375" customWidth="1"/>
    <col min="773" max="773" width="15.90625" customWidth="1"/>
    <col min="774" max="774" width="11" customWidth="1"/>
    <col min="1025" max="1025" width="15.6328125" customWidth="1"/>
    <col min="1026" max="1026" width="10" customWidth="1"/>
    <col min="1027" max="1027" width="16" customWidth="1"/>
    <col min="1028" max="1028" width="10.08984375" customWidth="1"/>
    <col min="1029" max="1029" width="15.90625" customWidth="1"/>
    <col min="1030" max="1030" width="11" customWidth="1"/>
    <col min="1281" max="1281" width="15.6328125" customWidth="1"/>
    <col min="1282" max="1282" width="10" customWidth="1"/>
    <col min="1283" max="1283" width="16" customWidth="1"/>
    <col min="1284" max="1284" width="10.08984375" customWidth="1"/>
    <col min="1285" max="1285" width="15.90625" customWidth="1"/>
    <col min="1286" max="1286" width="11" customWidth="1"/>
    <col min="1537" max="1537" width="15.6328125" customWidth="1"/>
    <col min="1538" max="1538" width="10" customWidth="1"/>
    <col min="1539" max="1539" width="16" customWidth="1"/>
    <col min="1540" max="1540" width="10.08984375" customWidth="1"/>
    <col min="1541" max="1541" width="15.90625" customWidth="1"/>
    <col min="1542" max="1542" width="11" customWidth="1"/>
    <col min="1793" max="1793" width="15.6328125" customWidth="1"/>
    <col min="1794" max="1794" width="10" customWidth="1"/>
    <col min="1795" max="1795" width="16" customWidth="1"/>
    <col min="1796" max="1796" width="10.08984375" customWidth="1"/>
    <col min="1797" max="1797" width="15.90625" customWidth="1"/>
    <col min="1798" max="1798" width="11" customWidth="1"/>
    <col min="2049" max="2049" width="15.6328125" customWidth="1"/>
    <col min="2050" max="2050" width="10" customWidth="1"/>
    <col min="2051" max="2051" width="16" customWidth="1"/>
    <col min="2052" max="2052" width="10.08984375" customWidth="1"/>
    <col min="2053" max="2053" width="15.90625" customWidth="1"/>
    <col min="2054" max="2054" width="11" customWidth="1"/>
    <col min="2305" max="2305" width="15.6328125" customWidth="1"/>
    <col min="2306" max="2306" width="10" customWidth="1"/>
    <col min="2307" max="2307" width="16" customWidth="1"/>
    <col min="2308" max="2308" width="10.08984375" customWidth="1"/>
    <col min="2309" max="2309" width="15.90625" customWidth="1"/>
    <col min="2310" max="2310" width="11" customWidth="1"/>
    <col min="2561" max="2561" width="15.6328125" customWidth="1"/>
    <col min="2562" max="2562" width="10" customWidth="1"/>
    <col min="2563" max="2563" width="16" customWidth="1"/>
    <col min="2564" max="2564" width="10.08984375" customWidth="1"/>
    <col min="2565" max="2565" width="15.90625" customWidth="1"/>
    <col min="2566" max="2566" width="11" customWidth="1"/>
    <col min="2817" max="2817" width="15.6328125" customWidth="1"/>
    <col min="2818" max="2818" width="10" customWidth="1"/>
    <col min="2819" max="2819" width="16" customWidth="1"/>
    <col min="2820" max="2820" width="10.08984375" customWidth="1"/>
    <col min="2821" max="2821" width="15.90625" customWidth="1"/>
    <col min="2822" max="2822" width="11" customWidth="1"/>
    <col min="3073" max="3073" width="15.6328125" customWidth="1"/>
    <col min="3074" max="3074" width="10" customWidth="1"/>
    <col min="3075" max="3075" width="16" customWidth="1"/>
    <col min="3076" max="3076" width="10.08984375" customWidth="1"/>
    <col min="3077" max="3077" width="15.90625" customWidth="1"/>
    <col min="3078" max="3078" width="11" customWidth="1"/>
    <col min="3329" max="3329" width="15.6328125" customWidth="1"/>
    <col min="3330" max="3330" width="10" customWidth="1"/>
    <col min="3331" max="3331" width="16" customWidth="1"/>
    <col min="3332" max="3332" width="10.08984375" customWidth="1"/>
    <col min="3333" max="3333" width="15.90625" customWidth="1"/>
    <col min="3334" max="3334" width="11" customWidth="1"/>
    <col min="3585" max="3585" width="15.6328125" customWidth="1"/>
    <col min="3586" max="3586" width="10" customWidth="1"/>
    <col min="3587" max="3587" width="16" customWidth="1"/>
    <col min="3588" max="3588" width="10.08984375" customWidth="1"/>
    <col min="3589" max="3589" width="15.90625" customWidth="1"/>
    <col min="3590" max="3590" width="11" customWidth="1"/>
    <col min="3841" max="3841" width="15.6328125" customWidth="1"/>
    <col min="3842" max="3842" width="10" customWidth="1"/>
    <col min="3843" max="3843" width="16" customWidth="1"/>
    <col min="3844" max="3844" width="10.08984375" customWidth="1"/>
    <col min="3845" max="3845" width="15.90625" customWidth="1"/>
    <col min="3846" max="3846" width="11" customWidth="1"/>
    <col min="4097" max="4097" width="15.6328125" customWidth="1"/>
    <col min="4098" max="4098" width="10" customWidth="1"/>
    <col min="4099" max="4099" width="16" customWidth="1"/>
    <col min="4100" max="4100" width="10.08984375" customWidth="1"/>
    <col min="4101" max="4101" width="15.90625" customWidth="1"/>
    <col min="4102" max="4102" width="11" customWidth="1"/>
    <col min="4353" max="4353" width="15.6328125" customWidth="1"/>
    <col min="4354" max="4354" width="10" customWidth="1"/>
    <col min="4355" max="4355" width="16" customWidth="1"/>
    <col min="4356" max="4356" width="10.08984375" customWidth="1"/>
    <col min="4357" max="4357" width="15.90625" customWidth="1"/>
    <col min="4358" max="4358" width="11" customWidth="1"/>
    <col min="4609" max="4609" width="15.6328125" customWidth="1"/>
    <col min="4610" max="4610" width="10" customWidth="1"/>
    <col min="4611" max="4611" width="16" customWidth="1"/>
    <col min="4612" max="4612" width="10.08984375" customWidth="1"/>
    <col min="4613" max="4613" width="15.90625" customWidth="1"/>
    <col min="4614" max="4614" width="11" customWidth="1"/>
    <col min="4865" max="4865" width="15.6328125" customWidth="1"/>
    <col min="4866" max="4866" width="10" customWidth="1"/>
    <col min="4867" max="4867" width="16" customWidth="1"/>
    <col min="4868" max="4868" width="10.08984375" customWidth="1"/>
    <col min="4869" max="4869" width="15.90625" customWidth="1"/>
    <col min="4870" max="4870" width="11" customWidth="1"/>
    <col min="5121" max="5121" width="15.6328125" customWidth="1"/>
    <col min="5122" max="5122" width="10" customWidth="1"/>
    <col min="5123" max="5123" width="16" customWidth="1"/>
    <col min="5124" max="5124" width="10.08984375" customWidth="1"/>
    <col min="5125" max="5125" width="15.90625" customWidth="1"/>
    <col min="5126" max="5126" width="11" customWidth="1"/>
    <col min="5377" max="5377" width="15.6328125" customWidth="1"/>
    <col min="5378" max="5378" width="10" customWidth="1"/>
    <col min="5379" max="5379" width="16" customWidth="1"/>
    <col min="5380" max="5380" width="10.08984375" customWidth="1"/>
    <col min="5381" max="5381" width="15.90625" customWidth="1"/>
    <col min="5382" max="5382" width="11" customWidth="1"/>
    <col min="5633" max="5633" width="15.6328125" customWidth="1"/>
    <col min="5634" max="5634" width="10" customWidth="1"/>
    <col min="5635" max="5635" width="16" customWidth="1"/>
    <col min="5636" max="5636" width="10.08984375" customWidth="1"/>
    <col min="5637" max="5637" width="15.90625" customWidth="1"/>
    <col min="5638" max="5638" width="11" customWidth="1"/>
    <col min="5889" max="5889" width="15.6328125" customWidth="1"/>
    <col min="5890" max="5890" width="10" customWidth="1"/>
    <col min="5891" max="5891" width="16" customWidth="1"/>
    <col min="5892" max="5892" width="10.08984375" customWidth="1"/>
    <col min="5893" max="5893" width="15.90625" customWidth="1"/>
    <col min="5894" max="5894" width="11" customWidth="1"/>
    <col min="6145" max="6145" width="15.6328125" customWidth="1"/>
    <col min="6146" max="6146" width="10" customWidth="1"/>
    <col min="6147" max="6147" width="16" customWidth="1"/>
    <col min="6148" max="6148" width="10.08984375" customWidth="1"/>
    <col min="6149" max="6149" width="15.90625" customWidth="1"/>
    <col min="6150" max="6150" width="11" customWidth="1"/>
    <col min="6401" max="6401" width="15.6328125" customWidth="1"/>
    <col min="6402" max="6402" width="10" customWidth="1"/>
    <col min="6403" max="6403" width="16" customWidth="1"/>
    <col min="6404" max="6404" width="10.08984375" customWidth="1"/>
    <col min="6405" max="6405" width="15.90625" customWidth="1"/>
    <col min="6406" max="6406" width="11" customWidth="1"/>
    <col min="6657" max="6657" width="15.6328125" customWidth="1"/>
    <col min="6658" max="6658" width="10" customWidth="1"/>
    <col min="6659" max="6659" width="16" customWidth="1"/>
    <col min="6660" max="6660" width="10.08984375" customWidth="1"/>
    <col min="6661" max="6661" width="15.90625" customWidth="1"/>
    <col min="6662" max="6662" width="11" customWidth="1"/>
    <col min="6913" max="6913" width="15.6328125" customWidth="1"/>
    <col min="6914" max="6914" width="10" customWidth="1"/>
    <col min="6915" max="6915" width="16" customWidth="1"/>
    <col min="6916" max="6916" width="10.08984375" customWidth="1"/>
    <col min="6917" max="6917" width="15.90625" customWidth="1"/>
    <col min="6918" max="6918" width="11" customWidth="1"/>
    <col min="7169" max="7169" width="15.6328125" customWidth="1"/>
    <col min="7170" max="7170" width="10" customWidth="1"/>
    <col min="7171" max="7171" width="16" customWidth="1"/>
    <col min="7172" max="7172" width="10.08984375" customWidth="1"/>
    <col min="7173" max="7173" width="15.90625" customWidth="1"/>
    <col min="7174" max="7174" width="11" customWidth="1"/>
    <col min="7425" max="7425" width="15.6328125" customWidth="1"/>
    <col min="7426" max="7426" width="10" customWidth="1"/>
    <col min="7427" max="7427" width="16" customWidth="1"/>
    <col min="7428" max="7428" width="10.08984375" customWidth="1"/>
    <col min="7429" max="7429" width="15.90625" customWidth="1"/>
    <col min="7430" max="7430" width="11" customWidth="1"/>
    <col min="7681" max="7681" width="15.6328125" customWidth="1"/>
    <col min="7682" max="7682" width="10" customWidth="1"/>
    <col min="7683" max="7683" width="16" customWidth="1"/>
    <col min="7684" max="7684" width="10.08984375" customWidth="1"/>
    <col min="7685" max="7685" width="15.90625" customWidth="1"/>
    <col min="7686" max="7686" width="11" customWidth="1"/>
    <col min="7937" max="7937" width="15.6328125" customWidth="1"/>
    <col min="7938" max="7938" width="10" customWidth="1"/>
    <col min="7939" max="7939" width="16" customWidth="1"/>
    <col min="7940" max="7940" width="10.08984375" customWidth="1"/>
    <col min="7941" max="7941" width="15.90625" customWidth="1"/>
    <col min="7942" max="7942" width="11" customWidth="1"/>
    <col min="8193" max="8193" width="15.6328125" customWidth="1"/>
    <col min="8194" max="8194" width="10" customWidth="1"/>
    <col min="8195" max="8195" width="16" customWidth="1"/>
    <col min="8196" max="8196" width="10.08984375" customWidth="1"/>
    <col min="8197" max="8197" width="15.90625" customWidth="1"/>
    <col min="8198" max="8198" width="11" customWidth="1"/>
    <col min="8449" max="8449" width="15.6328125" customWidth="1"/>
    <col min="8450" max="8450" width="10" customWidth="1"/>
    <col min="8451" max="8451" width="16" customWidth="1"/>
    <col min="8452" max="8452" width="10.08984375" customWidth="1"/>
    <col min="8453" max="8453" width="15.90625" customWidth="1"/>
    <col min="8454" max="8454" width="11" customWidth="1"/>
    <col min="8705" max="8705" width="15.6328125" customWidth="1"/>
    <col min="8706" max="8706" width="10" customWidth="1"/>
    <col min="8707" max="8707" width="16" customWidth="1"/>
    <col min="8708" max="8708" width="10.08984375" customWidth="1"/>
    <col min="8709" max="8709" width="15.90625" customWidth="1"/>
    <col min="8710" max="8710" width="11" customWidth="1"/>
    <col min="8961" max="8961" width="15.6328125" customWidth="1"/>
    <col min="8962" max="8962" width="10" customWidth="1"/>
    <col min="8963" max="8963" width="16" customWidth="1"/>
    <col min="8964" max="8964" width="10.08984375" customWidth="1"/>
    <col min="8965" max="8965" width="15.90625" customWidth="1"/>
    <col min="8966" max="8966" width="11" customWidth="1"/>
    <col min="9217" max="9217" width="15.6328125" customWidth="1"/>
    <col min="9218" max="9218" width="10" customWidth="1"/>
    <col min="9219" max="9219" width="16" customWidth="1"/>
    <col min="9220" max="9220" width="10.08984375" customWidth="1"/>
    <col min="9221" max="9221" width="15.90625" customWidth="1"/>
    <col min="9222" max="9222" width="11" customWidth="1"/>
    <col min="9473" max="9473" width="15.6328125" customWidth="1"/>
    <col min="9474" max="9474" width="10" customWidth="1"/>
    <col min="9475" max="9475" width="16" customWidth="1"/>
    <col min="9476" max="9476" width="10.08984375" customWidth="1"/>
    <col min="9477" max="9477" width="15.90625" customWidth="1"/>
    <col min="9478" max="9478" width="11" customWidth="1"/>
    <col min="9729" max="9729" width="15.6328125" customWidth="1"/>
    <col min="9730" max="9730" width="10" customWidth="1"/>
    <col min="9731" max="9731" width="16" customWidth="1"/>
    <col min="9732" max="9732" width="10.08984375" customWidth="1"/>
    <col min="9733" max="9733" width="15.90625" customWidth="1"/>
    <col min="9734" max="9734" width="11" customWidth="1"/>
    <col min="9985" max="9985" width="15.6328125" customWidth="1"/>
    <col min="9986" max="9986" width="10" customWidth="1"/>
    <col min="9987" max="9987" width="16" customWidth="1"/>
    <col min="9988" max="9988" width="10.08984375" customWidth="1"/>
    <col min="9989" max="9989" width="15.90625" customWidth="1"/>
    <col min="9990" max="9990" width="11" customWidth="1"/>
    <col min="10241" max="10241" width="15.6328125" customWidth="1"/>
    <col min="10242" max="10242" width="10" customWidth="1"/>
    <col min="10243" max="10243" width="16" customWidth="1"/>
    <col min="10244" max="10244" width="10.08984375" customWidth="1"/>
    <col min="10245" max="10245" width="15.90625" customWidth="1"/>
    <col min="10246" max="10246" width="11" customWidth="1"/>
    <col min="10497" max="10497" width="15.6328125" customWidth="1"/>
    <col min="10498" max="10498" width="10" customWidth="1"/>
    <col min="10499" max="10499" width="16" customWidth="1"/>
    <col min="10500" max="10500" width="10.08984375" customWidth="1"/>
    <col min="10501" max="10501" width="15.90625" customWidth="1"/>
    <col min="10502" max="10502" width="11" customWidth="1"/>
    <col min="10753" max="10753" width="15.6328125" customWidth="1"/>
    <col min="10754" max="10754" width="10" customWidth="1"/>
    <col min="10755" max="10755" width="16" customWidth="1"/>
    <col min="10756" max="10756" width="10.08984375" customWidth="1"/>
    <col min="10757" max="10757" width="15.90625" customWidth="1"/>
    <col min="10758" max="10758" width="11" customWidth="1"/>
    <col min="11009" max="11009" width="15.6328125" customWidth="1"/>
    <col min="11010" max="11010" width="10" customWidth="1"/>
    <col min="11011" max="11011" width="16" customWidth="1"/>
    <col min="11012" max="11012" width="10.08984375" customWidth="1"/>
    <col min="11013" max="11013" width="15.90625" customWidth="1"/>
    <col min="11014" max="11014" width="11" customWidth="1"/>
    <col min="11265" max="11265" width="15.6328125" customWidth="1"/>
    <col min="11266" max="11266" width="10" customWidth="1"/>
    <col min="11267" max="11267" width="16" customWidth="1"/>
    <col min="11268" max="11268" width="10.08984375" customWidth="1"/>
    <col min="11269" max="11269" width="15.90625" customWidth="1"/>
    <col min="11270" max="11270" width="11" customWidth="1"/>
    <col min="11521" max="11521" width="15.6328125" customWidth="1"/>
    <col min="11522" max="11522" width="10" customWidth="1"/>
    <col min="11523" max="11523" width="16" customWidth="1"/>
    <col min="11524" max="11524" width="10.08984375" customWidth="1"/>
    <col min="11525" max="11525" width="15.90625" customWidth="1"/>
    <col min="11526" max="11526" width="11" customWidth="1"/>
    <col min="11777" max="11777" width="15.6328125" customWidth="1"/>
    <col min="11778" max="11778" width="10" customWidth="1"/>
    <col min="11779" max="11779" width="16" customWidth="1"/>
    <col min="11780" max="11780" width="10.08984375" customWidth="1"/>
    <col min="11781" max="11781" width="15.90625" customWidth="1"/>
    <col min="11782" max="11782" width="11" customWidth="1"/>
    <col min="12033" max="12033" width="15.6328125" customWidth="1"/>
    <col min="12034" max="12034" width="10" customWidth="1"/>
    <col min="12035" max="12035" width="16" customWidth="1"/>
    <col min="12036" max="12036" width="10.08984375" customWidth="1"/>
    <col min="12037" max="12037" width="15.90625" customWidth="1"/>
    <col min="12038" max="12038" width="11" customWidth="1"/>
    <col min="12289" max="12289" width="15.6328125" customWidth="1"/>
    <col min="12290" max="12290" width="10" customWidth="1"/>
    <col min="12291" max="12291" width="16" customWidth="1"/>
    <col min="12292" max="12292" width="10.08984375" customWidth="1"/>
    <col min="12293" max="12293" width="15.90625" customWidth="1"/>
    <col min="12294" max="12294" width="11" customWidth="1"/>
    <col min="12545" max="12545" width="15.6328125" customWidth="1"/>
    <col min="12546" max="12546" width="10" customWidth="1"/>
    <col min="12547" max="12547" width="16" customWidth="1"/>
    <col min="12548" max="12548" width="10.08984375" customWidth="1"/>
    <col min="12549" max="12549" width="15.90625" customWidth="1"/>
    <col min="12550" max="12550" width="11" customWidth="1"/>
    <col min="12801" max="12801" width="15.6328125" customWidth="1"/>
    <col min="12802" max="12802" width="10" customWidth="1"/>
    <col min="12803" max="12803" width="16" customWidth="1"/>
    <col min="12804" max="12804" width="10.08984375" customWidth="1"/>
    <col min="12805" max="12805" width="15.90625" customWidth="1"/>
    <col min="12806" max="12806" width="11" customWidth="1"/>
    <col min="13057" max="13057" width="15.6328125" customWidth="1"/>
    <col min="13058" max="13058" width="10" customWidth="1"/>
    <col min="13059" max="13059" width="16" customWidth="1"/>
    <col min="13060" max="13060" width="10.08984375" customWidth="1"/>
    <col min="13061" max="13061" width="15.90625" customWidth="1"/>
    <col min="13062" max="13062" width="11" customWidth="1"/>
    <col min="13313" max="13313" width="15.6328125" customWidth="1"/>
    <col min="13314" max="13314" width="10" customWidth="1"/>
    <col min="13315" max="13315" width="16" customWidth="1"/>
    <col min="13316" max="13316" width="10.08984375" customWidth="1"/>
    <col min="13317" max="13317" width="15.90625" customWidth="1"/>
    <col min="13318" max="13318" width="11" customWidth="1"/>
    <col min="13569" max="13569" width="15.6328125" customWidth="1"/>
    <col min="13570" max="13570" width="10" customWidth="1"/>
    <col min="13571" max="13571" width="16" customWidth="1"/>
    <col min="13572" max="13572" width="10.08984375" customWidth="1"/>
    <col min="13573" max="13573" width="15.90625" customWidth="1"/>
    <col min="13574" max="13574" width="11" customWidth="1"/>
    <col min="13825" max="13825" width="15.6328125" customWidth="1"/>
    <col min="13826" max="13826" width="10" customWidth="1"/>
    <col min="13827" max="13827" width="16" customWidth="1"/>
    <col min="13828" max="13828" width="10.08984375" customWidth="1"/>
    <col min="13829" max="13829" width="15.90625" customWidth="1"/>
    <col min="13830" max="13830" width="11" customWidth="1"/>
    <col min="14081" max="14081" width="15.6328125" customWidth="1"/>
    <col min="14082" max="14082" width="10" customWidth="1"/>
    <col min="14083" max="14083" width="16" customWidth="1"/>
    <col min="14084" max="14084" width="10.08984375" customWidth="1"/>
    <col min="14085" max="14085" width="15.90625" customWidth="1"/>
    <col min="14086" max="14086" width="11" customWidth="1"/>
    <col min="14337" max="14337" width="15.6328125" customWidth="1"/>
    <col min="14338" max="14338" width="10" customWidth="1"/>
    <col min="14339" max="14339" width="16" customWidth="1"/>
    <col min="14340" max="14340" width="10.08984375" customWidth="1"/>
    <col min="14341" max="14341" width="15.90625" customWidth="1"/>
    <col min="14342" max="14342" width="11" customWidth="1"/>
    <col min="14593" max="14593" width="15.6328125" customWidth="1"/>
    <col min="14594" max="14594" width="10" customWidth="1"/>
    <col min="14595" max="14595" width="16" customWidth="1"/>
    <col min="14596" max="14596" width="10.08984375" customWidth="1"/>
    <col min="14597" max="14597" width="15.90625" customWidth="1"/>
    <col min="14598" max="14598" width="11" customWidth="1"/>
    <col min="14849" max="14849" width="15.6328125" customWidth="1"/>
    <col min="14850" max="14850" width="10" customWidth="1"/>
    <col min="14851" max="14851" width="16" customWidth="1"/>
    <col min="14852" max="14852" width="10.08984375" customWidth="1"/>
    <col min="14853" max="14853" width="15.90625" customWidth="1"/>
    <col min="14854" max="14854" width="11" customWidth="1"/>
    <col min="15105" max="15105" width="15.6328125" customWidth="1"/>
    <col min="15106" max="15106" width="10" customWidth="1"/>
    <col min="15107" max="15107" width="16" customWidth="1"/>
    <col min="15108" max="15108" width="10.08984375" customWidth="1"/>
    <col min="15109" max="15109" width="15.90625" customWidth="1"/>
    <col min="15110" max="15110" width="11" customWidth="1"/>
    <col min="15361" max="15361" width="15.6328125" customWidth="1"/>
    <col min="15362" max="15362" width="10" customWidth="1"/>
    <col min="15363" max="15363" width="16" customWidth="1"/>
    <col min="15364" max="15364" width="10.08984375" customWidth="1"/>
    <col min="15365" max="15365" width="15.90625" customWidth="1"/>
    <col min="15366" max="15366" width="11" customWidth="1"/>
    <col min="15617" max="15617" width="15.6328125" customWidth="1"/>
    <col min="15618" max="15618" width="10" customWidth="1"/>
    <col min="15619" max="15619" width="16" customWidth="1"/>
    <col min="15620" max="15620" width="10.08984375" customWidth="1"/>
    <col min="15621" max="15621" width="15.90625" customWidth="1"/>
    <col min="15622" max="15622" width="11" customWidth="1"/>
    <col min="15873" max="15873" width="15.6328125" customWidth="1"/>
    <col min="15874" max="15874" width="10" customWidth="1"/>
    <col min="15875" max="15875" width="16" customWidth="1"/>
    <col min="15876" max="15876" width="10.08984375" customWidth="1"/>
    <col min="15877" max="15877" width="15.90625" customWidth="1"/>
    <col min="15878" max="15878" width="11" customWidth="1"/>
    <col min="16129" max="16129" width="15.6328125" customWidth="1"/>
    <col min="16130" max="16130" width="10" customWidth="1"/>
    <col min="16131" max="16131" width="16" customWidth="1"/>
    <col min="16132" max="16132" width="10.08984375" customWidth="1"/>
    <col min="16133" max="16133" width="15.90625" customWidth="1"/>
    <col min="16134" max="16134" width="11" customWidth="1"/>
  </cols>
  <sheetData>
    <row r="1" spans="1:6" ht="16.5">
      <c r="A1" s="3"/>
      <c r="B1" s="3"/>
      <c r="C1" s="3"/>
      <c r="D1" s="3"/>
      <c r="E1" s="3"/>
      <c r="F1" s="3"/>
    </row>
    <row r="2" spans="1:6">
      <c r="A2" s="39" t="s">
        <v>72</v>
      </c>
      <c r="B2" s="39"/>
      <c r="C2" s="39"/>
      <c r="D2" s="39"/>
      <c r="F2" t="s">
        <v>313</v>
      </c>
    </row>
    <row r="3" spans="1:6">
      <c r="A3" s="147" t="s">
        <v>314</v>
      </c>
      <c r="B3" s="148" t="s">
        <v>315</v>
      </c>
      <c r="C3" s="147" t="s">
        <v>316</v>
      </c>
      <c r="D3" s="148" t="s">
        <v>315</v>
      </c>
      <c r="E3" s="147" t="s">
        <v>317</v>
      </c>
      <c r="F3" s="149" t="s">
        <v>315</v>
      </c>
    </row>
    <row r="4" spans="1:6">
      <c r="A4" s="150" t="s">
        <v>318</v>
      </c>
      <c r="B4" s="151">
        <f>SUM(SUM(B5:B30)+SUM(D4:D30)+SUM(F4:F30))</f>
        <v>267.08000000000004</v>
      </c>
      <c r="C4" s="152" t="s">
        <v>319</v>
      </c>
      <c r="D4" s="153">
        <v>0.8</v>
      </c>
      <c r="E4" s="152" t="s">
        <v>320</v>
      </c>
      <c r="F4" s="154">
        <v>1.68</v>
      </c>
    </row>
    <row r="5" spans="1:6">
      <c r="A5" s="152" t="s">
        <v>321</v>
      </c>
      <c r="B5" s="153">
        <v>0.96</v>
      </c>
      <c r="C5" s="152" t="s">
        <v>322</v>
      </c>
      <c r="D5" s="153">
        <v>1.03</v>
      </c>
      <c r="E5" s="152" t="s">
        <v>323</v>
      </c>
      <c r="F5" s="154">
        <v>5.4</v>
      </c>
    </row>
    <row r="6" spans="1:6">
      <c r="A6" s="152" t="s">
        <v>324</v>
      </c>
      <c r="B6" s="153">
        <v>1.1399999999999999</v>
      </c>
      <c r="C6" s="152" t="s">
        <v>325</v>
      </c>
      <c r="D6" s="153">
        <v>1.24</v>
      </c>
      <c r="E6" s="152" t="s">
        <v>326</v>
      </c>
      <c r="F6" s="154">
        <v>4.34</v>
      </c>
    </row>
    <row r="7" spans="1:6">
      <c r="A7" s="152" t="s">
        <v>327</v>
      </c>
      <c r="B7" s="153">
        <v>0.63</v>
      </c>
      <c r="C7" s="152" t="s">
        <v>328</v>
      </c>
      <c r="D7" s="153">
        <v>4.71</v>
      </c>
      <c r="E7" s="152" t="s">
        <v>329</v>
      </c>
      <c r="F7" s="154">
        <v>3.42</v>
      </c>
    </row>
    <row r="8" spans="1:6">
      <c r="A8" s="152" t="s">
        <v>330</v>
      </c>
      <c r="B8" s="153">
        <v>1.05</v>
      </c>
      <c r="C8" s="152" t="s">
        <v>331</v>
      </c>
      <c r="D8" s="153">
        <v>2.15</v>
      </c>
      <c r="E8" s="152" t="s">
        <v>332</v>
      </c>
      <c r="F8" s="154">
        <v>3.57</v>
      </c>
    </row>
    <row r="9" spans="1:6">
      <c r="A9" s="152" t="s">
        <v>333</v>
      </c>
      <c r="B9" s="153">
        <v>1.4</v>
      </c>
      <c r="C9" s="152" t="s">
        <v>334</v>
      </c>
      <c r="D9" s="153">
        <v>3.35</v>
      </c>
      <c r="E9" s="152" t="s">
        <v>335</v>
      </c>
      <c r="F9" s="154">
        <v>7.53</v>
      </c>
    </row>
    <row r="10" spans="1:6">
      <c r="A10" s="152" t="s">
        <v>336</v>
      </c>
      <c r="B10" s="153">
        <v>4</v>
      </c>
      <c r="C10" s="152" t="s">
        <v>337</v>
      </c>
      <c r="D10" s="153">
        <v>6.51</v>
      </c>
      <c r="E10" s="152" t="s">
        <v>338</v>
      </c>
      <c r="F10" s="154">
        <v>4.8600000000000003</v>
      </c>
    </row>
    <row r="11" spans="1:6">
      <c r="A11" s="152" t="s">
        <v>339</v>
      </c>
      <c r="B11" s="153">
        <v>1.76</v>
      </c>
      <c r="C11" s="152" t="s">
        <v>340</v>
      </c>
      <c r="D11" s="153">
        <v>11.09</v>
      </c>
      <c r="E11" s="152" t="s">
        <v>341</v>
      </c>
      <c r="F11" s="154">
        <v>4.8899999999999997</v>
      </c>
    </row>
    <row r="12" spans="1:6">
      <c r="A12" s="152" t="s">
        <v>342</v>
      </c>
      <c r="B12" s="153">
        <v>0.68</v>
      </c>
      <c r="C12" s="152" t="s">
        <v>343</v>
      </c>
      <c r="D12" s="153">
        <v>2.0099999999999998</v>
      </c>
      <c r="E12" s="152" t="s">
        <v>344</v>
      </c>
      <c r="F12" s="154">
        <v>3.46</v>
      </c>
    </row>
    <row r="13" spans="1:6">
      <c r="A13" s="152" t="s">
        <v>345</v>
      </c>
      <c r="B13" s="153">
        <v>1.1399999999999999</v>
      </c>
      <c r="C13" s="152" t="s">
        <v>346</v>
      </c>
      <c r="D13" s="153">
        <v>2.81</v>
      </c>
      <c r="E13" s="152" t="s">
        <v>347</v>
      </c>
      <c r="F13" s="154">
        <v>3.7</v>
      </c>
    </row>
    <row r="14" spans="1:6">
      <c r="A14" s="152" t="s">
        <v>348</v>
      </c>
      <c r="B14" s="153">
        <v>1.78</v>
      </c>
      <c r="C14" s="152" t="s">
        <v>349</v>
      </c>
      <c r="D14" s="153">
        <v>0.84</v>
      </c>
      <c r="E14" s="152" t="s">
        <v>350</v>
      </c>
      <c r="F14" s="154">
        <v>3.22</v>
      </c>
    </row>
    <row r="15" spans="1:6">
      <c r="A15" s="152" t="s">
        <v>351</v>
      </c>
      <c r="B15" s="153">
        <v>0.53</v>
      </c>
      <c r="C15" s="152" t="s">
        <v>352</v>
      </c>
      <c r="D15" s="153">
        <v>1.59</v>
      </c>
      <c r="E15" s="152" t="s">
        <v>353</v>
      </c>
      <c r="F15" s="154">
        <v>1.72</v>
      </c>
    </row>
    <row r="16" spans="1:6">
      <c r="A16" s="152" t="s">
        <v>354</v>
      </c>
      <c r="B16" s="153">
        <v>0.44</v>
      </c>
      <c r="C16" s="152" t="s">
        <v>355</v>
      </c>
      <c r="D16" s="153">
        <v>0.86</v>
      </c>
      <c r="E16" s="152" t="s">
        <v>356</v>
      </c>
      <c r="F16" s="154">
        <v>2.41</v>
      </c>
    </row>
    <row r="17" spans="1:6">
      <c r="A17" s="152" t="s">
        <v>357</v>
      </c>
      <c r="B17" s="153">
        <v>0.32</v>
      </c>
      <c r="C17" s="152" t="s">
        <v>358</v>
      </c>
      <c r="D17" s="153">
        <v>2.09</v>
      </c>
      <c r="E17" s="152" t="s">
        <v>359</v>
      </c>
      <c r="F17" s="154">
        <v>1.28</v>
      </c>
    </row>
    <row r="18" spans="1:6">
      <c r="A18" s="152" t="s">
        <v>360</v>
      </c>
      <c r="B18" s="153">
        <v>1.42</v>
      </c>
      <c r="C18" s="152" t="s">
        <v>361</v>
      </c>
      <c r="D18" s="153">
        <v>1.58</v>
      </c>
      <c r="E18" s="152" t="s">
        <v>362</v>
      </c>
      <c r="F18" s="154">
        <v>2.25</v>
      </c>
    </row>
    <row r="19" spans="1:6">
      <c r="A19" s="152" t="s">
        <v>363</v>
      </c>
      <c r="B19" s="153">
        <v>0.54</v>
      </c>
      <c r="C19" s="152" t="s">
        <v>364</v>
      </c>
      <c r="D19" s="153">
        <v>1.38</v>
      </c>
      <c r="E19" s="152" t="s">
        <v>365</v>
      </c>
      <c r="F19" s="154">
        <v>4.3099999999999996</v>
      </c>
    </row>
    <row r="20" spans="1:6">
      <c r="A20" s="152" t="s">
        <v>366</v>
      </c>
      <c r="B20" s="153">
        <v>1.7</v>
      </c>
      <c r="C20" s="152" t="s">
        <v>367</v>
      </c>
      <c r="D20" s="153">
        <v>1.65</v>
      </c>
      <c r="E20" s="152" t="s">
        <v>368</v>
      </c>
      <c r="F20" s="154">
        <v>0.14000000000000001</v>
      </c>
    </row>
    <row r="21" spans="1:6">
      <c r="A21" s="152" t="s">
        <v>369</v>
      </c>
      <c r="B21" s="153">
        <v>1.58</v>
      </c>
      <c r="C21" s="152" t="s">
        <v>370</v>
      </c>
      <c r="D21" s="153">
        <v>1.1499999999999999</v>
      </c>
      <c r="E21" s="152" t="s">
        <v>371</v>
      </c>
      <c r="F21" s="154">
        <v>6.84</v>
      </c>
    </row>
    <row r="22" spans="1:6">
      <c r="A22" s="152" t="s">
        <v>372</v>
      </c>
      <c r="B22" s="153">
        <v>2.88</v>
      </c>
      <c r="C22" s="152" t="s">
        <v>373</v>
      </c>
      <c r="D22" s="153">
        <v>0.84</v>
      </c>
      <c r="E22" s="152" t="s">
        <v>374</v>
      </c>
      <c r="F22" s="154">
        <v>4.9400000000000004</v>
      </c>
    </row>
    <row r="23" spans="1:6">
      <c r="A23" s="152" t="s">
        <v>375</v>
      </c>
      <c r="B23" s="153">
        <v>15.96</v>
      </c>
      <c r="C23" s="152" t="s">
        <v>376</v>
      </c>
      <c r="D23" s="153">
        <v>4.1900000000000004</v>
      </c>
      <c r="E23" s="152" t="s">
        <v>377</v>
      </c>
      <c r="F23" s="154">
        <v>5.41</v>
      </c>
    </row>
    <row r="24" spans="1:6">
      <c r="A24" s="152" t="s">
        <v>378</v>
      </c>
      <c r="B24" s="153">
        <v>10.220000000000001</v>
      </c>
      <c r="C24" s="152" t="s">
        <v>379</v>
      </c>
      <c r="D24" s="153">
        <v>1.08</v>
      </c>
      <c r="E24" s="152" t="s">
        <v>380</v>
      </c>
      <c r="F24" s="154">
        <v>23.23</v>
      </c>
    </row>
    <row r="25" spans="1:6">
      <c r="A25" s="152" t="s">
        <v>381</v>
      </c>
      <c r="B25" s="153">
        <v>3.56</v>
      </c>
      <c r="C25" s="152" t="s">
        <v>382</v>
      </c>
      <c r="D25" s="153">
        <v>0.48</v>
      </c>
      <c r="E25" s="152" t="s">
        <v>383</v>
      </c>
      <c r="F25" s="154">
        <v>10.72</v>
      </c>
    </row>
    <row r="26" spans="1:6">
      <c r="A26" s="152" t="s">
        <v>384</v>
      </c>
      <c r="B26" s="153">
        <v>3.52</v>
      </c>
      <c r="C26" s="152" t="s">
        <v>385</v>
      </c>
      <c r="D26" s="153">
        <v>2.0099999999999998</v>
      </c>
      <c r="E26" s="152" t="s">
        <v>386</v>
      </c>
      <c r="F26" s="154">
        <v>2.34</v>
      </c>
    </row>
    <row r="27" spans="1:6">
      <c r="A27" s="152" t="s">
        <v>387</v>
      </c>
      <c r="B27" s="153">
        <v>3.47</v>
      </c>
      <c r="C27" s="152" t="s">
        <v>388</v>
      </c>
      <c r="D27" s="153">
        <v>1.54</v>
      </c>
      <c r="E27" s="152" t="s">
        <v>389</v>
      </c>
      <c r="F27" s="154">
        <v>4.4800000000000004</v>
      </c>
    </row>
    <row r="28" spans="1:6">
      <c r="A28" s="152" t="s">
        <v>390</v>
      </c>
      <c r="B28" s="153">
        <v>1.92</v>
      </c>
      <c r="C28" s="152" t="s">
        <v>391</v>
      </c>
      <c r="D28" s="153">
        <v>5.66</v>
      </c>
      <c r="E28" s="152" t="s">
        <v>392</v>
      </c>
      <c r="F28" s="154">
        <v>4.9000000000000004</v>
      </c>
    </row>
    <row r="29" spans="1:6">
      <c r="A29" s="152" t="s">
        <v>393</v>
      </c>
      <c r="B29" s="153">
        <v>2.16</v>
      </c>
      <c r="C29" s="152" t="s">
        <v>394</v>
      </c>
      <c r="D29" s="153">
        <v>1.96</v>
      </c>
      <c r="E29" s="152" t="s">
        <v>395</v>
      </c>
      <c r="F29" s="154">
        <v>4.97</v>
      </c>
    </row>
    <row r="30" spans="1:6">
      <c r="A30" s="152" t="s">
        <v>396</v>
      </c>
      <c r="B30" s="153">
        <v>1.25</v>
      </c>
      <c r="C30" s="152" t="s">
        <v>397</v>
      </c>
      <c r="D30" s="153">
        <v>2.0699999999999998</v>
      </c>
      <c r="E30" s="152" t="s">
        <v>398</v>
      </c>
      <c r="F30" s="154">
        <v>8.39</v>
      </c>
    </row>
    <row r="31" spans="1:6">
      <c r="A31" s="155"/>
      <c r="B31" s="156"/>
      <c r="C31" s="155"/>
      <c r="D31" s="156"/>
      <c r="E31" s="155"/>
      <c r="F31" s="157"/>
    </row>
    <row r="32" spans="1:6">
      <c r="A32" s="39"/>
      <c r="B32" s="39"/>
      <c r="C32" s="39"/>
      <c r="D32" s="39"/>
      <c r="E32" s="39"/>
      <c r="F32" s="39"/>
    </row>
  </sheetData>
  <mergeCells count="1">
    <mergeCell ref="A1:F1"/>
  </mergeCells>
  <phoneticPr fontId="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市域の変遷</vt:lpstr>
      <vt:lpstr>気象年報</vt:lpstr>
      <vt:lpstr>地目別面積</vt:lpstr>
      <vt:lpstr>市街化区域及び調整区域</vt:lpstr>
      <vt:lpstr>校区別面積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2025-01-09T01:28:34Z</dcterms:created>
  <dcterms:modified xsi:type="dcterms:W3CDTF">2025-01-09T01:29:48Z</dcterms:modified>
</cp:coreProperties>
</file>