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Z:\2024年度\201_統計班\040_刊行物・レポート\05 HP掲載用\05 熊本市統計書（過年度分）\平成１７年度版\"/>
    </mc:Choice>
  </mc:AlternateContent>
  <xr:revisionPtr revIDLastSave="0" documentId="8_{9294591C-A98B-4224-8AD2-641E37EDB59C}" xr6:coauthVersionLast="47" xr6:coauthVersionMax="47" xr10:uidLastSave="{00000000-0000-0000-0000-000000000000}"/>
  <bookViews>
    <workbookView xWindow="-110" yWindow="-110" windowWidth="19420" windowHeight="10420" xr2:uid="{94D5767E-BD2A-4069-A152-78666AD06902}"/>
  </bookViews>
  <sheets>
    <sheet name="図書館蔵書数" sheetId="1" r:id="rId1"/>
    <sheet name="博物館" sheetId="2" r:id="rId2"/>
    <sheet name="博物館、動植物園" sheetId="3" r:id="rId3"/>
    <sheet name="利用者数" sheetId="4" r:id="rId4"/>
    <sheet name="競輪事業他" sheetId="5" r:id="rId5"/>
    <sheet name="主要観光施設" sheetId="6" r:id="rId6"/>
    <sheet name="重要文化財、国指定史跡"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2" i="5" l="1"/>
  <c r="H41" i="5"/>
  <c r="H40" i="5"/>
  <c r="H39" i="5"/>
  <c r="H38" i="5"/>
  <c r="I42" i="4"/>
  <c r="R42" i="4" s="1"/>
  <c r="D42" i="4"/>
  <c r="I41" i="4"/>
  <c r="D41" i="4"/>
  <c r="R41" i="4" s="1"/>
  <c r="R40" i="4"/>
  <c r="I40" i="4"/>
  <c r="D40" i="4"/>
  <c r="G10" i="4"/>
  <c r="F10" i="4"/>
  <c r="E10" i="4"/>
  <c r="G9" i="4"/>
  <c r="F9" i="4"/>
  <c r="E9" i="4" s="1"/>
  <c r="G8" i="4"/>
  <c r="F8" i="4"/>
  <c r="E8" i="4"/>
  <c r="N41" i="3"/>
  <c r="J41" i="3"/>
  <c r="G41" i="3"/>
  <c r="F41" i="3"/>
  <c r="J40" i="3"/>
  <c r="G40" i="3"/>
  <c r="F40" i="3"/>
  <c r="N40" i="3" s="1"/>
  <c r="J39" i="3"/>
  <c r="G39" i="3"/>
  <c r="F39" i="3"/>
  <c r="N39" i="3" s="1"/>
  <c r="O8" i="3"/>
  <c r="O7" i="3"/>
  <c r="AD8" i="2"/>
  <c r="X8" i="2"/>
  <c r="L8" i="2"/>
  <c r="F6" i="2"/>
  <c r="E36" i="1"/>
  <c r="E35" i="1"/>
  <c r="E34" i="1"/>
  <c r="E33" i="1"/>
  <c r="E32" i="1"/>
  <c r="E29" i="1"/>
  <c r="E28" i="1"/>
  <c r="E27" i="1"/>
  <c r="E26" i="1"/>
  <c r="E25" i="1"/>
  <c r="E11" i="1"/>
  <c r="E10" i="1"/>
  <c r="E9" i="1"/>
  <c r="E8" i="1"/>
  <c r="E7" i="1"/>
</calcChain>
</file>

<file path=xl/sharedStrings.xml><?xml version="1.0" encoding="utf-8"?>
<sst xmlns="http://schemas.openxmlformats.org/spreadsheetml/2006/main" count="863" uniqueCount="613">
  <si>
    <t>250.  市  立  図  書  館  蔵  書  冊  数</t>
    <phoneticPr fontId="4"/>
  </si>
  <si>
    <t>各年度末日</t>
  </si>
  <si>
    <t>年　度</t>
  </si>
  <si>
    <t>総 数</t>
  </si>
  <si>
    <t>総 記</t>
  </si>
  <si>
    <t>哲 学</t>
  </si>
  <si>
    <t>歴史（地理）</t>
    <rPh sb="0" eb="2">
      <t>レキシ</t>
    </rPh>
    <rPh sb="3" eb="5">
      <t>チリ</t>
    </rPh>
    <phoneticPr fontId="4"/>
  </si>
  <si>
    <t>社会科学</t>
  </si>
  <si>
    <t>自然科学</t>
  </si>
  <si>
    <t xml:space="preserve"> 技 術（家政学）</t>
    <phoneticPr fontId="4"/>
  </si>
  <si>
    <t>産 業</t>
  </si>
  <si>
    <t>芸 術</t>
  </si>
  <si>
    <t>語　学</t>
  </si>
  <si>
    <t>文 学</t>
  </si>
  <si>
    <t>小 説</t>
  </si>
  <si>
    <t>絵 本</t>
  </si>
  <si>
    <t>平成</t>
  </si>
  <si>
    <t>　12年度</t>
    <rPh sb="3" eb="5">
      <t>ネンド</t>
    </rPh>
    <phoneticPr fontId="4"/>
  </si>
  <si>
    <t>　13年度</t>
    <rPh sb="3" eb="5">
      <t>ネンド</t>
    </rPh>
    <phoneticPr fontId="4"/>
  </si>
  <si>
    <t>　14年度</t>
    <rPh sb="3" eb="5">
      <t>ネンド</t>
    </rPh>
    <phoneticPr fontId="4"/>
  </si>
  <si>
    <t>　15年度</t>
    <rPh sb="3" eb="5">
      <t>ネンド</t>
    </rPh>
    <phoneticPr fontId="4"/>
  </si>
  <si>
    <t>　16年度</t>
    <rPh sb="3" eb="5">
      <t>ネンド</t>
    </rPh>
    <phoneticPr fontId="4"/>
  </si>
  <si>
    <t>資料　市立図書館</t>
  </si>
  <si>
    <t>251.  県  立  図  書  館  蔵  書  冊  数  ・  閲  覧  冊  数</t>
    <phoneticPr fontId="10"/>
  </si>
  <si>
    <t>歴史・地理</t>
  </si>
  <si>
    <t>工 学</t>
  </si>
  <si>
    <t>語 学</t>
  </si>
  <si>
    <t>児童図書</t>
  </si>
  <si>
    <t>配本協力</t>
    <rPh sb="0" eb="2">
      <t>ハイホン</t>
    </rPh>
    <rPh sb="2" eb="4">
      <t>キョウリョク</t>
    </rPh>
    <phoneticPr fontId="10"/>
  </si>
  <si>
    <t>その他</t>
  </si>
  <si>
    <t>(移動図書館)</t>
    <phoneticPr fontId="10"/>
  </si>
  <si>
    <t>蔵</t>
  </si>
  <si>
    <t>書</t>
  </si>
  <si>
    <t>冊</t>
  </si>
  <si>
    <t>数</t>
  </si>
  <si>
    <t>　12　年</t>
    <phoneticPr fontId="10"/>
  </si>
  <si>
    <t>…</t>
  </si>
  <si>
    <t>　13　年</t>
    <phoneticPr fontId="10"/>
  </si>
  <si>
    <t>　14　年</t>
    <phoneticPr fontId="10"/>
  </si>
  <si>
    <t>　15　年</t>
    <phoneticPr fontId="10"/>
  </si>
  <si>
    <t>　16　年</t>
    <phoneticPr fontId="10"/>
  </si>
  <si>
    <t>貸</t>
    <rPh sb="0" eb="1">
      <t>カ</t>
    </rPh>
    <phoneticPr fontId="10"/>
  </si>
  <si>
    <t>出</t>
    <rPh sb="0" eb="1">
      <t>デ</t>
    </rPh>
    <phoneticPr fontId="10"/>
  </si>
  <si>
    <t>※移動図書館は、平成12年度から配本協力事業へ全面切り替えになった。</t>
    <rPh sb="1" eb="3">
      <t>イドウ</t>
    </rPh>
    <rPh sb="3" eb="6">
      <t>トショカン</t>
    </rPh>
    <rPh sb="8" eb="10">
      <t>ヘイセイ</t>
    </rPh>
    <rPh sb="12" eb="14">
      <t>ネンド</t>
    </rPh>
    <rPh sb="16" eb="18">
      <t>ハイホン</t>
    </rPh>
    <rPh sb="18" eb="20">
      <t>キョウリョク</t>
    </rPh>
    <rPh sb="20" eb="22">
      <t>ジギョウ</t>
    </rPh>
    <rPh sb="23" eb="25">
      <t>ゼンメン</t>
    </rPh>
    <rPh sb="25" eb="28">
      <t>キリカ</t>
    </rPh>
    <phoneticPr fontId="10"/>
  </si>
  <si>
    <t>資料　県立図書館</t>
  </si>
  <si>
    <t>252.  博  物  館  所  蔵  資  料  数</t>
    <phoneticPr fontId="13"/>
  </si>
  <si>
    <t>分　　　類</t>
  </si>
  <si>
    <t>資　料　数</t>
  </si>
  <si>
    <t>総　　数</t>
  </si>
  <si>
    <t>自然</t>
  </si>
  <si>
    <t>理工</t>
  </si>
  <si>
    <t>考古</t>
  </si>
  <si>
    <t>歴史</t>
  </si>
  <si>
    <t>民俗</t>
  </si>
  <si>
    <t>哺乳類</t>
  </si>
  <si>
    <t>天文</t>
  </si>
  <si>
    <t>旧石器</t>
  </si>
  <si>
    <t>加藤以前</t>
  </si>
  <si>
    <t>衣食住</t>
  </si>
  <si>
    <t>鳥類</t>
  </si>
  <si>
    <t>電気</t>
  </si>
  <si>
    <t>縄文</t>
  </si>
  <si>
    <t>加藤氏</t>
  </si>
  <si>
    <t>生産・主業</t>
  </si>
  <si>
    <t>爬虫類</t>
  </si>
  <si>
    <t>光音</t>
  </si>
  <si>
    <t>弥生</t>
  </si>
  <si>
    <t>細川氏</t>
  </si>
  <si>
    <t>交通・運輸・通信</t>
  </si>
  <si>
    <t>両生類</t>
  </si>
  <si>
    <t>力学</t>
  </si>
  <si>
    <t>古墳</t>
  </si>
  <si>
    <t>明治・大正</t>
  </si>
  <si>
    <t>交易</t>
  </si>
  <si>
    <t>魚類</t>
  </si>
  <si>
    <t>交通</t>
  </si>
  <si>
    <t>奈良・平安</t>
  </si>
  <si>
    <t>昭和</t>
    <rPh sb="0" eb="2">
      <t>ショウワ</t>
    </rPh>
    <phoneticPr fontId="13"/>
  </si>
  <si>
    <t>社会生活</t>
  </si>
  <si>
    <t>貝類</t>
  </si>
  <si>
    <t>生活科学</t>
  </si>
  <si>
    <t>鎌倉・室町以降</t>
  </si>
  <si>
    <t>諸氏</t>
  </si>
  <si>
    <t>信仰</t>
  </si>
  <si>
    <t>昆虫</t>
  </si>
  <si>
    <t>原子学</t>
  </si>
  <si>
    <t>外国</t>
  </si>
  <si>
    <t>熊本城城下町</t>
  </si>
  <si>
    <t>民俗知識</t>
  </si>
  <si>
    <t>その他の動物</t>
    <rPh sb="2" eb="3">
      <t>タ</t>
    </rPh>
    <rPh sb="4" eb="6">
      <t>ドウブツ</t>
    </rPh>
    <phoneticPr fontId="13"/>
  </si>
  <si>
    <t>電子工学</t>
  </si>
  <si>
    <t>その他</t>
    <phoneticPr fontId="13"/>
  </si>
  <si>
    <t>神風連</t>
  </si>
  <si>
    <t>民俗・芸能・娯楽</t>
  </si>
  <si>
    <t>さく葉標本</t>
  </si>
  <si>
    <t>写真</t>
  </si>
  <si>
    <t>西南戦争</t>
  </si>
  <si>
    <t>人生儀礼</t>
  </si>
  <si>
    <t>液浸標本</t>
  </si>
  <si>
    <t>画像・音響</t>
  </si>
  <si>
    <t>絵画・書跡</t>
  </si>
  <si>
    <t>年中行事</t>
  </si>
  <si>
    <t>きのこ乾燥標本</t>
  </si>
  <si>
    <t>通信・情報</t>
  </si>
  <si>
    <t>工芸品</t>
  </si>
  <si>
    <t>岩石</t>
  </si>
  <si>
    <t>明治前印刷</t>
  </si>
  <si>
    <t>外国資料</t>
  </si>
  <si>
    <t>鉱物</t>
  </si>
  <si>
    <t>明治後印刷</t>
  </si>
  <si>
    <t>化石</t>
    <rPh sb="0" eb="2">
      <t>カセキ</t>
    </rPh>
    <phoneticPr fontId="13"/>
  </si>
  <si>
    <t>写真・音響</t>
  </si>
  <si>
    <t>寄託資料</t>
  </si>
  <si>
    <t>資料  市博物館</t>
  </si>
  <si>
    <t>253. 博 物 館 入 館 者 数 及 び 観 覧 料</t>
    <phoneticPr fontId="4"/>
  </si>
  <si>
    <t>単位：1 000円</t>
  </si>
  <si>
    <t>年度･月次</t>
  </si>
  <si>
    <t>開 館 日 数</t>
  </si>
  <si>
    <t>入館者総数</t>
  </si>
  <si>
    <t>個 人 入 館 者</t>
  </si>
  <si>
    <t>団 体 入 館 者</t>
  </si>
  <si>
    <t>無料入館者</t>
  </si>
  <si>
    <t>プラネタリウム観覧者</t>
  </si>
  <si>
    <t>観　　覧　　料</t>
  </si>
  <si>
    <t>大　人</t>
  </si>
  <si>
    <t>小 中 学 生</t>
  </si>
  <si>
    <t>個　人</t>
  </si>
  <si>
    <t>団　体</t>
  </si>
  <si>
    <t>無　料</t>
  </si>
  <si>
    <t>総　額</t>
  </si>
  <si>
    <t xml:space="preserve"> </t>
  </si>
  <si>
    <t>12年度</t>
  </si>
  <si>
    <t>13年度</t>
  </si>
  <si>
    <t>14年度</t>
  </si>
  <si>
    <t>15年度</t>
    <phoneticPr fontId="4"/>
  </si>
  <si>
    <t>16年度</t>
    <phoneticPr fontId="4"/>
  </si>
  <si>
    <t>16年４　月</t>
    <rPh sb="2" eb="3">
      <t>ネン</t>
    </rPh>
    <phoneticPr fontId="4"/>
  </si>
  <si>
    <t>　 ５　月</t>
  </si>
  <si>
    <t>　 ６　月</t>
  </si>
  <si>
    <t>　 ７　月</t>
  </si>
  <si>
    <t>　 ８　月</t>
  </si>
  <si>
    <t>　 ９　月</t>
  </si>
  <si>
    <t>　10　月</t>
    <phoneticPr fontId="4"/>
  </si>
  <si>
    <t>　11　月</t>
  </si>
  <si>
    <t>　12　月</t>
  </si>
  <si>
    <t>17年１　月</t>
    <rPh sb="2" eb="3">
      <t>ネン</t>
    </rPh>
    <phoneticPr fontId="4"/>
  </si>
  <si>
    <t>　 ２　月</t>
  </si>
  <si>
    <t>　 ３　月</t>
  </si>
  <si>
    <t>※無料入館者には市内の小中学生を含む</t>
  </si>
  <si>
    <t xml:space="preserve">  平成11年1月～5月は改修工事の為休館</t>
  </si>
  <si>
    <t>資料　市博物館</t>
  </si>
  <si>
    <t>254. 動 植 物 園 入 園 者 数</t>
    <phoneticPr fontId="14"/>
  </si>
  <si>
    <t>年度・月次</t>
  </si>
  <si>
    <t>開園日数</t>
  </si>
  <si>
    <t>入園者総数</t>
  </si>
  <si>
    <t>個人入園者数</t>
  </si>
  <si>
    <t>団体入園者数</t>
  </si>
  <si>
    <t>その他の 入園者</t>
  </si>
  <si>
    <t>１日平均</t>
  </si>
  <si>
    <t>計</t>
  </si>
  <si>
    <t>小中学生</t>
  </si>
  <si>
    <t>入 園 者</t>
  </si>
  <si>
    <t>15年度</t>
  </si>
  <si>
    <t>16年度</t>
    <phoneticPr fontId="14"/>
  </si>
  <si>
    <t>※その他の入園者には、市内の小中学生を含む。</t>
  </si>
  <si>
    <t>資料　市動植物園</t>
  </si>
  <si>
    <t>256.  熊  本  城  観  覧  人  員　及　び　観　覧　料　収　入</t>
    <phoneticPr fontId="14"/>
  </si>
  <si>
    <t>総　額　　　　　　　　　　　　 (入園券）</t>
    <rPh sb="17" eb="19">
      <t>ニュウエン</t>
    </rPh>
    <rPh sb="19" eb="20">
      <t>ケン</t>
    </rPh>
    <phoneticPr fontId="14"/>
  </si>
  <si>
    <t>総　額</t>
    <phoneticPr fontId="14"/>
  </si>
  <si>
    <t>入園者数</t>
    <rPh sb="2" eb="3">
      <t>シャ</t>
    </rPh>
    <rPh sb="3" eb="4">
      <t>スウ</t>
    </rPh>
    <phoneticPr fontId="14"/>
  </si>
  <si>
    <t xml:space="preserve"> (入園券）</t>
  </si>
  <si>
    <t>一　　般</t>
  </si>
  <si>
    <t>団　　体</t>
  </si>
  <si>
    <t>計</t>
    <rPh sb="0" eb="1">
      <t>ケイ</t>
    </rPh>
    <phoneticPr fontId="14"/>
  </si>
  <si>
    <t>大  人</t>
  </si>
  <si>
    <t>子　供</t>
  </si>
  <si>
    <t>15年度</t>
    <phoneticPr fontId="14"/>
  </si>
  <si>
    <t>279 893</t>
    <phoneticPr fontId="14"/>
  </si>
  <si>
    <t>655 362</t>
    <phoneticPr fontId="14"/>
  </si>
  <si>
    <t>577 971</t>
    <phoneticPr fontId="14"/>
  </si>
  <si>
    <t>77 391</t>
    <phoneticPr fontId="14"/>
  </si>
  <si>
    <t>433 300</t>
    <phoneticPr fontId="14"/>
  </si>
  <si>
    <t>40 104</t>
    <phoneticPr fontId="14"/>
  </si>
  <si>
    <t>144 671</t>
    <phoneticPr fontId="14"/>
  </si>
  <si>
    <t>37 287</t>
    <phoneticPr fontId="14"/>
  </si>
  <si>
    <t>16年４月</t>
    <rPh sb="2" eb="3">
      <t>ネン</t>
    </rPh>
    <rPh sb="4" eb="5">
      <t>ガツ</t>
    </rPh>
    <phoneticPr fontId="14"/>
  </si>
  <si>
    <t>31 232</t>
    <phoneticPr fontId="14"/>
  </si>
  <si>
    <t>72 045</t>
    <phoneticPr fontId="14"/>
  </si>
  <si>
    <t>67 695</t>
    <phoneticPr fontId="14"/>
  </si>
  <si>
    <t>4 350</t>
    <phoneticPr fontId="14"/>
  </si>
  <si>
    <t>53 234</t>
    <phoneticPr fontId="14"/>
  </si>
  <si>
    <t>4 088</t>
    <phoneticPr fontId="14"/>
  </si>
  <si>
    <t>14 461</t>
    <phoneticPr fontId="14"/>
  </si>
  <si>
    <t>　 ５月</t>
    <phoneticPr fontId="14"/>
  </si>
  <si>
    <t>32 444</t>
    <phoneticPr fontId="14"/>
  </si>
  <si>
    <t>76 309</t>
    <phoneticPr fontId="14"/>
  </si>
  <si>
    <t>63 479</t>
    <phoneticPr fontId="14"/>
  </si>
  <si>
    <t>12 830</t>
    <phoneticPr fontId="14"/>
  </si>
  <si>
    <t>51 081</t>
    <phoneticPr fontId="14"/>
  </si>
  <si>
    <t>6 325</t>
    <phoneticPr fontId="14"/>
  </si>
  <si>
    <t>12 398</t>
    <phoneticPr fontId="14"/>
  </si>
  <si>
    <t>6 505</t>
    <phoneticPr fontId="14"/>
  </si>
  <si>
    <t>　 ６月</t>
  </si>
  <si>
    <t>16 084</t>
    <phoneticPr fontId="14"/>
  </si>
  <si>
    <t>35 572</t>
    <phoneticPr fontId="14"/>
  </si>
  <si>
    <t>33 748</t>
    <phoneticPr fontId="14"/>
  </si>
  <si>
    <t>1 824</t>
    <phoneticPr fontId="14"/>
  </si>
  <si>
    <t>23 191</t>
    <phoneticPr fontId="14"/>
  </si>
  <si>
    <t>1 120</t>
    <phoneticPr fontId="14"/>
  </si>
  <si>
    <t>10 557</t>
    <phoneticPr fontId="14"/>
  </si>
  <si>
    <t>　 ７月</t>
  </si>
  <si>
    <t>17 194</t>
    <phoneticPr fontId="14"/>
  </si>
  <si>
    <t>40 081</t>
    <phoneticPr fontId="14"/>
  </si>
  <si>
    <t>34 843</t>
    <phoneticPr fontId="14"/>
  </si>
  <si>
    <t>5 238</t>
    <phoneticPr fontId="14"/>
  </si>
  <si>
    <t>25 920</t>
    <phoneticPr fontId="14"/>
  </si>
  <si>
    <t>3 385</t>
    <phoneticPr fontId="14"/>
  </si>
  <si>
    <t>8 923</t>
    <phoneticPr fontId="14"/>
  </si>
  <si>
    <t>1 853</t>
    <phoneticPr fontId="14"/>
  </si>
  <si>
    <t>　 ８月</t>
  </si>
  <si>
    <t>26 481</t>
    <phoneticPr fontId="14"/>
  </si>
  <si>
    <t>67 911</t>
    <phoneticPr fontId="14"/>
  </si>
  <si>
    <t>56 964</t>
    <phoneticPr fontId="14"/>
  </si>
  <si>
    <t>10 947</t>
    <phoneticPr fontId="14"/>
  </si>
  <si>
    <t>50 466</t>
    <phoneticPr fontId="14"/>
  </si>
  <si>
    <t>9 189</t>
    <phoneticPr fontId="14"/>
  </si>
  <si>
    <t>6 498</t>
    <phoneticPr fontId="14"/>
  </si>
  <si>
    <t>1 758</t>
    <phoneticPr fontId="14"/>
  </si>
  <si>
    <t>　 ９月</t>
  </si>
  <si>
    <t>18 369</t>
    <phoneticPr fontId="14"/>
  </si>
  <si>
    <t>41 602</t>
    <phoneticPr fontId="14"/>
  </si>
  <si>
    <t>39 388</t>
    <phoneticPr fontId="14"/>
  </si>
  <si>
    <t>2 214</t>
    <phoneticPr fontId="14"/>
  </si>
  <si>
    <t>30 151</t>
    <phoneticPr fontId="14"/>
  </si>
  <si>
    <t>1 322</t>
    <phoneticPr fontId="14"/>
  </si>
  <si>
    <t>9 237</t>
    <phoneticPr fontId="14"/>
  </si>
  <si>
    <t>　10月</t>
    <phoneticPr fontId="4"/>
  </si>
  <si>
    <t>27 814</t>
    <phoneticPr fontId="14"/>
  </si>
  <si>
    <t>67 025</t>
    <phoneticPr fontId="14"/>
  </si>
  <si>
    <t>56 010</t>
    <phoneticPr fontId="14"/>
  </si>
  <si>
    <t>11 015</t>
    <phoneticPr fontId="14"/>
  </si>
  <si>
    <t>39 903</t>
    <phoneticPr fontId="14"/>
  </si>
  <si>
    <t>2 821</t>
    <phoneticPr fontId="14"/>
  </si>
  <si>
    <t>16 107</t>
    <phoneticPr fontId="14"/>
  </si>
  <si>
    <t>8 194</t>
    <phoneticPr fontId="14"/>
  </si>
  <si>
    <t>　11月</t>
  </si>
  <si>
    <t>30 362</t>
    <phoneticPr fontId="14"/>
  </si>
  <si>
    <t>70 755</t>
    <phoneticPr fontId="14"/>
  </si>
  <si>
    <t>62 558</t>
    <phoneticPr fontId="14"/>
  </si>
  <si>
    <t>8 197</t>
    <phoneticPr fontId="14"/>
  </si>
  <si>
    <t>41 646</t>
    <phoneticPr fontId="14"/>
  </si>
  <si>
    <t>1 986</t>
    <phoneticPr fontId="14"/>
  </si>
  <si>
    <t>20 912</t>
    <phoneticPr fontId="14"/>
  </si>
  <si>
    <t>6 211</t>
    <phoneticPr fontId="14"/>
  </si>
  <si>
    <t>　12月</t>
  </si>
  <si>
    <t>14 179</t>
    <phoneticPr fontId="14"/>
  </si>
  <si>
    <t>32 686</t>
    <phoneticPr fontId="14"/>
  </si>
  <si>
    <t>29 263</t>
    <phoneticPr fontId="14"/>
  </si>
  <si>
    <t>3 423</t>
    <phoneticPr fontId="14"/>
  </si>
  <si>
    <t>19 822</t>
    <phoneticPr fontId="14"/>
  </si>
  <si>
    <t>1 214</t>
    <phoneticPr fontId="14"/>
  </si>
  <si>
    <t>9 441</t>
    <phoneticPr fontId="14"/>
  </si>
  <si>
    <t>2 209</t>
    <phoneticPr fontId="14"/>
  </si>
  <si>
    <t>17年１月</t>
    <rPh sb="2" eb="3">
      <t>ネン</t>
    </rPh>
    <rPh sb="4" eb="5">
      <t>ガツ</t>
    </rPh>
    <phoneticPr fontId="14"/>
  </si>
  <si>
    <t>20 117</t>
    <phoneticPr fontId="14"/>
  </si>
  <si>
    <t>49 232</t>
    <phoneticPr fontId="14"/>
  </si>
  <si>
    <t>38 690</t>
    <phoneticPr fontId="14"/>
  </si>
  <si>
    <t>10 542</t>
    <phoneticPr fontId="14"/>
  </si>
  <si>
    <t>29 552</t>
    <phoneticPr fontId="14"/>
  </si>
  <si>
    <t>3 705</t>
    <phoneticPr fontId="14"/>
  </si>
  <si>
    <t>9 138</t>
    <phoneticPr fontId="14"/>
  </si>
  <si>
    <t>6 837</t>
    <phoneticPr fontId="14"/>
  </si>
  <si>
    <t>　 ２月</t>
    <phoneticPr fontId="14"/>
  </si>
  <si>
    <t>19 566</t>
    <phoneticPr fontId="14"/>
  </si>
  <si>
    <t>43 809</t>
    <phoneticPr fontId="14"/>
  </si>
  <si>
    <t>40 027</t>
    <phoneticPr fontId="14"/>
  </si>
  <si>
    <t>3 782</t>
    <phoneticPr fontId="14"/>
  </si>
  <si>
    <t>29 483</t>
    <phoneticPr fontId="14"/>
  </si>
  <si>
    <t>2 279</t>
    <phoneticPr fontId="14"/>
  </si>
  <si>
    <t>10 544</t>
    <phoneticPr fontId="14"/>
  </si>
  <si>
    <t>1 503</t>
    <phoneticPr fontId="14"/>
  </si>
  <si>
    <t>　 ３月</t>
  </si>
  <si>
    <t>26 050</t>
    <phoneticPr fontId="14"/>
  </si>
  <si>
    <t>58 335</t>
    <phoneticPr fontId="14"/>
  </si>
  <si>
    <t>55 306</t>
    <phoneticPr fontId="14"/>
  </si>
  <si>
    <t>3 029</t>
    <phoneticPr fontId="14"/>
  </si>
  <si>
    <t>38 851</t>
    <phoneticPr fontId="14"/>
  </si>
  <si>
    <t>2 670</t>
    <phoneticPr fontId="14"/>
  </si>
  <si>
    <t>16 455</t>
    <phoneticPr fontId="14"/>
  </si>
  <si>
    <t>※　平成14年11月1日から18日まで熊本城本丸において開催された全国菓子大博覧会の入場者は含まない</t>
    <rPh sb="2" eb="4">
      <t>ヘイセイ</t>
    </rPh>
    <rPh sb="6" eb="7">
      <t>ネン</t>
    </rPh>
    <rPh sb="9" eb="10">
      <t>ガツ</t>
    </rPh>
    <rPh sb="11" eb="12">
      <t>ヒ</t>
    </rPh>
    <rPh sb="16" eb="17">
      <t>ニチ</t>
    </rPh>
    <rPh sb="19" eb="21">
      <t>クマモト</t>
    </rPh>
    <rPh sb="21" eb="22">
      <t>ジョウ</t>
    </rPh>
    <rPh sb="22" eb="24">
      <t>ホンマル</t>
    </rPh>
    <rPh sb="28" eb="30">
      <t>カイサイ</t>
    </rPh>
    <rPh sb="33" eb="35">
      <t>ゼンコク</t>
    </rPh>
    <rPh sb="35" eb="37">
      <t>カシ</t>
    </rPh>
    <rPh sb="37" eb="38">
      <t>ダイ</t>
    </rPh>
    <rPh sb="38" eb="41">
      <t>ハクランカイ</t>
    </rPh>
    <rPh sb="42" eb="44">
      <t>ニュウジョウ</t>
    </rPh>
    <rPh sb="44" eb="45">
      <t>シャ</t>
    </rPh>
    <rPh sb="46" eb="47">
      <t>フク</t>
    </rPh>
    <phoneticPr fontId="16"/>
  </si>
  <si>
    <t>資料　市熊本城総合事務所</t>
  </si>
  <si>
    <t>　　　　　　　　　　　　　257. 熊 本 市 民 会 館 利 用 件 数 （ 催 物 別 ）</t>
    <phoneticPr fontId="14"/>
  </si>
  <si>
    <t>大　ホ　ー　ル</t>
  </si>
  <si>
    <t>大  会  議  室</t>
  </si>
  <si>
    <t>中</t>
  </si>
  <si>
    <t>小</t>
  </si>
  <si>
    <t>展　示(日数)ロビー</t>
  </si>
  <si>
    <t>合 計</t>
  </si>
  <si>
    <t>音 楽</t>
  </si>
  <si>
    <t>演 芸</t>
  </si>
  <si>
    <t>大 会</t>
  </si>
  <si>
    <t>展 示</t>
  </si>
  <si>
    <t>会 議</t>
  </si>
  <si>
    <t>会議室</t>
  </si>
  <si>
    <t>演 劇</t>
  </si>
  <si>
    <t>式 典</t>
  </si>
  <si>
    <t>‐</t>
    <phoneticPr fontId="14"/>
  </si>
  <si>
    <t>16年４月</t>
    <rPh sb="2" eb="3">
      <t>ネン</t>
    </rPh>
    <phoneticPr fontId="4"/>
  </si>
  <si>
    <t>17年１月</t>
    <rPh sb="2" eb="3">
      <t>ネン</t>
    </rPh>
    <phoneticPr fontId="4"/>
  </si>
  <si>
    <t>※平成１2年1月11日～6月30日まで工事のため全館休館</t>
  </si>
  <si>
    <t>資料　市民会館</t>
  </si>
  <si>
    <t>258.　 熊 本 市 競 輪 事 業 実 績</t>
    <phoneticPr fontId="4"/>
  </si>
  <si>
    <t>年度・回数</t>
  </si>
  <si>
    <t>開催回数</t>
  </si>
  <si>
    <t>開催日数</t>
  </si>
  <si>
    <t>入場者数</t>
  </si>
  <si>
    <t>車券総発売高</t>
  </si>
  <si>
    <t>一日平均入場者数</t>
  </si>
  <si>
    <t>一人当り発売高</t>
  </si>
  <si>
    <t>(人)</t>
  </si>
  <si>
    <t>(千円)</t>
  </si>
  <si>
    <t>(円)</t>
  </si>
  <si>
    <t>16年第１回</t>
    <phoneticPr fontId="4"/>
  </si>
  <si>
    <t>第２回</t>
    <phoneticPr fontId="4"/>
  </si>
  <si>
    <t>第３回</t>
    <phoneticPr fontId="4"/>
  </si>
  <si>
    <t>第４回</t>
    <phoneticPr fontId="4"/>
  </si>
  <si>
    <t>第５回</t>
    <phoneticPr fontId="4"/>
  </si>
  <si>
    <t>第６回</t>
    <phoneticPr fontId="4"/>
  </si>
  <si>
    <t>第７回</t>
    <phoneticPr fontId="4"/>
  </si>
  <si>
    <t>第８回</t>
    <phoneticPr fontId="4"/>
  </si>
  <si>
    <t>第９回</t>
    <phoneticPr fontId="4"/>
  </si>
  <si>
    <t>第10回</t>
  </si>
  <si>
    <t>第11回</t>
  </si>
  <si>
    <t>第12回</t>
  </si>
  <si>
    <t>※車券総発売高については、各回千円未満切捨てのため年度の合計金額とのずれあり。</t>
  </si>
  <si>
    <t>※車券総発売高については電話投票分も含むが、１人当たり発売高については電話投票利用者数が確認できないため本場のみの入場者数で算出するもの。</t>
    <rPh sb="1" eb="3">
      <t>シャケン</t>
    </rPh>
    <rPh sb="3" eb="4">
      <t>ソウ</t>
    </rPh>
    <rPh sb="4" eb="6">
      <t>ハツバイ</t>
    </rPh>
    <rPh sb="6" eb="7">
      <t>ダカ</t>
    </rPh>
    <rPh sb="12" eb="14">
      <t>デンワ</t>
    </rPh>
    <rPh sb="14" eb="16">
      <t>トウヒョウ</t>
    </rPh>
    <rPh sb="16" eb="17">
      <t>ブン</t>
    </rPh>
    <rPh sb="18" eb="19">
      <t>フク</t>
    </rPh>
    <rPh sb="22" eb="24">
      <t>ヒトリ</t>
    </rPh>
    <rPh sb="24" eb="25">
      <t>ア</t>
    </rPh>
    <rPh sb="27" eb="29">
      <t>ハツバイ</t>
    </rPh>
    <rPh sb="29" eb="30">
      <t>タカ</t>
    </rPh>
    <rPh sb="35" eb="37">
      <t>デンワ</t>
    </rPh>
    <rPh sb="37" eb="39">
      <t>トウヒョウ</t>
    </rPh>
    <rPh sb="39" eb="41">
      <t>リヨウ</t>
    </rPh>
    <rPh sb="41" eb="42">
      <t>シャ</t>
    </rPh>
    <rPh sb="42" eb="43">
      <t>スウ</t>
    </rPh>
    <rPh sb="44" eb="46">
      <t>カクニン</t>
    </rPh>
    <rPh sb="52" eb="53">
      <t>ホン</t>
    </rPh>
    <rPh sb="53" eb="54">
      <t>バ</t>
    </rPh>
    <rPh sb="57" eb="60">
      <t>ニュウジョウシャ</t>
    </rPh>
    <rPh sb="60" eb="61">
      <t>スウ</t>
    </rPh>
    <rPh sb="62" eb="64">
      <t>サンシュツ</t>
    </rPh>
    <phoneticPr fontId="4"/>
  </si>
  <si>
    <t>資料　市競輪事務所</t>
    <rPh sb="6" eb="8">
      <t>ジム</t>
    </rPh>
    <rPh sb="8" eb="9">
      <t>ショ</t>
    </rPh>
    <phoneticPr fontId="4"/>
  </si>
  <si>
    <t>259.  来  熊  観  光  客  数</t>
    <phoneticPr fontId="14"/>
  </si>
  <si>
    <t>単位：人・％</t>
  </si>
  <si>
    <t>年  次</t>
  </si>
  <si>
    <t>観　光　客　数</t>
  </si>
  <si>
    <t>宿　泊　客　数</t>
  </si>
  <si>
    <t>滞　留　率</t>
  </si>
  <si>
    <t>うち外国人</t>
  </si>
  <si>
    <t>12年</t>
  </si>
  <si>
    <t>13年</t>
  </si>
  <si>
    <t>14年</t>
  </si>
  <si>
    <t>15年</t>
  </si>
  <si>
    <t>16年</t>
    <phoneticPr fontId="14"/>
  </si>
  <si>
    <t>※（推計）</t>
    <rPh sb="2" eb="4">
      <t>スイケイ</t>
    </rPh>
    <phoneticPr fontId="14"/>
  </si>
  <si>
    <t>資料　市観光物産課</t>
  </si>
  <si>
    <t>260.  主  要  観  光  施　設</t>
    <rPh sb="18" eb="21">
      <t>シセツ</t>
    </rPh>
    <phoneticPr fontId="17"/>
  </si>
  <si>
    <t>名称</t>
    <rPh sb="0" eb="2">
      <t>メイショウ</t>
    </rPh>
    <phoneticPr fontId="17"/>
  </si>
  <si>
    <t>所在地</t>
    <rPh sb="0" eb="3">
      <t>ショザイチ</t>
    </rPh>
    <phoneticPr fontId="17"/>
  </si>
  <si>
    <t>主な交通機関・最寄りの停留所</t>
    <rPh sb="0" eb="1">
      <t>オモ</t>
    </rPh>
    <rPh sb="2" eb="4">
      <t>コウツウ</t>
    </rPh>
    <rPh sb="4" eb="6">
      <t>キカン</t>
    </rPh>
    <rPh sb="7" eb="9">
      <t>モヨ</t>
    </rPh>
    <rPh sb="11" eb="13">
      <t>テイリュウジョウ</t>
    </rPh>
    <rPh sb="13" eb="14">
      <t>ショ</t>
    </rPh>
    <phoneticPr fontId="17"/>
  </si>
  <si>
    <t>バ：バス　　　電：電車</t>
    <rPh sb="7" eb="8">
      <t>デン</t>
    </rPh>
    <rPh sb="9" eb="11">
      <t>デンシャ</t>
    </rPh>
    <phoneticPr fontId="17"/>
  </si>
  <si>
    <t>熊本城</t>
  </si>
  <si>
    <t>本丸</t>
  </si>
  <si>
    <t>バ：</t>
  </si>
  <si>
    <t>横井小楠記念館</t>
  </si>
  <si>
    <t>沼山津</t>
  </si>
  <si>
    <t>秋津小楠記念館前</t>
  </si>
  <si>
    <t>電：</t>
  </si>
  <si>
    <t>熊本城前</t>
  </si>
  <si>
    <t>旧細川刑部邸</t>
  </si>
  <si>
    <t>三の丸</t>
  </si>
  <si>
    <t>熊本博物館</t>
  </si>
  <si>
    <t>伝統工芸館</t>
  </si>
  <si>
    <t>千葉城町</t>
  </si>
  <si>
    <t>熊本市役所前</t>
  </si>
  <si>
    <t>市役所前</t>
  </si>
  <si>
    <t>水前寺成趣園</t>
  </si>
  <si>
    <t>水前寺公園</t>
  </si>
  <si>
    <t>国府</t>
  </si>
  <si>
    <t>神風連資料館</t>
  </si>
  <si>
    <t>黒髪</t>
  </si>
  <si>
    <t>黒髪５丁目</t>
  </si>
  <si>
    <t>水前寺公園前</t>
  </si>
  <si>
    <t>動植物園</t>
  </si>
  <si>
    <t>健軍</t>
  </si>
  <si>
    <t>動植物園前</t>
  </si>
  <si>
    <t>小泉八雲熊本旧居</t>
  </si>
  <si>
    <t>安政町</t>
  </si>
  <si>
    <t>通町筋</t>
  </si>
  <si>
    <t>立田自然公園</t>
  </si>
  <si>
    <t>立田自然公園入口</t>
  </si>
  <si>
    <t>峠の茶屋公園</t>
  </si>
  <si>
    <t>河内町岳</t>
  </si>
  <si>
    <t>峠の茶屋公園前</t>
  </si>
  <si>
    <t>北岡自然公園</t>
  </si>
  <si>
    <t>横手</t>
  </si>
  <si>
    <t>祇園橋</t>
  </si>
  <si>
    <t>くまもと工芸会館</t>
  </si>
  <si>
    <t>川尻</t>
  </si>
  <si>
    <t>古京町</t>
  </si>
  <si>
    <t>御馬下の角小屋</t>
  </si>
  <si>
    <t>四方寄</t>
  </si>
  <si>
    <t>熊本国際民芸館</t>
  </si>
  <si>
    <t>龍田</t>
  </si>
  <si>
    <t>三の宮</t>
  </si>
  <si>
    <t>ﾘﾃﾞﾙ、ﾗｲﾄ両女史記念館</t>
  </si>
  <si>
    <t>本妙寺（宝物館）</t>
  </si>
  <si>
    <t>花園</t>
  </si>
  <si>
    <t>本妙寺前</t>
  </si>
  <si>
    <t>後藤是山記念館</t>
  </si>
  <si>
    <t>水前寺</t>
  </si>
  <si>
    <t>監物台樹木園</t>
  </si>
  <si>
    <t>二の丸</t>
  </si>
  <si>
    <t>伝統工芸会館前</t>
  </si>
  <si>
    <t>近代文学館</t>
  </si>
  <si>
    <t>出水</t>
  </si>
  <si>
    <t>水前寺公園県立図書館入口</t>
  </si>
  <si>
    <t>市立体育館前</t>
  </si>
  <si>
    <t>徳富記念園</t>
  </si>
  <si>
    <t>大江</t>
  </si>
  <si>
    <t>消防局防災センター前</t>
  </si>
  <si>
    <t>水の科学館</t>
  </si>
  <si>
    <t>八景水谷</t>
  </si>
  <si>
    <t>県立美術館（本館）</t>
  </si>
  <si>
    <t>熊本城</t>
    <rPh sb="0" eb="2">
      <t>クマモト</t>
    </rPh>
    <rPh sb="2" eb="3">
      <t>ジョウ</t>
    </rPh>
    <phoneticPr fontId="17"/>
  </si>
  <si>
    <t>五高記念館</t>
  </si>
  <si>
    <t>熊本大学前</t>
  </si>
  <si>
    <t>県立美術館（分館）</t>
  </si>
  <si>
    <t>千葉城</t>
  </si>
  <si>
    <t>熊本市役所前</t>
    <rPh sb="0" eb="2">
      <t>クマモト</t>
    </rPh>
    <phoneticPr fontId="17"/>
  </si>
  <si>
    <t>フードパルくまもと</t>
  </si>
  <si>
    <t>貢町</t>
  </si>
  <si>
    <t>荒神入口</t>
  </si>
  <si>
    <t>熊本洋学校教師ｼﾞｪｰﾝｽﾞ邸</t>
    <rPh sb="0" eb="2">
      <t>クマモト</t>
    </rPh>
    <phoneticPr fontId="17"/>
  </si>
  <si>
    <t>武蔵塚公園</t>
  </si>
  <si>
    <t>龍田弓削</t>
  </si>
  <si>
    <t>龍田市民センター前</t>
  </si>
  <si>
    <t>夏目漱石内坪井旧居</t>
  </si>
  <si>
    <t>南坪井町</t>
  </si>
  <si>
    <t>藤崎宮前</t>
  </si>
  <si>
    <t>金峰森の駅　みちくさ館</t>
  </si>
  <si>
    <t>金峰森の駅みちくさ館前</t>
  </si>
  <si>
    <t>島田美術館</t>
  </si>
  <si>
    <t>島崎</t>
  </si>
  <si>
    <t>慈恵病院</t>
  </si>
  <si>
    <t>熊本市現代美術館</t>
  </si>
  <si>
    <t>上通町</t>
  </si>
  <si>
    <t>雲巌禅寺・五百羅漢・霊巖洞</t>
  </si>
  <si>
    <t>松尾町平山</t>
  </si>
  <si>
    <t>岩戸観音入口</t>
  </si>
  <si>
    <t>261.　 国 指 定 重 要 文 化 財 ・ 重 要 無 形 文 化 財</t>
    <phoneticPr fontId="17"/>
  </si>
  <si>
    <t>名　　　　称</t>
  </si>
  <si>
    <t>種　別</t>
  </si>
  <si>
    <t>数 量</t>
  </si>
  <si>
    <t>所 有 者</t>
  </si>
  <si>
    <t>所　在　地</t>
  </si>
  <si>
    <t>指定年月日</t>
  </si>
  <si>
    <t>摘　　　　　要</t>
  </si>
  <si>
    <t>建造物</t>
  </si>
  <si>
    <t>13棟</t>
  </si>
  <si>
    <t>国</t>
  </si>
  <si>
    <t>熊本市本丸、二の丸</t>
  </si>
  <si>
    <t>昭和８年１月23日</t>
  </si>
  <si>
    <t>宇土櫓、源之進櫓、四間櫓、十四間櫓、</t>
  </si>
  <si>
    <t>七間櫓、田子櫓、東十八間櫓、北十八</t>
  </si>
  <si>
    <t>間櫓、五間櫓、不開門、平櫓、監物櫓、</t>
  </si>
  <si>
    <t>長塀</t>
  </si>
  <si>
    <t>細川家舟屋形</t>
  </si>
  <si>
    <t>１棟</t>
  </si>
  <si>
    <t>永青文庫</t>
  </si>
  <si>
    <t>熊本城天守閣内</t>
  </si>
  <si>
    <t>昭和29年９月17日</t>
  </si>
  <si>
    <t>参勤交代御座船の藩主居間部分</t>
  </si>
  <si>
    <t>旧第五高等中学校本館</t>
  </si>
  <si>
    <t>３棟</t>
  </si>
  <si>
    <t>熊本市黒髪２丁目</t>
  </si>
  <si>
    <t>昭和44年８月19日</t>
  </si>
  <si>
    <t>明治22年(1889)建造の洋風赤煉瓦造り</t>
  </si>
  <si>
    <t>並びに化学実験場及び表門</t>
  </si>
  <si>
    <t>熊本大学工学部（旧熊本</t>
  </si>
  <si>
    <t>平成６年12月27日</t>
  </si>
  <si>
    <t>明治41年(1908)建造の洋風赤煉瓦造り</t>
  </si>
  <si>
    <t>高等工業学校）旧機械</t>
  </si>
  <si>
    <t>実験工場</t>
  </si>
  <si>
    <t>木造僧形八幡神坐像</t>
  </si>
  <si>
    <t>彫刻</t>
  </si>
  <si>
    <r>
      <t>２</t>
    </r>
    <r>
      <rPr>
        <sz val="9"/>
        <rFont val="ＭＳ Ｐゴシック"/>
        <family val="3"/>
        <charset val="128"/>
      </rPr>
      <t>軀</t>
    </r>
    <rPh sb="1" eb="2">
      <t>カラダ</t>
    </rPh>
    <phoneticPr fontId="17"/>
  </si>
  <si>
    <t>藤崎八旛宮</t>
  </si>
  <si>
    <t>熊本市井川渕町</t>
  </si>
  <si>
    <t>明治39年４月14日</t>
  </si>
  <si>
    <t>女神像に応永25年(1418)の銘が残って</t>
  </si>
  <si>
    <t>並びに木造女神坐像</t>
  </si>
  <si>
    <t>いる</t>
  </si>
  <si>
    <r>
      <t>木造東陵永</t>
    </r>
    <r>
      <rPr>
        <sz val="9"/>
        <rFont val="ＭＳ Ｐゴシック"/>
        <family val="3"/>
        <charset val="128"/>
      </rPr>
      <t>璵</t>
    </r>
    <r>
      <rPr>
        <sz val="9"/>
        <rFont val="ＭＳ Ｐ明朝"/>
        <family val="1"/>
        <charset val="128"/>
      </rPr>
      <t>禅師倚像</t>
    </r>
    <rPh sb="4" eb="5">
      <t>ヒサシ</t>
    </rPh>
    <rPh sb="5" eb="6">
      <t>？</t>
    </rPh>
    <rPh sb="7" eb="9">
      <t>ゼンジ</t>
    </rPh>
    <rPh sb="9" eb="10">
      <t>タノ</t>
    </rPh>
    <rPh sb="10" eb="11">
      <t>ゾウ</t>
    </rPh>
    <phoneticPr fontId="17"/>
  </si>
  <si>
    <r>
      <t>１</t>
    </r>
    <r>
      <rPr>
        <sz val="9"/>
        <rFont val="ＭＳ Ｐゴシック"/>
        <family val="3"/>
        <charset val="128"/>
      </rPr>
      <t>軀</t>
    </r>
    <rPh sb="1" eb="2">
      <t>カラダ</t>
    </rPh>
    <phoneticPr fontId="17"/>
  </si>
  <si>
    <t>雲巌寺</t>
  </si>
  <si>
    <t>市立博物館</t>
  </si>
  <si>
    <t>大正４年８月10日</t>
  </si>
  <si>
    <t>室町時代の作</t>
  </si>
  <si>
    <t>木造十一面観音立像</t>
  </si>
  <si>
    <t>報恩寺</t>
  </si>
  <si>
    <t>熊本市坪井３丁目</t>
  </si>
  <si>
    <t>平成６年６月28日</t>
  </si>
  <si>
    <t>像内に正元２年(1260)５月、比丘義尹</t>
  </si>
  <si>
    <t>等の銘あり</t>
  </si>
  <si>
    <t>短刀銘光世</t>
  </si>
  <si>
    <t>工芸品</t>
    <rPh sb="0" eb="3">
      <t>コウゲイヒン</t>
    </rPh>
    <phoneticPr fontId="17"/>
  </si>
  <si>
    <t>１口</t>
  </si>
  <si>
    <t>本妙寺</t>
  </si>
  <si>
    <t>熊本市花園４丁目</t>
  </si>
  <si>
    <t>大正５年５月24日</t>
  </si>
  <si>
    <t>鎌倉時代中期の作、細川斉茲の差料で</t>
  </si>
  <si>
    <t>あった</t>
  </si>
  <si>
    <t>巴螺鈿鞍</t>
  </si>
  <si>
    <t>１背</t>
  </si>
  <si>
    <t>個　人</t>
    <rPh sb="0" eb="1">
      <t>コ</t>
    </rPh>
    <rPh sb="2" eb="3">
      <t>ジン</t>
    </rPh>
    <phoneticPr fontId="17"/>
  </si>
  <si>
    <t>県立美術館</t>
  </si>
  <si>
    <t>昭和55年６月６日</t>
  </si>
  <si>
    <t>平安時代末期の作</t>
  </si>
  <si>
    <t>梵鐘</t>
  </si>
  <si>
    <t>大慈寺</t>
  </si>
  <si>
    <t>熊本市野田１丁目</t>
  </si>
  <si>
    <t>昭和56年６月９日</t>
  </si>
  <si>
    <t>弘安10年(1287)鋳造</t>
  </si>
  <si>
    <t>肥後阿蘇氏浜御所跡出土品</t>
  </si>
  <si>
    <t>考古資料</t>
    <rPh sb="0" eb="2">
      <t>コウコ</t>
    </rPh>
    <rPh sb="2" eb="4">
      <t>シリョウ</t>
    </rPh>
    <phoneticPr fontId="17"/>
  </si>
  <si>
    <t>21点</t>
  </si>
  <si>
    <t>熊本県</t>
  </si>
  <si>
    <t>県立美術館</t>
    <rPh sb="0" eb="1">
      <t>ケン</t>
    </rPh>
    <rPh sb="1" eb="2">
      <t>リツ</t>
    </rPh>
    <rPh sb="2" eb="5">
      <t>ビジュツカン</t>
    </rPh>
    <phoneticPr fontId="17"/>
  </si>
  <si>
    <t>昭和61年６月６日</t>
  </si>
  <si>
    <t>矢部町の阿蘇大宮司家居館「浜の館」</t>
  </si>
  <si>
    <t>跡から出土陶磁器等</t>
  </si>
  <si>
    <t>紙本墨書寒巌義尹文書</t>
  </si>
  <si>
    <t>書跡</t>
    <rPh sb="0" eb="1">
      <t>ショ</t>
    </rPh>
    <rPh sb="1" eb="2">
      <t>アト</t>
    </rPh>
    <phoneticPr fontId="17"/>
  </si>
  <si>
    <t>4幅･2巻</t>
  </si>
  <si>
    <t>昭和27年３月29日</t>
  </si>
  <si>
    <t>鎌倉時代大慈寺開山前後頃の資料</t>
  </si>
  <si>
    <t>紙本墨書日本紀竟宴和歌(上下)</t>
    <rPh sb="12" eb="14">
      <t>ジョウゲ</t>
    </rPh>
    <phoneticPr fontId="17"/>
  </si>
  <si>
    <t>２巻</t>
  </si>
  <si>
    <t>昭和34年６月27日</t>
  </si>
  <si>
    <t>鎌倉時代中期、筆者は宋尊親王</t>
  </si>
  <si>
    <t>阿蘇家文書（三百四通）</t>
  </si>
  <si>
    <t>古文書</t>
    <rPh sb="0" eb="1">
      <t>フル</t>
    </rPh>
    <rPh sb="1" eb="3">
      <t>ブンショ</t>
    </rPh>
    <phoneticPr fontId="17"/>
  </si>
  <si>
    <t>34巻</t>
  </si>
  <si>
    <t>熊本大学附属図書館</t>
  </si>
  <si>
    <t>昭和62年６月６日</t>
  </si>
  <si>
    <t>平安時代から江戸時代に及ぶ古文書</t>
  </si>
  <si>
    <t>資料 市教育委員会</t>
  </si>
  <si>
    <t>262.　 国 指 定 史 跡 ・ 名 勝 ・ 天 然 記 念 物</t>
    <phoneticPr fontId="18"/>
  </si>
  <si>
    <t>熊本城跡</t>
  </si>
  <si>
    <t>特別史跡</t>
  </si>
  <si>
    <t>国･熊本市</t>
  </si>
  <si>
    <t>熊本市本丸･二の丸</t>
  </si>
  <si>
    <t>昭和30年12月29日</t>
  </si>
  <si>
    <t>慶長12年(1607)ごろ、加藤清正により</t>
  </si>
  <si>
    <t>個人</t>
  </si>
  <si>
    <t>･古城町･古京町･</t>
  </si>
  <si>
    <t>築城された茶臼山全体をとり入れた</t>
  </si>
  <si>
    <t>千葉城町・宮内</t>
  </si>
  <si>
    <t>城郭</t>
  </si>
  <si>
    <t>千金甲古墳　　　　　　（甲号）</t>
    <phoneticPr fontId="17"/>
  </si>
  <si>
    <t>史跡</t>
  </si>
  <si>
    <t>熊本市</t>
  </si>
  <si>
    <t>熊本市小島下町</t>
  </si>
  <si>
    <t>大正10年３月３日</t>
  </si>
  <si>
    <t>６世紀ころの築造と推定される装飾</t>
  </si>
  <si>
    <t>（　乙 号　）</t>
    <phoneticPr fontId="18"/>
  </si>
  <si>
    <t>釜尾古墳</t>
  </si>
  <si>
    <t>熊本市釜尾町</t>
  </si>
  <si>
    <t>熊本藩主細川家墓所</t>
  </si>
  <si>
    <t>細川護貞</t>
  </si>
  <si>
    <t>熊本市黒髪４丁目</t>
  </si>
  <si>
    <t>平成７年11月28日</t>
  </si>
  <si>
    <t>細川家初代熊本藩主細川忠利以下歴代</t>
  </si>
  <si>
    <t>（泰勝寺、妙解寺跡）</t>
  </si>
  <si>
    <t>熊本市横手２丁目</t>
  </si>
  <si>
    <t>藩主の墓所</t>
  </si>
  <si>
    <t>池辺寺跡</t>
  </si>
  <si>
    <t>熊本市池上西平山</t>
  </si>
  <si>
    <t>平成９年９月11日</t>
  </si>
  <si>
    <t>９世紀から10世紀初頭に建てられた</t>
  </si>
  <si>
    <t>天台密教寺院跡</t>
  </si>
  <si>
    <t>名勝及び史跡</t>
  </si>
  <si>
    <t>出水神社</t>
  </si>
  <si>
    <t>熊本市水前寺公園</t>
  </si>
  <si>
    <t>昭和４年12月17日</t>
  </si>
  <si>
    <t>桃山式の回遊式庭園。江戸時代前期の</t>
  </si>
  <si>
    <t>作</t>
  </si>
  <si>
    <t>藤崎台のクスノキ群</t>
  </si>
  <si>
    <t>天然記念物</t>
  </si>
  <si>
    <t>熊本市宮内</t>
  </si>
  <si>
    <t>大正13年12月９日</t>
  </si>
  <si>
    <t>７本からなる楠の巨樹群。推定樹齢</t>
  </si>
  <si>
    <t>1000年のものもある。</t>
  </si>
  <si>
    <t>スイゼンジノリ発生地</t>
    <phoneticPr fontId="18"/>
  </si>
  <si>
    <t>熊本市神水町地先</t>
  </si>
  <si>
    <t>スイゼンジノリは上江津湖の清澄な湧</t>
  </si>
  <si>
    <t>上江津湖</t>
  </si>
  <si>
    <t>水に自生する日本特産の藍藻類の１種</t>
  </si>
  <si>
    <t>である。</t>
  </si>
  <si>
    <t>立田山ヤエクチナシ自生地</t>
  </si>
  <si>
    <t>昭和４年４月２日</t>
  </si>
  <si>
    <t>立田山麓に自生するクチナシで花は八</t>
  </si>
  <si>
    <t>重咲である。</t>
  </si>
  <si>
    <t>矮鶏（ちゃぼ）</t>
  </si>
  <si>
    <t>市内各飼育者</t>
  </si>
  <si>
    <t>熊本市内各地</t>
  </si>
  <si>
    <t>昭和16年８月１日</t>
  </si>
  <si>
    <t>日本特有の畜用愛玩鶏で学術上も貴重</t>
  </si>
  <si>
    <t>なものとされている。</t>
  </si>
  <si>
    <t>タンチョウ</t>
  </si>
  <si>
    <t>特別天然記念物</t>
  </si>
  <si>
    <t>京都動物園</t>
  </si>
  <si>
    <t>熊本動植物園</t>
  </si>
  <si>
    <t>昭和27年３月２日</t>
  </si>
  <si>
    <t>日本に棲息する唯一のツルで学術上</t>
  </si>
  <si>
    <t>貴重なものとされている。</t>
  </si>
  <si>
    <t>資料　市教育委員会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</si>
</sst>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 ###\ ###\ ##0"/>
    <numFmt numFmtId="177" formatCode="#,##0_);[Red]\(#,##0\)"/>
    <numFmt numFmtId="178" formatCode="#,##0_ "/>
    <numFmt numFmtId="179" formatCode="gggee&quot;年&quot;m&quot;月&quot;d&quot;日&quot;"/>
    <numFmt numFmtId="180" formatCode="###\ ##0\ "/>
    <numFmt numFmtId="181" formatCode="#,##0_ ;[Red]\-#,##0\ "/>
    <numFmt numFmtId="182" formatCode="###\ ##0"/>
    <numFmt numFmtId="183" formatCode="#\ ##0"/>
    <numFmt numFmtId="184" formatCode="#,##0;&quot;△ &quot;#,##0"/>
    <numFmt numFmtId="185" formatCode="#\ ###\ ##0"/>
    <numFmt numFmtId="186" formatCode="#,##0.0;[Red]\-#,##0.0"/>
  </numFmts>
  <fonts count="19">
    <font>
      <sz val="11"/>
      <name val="ＭＳ Ｐゴシック"/>
      <charset val="128"/>
    </font>
    <font>
      <sz val="11"/>
      <name val="ＭＳ Ｐゴシック"/>
      <charset val="128"/>
    </font>
    <font>
      <sz val="14"/>
      <name val="ＭＳ Ｐ明朝"/>
      <family val="1"/>
      <charset val="128"/>
    </font>
    <font>
      <sz val="6"/>
      <name val="ＭＳ Ｐゴシック"/>
      <charset val="128"/>
    </font>
    <font>
      <b/>
      <sz val="9"/>
      <name val="ＭＳ 明朝"/>
      <family val="1"/>
      <charset val="128"/>
    </font>
    <font>
      <sz val="10"/>
      <name val="ＭＳ Ｐ明朝"/>
      <family val="1"/>
      <charset val="128"/>
    </font>
    <font>
      <b/>
      <sz val="10"/>
      <name val="ＭＳ Ｐ明朝"/>
      <family val="1"/>
      <charset val="128"/>
    </font>
    <font>
      <b/>
      <sz val="9"/>
      <name val="ＭＳ Ｐ明朝"/>
      <family val="1"/>
      <charset val="128"/>
    </font>
    <font>
      <u/>
      <sz val="10"/>
      <name val="ＭＳ Ｐ明朝"/>
      <family val="1"/>
      <charset val="128"/>
    </font>
    <font>
      <b/>
      <sz val="16"/>
      <name val="ＭＳ Ｐ明朝"/>
      <family val="1"/>
      <charset val="128"/>
    </font>
    <font>
      <u/>
      <sz val="9"/>
      <name val="ＭＳ Ｐ明朝"/>
      <family val="1"/>
      <charset val="128"/>
    </font>
    <font>
      <sz val="10"/>
      <name val="Osaka"/>
      <family val="3"/>
      <charset val="128"/>
    </font>
    <font>
      <b/>
      <u/>
      <sz val="10"/>
      <name val="ＭＳ Ｐ明朝"/>
      <family val="1"/>
      <charset val="128"/>
    </font>
    <font>
      <sz val="9"/>
      <name val="ＭＳ Ｐゴシック"/>
      <family val="3"/>
      <charset val="128"/>
    </font>
    <font>
      <sz val="12"/>
      <name val="ＭＳ 明朝"/>
      <family val="1"/>
      <charset val="128"/>
    </font>
    <font>
      <sz val="9"/>
      <name val="ＭＳ Ｐ明朝"/>
      <family val="1"/>
      <charset val="128"/>
    </font>
    <font>
      <sz val="9"/>
      <name val="ＭＳ 明朝"/>
      <family val="1"/>
      <charset val="128"/>
    </font>
    <font>
      <sz val="6"/>
      <name val="ＭＳ Ｐゴシック"/>
      <family val="3"/>
      <charset val="128"/>
    </font>
    <font>
      <sz val="9"/>
      <name val="HGｺﾞｼｯｸM"/>
      <family val="3"/>
      <charset val="128"/>
    </font>
  </fonts>
  <fills count="2">
    <fill>
      <patternFill patternType="none"/>
    </fill>
    <fill>
      <patternFill patternType="gray125"/>
    </fill>
  </fills>
  <borders count="32">
    <border>
      <left/>
      <right/>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style="hair">
        <color indexed="64"/>
      </left>
      <right/>
      <top/>
      <bottom/>
      <diagonal/>
    </border>
    <border>
      <left/>
      <right/>
      <top/>
      <bottom style="hair">
        <color indexed="64"/>
      </bottom>
      <diagonal/>
    </border>
    <border>
      <left/>
      <right style="hair">
        <color indexed="64"/>
      </right>
      <top/>
      <bottom style="hair">
        <color indexed="64"/>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double">
        <color indexed="22"/>
      </left>
      <right style="hair">
        <color indexed="64"/>
      </right>
      <top style="thin">
        <color indexed="64"/>
      </top>
      <bottom/>
      <diagonal/>
    </border>
    <border>
      <left style="double">
        <color indexed="22"/>
      </left>
      <right style="hair">
        <color indexed="64"/>
      </right>
      <top/>
      <bottom style="hair">
        <color indexed="64"/>
      </bottom>
      <diagonal/>
    </border>
    <border>
      <left style="double">
        <color indexed="22"/>
      </left>
      <right/>
      <top/>
      <bottom/>
      <diagonal/>
    </border>
    <border>
      <left style="double">
        <color indexed="22"/>
      </left>
      <right/>
      <top/>
      <bottom style="thin">
        <color indexed="64"/>
      </bottom>
      <diagonal/>
    </border>
  </borders>
  <cellStyleXfs count="3">
    <xf numFmtId="0" fontId="0" fillId="0" borderId="0"/>
    <xf numFmtId="38" fontId="1" fillId="0" borderId="0" applyFont="0" applyFill="0" applyBorder="0" applyAlignment="0" applyProtection="0"/>
    <xf numFmtId="0" fontId="1" fillId="0" borderId="0"/>
  </cellStyleXfs>
  <cellXfs count="320">
    <xf numFmtId="0" fontId="0" fillId="0" borderId="0" xfId="0"/>
    <xf numFmtId="0" fontId="2" fillId="0" borderId="0" xfId="0" applyFont="1" applyAlignment="1">
      <alignment horizontal="center"/>
    </xf>
    <xf numFmtId="0" fontId="5" fillId="0" borderId="0" xfId="0" applyFont="1"/>
    <xf numFmtId="0" fontId="5" fillId="0" borderId="0" xfId="0" applyFont="1" applyAlignment="1">
      <alignment horizontal="left"/>
    </xf>
    <xf numFmtId="0" fontId="5" fillId="0" borderId="0" xfId="0" applyFont="1" applyAlignment="1">
      <alignment horizontal="right"/>
    </xf>
    <xf numFmtId="0" fontId="5" fillId="0" borderId="1" xfId="0" applyFont="1" applyBorder="1" applyAlignment="1">
      <alignment horizontal="distributed" vertical="center" justifyLastLine="1"/>
    </xf>
    <xf numFmtId="0" fontId="5" fillId="0" borderId="2" xfId="0" applyFont="1" applyBorder="1" applyAlignment="1">
      <alignment horizontal="distributed" vertical="center" justifyLastLine="1"/>
    </xf>
    <xf numFmtId="0" fontId="5" fillId="0" borderId="3" xfId="0" applyFont="1" applyBorder="1" applyAlignment="1">
      <alignment horizontal="distributed" vertical="center" justifyLastLine="1"/>
    </xf>
    <xf numFmtId="0" fontId="5" fillId="0" borderId="4" xfId="0" applyFont="1" applyBorder="1" applyAlignment="1">
      <alignment horizontal="distributed" vertical="center" justifyLastLine="1"/>
    </xf>
    <xf numFmtId="0" fontId="5" fillId="0" borderId="5" xfId="0" applyFont="1" applyBorder="1" applyAlignment="1">
      <alignment horizontal="distributed" vertical="center" justifyLastLine="1"/>
    </xf>
    <xf numFmtId="0" fontId="5" fillId="0" borderId="6" xfId="0" applyFont="1" applyBorder="1" applyAlignment="1">
      <alignment horizontal="distributed" vertical="center" justifyLastLine="1"/>
    </xf>
    <xf numFmtId="0" fontId="5" fillId="0" borderId="7" xfId="0" applyFont="1" applyBorder="1" applyAlignment="1">
      <alignment horizontal="distributed" vertical="center" justifyLastLine="1"/>
    </xf>
    <xf numFmtId="0" fontId="5" fillId="0" borderId="8" xfId="0" applyFont="1" applyBorder="1" applyAlignment="1">
      <alignment horizontal="distributed" vertical="center" justifyLastLine="1"/>
    </xf>
    <xf numFmtId="0" fontId="5" fillId="0" borderId="9" xfId="0" applyFont="1" applyBorder="1" applyAlignment="1">
      <alignment horizontal="distributed" vertical="center" justifyLastLine="1"/>
    </xf>
    <xf numFmtId="0" fontId="5" fillId="0" borderId="10" xfId="0" applyFont="1" applyBorder="1" applyAlignment="1">
      <alignment horizontal="distributed" vertical="center" justifyLastLine="1"/>
    </xf>
    <xf numFmtId="0" fontId="5" fillId="0" borderId="0" xfId="0" applyFont="1" applyAlignment="1">
      <alignment horizontal="center"/>
    </xf>
    <xf numFmtId="0" fontId="5" fillId="0" borderId="11" xfId="0" applyFont="1" applyBorder="1" applyAlignment="1">
      <alignment horizontal="center"/>
    </xf>
    <xf numFmtId="0" fontId="5" fillId="0" borderId="0" xfId="0" applyFont="1" applyAlignment="1">
      <alignment horizontal="distributed"/>
    </xf>
    <xf numFmtId="176" fontId="5" fillId="0" borderId="0" xfId="0" applyNumberFormat="1" applyFont="1" applyAlignment="1">
      <alignment horizontal="right"/>
    </xf>
    <xf numFmtId="0" fontId="6" fillId="0" borderId="11" xfId="0" applyFont="1" applyBorder="1" applyAlignment="1">
      <alignment horizontal="center"/>
    </xf>
    <xf numFmtId="177" fontId="5" fillId="0" borderId="12" xfId="0" applyNumberFormat="1" applyFont="1" applyBorder="1" applyAlignment="1">
      <alignment horizontal="right"/>
    </xf>
    <xf numFmtId="177" fontId="5" fillId="0" borderId="0" xfId="0" applyNumberFormat="1" applyFont="1" applyAlignment="1">
      <alignment horizontal="right"/>
    </xf>
    <xf numFmtId="177" fontId="5" fillId="0" borderId="11" xfId="0" applyNumberFormat="1" applyFont="1" applyBorder="1" applyAlignment="1">
      <alignment horizontal="right"/>
    </xf>
    <xf numFmtId="0" fontId="7" fillId="0" borderId="0" xfId="0" applyFont="1"/>
    <xf numFmtId="0" fontId="6" fillId="0" borderId="0" xfId="0" applyFont="1"/>
    <xf numFmtId="0" fontId="7" fillId="0" borderId="11" xfId="0" applyFont="1" applyBorder="1" applyAlignment="1">
      <alignment horizontal="center"/>
    </xf>
    <xf numFmtId="177" fontId="6" fillId="0" borderId="12" xfId="0" applyNumberFormat="1" applyFont="1" applyBorder="1" applyAlignment="1">
      <alignment horizontal="right"/>
    </xf>
    <xf numFmtId="177" fontId="7" fillId="0" borderId="0" xfId="0" applyNumberFormat="1" applyFont="1" applyAlignment="1">
      <alignment horizontal="right"/>
    </xf>
    <xf numFmtId="177" fontId="7" fillId="0" borderId="11" xfId="0" applyNumberFormat="1" applyFont="1" applyBorder="1" applyAlignment="1">
      <alignment horizontal="right"/>
    </xf>
    <xf numFmtId="0" fontId="5" fillId="0" borderId="13" xfId="0" applyFont="1" applyBorder="1"/>
    <xf numFmtId="0" fontId="5" fillId="0" borderId="14" xfId="0" applyFont="1" applyBorder="1"/>
    <xf numFmtId="178" fontId="5" fillId="0" borderId="13" xfId="0" applyNumberFormat="1" applyFont="1" applyBorder="1"/>
    <xf numFmtId="178" fontId="5" fillId="0" borderId="13" xfId="0" applyNumberFormat="1" applyFont="1" applyBorder="1" applyAlignment="1">
      <alignment horizontal="right"/>
    </xf>
    <xf numFmtId="178" fontId="8" fillId="0" borderId="13" xfId="0" applyNumberFormat="1" applyFont="1" applyBorder="1" applyAlignment="1">
      <alignment horizontal="right"/>
    </xf>
    <xf numFmtId="178" fontId="5" fillId="0" borderId="0" xfId="0" applyNumberFormat="1" applyFont="1"/>
    <xf numFmtId="178" fontId="8" fillId="0" borderId="0" xfId="0" applyNumberFormat="1" applyFont="1" applyAlignment="1">
      <alignment horizontal="right"/>
    </xf>
    <xf numFmtId="178" fontId="5" fillId="0" borderId="0" xfId="0" applyNumberFormat="1" applyFont="1" applyAlignment="1">
      <alignment horizontal="left"/>
    </xf>
    <xf numFmtId="178" fontId="5" fillId="0" borderId="0" xfId="0" applyNumberFormat="1" applyFont="1" applyAlignment="1">
      <alignment horizontal="right"/>
    </xf>
    <xf numFmtId="0" fontId="9" fillId="0" borderId="0" xfId="0" applyFont="1" applyAlignment="1">
      <alignment horizont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5" xfId="0" applyFont="1" applyBorder="1" applyAlignment="1">
      <alignment horizontal="center" vertical="center"/>
    </xf>
    <xf numFmtId="0" fontId="11" fillId="0" borderId="0" xfId="0" applyFont="1" applyAlignment="1">
      <alignment horizontal="center" vertical="center"/>
    </xf>
    <xf numFmtId="0" fontId="11" fillId="0" borderId="11" xfId="0" applyFont="1" applyBorder="1" applyAlignment="1">
      <alignment horizontal="center" vertical="center"/>
    </xf>
    <xf numFmtId="0" fontId="11" fillId="0" borderId="18" xfId="0" applyFont="1" applyBorder="1" applyAlignment="1">
      <alignment horizontal="center" vertical="center"/>
    </xf>
    <xf numFmtId="0" fontId="11" fillId="0" borderId="13"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distributed"/>
    </xf>
    <xf numFmtId="0" fontId="5" fillId="0" borderId="19" xfId="0" applyFont="1" applyBorder="1" applyAlignment="1">
      <alignment horizontal="center"/>
    </xf>
    <xf numFmtId="0" fontId="5" fillId="0" borderId="20" xfId="0" applyFont="1" applyBorder="1" applyAlignment="1">
      <alignment horizontal="center"/>
    </xf>
    <xf numFmtId="0" fontId="6" fillId="0" borderId="0" xfId="0" applyFont="1" applyAlignment="1">
      <alignment horizontal="distributed"/>
    </xf>
    <xf numFmtId="0" fontId="6" fillId="0" borderId="11" xfId="0" applyFont="1" applyBorder="1" applyAlignment="1">
      <alignment horizontal="distributed"/>
    </xf>
    <xf numFmtId="0" fontId="6" fillId="0" borderId="12" xfId="0" applyFont="1" applyBorder="1" applyAlignment="1">
      <alignment horizontal="center"/>
    </xf>
    <xf numFmtId="0" fontId="6" fillId="0" borderId="0" xfId="0" applyFont="1" applyAlignment="1">
      <alignment horizontal="center"/>
    </xf>
    <xf numFmtId="178" fontId="5" fillId="0" borderId="12" xfId="0" applyNumberFormat="1" applyFont="1" applyBorder="1"/>
    <xf numFmtId="0" fontId="7" fillId="0" borderId="0" xfId="0" applyFont="1" applyAlignment="1">
      <alignment horizontal="center"/>
    </xf>
    <xf numFmtId="178" fontId="6" fillId="0" borderId="12" xfId="0" applyNumberFormat="1" applyFont="1" applyBorder="1"/>
    <xf numFmtId="178" fontId="7" fillId="0" borderId="0" xfId="0" applyNumberFormat="1" applyFont="1" applyAlignment="1">
      <alignment horizontal="right"/>
    </xf>
    <xf numFmtId="178" fontId="8" fillId="0" borderId="12" xfId="0" applyNumberFormat="1" applyFont="1" applyBorder="1" applyAlignment="1">
      <alignment horizontal="right"/>
    </xf>
    <xf numFmtId="178" fontId="12" fillId="0" borderId="12" xfId="0" applyNumberFormat="1" applyFont="1" applyBorder="1" applyAlignment="1">
      <alignment horizontal="right"/>
    </xf>
    <xf numFmtId="178" fontId="12" fillId="0" borderId="0" xfId="0" applyNumberFormat="1" applyFont="1" applyAlignment="1">
      <alignment horizontal="right"/>
    </xf>
    <xf numFmtId="178" fontId="6" fillId="0" borderId="0" xfId="0" applyNumberFormat="1" applyFont="1" applyAlignment="1">
      <alignment horizontal="center"/>
    </xf>
    <xf numFmtId="178" fontId="12" fillId="0" borderId="0" xfId="0" applyNumberFormat="1" applyFont="1" applyAlignment="1">
      <alignment horizontal="center"/>
    </xf>
    <xf numFmtId="0" fontId="5" fillId="0" borderId="13" xfId="0" applyFont="1" applyBorder="1" applyAlignment="1">
      <alignment horizontal="distributed"/>
    </xf>
    <xf numFmtId="0" fontId="5" fillId="0" borderId="14" xfId="0" applyFont="1" applyBorder="1" applyAlignment="1">
      <alignment horizontal="distributed"/>
    </xf>
    <xf numFmtId="0" fontId="5" fillId="0" borderId="18" xfId="0" applyFont="1" applyBorder="1"/>
    <xf numFmtId="179" fontId="5" fillId="0" borderId="0" xfId="0" applyNumberFormat="1" applyFont="1"/>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vertical="center"/>
    </xf>
    <xf numFmtId="0" fontId="5" fillId="0" borderId="21" xfId="0" applyFont="1" applyBorder="1"/>
    <xf numFmtId="0" fontId="5" fillId="0" borderId="12" xfId="0" applyFont="1" applyBorder="1"/>
    <xf numFmtId="0" fontId="5" fillId="0" borderId="11" xfId="0" applyFont="1" applyBorder="1"/>
    <xf numFmtId="0" fontId="5" fillId="0" borderId="22" xfId="0" applyFont="1" applyBorder="1"/>
    <xf numFmtId="0" fontId="5" fillId="0" borderId="19" xfId="0" applyFont="1" applyBorder="1"/>
    <xf numFmtId="0" fontId="5" fillId="0" borderId="0" xfId="0" applyFont="1" applyAlignment="1">
      <alignment horizontal="distributed"/>
    </xf>
    <xf numFmtId="180" fontId="6" fillId="0" borderId="23" xfId="0" applyNumberFormat="1" applyFont="1" applyBorder="1" applyAlignment="1">
      <alignment horizontal="right"/>
    </xf>
    <xf numFmtId="0" fontId="5" fillId="0" borderId="23" xfId="0" applyFont="1" applyBorder="1"/>
    <xf numFmtId="180" fontId="5" fillId="0" borderId="23" xfId="0" applyNumberFormat="1" applyFont="1" applyBorder="1"/>
    <xf numFmtId="178" fontId="6" fillId="0" borderId="23" xfId="0" applyNumberFormat="1" applyFont="1" applyBorder="1" applyAlignment="1">
      <alignment horizontal="right"/>
    </xf>
    <xf numFmtId="178" fontId="5" fillId="0" borderId="12" xfId="0" applyNumberFormat="1" applyFont="1" applyBorder="1" applyAlignment="1">
      <alignment horizontal="right"/>
    </xf>
    <xf numFmtId="180" fontId="6" fillId="0" borderId="12" xfId="0" applyNumberFormat="1" applyFont="1" applyBorder="1" applyAlignment="1">
      <alignment horizontal="right"/>
    </xf>
    <xf numFmtId="180" fontId="5" fillId="0" borderId="23" xfId="0" applyNumberFormat="1" applyFont="1" applyBorder="1" applyAlignment="1">
      <alignment horizontal="right"/>
    </xf>
    <xf numFmtId="178" fontId="5" fillId="0" borderId="23" xfId="0" applyNumberFormat="1" applyFont="1" applyBorder="1" applyAlignment="1">
      <alignment horizontal="right"/>
    </xf>
    <xf numFmtId="180" fontId="5" fillId="0" borderId="12" xfId="0" applyNumberFormat="1" applyFont="1" applyBorder="1" applyAlignment="1">
      <alignment horizontal="right"/>
    </xf>
    <xf numFmtId="178" fontId="5" fillId="0" borderId="11" xfId="0" applyNumberFormat="1" applyFont="1" applyBorder="1" applyAlignment="1">
      <alignment horizontal="right"/>
    </xf>
    <xf numFmtId="180" fontId="6" fillId="0" borderId="23" xfId="2" applyNumberFormat="1" applyFont="1" applyBorder="1" applyAlignment="1">
      <alignment horizontal="right"/>
    </xf>
    <xf numFmtId="0" fontId="5" fillId="0" borderId="24" xfId="0" applyFont="1" applyBorder="1"/>
    <xf numFmtId="0" fontId="5" fillId="0" borderId="24" xfId="0" applyFont="1" applyBorder="1" applyAlignment="1">
      <alignment horizontal="distributed"/>
    </xf>
    <xf numFmtId="0" fontId="5" fillId="0" borderId="25" xfId="0" applyFont="1" applyBorder="1"/>
    <xf numFmtId="0" fontId="5" fillId="0" borderId="26" xfId="0" applyFont="1" applyBorder="1"/>
    <xf numFmtId="0" fontId="5" fillId="0" borderId="27" xfId="0" applyFont="1" applyBorder="1"/>
    <xf numFmtId="0" fontId="5" fillId="0" borderId="1" xfId="0" applyFont="1" applyBorder="1" applyAlignment="1">
      <alignment horizontal="center" vertical="center"/>
    </xf>
    <xf numFmtId="0" fontId="5" fillId="0" borderId="4" xfId="0" applyFont="1" applyBorder="1" applyAlignme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176" fontId="7" fillId="0" borderId="0" xfId="0" applyNumberFormat="1" applyFont="1" applyAlignment="1">
      <alignment horizontal="right"/>
    </xf>
    <xf numFmtId="176" fontId="5" fillId="0" borderId="0" xfId="0" applyNumberFormat="1" applyFont="1"/>
    <xf numFmtId="176" fontId="5" fillId="0" borderId="26" xfId="0" applyNumberFormat="1" applyFont="1" applyBorder="1"/>
    <xf numFmtId="176" fontId="5" fillId="0" borderId="24" xfId="0" applyNumberFormat="1" applyFont="1" applyBorder="1"/>
    <xf numFmtId="176" fontId="8" fillId="0" borderId="24" xfId="0" applyNumberFormat="1" applyFont="1" applyBorder="1" applyAlignment="1">
      <alignment horizontal="right"/>
    </xf>
    <xf numFmtId="176" fontId="5" fillId="0" borderId="24" xfId="0" applyNumberFormat="1" applyFont="1" applyBorder="1" applyAlignment="1">
      <alignment horizontal="left"/>
    </xf>
    <xf numFmtId="38" fontId="2" fillId="0" borderId="0" xfId="0" applyNumberFormat="1" applyFont="1" applyAlignment="1">
      <alignment horizontal="center"/>
    </xf>
    <xf numFmtId="38" fontId="5" fillId="0" borderId="0" xfId="0" applyNumberFormat="1" applyFont="1"/>
    <xf numFmtId="38" fontId="5" fillId="0" borderId="0" xfId="0" applyNumberFormat="1" applyFont="1" applyAlignment="1">
      <alignment horizontal="left"/>
    </xf>
    <xf numFmtId="38" fontId="5" fillId="0" borderId="15" xfId="0" applyNumberFormat="1" applyFont="1" applyBorder="1" applyAlignment="1">
      <alignment horizontal="center" vertical="center"/>
    </xf>
    <xf numFmtId="38" fontId="5" fillId="0" borderId="16" xfId="0" applyNumberFormat="1" applyFont="1" applyBorder="1" applyAlignment="1">
      <alignment horizontal="center" vertical="center"/>
    </xf>
    <xf numFmtId="38" fontId="5" fillId="0" borderId="3" xfId="0" applyNumberFormat="1" applyFont="1" applyBorder="1" applyAlignment="1">
      <alignment horizontal="center" vertical="center"/>
    </xf>
    <xf numFmtId="38" fontId="5" fillId="0" borderId="5" xfId="0" applyNumberFormat="1" applyFont="1" applyBorder="1" applyAlignment="1">
      <alignment horizontal="center" vertical="center"/>
    </xf>
    <xf numFmtId="38" fontId="5" fillId="0" borderId="1" xfId="0" applyNumberFormat="1" applyFont="1" applyBorder="1" applyAlignment="1">
      <alignment horizontal="center" vertical="center"/>
    </xf>
    <xf numFmtId="38" fontId="5" fillId="0" borderId="2" xfId="0" applyNumberFormat="1" applyFont="1" applyBorder="1" applyAlignment="1">
      <alignment horizontal="center" vertical="center"/>
    </xf>
    <xf numFmtId="38" fontId="5" fillId="0" borderId="3" xfId="0" applyNumberFormat="1" applyFont="1" applyBorder="1" applyAlignment="1">
      <alignment horizontal="center" vertical="center" wrapText="1"/>
    </xf>
    <xf numFmtId="38" fontId="5" fillId="0" borderId="17" xfId="0" applyNumberFormat="1" applyFont="1" applyBorder="1" applyAlignment="1">
      <alignment horizontal="center" vertical="center"/>
    </xf>
    <xf numFmtId="38" fontId="5" fillId="0" borderId="13" xfId="0" applyNumberFormat="1" applyFont="1" applyBorder="1" applyAlignment="1">
      <alignment horizontal="center" vertical="center"/>
    </xf>
    <xf numFmtId="38" fontId="5" fillId="0" borderId="14" xfId="0" applyNumberFormat="1" applyFont="1" applyBorder="1" applyAlignment="1">
      <alignment horizontal="center" vertical="center"/>
    </xf>
    <xf numFmtId="38" fontId="5" fillId="0" borderId="8" xfId="0" applyNumberFormat="1" applyFont="1" applyBorder="1" applyAlignment="1">
      <alignment horizontal="center" vertical="center"/>
    </xf>
    <xf numFmtId="38" fontId="5" fillId="0" borderId="8" xfId="0" applyNumberFormat="1" applyFont="1" applyBorder="1" applyAlignment="1">
      <alignment horizontal="center" vertical="center"/>
    </xf>
    <xf numFmtId="38" fontId="5" fillId="0" borderId="8" xfId="0" applyNumberFormat="1" applyFont="1" applyBorder="1" applyAlignment="1">
      <alignment horizontal="center" vertical="center" wrapText="1"/>
    </xf>
    <xf numFmtId="38" fontId="5" fillId="0" borderId="18" xfId="0" applyNumberFormat="1" applyFont="1" applyBorder="1" applyAlignment="1">
      <alignment horizontal="center" vertical="center"/>
    </xf>
    <xf numFmtId="38" fontId="5" fillId="0" borderId="0" xfId="0" applyNumberFormat="1" applyFont="1" applyAlignment="1">
      <alignment horizontal="center"/>
    </xf>
    <xf numFmtId="181" fontId="5" fillId="0" borderId="12" xfId="0" applyNumberFormat="1" applyFont="1" applyBorder="1"/>
    <xf numFmtId="181" fontId="5" fillId="0" borderId="0" xfId="0" applyNumberFormat="1" applyFont="1" applyAlignment="1">
      <alignment horizontal="right"/>
    </xf>
    <xf numFmtId="181" fontId="5" fillId="0" borderId="0" xfId="0" applyNumberFormat="1" applyFont="1"/>
    <xf numFmtId="181" fontId="5" fillId="0" borderId="12" xfId="0" applyNumberFormat="1" applyFont="1" applyBorder="1" applyAlignment="1">
      <alignment horizontal="right"/>
    </xf>
    <xf numFmtId="38" fontId="5" fillId="0" borderId="18" xfId="0" applyNumberFormat="1" applyFont="1" applyBorder="1"/>
    <xf numFmtId="38" fontId="5" fillId="0" borderId="13" xfId="0" applyNumberFormat="1" applyFont="1" applyBorder="1"/>
    <xf numFmtId="38" fontId="15" fillId="0" borderId="0" xfId="0" applyNumberFormat="1" applyFont="1"/>
    <xf numFmtId="38" fontId="15" fillId="0" borderId="15" xfId="0" applyNumberFormat="1" applyFont="1" applyBorder="1" applyAlignment="1">
      <alignment horizontal="center" vertical="center"/>
    </xf>
    <xf numFmtId="38" fontId="15" fillId="0" borderId="16" xfId="0" applyNumberFormat="1" applyFont="1" applyBorder="1" applyAlignment="1">
      <alignment horizontal="center" vertical="center"/>
    </xf>
    <xf numFmtId="38" fontId="15" fillId="0" borderId="3" xfId="0" applyNumberFormat="1" applyFont="1" applyBorder="1" applyAlignment="1">
      <alignment horizontal="center" vertical="center" wrapText="1"/>
    </xf>
    <xf numFmtId="38" fontId="15" fillId="0" borderId="17" xfId="0" applyNumberFormat="1" applyFont="1" applyBorder="1" applyAlignment="1">
      <alignment horizontal="center" vertical="center"/>
    </xf>
    <xf numFmtId="38" fontId="15" fillId="0" borderId="5" xfId="0" applyNumberFormat="1" applyFont="1" applyBorder="1" applyAlignment="1">
      <alignment horizontal="distributed" vertical="center" justifyLastLine="1"/>
    </xf>
    <xf numFmtId="38" fontId="15" fillId="0" borderId="1" xfId="0" applyNumberFormat="1" applyFont="1" applyBorder="1" applyAlignment="1">
      <alignment horizontal="distributed" vertical="center" justifyLastLine="1"/>
    </xf>
    <xf numFmtId="38" fontId="15" fillId="0" borderId="2" xfId="0" applyNumberFormat="1" applyFont="1" applyBorder="1" applyAlignment="1">
      <alignment horizontal="distributed" vertical="center" justifyLastLine="1"/>
    </xf>
    <xf numFmtId="38" fontId="15" fillId="0" borderId="0" xfId="0" applyNumberFormat="1" applyFont="1" applyAlignment="1">
      <alignment vertical="center"/>
    </xf>
    <xf numFmtId="38" fontId="15" fillId="0" borderId="0" xfId="0" applyNumberFormat="1" applyFont="1" applyAlignment="1">
      <alignment horizontal="center" vertical="center"/>
    </xf>
    <xf numFmtId="38" fontId="15" fillId="0" borderId="11" xfId="0" applyNumberFormat="1" applyFont="1" applyBorder="1" applyAlignment="1">
      <alignment horizontal="center" vertical="center"/>
    </xf>
    <xf numFmtId="38" fontId="15" fillId="0" borderId="23" xfId="0" applyNumberFormat="1" applyFont="1" applyBorder="1" applyAlignment="1">
      <alignment horizontal="center" vertical="center" wrapText="1"/>
    </xf>
    <xf numFmtId="38" fontId="15" fillId="0" borderId="12" xfId="0" applyNumberFormat="1" applyFont="1" applyBorder="1" applyAlignment="1">
      <alignment horizontal="center" vertical="center" wrapText="1"/>
    </xf>
    <xf numFmtId="38" fontId="15" fillId="0" borderId="0" xfId="0" applyNumberFormat="1" applyFont="1" applyAlignment="1">
      <alignment horizontal="center" vertical="center" wrapText="1"/>
    </xf>
    <xf numFmtId="38" fontId="15" fillId="0" borderId="11" xfId="0" applyNumberFormat="1" applyFont="1" applyBorder="1" applyAlignment="1">
      <alignment horizontal="center" vertical="center" wrapText="1"/>
    </xf>
    <xf numFmtId="38" fontId="15" fillId="0" borderId="9" xfId="0" applyNumberFormat="1" applyFont="1" applyBorder="1" applyAlignment="1">
      <alignment horizontal="center" vertical="center"/>
    </xf>
    <xf numFmtId="38" fontId="15" fillId="0" borderId="13" xfId="0" applyNumberFormat="1" applyFont="1" applyBorder="1" applyAlignment="1">
      <alignment horizontal="center" vertical="center"/>
    </xf>
    <xf numFmtId="38" fontId="15" fillId="0" borderId="14" xfId="0" applyNumberFormat="1" applyFont="1" applyBorder="1" applyAlignment="1">
      <alignment horizontal="center" vertical="center"/>
    </xf>
    <xf numFmtId="38" fontId="15" fillId="0" borderId="8" xfId="0" applyNumberFormat="1" applyFont="1" applyBorder="1" applyAlignment="1">
      <alignment horizontal="center" vertical="center" wrapText="1"/>
    </xf>
    <xf numFmtId="38" fontId="15" fillId="0" borderId="9" xfId="0" applyNumberFormat="1" applyFont="1" applyBorder="1" applyAlignment="1">
      <alignment horizontal="center" vertical="center" wrapText="1"/>
    </xf>
    <xf numFmtId="38" fontId="15" fillId="0" borderId="9" xfId="0" applyNumberFormat="1" applyFont="1" applyBorder="1" applyAlignment="1">
      <alignment horizontal="center" vertical="center"/>
    </xf>
    <xf numFmtId="0" fontId="15" fillId="0" borderId="0" xfId="0" applyFont="1"/>
    <xf numFmtId="0" fontId="15" fillId="0" borderId="0" xfId="0" applyFont="1" applyAlignment="1">
      <alignment horizontal="center"/>
    </xf>
    <xf numFmtId="38" fontId="15" fillId="0" borderId="19" xfId="0" applyNumberFormat="1" applyFont="1" applyBorder="1" applyAlignment="1">
      <alignment horizontal="center"/>
    </xf>
    <xf numFmtId="38" fontId="15" fillId="0" borderId="20" xfId="0" applyNumberFormat="1" applyFont="1" applyBorder="1" applyAlignment="1">
      <alignment horizontal="center"/>
    </xf>
    <xf numFmtId="0" fontId="15" fillId="0" borderId="0" xfId="0" applyFont="1" applyAlignment="1">
      <alignment horizontal="distributed"/>
    </xf>
    <xf numFmtId="182" fontId="5" fillId="0" borderId="12" xfId="1" applyNumberFormat="1" applyFont="1" applyFill="1" applyBorder="1" applyAlignment="1">
      <alignment horizontal="right"/>
    </xf>
    <xf numFmtId="182" fontId="5" fillId="0" borderId="0" xfId="1" applyNumberFormat="1" applyFont="1" applyFill="1" applyBorder="1" applyAlignment="1">
      <alignment horizontal="right"/>
    </xf>
    <xf numFmtId="181" fontId="15" fillId="0" borderId="0" xfId="0" applyNumberFormat="1" applyFont="1"/>
    <xf numFmtId="0" fontId="7" fillId="0" borderId="0" xfId="0" applyFont="1" applyAlignment="1">
      <alignment horizontal="distributed"/>
    </xf>
    <xf numFmtId="38" fontId="7" fillId="0" borderId="0" xfId="0" applyNumberFormat="1" applyFont="1"/>
    <xf numFmtId="182" fontId="6" fillId="0" borderId="12" xfId="1" applyNumberFormat="1" applyFont="1" applyFill="1" applyBorder="1" applyAlignment="1">
      <alignment horizontal="right"/>
    </xf>
    <xf numFmtId="182" fontId="6" fillId="0" borderId="0" xfId="1" applyNumberFormat="1" applyFont="1" applyFill="1" applyBorder="1" applyAlignment="1">
      <alignment horizontal="right"/>
    </xf>
    <xf numFmtId="182" fontId="15" fillId="0" borderId="12" xfId="1" applyNumberFormat="1" applyFont="1" applyFill="1" applyBorder="1" applyAlignment="1">
      <alignment horizontal="right"/>
    </xf>
    <xf numFmtId="182" fontId="15" fillId="0" borderId="0" xfId="1" applyNumberFormat="1" applyFont="1" applyFill="1" applyBorder="1" applyAlignment="1">
      <alignment horizontal="right"/>
    </xf>
    <xf numFmtId="55" fontId="15" fillId="0" borderId="0" xfId="0" quotePrefix="1" applyNumberFormat="1" applyFont="1" applyAlignment="1">
      <alignment horizontal="right"/>
    </xf>
    <xf numFmtId="0" fontId="15" fillId="0" borderId="0" xfId="0" applyFont="1" applyAlignment="1">
      <alignment horizontal="right"/>
    </xf>
    <xf numFmtId="0" fontId="15" fillId="0" borderId="11" xfId="0" applyFont="1" applyBorder="1" applyAlignment="1">
      <alignment horizontal="center"/>
    </xf>
    <xf numFmtId="0" fontId="15" fillId="0" borderId="24" xfId="0" applyFont="1" applyBorder="1"/>
    <xf numFmtId="0" fontId="15" fillId="0" borderId="27" xfId="0" applyFont="1" applyBorder="1"/>
    <xf numFmtId="38" fontId="15" fillId="0" borderId="26" xfId="0" applyNumberFormat="1" applyFont="1" applyBorder="1"/>
    <xf numFmtId="38" fontId="15" fillId="0" borderId="24" xfId="0" applyNumberFormat="1" applyFont="1" applyBorder="1"/>
    <xf numFmtId="0" fontId="2" fillId="0" borderId="0" xfId="0" applyFont="1" applyAlignment="1">
      <alignment horizontal="left"/>
    </xf>
    <xf numFmtId="0" fontId="5" fillId="0" borderId="15" xfId="0" applyFont="1" applyBorder="1" applyAlignment="1">
      <alignment horizontal="center" vertical="distributed"/>
    </xf>
    <xf numFmtId="0" fontId="5" fillId="0" borderId="16" xfId="0" applyFont="1" applyBorder="1" applyAlignment="1">
      <alignment horizontal="center" vertical="distributed"/>
    </xf>
    <xf numFmtId="0" fontId="5" fillId="0" borderId="1" xfId="0" applyFont="1" applyBorder="1" applyAlignment="1">
      <alignment horizontal="center" vertical="distributed"/>
    </xf>
    <xf numFmtId="0" fontId="5" fillId="0" borderId="2" xfId="0" applyFont="1" applyBorder="1" applyAlignment="1">
      <alignment horizontal="center" vertical="distributed"/>
    </xf>
    <xf numFmtId="0" fontId="5" fillId="0" borderId="3" xfId="0" applyFont="1" applyBorder="1" applyAlignment="1">
      <alignment horizontal="center" vertical="distributed"/>
    </xf>
    <xf numFmtId="0" fontId="5" fillId="0" borderId="3" xfId="0" applyFont="1" applyBorder="1" applyAlignment="1">
      <alignment horizontal="center" vertical="center" wrapText="1"/>
    </xf>
    <xf numFmtId="0" fontId="5" fillId="0" borderId="17" xfId="0" applyFont="1" applyBorder="1" applyAlignment="1">
      <alignment horizontal="center" vertical="distributed"/>
    </xf>
    <xf numFmtId="0" fontId="5" fillId="0" borderId="0" xfId="0" applyFont="1" applyAlignment="1">
      <alignment horizontal="center" vertical="distributed"/>
    </xf>
    <xf numFmtId="0" fontId="5" fillId="0" borderId="21" xfId="0" applyFont="1" applyBorder="1" applyAlignment="1">
      <alignment horizontal="center" vertical="distributed"/>
    </xf>
    <xf numFmtId="0" fontId="5" fillId="0" borderId="21" xfId="0" applyFont="1" applyBorder="1" applyAlignment="1">
      <alignment horizontal="center"/>
    </xf>
    <xf numFmtId="0" fontId="5" fillId="0" borderId="21" xfId="0" applyFont="1" applyBorder="1" applyAlignment="1">
      <alignment horizontal="center" vertical="center" shrinkToFit="1"/>
    </xf>
    <xf numFmtId="0" fontId="5" fillId="0" borderId="23" xfId="0" applyFont="1" applyBorder="1" applyAlignment="1">
      <alignment horizontal="center" vertical="distributed"/>
    </xf>
    <xf numFmtId="0" fontId="5" fillId="0" borderId="23" xfId="0" applyFont="1" applyBorder="1" applyAlignment="1">
      <alignment horizontal="center" vertical="center" wrapText="1"/>
    </xf>
    <xf numFmtId="0" fontId="5" fillId="0" borderId="12" xfId="0" applyFont="1" applyBorder="1" applyAlignment="1">
      <alignment horizontal="center" vertical="distributed"/>
    </xf>
    <xf numFmtId="0" fontId="5" fillId="0" borderId="23" xfId="0" applyFont="1" applyBorder="1" applyAlignment="1">
      <alignment horizontal="center" vertical="distributed"/>
    </xf>
    <xf numFmtId="0" fontId="5" fillId="0" borderId="23" xfId="0" applyFont="1" applyBorder="1" applyAlignment="1">
      <alignment horizontal="center" vertical="center" shrinkToFit="1"/>
    </xf>
    <xf numFmtId="0" fontId="5" fillId="0" borderId="13" xfId="0" applyFont="1" applyBorder="1" applyAlignment="1">
      <alignment horizontal="center" vertical="distributed"/>
    </xf>
    <xf numFmtId="0" fontId="5" fillId="0" borderId="8" xfId="0" applyFont="1" applyBorder="1" applyAlignment="1">
      <alignment horizontal="center" vertical="distributed"/>
    </xf>
    <xf numFmtId="0" fontId="5" fillId="0" borderId="8" xfId="0" applyFont="1" applyBorder="1" applyAlignment="1">
      <alignment horizontal="center" vertical="top"/>
    </xf>
    <xf numFmtId="0" fontId="5" fillId="0" borderId="8" xfId="0" applyFont="1" applyBorder="1" applyAlignment="1">
      <alignment horizontal="center" vertical="center" shrinkToFit="1"/>
    </xf>
    <xf numFmtId="0" fontId="5" fillId="0" borderId="8" xfId="0" applyFont="1" applyBorder="1" applyAlignment="1">
      <alignment horizontal="center" vertical="center" wrapText="1"/>
    </xf>
    <xf numFmtId="0" fontId="5" fillId="0" borderId="18" xfId="0" applyFont="1" applyBorder="1" applyAlignment="1">
      <alignment horizontal="center" vertical="distributed"/>
    </xf>
    <xf numFmtId="0" fontId="5" fillId="0" borderId="12" xfId="0" applyFont="1" applyBorder="1" applyAlignment="1">
      <alignment horizontal="center"/>
    </xf>
    <xf numFmtId="38" fontId="5" fillId="0" borderId="12" xfId="1" applyFont="1" applyFill="1" applyBorder="1"/>
    <xf numFmtId="38" fontId="5" fillId="0" borderId="0" xfId="1" applyFont="1" applyFill="1" applyBorder="1" applyAlignment="1">
      <alignment horizontal="right"/>
    </xf>
    <xf numFmtId="38" fontId="5" fillId="0" borderId="0" xfId="1" applyFont="1" applyFill="1" applyBorder="1"/>
    <xf numFmtId="183" fontId="5" fillId="0" borderId="0" xfId="1" applyNumberFormat="1" applyFont="1" applyFill="1" applyBorder="1" applyAlignment="1">
      <alignment horizontal="right"/>
    </xf>
    <xf numFmtId="183" fontId="5" fillId="0" borderId="0" xfId="1" applyNumberFormat="1" applyFont="1" applyFill="1" applyBorder="1"/>
    <xf numFmtId="184" fontId="5" fillId="0" borderId="12" xfId="0" applyNumberFormat="1" applyFont="1" applyBorder="1"/>
    <xf numFmtId="184" fontId="5" fillId="0" borderId="0" xfId="0" applyNumberFormat="1" applyFont="1"/>
    <xf numFmtId="184" fontId="5" fillId="0" borderId="0" xfId="0" applyNumberFormat="1" applyFont="1" applyAlignment="1">
      <alignment horizontal="right"/>
    </xf>
    <xf numFmtId="183" fontId="5" fillId="0" borderId="0" xfId="0" applyNumberFormat="1" applyFont="1"/>
    <xf numFmtId="184" fontId="5" fillId="0" borderId="12" xfId="0" applyNumberFormat="1" applyFont="1" applyBorder="1" applyAlignment="1">
      <alignment horizontal="right"/>
    </xf>
    <xf numFmtId="0" fontId="15" fillId="0" borderId="0" xfId="0" quotePrefix="1" applyFont="1" applyAlignment="1">
      <alignment horizontal="right"/>
    </xf>
    <xf numFmtId="176" fontId="5" fillId="0" borderId="18" xfId="0" applyNumberFormat="1" applyFont="1" applyBorder="1"/>
    <xf numFmtId="176" fontId="5" fillId="0" borderId="13" xfId="0" applyNumberFormat="1" applyFont="1" applyBorder="1"/>
    <xf numFmtId="0" fontId="5" fillId="0" borderId="3" xfId="0" applyFont="1" applyBorder="1" applyAlignment="1">
      <alignment horizontal="center" vertical="center"/>
    </xf>
    <xf numFmtId="0" fontId="5" fillId="0" borderId="3" xfId="0" applyFont="1" applyBorder="1" applyAlignment="1">
      <alignment horizontal="center"/>
    </xf>
    <xf numFmtId="0" fontId="5" fillId="0" borderId="3" xfId="0" applyFont="1" applyBorder="1" applyAlignment="1">
      <alignment horizontal="center" vertical="center" shrinkToFit="1"/>
    </xf>
    <xf numFmtId="0" fontId="5" fillId="0" borderId="17" xfId="0" applyFont="1" applyBorder="1" applyAlignment="1">
      <alignment horizontal="center"/>
    </xf>
    <xf numFmtId="0" fontId="5" fillId="0" borderId="13" xfId="0" applyFont="1" applyBorder="1" applyAlignment="1">
      <alignment horizontal="center" vertical="center"/>
    </xf>
    <xf numFmtId="0" fontId="5" fillId="0" borderId="8" xfId="0" applyFont="1" applyBorder="1" applyAlignment="1">
      <alignment horizontal="center" vertical="center"/>
    </xf>
    <xf numFmtId="0" fontId="5" fillId="0" borderId="8" xfId="0" applyFont="1" applyBorder="1" applyAlignment="1">
      <alignment horizontal="center"/>
    </xf>
    <xf numFmtId="0" fontId="5" fillId="0" borderId="18" xfId="0" applyFont="1" applyBorder="1" applyAlignment="1">
      <alignment horizontal="center"/>
    </xf>
    <xf numFmtId="176" fontId="5" fillId="0" borderId="12" xfId="1" applyNumberFormat="1" applyFont="1" applyFill="1" applyBorder="1" applyAlignment="1"/>
    <xf numFmtId="176" fontId="5" fillId="0" borderId="0" xfId="1" applyNumberFormat="1" applyFont="1" applyFill="1" applyBorder="1" applyAlignment="1"/>
    <xf numFmtId="38" fontId="7" fillId="0" borderId="12" xfId="1" applyFont="1" applyFill="1" applyBorder="1" applyAlignment="1"/>
    <xf numFmtId="38" fontId="7" fillId="0" borderId="0" xfId="1" applyFont="1" applyFill="1" applyBorder="1" applyAlignment="1"/>
    <xf numFmtId="176" fontId="7" fillId="0" borderId="0" xfId="1" applyNumberFormat="1" applyFont="1" applyFill="1" applyBorder="1" applyAlignment="1"/>
    <xf numFmtId="38" fontId="5" fillId="0" borderId="12" xfId="1" applyFont="1" applyFill="1" applyBorder="1" applyAlignment="1"/>
    <xf numFmtId="38" fontId="5" fillId="0" borderId="0" xfId="1" applyFont="1" applyFill="1" applyBorder="1" applyAlignment="1"/>
    <xf numFmtId="179" fontId="5" fillId="0" borderId="0" xfId="0" applyNumberFormat="1" applyFont="1" applyAlignment="1">
      <alignment horizontal="center"/>
    </xf>
    <xf numFmtId="177" fontId="5" fillId="0" borderId="26" xfId="0" applyNumberFormat="1" applyFont="1" applyBorder="1" applyAlignment="1">
      <alignment horizontal="right"/>
    </xf>
    <xf numFmtId="177" fontId="5" fillId="0" borderId="24" xfId="0" applyNumberFormat="1" applyFont="1" applyBorder="1" applyAlignment="1">
      <alignment horizontal="right"/>
    </xf>
    <xf numFmtId="178" fontId="5" fillId="0" borderId="24" xfId="0" applyNumberFormat="1" applyFont="1" applyBorder="1"/>
    <xf numFmtId="0" fontId="5" fillId="0" borderId="0" xfId="0" applyFont="1" applyAlignment="1">
      <alignment horizontal="left" wrapText="1"/>
    </xf>
    <xf numFmtId="38" fontId="5" fillId="0" borderId="4" xfId="0" applyNumberFormat="1" applyFont="1" applyBorder="1" applyAlignment="1">
      <alignment horizontal="center" vertical="center"/>
    </xf>
    <xf numFmtId="38" fontId="5" fillId="0" borderId="6" xfId="0" applyNumberFormat="1" applyFont="1" applyBorder="1" applyAlignment="1">
      <alignment horizontal="center" vertical="center"/>
    </xf>
    <xf numFmtId="38" fontId="5" fillId="0" borderId="7" xfId="0" applyNumberFormat="1" applyFont="1" applyBorder="1" applyAlignment="1">
      <alignment horizontal="center" vertical="center"/>
    </xf>
    <xf numFmtId="38" fontId="5" fillId="0" borderId="14" xfId="0" applyNumberFormat="1" applyFont="1" applyBorder="1" applyAlignment="1">
      <alignment horizontal="center" vertical="center"/>
    </xf>
    <xf numFmtId="38" fontId="5" fillId="0" borderId="9" xfId="0" applyNumberFormat="1" applyFont="1" applyBorder="1" applyAlignment="1">
      <alignment horizontal="center" vertical="center"/>
    </xf>
    <xf numFmtId="38" fontId="5" fillId="0" borderId="10" xfId="0" applyNumberFormat="1" applyFont="1" applyBorder="1" applyAlignment="1">
      <alignment horizontal="center" vertical="center"/>
    </xf>
    <xf numFmtId="38" fontId="5" fillId="0" borderId="19" xfId="0" applyNumberFormat="1" applyFont="1" applyBorder="1"/>
    <xf numFmtId="38" fontId="5" fillId="0" borderId="20" xfId="0" applyNumberFormat="1" applyFont="1" applyBorder="1"/>
    <xf numFmtId="38" fontId="6" fillId="0" borderId="0" xfId="0" applyNumberFormat="1" applyFont="1" applyAlignment="1">
      <alignment horizontal="center"/>
    </xf>
    <xf numFmtId="185" fontId="5" fillId="0" borderId="12" xfId="1" applyNumberFormat="1" applyFont="1" applyFill="1" applyBorder="1" applyAlignment="1"/>
    <xf numFmtId="185" fontId="5" fillId="0" borderId="0" xfId="1" applyNumberFormat="1" applyFont="1" applyFill="1" applyBorder="1" applyAlignment="1"/>
    <xf numFmtId="186" fontId="5" fillId="0" borderId="0" xfId="1" applyNumberFormat="1" applyFont="1" applyFill="1" applyBorder="1" applyAlignment="1"/>
    <xf numFmtId="185" fontId="5" fillId="0" borderId="12" xfId="1" applyNumberFormat="1" applyFont="1" applyFill="1" applyBorder="1"/>
    <xf numFmtId="185" fontId="5" fillId="0" borderId="0" xfId="1" applyNumberFormat="1" applyFont="1" applyFill="1" applyBorder="1"/>
    <xf numFmtId="38" fontId="6" fillId="0" borderId="0" xfId="0" applyNumberFormat="1" applyFont="1"/>
    <xf numFmtId="185" fontId="6" fillId="0" borderId="12" xfId="1" applyNumberFormat="1" applyFont="1" applyFill="1" applyBorder="1"/>
    <xf numFmtId="185" fontId="6" fillId="0" borderId="0" xfId="1" applyNumberFormat="1" applyFont="1" applyFill="1" applyBorder="1"/>
    <xf numFmtId="186" fontId="6" fillId="0" borderId="0" xfId="1" applyNumberFormat="1" applyFont="1" applyFill="1" applyBorder="1" applyAlignment="1"/>
    <xf numFmtId="181" fontId="5" fillId="0" borderId="18" xfId="0" applyNumberFormat="1" applyFont="1" applyBorder="1" applyAlignment="1">
      <alignment horizontal="right"/>
    </xf>
    <xf numFmtId="181" fontId="5" fillId="0" borderId="13" xfId="0" applyNumberFormat="1" applyFont="1" applyBorder="1" applyAlignment="1">
      <alignment horizontal="right"/>
    </xf>
    <xf numFmtId="38" fontId="8" fillId="0" borderId="0" xfId="0" applyNumberFormat="1" applyFont="1" applyAlignment="1">
      <alignment horizontal="right"/>
    </xf>
    <xf numFmtId="0" fontId="15" fillId="0" borderId="15" xfId="0" applyFont="1" applyBorder="1" applyAlignment="1">
      <alignment horizontal="distributed" vertical="center" justifyLastLine="1"/>
    </xf>
    <xf numFmtId="0" fontId="15" fillId="0" borderId="3" xfId="0" applyFont="1" applyBorder="1" applyAlignment="1">
      <alignment horizontal="distributed" vertical="center" justifyLastLine="1"/>
    </xf>
    <xf numFmtId="0" fontId="15" fillId="0" borderId="3" xfId="0" applyFont="1" applyBorder="1" applyAlignment="1">
      <alignment shrinkToFit="1"/>
    </xf>
    <xf numFmtId="0" fontId="15" fillId="0" borderId="17" xfId="0" applyFont="1" applyBorder="1" applyAlignment="1">
      <alignment shrinkToFit="1"/>
    </xf>
    <xf numFmtId="0" fontId="15" fillId="0" borderId="28" xfId="0" applyFont="1" applyBorder="1" applyAlignment="1">
      <alignment horizontal="distributed" vertical="center" justifyLastLine="1"/>
    </xf>
    <xf numFmtId="0" fontId="15" fillId="0" borderId="13" xfId="0" applyFont="1" applyBorder="1" applyAlignment="1">
      <alignment horizontal="distributed" vertical="center" justifyLastLine="1"/>
    </xf>
    <xf numFmtId="0" fontId="15" fillId="0" borderId="8" xfId="0" applyFont="1" applyBorder="1" applyAlignment="1">
      <alignment horizontal="distributed" vertical="center" justifyLastLine="1"/>
    </xf>
    <xf numFmtId="0" fontId="15" fillId="0" borderId="8" xfId="0" applyFont="1" applyBorder="1" applyAlignment="1">
      <alignment shrinkToFit="1"/>
    </xf>
    <xf numFmtId="0" fontId="15" fillId="0" borderId="18" xfId="0" applyFont="1" applyBorder="1" applyAlignment="1">
      <alignment shrinkToFit="1"/>
    </xf>
    <xf numFmtId="0" fontId="15" fillId="0" borderId="29" xfId="0" applyFont="1" applyBorder="1" applyAlignment="1">
      <alignment horizontal="distributed" vertical="center" justifyLastLine="1"/>
    </xf>
    <xf numFmtId="0" fontId="15" fillId="0" borderId="0" xfId="0" applyFont="1" applyAlignment="1">
      <alignment shrinkToFit="1"/>
    </xf>
    <xf numFmtId="0" fontId="15" fillId="0" borderId="30" xfId="0" applyFont="1" applyBorder="1" applyAlignment="1">
      <alignment shrinkToFit="1"/>
    </xf>
    <xf numFmtId="0" fontId="15" fillId="0" borderId="30" xfId="0" applyFont="1" applyBorder="1"/>
    <xf numFmtId="0" fontId="15" fillId="0" borderId="31" xfId="0" applyFont="1" applyBorder="1"/>
    <xf numFmtId="0" fontId="15" fillId="0" borderId="1" xfId="0" applyFont="1" applyBorder="1" applyAlignment="1">
      <alignment horizontal="center" vertical="center"/>
    </xf>
    <xf numFmtId="0" fontId="15" fillId="0" borderId="4" xfId="0" applyFont="1" applyBorder="1" applyAlignment="1">
      <alignment horizontal="center" vertical="center"/>
    </xf>
    <xf numFmtId="0" fontId="15" fillId="0" borderId="23" xfId="0" applyFont="1" applyBorder="1" applyAlignment="1">
      <alignment horizontal="center"/>
    </xf>
    <xf numFmtId="177" fontId="15" fillId="0" borderId="23" xfId="0" applyNumberFormat="1" applyFont="1" applyBorder="1" applyAlignment="1">
      <alignment horizontal="center"/>
    </xf>
    <xf numFmtId="177" fontId="15" fillId="0" borderId="0" xfId="0" applyNumberFormat="1" applyFont="1" applyAlignment="1">
      <alignment horizontal="center"/>
    </xf>
    <xf numFmtId="177" fontId="15" fillId="0" borderId="0" xfId="0" applyNumberFormat="1" applyFont="1" applyAlignment="1">
      <alignment horizontal="left" shrinkToFit="1"/>
    </xf>
    <xf numFmtId="49" fontId="15" fillId="0" borderId="23" xfId="0" applyNumberFormat="1" applyFont="1" applyBorder="1" applyAlignment="1">
      <alignment horizontal="center" shrinkToFit="1"/>
    </xf>
    <xf numFmtId="0" fontId="15" fillId="0" borderId="0" xfId="0" applyFont="1" applyAlignment="1">
      <alignment horizontal="left" vertical="center" shrinkToFit="1"/>
    </xf>
    <xf numFmtId="178" fontId="15" fillId="0" borderId="0" xfId="0" applyNumberFormat="1" applyFont="1" applyAlignment="1">
      <alignment horizontal="left" vertical="center" shrinkToFit="1"/>
    </xf>
    <xf numFmtId="179" fontId="15" fillId="0" borderId="0" xfId="0" applyNumberFormat="1" applyFont="1" applyAlignment="1">
      <alignment horizontal="distributed"/>
    </xf>
    <xf numFmtId="177" fontId="15" fillId="0" borderId="0" xfId="0" applyNumberFormat="1" applyFont="1" applyAlignment="1">
      <alignment horizontal="left" vertical="center" shrinkToFit="1"/>
    </xf>
    <xf numFmtId="177" fontId="15" fillId="0" borderId="23" xfId="0" applyNumberFormat="1" applyFont="1" applyBorder="1" applyAlignment="1">
      <alignment horizontal="center" shrinkToFit="1"/>
    </xf>
    <xf numFmtId="0" fontId="15" fillId="0" borderId="0" xfId="0" applyFont="1" applyAlignment="1">
      <alignment horizontal="distributed" vertical="center"/>
    </xf>
    <xf numFmtId="179" fontId="15" fillId="0" borderId="0" xfId="0" applyNumberFormat="1" applyFont="1" applyAlignment="1">
      <alignment horizontal="distributed" shrinkToFit="1"/>
    </xf>
    <xf numFmtId="177" fontId="15" fillId="0" borderId="0" xfId="0" applyNumberFormat="1" applyFont="1" applyAlignment="1">
      <alignment horizontal="center" shrinkToFit="1"/>
    </xf>
    <xf numFmtId="0" fontId="15" fillId="0" borderId="0" xfId="0" applyFont="1" applyAlignment="1">
      <alignment horizontal="distributed" shrinkToFit="1"/>
    </xf>
    <xf numFmtId="177" fontId="15" fillId="0" borderId="23" xfId="0" applyNumberFormat="1" applyFont="1" applyBorder="1" applyAlignment="1">
      <alignment horizontal="left"/>
    </xf>
    <xf numFmtId="177" fontId="15" fillId="0" borderId="0" xfId="0" applyNumberFormat="1" applyFont="1" applyAlignment="1">
      <alignment horizontal="left"/>
    </xf>
    <xf numFmtId="177" fontId="15" fillId="0" borderId="0" xfId="0" applyNumberFormat="1" applyFont="1" applyAlignment="1">
      <alignment horizontal="left" vertical="center"/>
    </xf>
    <xf numFmtId="0" fontId="15" fillId="0" borderId="13" xfId="0" applyFont="1" applyBorder="1" applyAlignment="1">
      <alignment shrinkToFit="1"/>
    </xf>
    <xf numFmtId="177" fontId="15" fillId="0" borderId="8" xfId="0" applyNumberFormat="1" applyFont="1" applyBorder="1" applyAlignment="1">
      <alignment horizontal="left"/>
    </xf>
    <xf numFmtId="177" fontId="15" fillId="0" borderId="13" xfId="0" applyNumberFormat="1" applyFont="1" applyBorder="1" applyAlignment="1">
      <alignment horizontal="left"/>
    </xf>
    <xf numFmtId="178" fontId="15" fillId="0" borderId="13" xfId="0" applyNumberFormat="1" applyFont="1" applyBorder="1" applyAlignment="1">
      <alignment horizontal="left" vertical="center"/>
    </xf>
    <xf numFmtId="178" fontId="15" fillId="0" borderId="0" xfId="0" applyNumberFormat="1" applyFont="1" applyAlignment="1">
      <alignment horizontal="left" vertical="center"/>
    </xf>
    <xf numFmtId="177" fontId="15" fillId="0" borderId="0" xfId="0" applyNumberFormat="1" applyFont="1" applyAlignment="1">
      <alignment horizontal="right"/>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5" xfId="0" applyFont="1" applyBorder="1" applyAlignment="1">
      <alignment horizontal="center" vertical="center"/>
    </xf>
    <xf numFmtId="177" fontId="15" fillId="0" borderId="23" xfId="0" applyNumberFormat="1" applyFont="1" applyBorder="1" applyAlignment="1">
      <alignment horizontal="right"/>
    </xf>
    <xf numFmtId="178" fontId="15" fillId="0" borderId="12" xfId="0" applyNumberFormat="1" applyFont="1" applyBorder="1" applyAlignment="1">
      <alignment horizontal="left" vertical="center"/>
    </xf>
    <xf numFmtId="0" fontId="15" fillId="0" borderId="0" xfId="0" applyFont="1" applyAlignment="1">
      <alignment horizontal="distributed" vertical="distributed"/>
    </xf>
    <xf numFmtId="0" fontId="15" fillId="0" borderId="11" xfId="0" applyFont="1" applyBorder="1" applyAlignment="1">
      <alignment horizontal="distributed" vertical="distributed"/>
    </xf>
    <xf numFmtId="177" fontId="15" fillId="0" borderId="23" xfId="0" applyNumberFormat="1" applyFont="1" applyBorder="1" applyAlignment="1">
      <alignment horizontal="distributed" vertical="distributed"/>
    </xf>
    <xf numFmtId="49" fontId="15" fillId="0" borderId="0" xfId="0" applyNumberFormat="1" applyFont="1" applyAlignment="1">
      <alignment horizontal="center" shrinkToFit="1"/>
    </xf>
    <xf numFmtId="178" fontId="15" fillId="0" borderId="12" xfId="0" applyNumberFormat="1" applyFont="1" applyBorder="1" applyAlignment="1">
      <alignment horizontal="left" vertical="center" shrinkToFit="1"/>
    </xf>
    <xf numFmtId="0" fontId="15" fillId="0" borderId="0" xfId="0" applyFont="1" applyAlignment="1">
      <alignment horizontal="distributed" vertical="distributed" wrapText="1"/>
    </xf>
    <xf numFmtId="0" fontId="15" fillId="0" borderId="11" xfId="0" applyFont="1" applyBorder="1" applyAlignment="1">
      <alignment horizontal="distributed" vertical="distributed" wrapText="1"/>
    </xf>
    <xf numFmtId="0" fontId="0" fillId="0" borderId="0" xfId="0" applyAlignment="1">
      <alignment horizontal="distributed" vertical="distributed" wrapText="1"/>
    </xf>
    <xf numFmtId="0" fontId="15" fillId="0" borderId="0" xfId="0" applyFont="1" applyAlignment="1">
      <alignment horizontal="distributed" vertical="distributed" wrapText="1"/>
    </xf>
    <xf numFmtId="178" fontId="15" fillId="0" borderId="23" xfId="0" applyNumberFormat="1" applyFont="1" applyBorder="1" applyAlignment="1">
      <alignment horizontal="distributed" vertical="distributed"/>
    </xf>
    <xf numFmtId="178" fontId="15" fillId="0" borderId="0" xfId="0" applyNumberFormat="1" applyFont="1" applyAlignment="1">
      <alignment horizontal="center" shrinkToFit="1"/>
    </xf>
    <xf numFmtId="178" fontId="15" fillId="0" borderId="23" xfId="0" applyNumberFormat="1" applyFont="1" applyBorder="1" applyAlignment="1">
      <alignment horizontal="left"/>
    </xf>
    <xf numFmtId="0" fontId="15" fillId="0" borderId="12" xfId="0" applyFont="1" applyBorder="1" applyAlignment="1">
      <alignment horizontal="left" vertical="center" shrinkToFit="1"/>
    </xf>
    <xf numFmtId="0" fontId="15" fillId="0" borderId="12" xfId="0" applyFont="1" applyBorder="1" applyAlignment="1">
      <alignment horizontal="left" vertical="center"/>
    </xf>
    <xf numFmtId="49" fontId="15" fillId="0" borderId="11" xfId="0" applyNumberFormat="1" applyFont="1" applyBorder="1" applyAlignment="1">
      <alignment horizontal="center" shrinkToFit="1"/>
    </xf>
    <xf numFmtId="49" fontId="15" fillId="0" borderId="11" xfId="0" applyNumberFormat="1" applyFont="1" applyBorder="1" applyAlignment="1">
      <alignment horizontal="left"/>
    </xf>
    <xf numFmtId="0" fontId="0" fillId="0" borderId="13" xfId="0" applyBorder="1" applyAlignment="1">
      <alignment horizontal="distributed" vertical="distributed" wrapText="1"/>
    </xf>
    <xf numFmtId="0" fontId="15" fillId="0" borderId="14" xfId="0" applyFont="1" applyBorder="1" applyAlignment="1">
      <alignment horizontal="distributed" vertical="distributed" wrapText="1"/>
    </xf>
    <xf numFmtId="177" fontId="15" fillId="0" borderId="13" xfId="0" applyNumberFormat="1" applyFont="1" applyBorder="1" applyAlignment="1">
      <alignment horizontal="right"/>
    </xf>
    <xf numFmtId="177" fontId="15" fillId="0" borderId="8" xfId="0" applyNumberFormat="1" applyFont="1" applyBorder="1" applyAlignment="1">
      <alignment horizontal="right"/>
    </xf>
    <xf numFmtId="177" fontId="15" fillId="0" borderId="14" xfId="0" applyNumberFormat="1" applyFont="1" applyBorder="1" applyAlignment="1">
      <alignment horizontal="right"/>
    </xf>
    <xf numFmtId="0" fontId="15" fillId="0" borderId="18" xfId="0" applyFont="1" applyBorder="1" applyAlignment="1">
      <alignment horizontal="left" vertical="center"/>
    </xf>
  </cellXfs>
  <cellStyles count="3">
    <cellStyle name="桁区切り" xfId="1" builtinId="6"/>
    <cellStyle name="標準" xfId="0" builtinId="0"/>
    <cellStyle name="標準_Sheet1" xfId="2" xr:uid="{376D3D8C-0C57-4049-B82F-70CED68169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6DB24-4DE7-4B73-B483-38BFD5780493}">
  <dimension ref="A1:R39"/>
  <sheetViews>
    <sheetView tabSelected="1" zoomScaleNormal="100" workbookViewId="0">
      <selection sqref="A1:Q1"/>
    </sheetView>
  </sheetViews>
  <sheetFormatPr defaultColWidth="8.6328125" defaultRowHeight="15" customHeight="1"/>
  <cols>
    <col min="1" max="1" width="0.90625" style="2" customWidth="1"/>
    <col min="2" max="2" width="4.6328125" style="2" customWidth="1"/>
    <col min="3" max="3" width="7.6328125" style="2" customWidth="1"/>
    <col min="4" max="4" width="0.90625" style="2" customWidth="1"/>
    <col min="5" max="17" width="14.08984375" style="2" customWidth="1"/>
    <col min="18" max="18" width="7.6328125" style="2" customWidth="1"/>
    <col min="19" max="256" width="8.6328125" style="2"/>
    <col min="257" max="257" width="0.90625" style="2" customWidth="1"/>
    <col min="258" max="258" width="4.6328125" style="2" customWidth="1"/>
    <col min="259" max="259" width="7.6328125" style="2" customWidth="1"/>
    <col min="260" max="260" width="0.90625" style="2" customWidth="1"/>
    <col min="261" max="273" width="14.08984375" style="2" customWidth="1"/>
    <col min="274" max="274" width="7.6328125" style="2" customWidth="1"/>
    <col min="275" max="512" width="8.6328125" style="2"/>
    <col min="513" max="513" width="0.90625" style="2" customWidth="1"/>
    <col min="514" max="514" width="4.6328125" style="2" customWidth="1"/>
    <col min="515" max="515" width="7.6328125" style="2" customWidth="1"/>
    <col min="516" max="516" width="0.90625" style="2" customWidth="1"/>
    <col min="517" max="529" width="14.08984375" style="2" customWidth="1"/>
    <col min="530" max="530" width="7.6328125" style="2" customWidth="1"/>
    <col min="531" max="768" width="8.6328125" style="2"/>
    <col min="769" max="769" width="0.90625" style="2" customWidth="1"/>
    <col min="770" max="770" width="4.6328125" style="2" customWidth="1"/>
    <col min="771" max="771" width="7.6328125" style="2" customWidth="1"/>
    <col min="772" max="772" width="0.90625" style="2" customWidth="1"/>
    <col min="773" max="785" width="14.08984375" style="2" customWidth="1"/>
    <col min="786" max="786" width="7.6328125" style="2" customWidth="1"/>
    <col min="787" max="1024" width="8.6328125" style="2"/>
    <col min="1025" max="1025" width="0.90625" style="2" customWidth="1"/>
    <col min="1026" max="1026" width="4.6328125" style="2" customWidth="1"/>
    <col min="1027" max="1027" width="7.6328125" style="2" customWidth="1"/>
    <col min="1028" max="1028" width="0.90625" style="2" customWidth="1"/>
    <col min="1029" max="1041" width="14.08984375" style="2" customWidth="1"/>
    <col min="1042" max="1042" width="7.6328125" style="2" customWidth="1"/>
    <col min="1043" max="1280" width="8.6328125" style="2"/>
    <col min="1281" max="1281" width="0.90625" style="2" customWidth="1"/>
    <col min="1282" max="1282" width="4.6328125" style="2" customWidth="1"/>
    <col min="1283" max="1283" width="7.6328125" style="2" customWidth="1"/>
    <col min="1284" max="1284" width="0.90625" style="2" customWidth="1"/>
    <col min="1285" max="1297" width="14.08984375" style="2" customWidth="1"/>
    <col min="1298" max="1298" width="7.6328125" style="2" customWidth="1"/>
    <col min="1299" max="1536" width="8.6328125" style="2"/>
    <col min="1537" max="1537" width="0.90625" style="2" customWidth="1"/>
    <col min="1538" max="1538" width="4.6328125" style="2" customWidth="1"/>
    <col min="1539" max="1539" width="7.6328125" style="2" customWidth="1"/>
    <col min="1540" max="1540" width="0.90625" style="2" customWidth="1"/>
    <col min="1541" max="1553" width="14.08984375" style="2" customWidth="1"/>
    <col min="1554" max="1554" width="7.6328125" style="2" customWidth="1"/>
    <col min="1555" max="1792" width="8.6328125" style="2"/>
    <col min="1793" max="1793" width="0.90625" style="2" customWidth="1"/>
    <col min="1794" max="1794" width="4.6328125" style="2" customWidth="1"/>
    <col min="1795" max="1795" width="7.6328125" style="2" customWidth="1"/>
    <col min="1796" max="1796" width="0.90625" style="2" customWidth="1"/>
    <col min="1797" max="1809" width="14.08984375" style="2" customWidth="1"/>
    <col min="1810" max="1810" width="7.6328125" style="2" customWidth="1"/>
    <col min="1811" max="2048" width="8.6328125" style="2"/>
    <col min="2049" max="2049" width="0.90625" style="2" customWidth="1"/>
    <col min="2050" max="2050" width="4.6328125" style="2" customWidth="1"/>
    <col min="2051" max="2051" width="7.6328125" style="2" customWidth="1"/>
    <col min="2052" max="2052" width="0.90625" style="2" customWidth="1"/>
    <col min="2053" max="2065" width="14.08984375" style="2" customWidth="1"/>
    <col min="2066" max="2066" width="7.6328125" style="2" customWidth="1"/>
    <col min="2067" max="2304" width="8.6328125" style="2"/>
    <col min="2305" max="2305" width="0.90625" style="2" customWidth="1"/>
    <col min="2306" max="2306" width="4.6328125" style="2" customWidth="1"/>
    <col min="2307" max="2307" width="7.6328125" style="2" customWidth="1"/>
    <col min="2308" max="2308" width="0.90625" style="2" customWidth="1"/>
    <col min="2309" max="2321" width="14.08984375" style="2" customWidth="1"/>
    <col min="2322" max="2322" width="7.6328125" style="2" customWidth="1"/>
    <col min="2323" max="2560" width="8.6328125" style="2"/>
    <col min="2561" max="2561" width="0.90625" style="2" customWidth="1"/>
    <col min="2562" max="2562" width="4.6328125" style="2" customWidth="1"/>
    <col min="2563" max="2563" width="7.6328125" style="2" customWidth="1"/>
    <col min="2564" max="2564" width="0.90625" style="2" customWidth="1"/>
    <col min="2565" max="2577" width="14.08984375" style="2" customWidth="1"/>
    <col min="2578" max="2578" width="7.6328125" style="2" customWidth="1"/>
    <col min="2579" max="2816" width="8.6328125" style="2"/>
    <col min="2817" max="2817" width="0.90625" style="2" customWidth="1"/>
    <col min="2818" max="2818" width="4.6328125" style="2" customWidth="1"/>
    <col min="2819" max="2819" width="7.6328125" style="2" customWidth="1"/>
    <col min="2820" max="2820" width="0.90625" style="2" customWidth="1"/>
    <col min="2821" max="2833" width="14.08984375" style="2" customWidth="1"/>
    <col min="2834" max="2834" width="7.6328125" style="2" customWidth="1"/>
    <col min="2835" max="3072" width="8.6328125" style="2"/>
    <col min="3073" max="3073" width="0.90625" style="2" customWidth="1"/>
    <col min="3074" max="3074" width="4.6328125" style="2" customWidth="1"/>
    <col min="3075" max="3075" width="7.6328125" style="2" customWidth="1"/>
    <col min="3076" max="3076" width="0.90625" style="2" customWidth="1"/>
    <col min="3077" max="3089" width="14.08984375" style="2" customWidth="1"/>
    <col min="3090" max="3090" width="7.6328125" style="2" customWidth="1"/>
    <col min="3091" max="3328" width="8.6328125" style="2"/>
    <col min="3329" max="3329" width="0.90625" style="2" customWidth="1"/>
    <col min="3330" max="3330" width="4.6328125" style="2" customWidth="1"/>
    <col min="3331" max="3331" width="7.6328125" style="2" customWidth="1"/>
    <col min="3332" max="3332" width="0.90625" style="2" customWidth="1"/>
    <col min="3333" max="3345" width="14.08984375" style="2" customWidth="1"/>
    <col min="3346" max="3346" width="7.6328125" style="2" customWidth="1"/>
    <col min="3347" max="3584" width="8.6328125" style="2"/>
    <col min="3585" max="3585" width="0.90625" style="2" customWidth="1"/>
    <col min="3586" max="3586" width="4.6328125" style="2" customWidth="1"/>
    <col min="3587" max="3587" width="7.6328125" style="2" customWidth="1"/>
    <col min="3588" max="3588" width="0.90625" style="2" customWidth="1"/>
    <col min="3589" max="3601" width="14.08984375" style="2" customWidth="1"/>
    <col min="3602" max="3602" width="7.6328125" style="2" customWidth="1"/>
    <col min="3603" max="3840" width="8.6328125" style="2"/>
    <col min="3841" max="3841" width="0.90625" style="2" customWidth="1"/>
    <col min="3842" max="3842" width="4.6328125" style="2" customWidth="1"/>
    <col min="3843" max="3843" width="7.6328125" style="2" customWidth="1"/>
    <col min="3844" max="3844" width="0.90625" style="2" customWidth="1"/>
    <col min="3845" max="3857" width="14.08984375" style="2" customWidth="1"/>
    <col min="3858" max="3858" width="7.6328125" style="2" customWidth="1"/>
    <col min="3859" max="4096" width="8.6328125" style="2"/>
    <col min="4097" max="4097" width="0.90625" style="2" customWidth="1"/>
    <col min="4098" max="4098" width="4.6328125" style="2" customWidth="1"/>
    <col min="4099" max="4099" width="7.6328125" style="2" customWidth="1"/>
    <col min="4100" max="4100" width="0.90625" style="2" customWidth="1"/>
    <col min="4101" max="4113" width="14.08984375" style="2" customWidth="1"/>
    <col min="4114" max="4114" width="7.6328125" style="2" customWidth="1"/>
    <col min="4115" max="4352" width="8.6328125" style="2"/>
    <col min="4353" max="4353" width="0.90625" style="2" customWidth="1"/>
    <col min="4354" max="4354" width="4.6328125" style="2" customWidth="1"/>
    <col min="4355" max="4355" width="7.6328125" style="2" customWidth="1"/>
    <col min="4356" max="4356" width="0.90625" style="2" customWidth="1"/>
    <col min="4357" max="4369" width="14.08984375" style="2" customWidth="1"/>
    <col min="4370" max="4370" width="7.6328125" style="2" customWidth="1"/>
    <col min="4371" max="4608" width="8.6328125" style="2"/>
    <col min="4609" max="4609" width="0.90625" style="2" customWidth="1"/>
    <col min="4610" max="4610" width="4.6328125" style="2" customWidth="1"/>
    <col min="4611" max="4611" width="7.6328125" style="2" customWidth="1"/>
    <col min="4612" max="4612" width="0.90625" style="2" customWidth="1"/>
    <col min="4613" max="4625" width="14.08984375" style="2" customWidth="1"/>
    <col min="4626" max="4626" width="7.6328125" style="2" customWidth="1"/>
    <col min="4627" max="4864" width="8.6328125" style="2"/>
    <col min="4865" max="4865" width="0.90625" style="2" customWidth="1"/>
    <col min="4866" max="4866" width="4.6328125" style="2" customWidth="1"/>
    <col min="4867" max="4867" width="7.6328125" style="2" customWidth="1"/>
    <col min="4868" max="4868" width="0.90625" style="2" customWidth="1"/>
    <col min="4869" max="4881" width="14.08984375" style="2" customWidth="1"/>
    <col min="4882" max="4882" width="7.6328125" style="2" customWidth="1"/>
    <col min="4883" max="5120" width="8.6328125" style="2"/>
    <col min="5121" max="5121" width="0.90625" style="2" customWidth="1"/>
    <col min="5122" max="5122" width="4.6328125" style="2" customWidth="1"/>
    <col min="5123" max="5123" width="7.6328125" style="2" customWidth="1"/>
    <col min="5124" max="5124" width="0.90625" style="2" customWidth="1"/>
    <col min="5125" max="5137" width="14.08984375" style="2" customWidth="1"/>
    <col min="5138" max="5138" width="7.6328125" style="2" customWidth="1"/>
    <col min="5139" max="5376" width="8.6328125" style="2"/>
    <col min="5377" max="5377" width="0.90625" style="2" customWidth="1"/>
    <col min="5378" max="5378" width="4.6328125" style="2" customWidth="1"/>
    <col min="5379" max="5379" width="7.6328125" style="2" customWidth="1"/>
    <col min="5380" max="5380" width="0.90625" style="2" customWidth="1"/>
    <col min="5381" max="5393" width="14.08984375" style="2" customWidth="1"/>
    <col min="5394" max="5394" width="7.6328125" style="2" customWidth="1"/>
    <col min="5395" max="5632" width="8.6328125" style="2"/>
    <col min="5633" max="5633" width="0.90625" style="2" customWidth="1"/>
    <col min="5634" max="5634" width="4.6328125" style="2" customWidth="1"/>
    <col min="5635" max="5635" width="7.6328125" style="2" customWidth="1"/>
    <col min="5636" max="5636" width="0.90625" style="2" customWidth="1"/>
    <col min="5637" max="5649" width="14.08984375" style="2" customWidth="1"/>
    <col min="5650" max="5650" width="7.6328125" style="2" customWidth="1"/>
    <col min="5651" max="5888" width="8.6328125" style="2"/>
    <col min="5889" max="5889" width="0.90625" style="2" customWidth="1"/>
    <col min="5890" max="5890" width="4.6328125" style="2" customWidth="1"/>
    <col min="5891" max="5891" width="7.6328125" style="2" customWidth="1"/>
    <col min="5892" max="5892" width="0.90625" style="2" customWidth="1"/>
    <col min="5893" max="5905" width="14.08984375" style="2" customWidth="1"/>
    <col min="5906" max="5906" width="7.6328125" style="2" customWidth="1"/>
    <col min="5907" max="6144" width="8.6328125" style="2"/>
    <col min="6145" max="6145" width="0.90625" style="2" customWidth="1"/>
    <col min="6146" max="6146" width="4.6328125" style="2" customWidth="1"/>
    <col min="6147" max="6147" width="7.6328125" style="2" customWidth="1"/>
    <col min="6148" max="6148" width="0.90625" style="2" customWidth="1"/>
    <col min="6149" max="6161" width="14.08984375" style="2" customWidth="1"/>
    <col min="6162" max="6162" width="7.6328125" style="2" customWidth="1"/>
    <col min="6163" max="6400" width="8.6328125" style="2"/>
    <col min="6401" max="6401" width="0.90625" style="2" customWidth="1"/>
    <col min="6402" max="6402" width="4.6328125" style="2" customWidth="1"/>
    <col min="6403" max="6403" width="7.6328125" style="2" customWidth="1"/>
    <col min="6404" max="6404" width="0.90625" style="2" customWidth="1"/>
    <col min="6405" max="6417" width="14.08984375" style="2" customWidth="1"/>
    <col min="6418" max="6418" width="7.6328125" style="2" customWidth="1"/>
    <col min="6419" max="6656" width="8.6328125" style="2"/>
    <col min="6657" max="6657" width="0.90625" style="2" customWidth="1"/>
    <col min="6658" max="6658" width="4.6328125" style="2" customWidth="1"/>
    <col min="6659" max="6659" width="7.6328125" style="2" customWidth="1"/>
    <col min="6660" max="6660" width="0.90625" style="2" customWidth="1"/>
    <col min="6661" max="6673" width="14.08984375" style="2" customWidth="1"/>
    <col min="6674" max="6674" width="7.6328125" style="2" customWidth="1"/>
    <col min="6675" max="6912" width="8.6328125" style="2"/>
    <col min="6913" max="6913" width="0.90625" style="2" customWidth="1"/>
    <col min="6914" max="6914" width="4.6328125" style="2" customWidth="1"/>
    <col min="6915" max="6915" width="7.6328125" style="2" customWidth="1"/>
    <col min="6916" max="6916" width="0.90625" style="2" customWidth="1"/>
    <col min="6917" max="6929" width="14.08984375" style="2" customWidth="1"/>
    <col min="6930" max="6930" width="7.6328125" style="2" customWidth="1"/>
    <col min="6931" max="7168" width="8.6328125" style="2"/>
    <col min="7169" max="7169" width="0.90625" style="2" customWidth="1"/>
    <col min="7170" max="7170" width="4.6328125" style="2" customWidth="1"/>
    <col min="7171" max="7171" width="7.6328125" style="2" customWidth="1"/>
    <col min="7172" max="7172" width="0.90625" style="2" customWidth="1"/>
    <col min="7173" max="7185" width="14.08984375" style="2" customWidth="1"/>
    <col min="7186" max="7186" width="7.6328125" style="2" customWidth="1"/>
    <col min="7187" max="7424" width="8.6328125" style="2"/>
    <col min="7425" max="7425" width="0.90625" style="2" customWidth="1"/>
    <col min="7426" max="7426" width="4.6328125" style="2" customWidth="1"/>
    <col min="7427" max="7427" width="7.6328125" style="2" customWidth="1"/>
    <col min="7428" max="7428" width="0.90625" style="2" customWidth="1"/>
    <col min="7429" max="7441" width="14.08984375" style="2" customWidth="1"/>
    <col min="7442" max="7442" width="7.6328125" style="2" customWidth="1"/>
    <col min="7443" max="7680" width="8.6328125" style="2"/>
    <col min="7681" max="7681" width="0.90625" style="2" customWidth="1"/>
    <col min="7682" max="7682" width="4.6328125" style="2" customWidth="1"/>
    <col min="7683" max="7683" width="7.6328125" style="2" customWidth="1"/>
    <col min="7684" max="7684" width="0.90625" style="2" customWidth="1"/>
    <col min="7685" max="7697" width="14.08984375" style="2" customWidth="1"/>
    <col min="7698" max="7698" width="7.6328125" style="2" customWidth="1"/>
    <col min="7699" max="7936" width="8.6328125" style="2"/>
    <col min="7937" max="7937" width="0.90625" style="2" customWidth="1"/>
    <col min="7938" max="7938" width="4.6328125" style="2" customWidth="1"/>
    <col min="7939" max="7939" width="7.6328125" style="2" customWidth="1"/>
    <col min="7940" max="7940" width="0.90625" style="2" customWidth="1"/>
    <col min="7941" max="7953" width="14.08984375" style="2" customWidth="1"/>
    <col min="7954" max="7954" width="7.6328125" style="2" customWidth="1"/>
    <col min="7955" max="8192" width="8.6328125" style="2"/>
    <col min="8193" max="8193" width="0.90625" style="2" customWidth="1"/>
    <col min="8194" max="8194" width="4.6328125" style="2" customWidth="1"/>
    <col min="8195" max="8195" width="7.6328125" style="2" customWidth="1"/>
    <col min="8196" max="8196" width="0.90625" style="2" customWidth="1"/>
    <col min="8197" max="8209" width="14.08984375" style="2" customWidth="1"/>
    <col min="8210" max="8210" width="7.6328125" style="2" customWidth="1"/>
    <col min="8211" max="8448" width="8.6328125" style="2"/>
    <col min="8449" max="8449" width="0.90625" style="2" customWidth="1"/>
    <col min="8450" max="8450" width="4.6328125" style="2" customWidth="1"/>
    <col min="8451" max="8451" width="7.6328125" style="2" customWidth="1"/>
    <col min="8452" max="8452" width="0.90625" style="2" customWidth="1"/>
    <col min="8453" max="8465" width="14.08984375" style="2" customWidth="1"/>
    <col min="8466" max="8466" width="7.6328125" style="2" customWidth="1"/>
    <col min="8467" max="8704" width="8.6328125" style="2"/>
    <col min="8705" max="8705" width="0.90625" style="2" customWidth="1"/>
    <col min="8706" max="8706" width="4.6328125" style="2" customWidth="1"/>
    <col min="8707" max="8707" width="7.6328125" style="2" customWidth="1"/>
    <col min="8708" max="8708" width="0.90625" style="2" customWidth="1"/>
    <col min="8709" max="8721" width="14.08984375" style="2" customWidth="1"/>
    <col min="8722" max="8722" width="7.6328125" style="2" customWidth="1"/>
    <col min="8723" max="8960" width="8.6328125" style="2"/>
    <col min="8961" max="8961" width="0.90625" style="2" customWidth="1"/>
    <col min="8962" max="8962" width="4.6328125" style="2" customWidth="1"/>
    <col min="8963" max="8963" width="7.6328125" style="2" customWidth="1"/>
    <col min="8964" max="8964" width="0.90625" style="2" customWidth="1"/>
    <col min="8965" max="8977" width="14.08984375" style="2" customWidth="1"/>
    <col min="8978" max="8978" width="7.6328125" style="2" customWidth="1"/>
    <col min="8979" max="9216" width="8.6328125" style="2"/>
    <col min="9217" max="9217" width="0.90625" style="2" customWidth="1"/>
    <col min="9218" max="9218" width="4.6328125" style="2" customWidth="1"/>
    <col min="9219" max="9219" width="7.6328125" style="2" customWidth="1"/>
    <col min="9220" max="9220" width="0.90625" style="2" customWidth="1"/>
    <col min="9221" max="9233" width="14.08984375" style="2" customWidth="1"/>
    <col min="9234" max="9234" width="7.6328125" style="2" customWidth="1"/>
    <col min="9235" max="9472" width="8.6328125" style="2"/>
    <col min="9473" max="9473" width="0.90625" style="2" customWidth="1"/>
    <col min="9474" max="9474" width="4.6328125" style="2" customWidth="1"/>
    <col min="9475" max="9475" width="7.6328125" style="2" customWidth="1"/>
    <col min="9476" max="9476" width="0.90625" style="2" customWidth="1"/>
    <col min="9477" max="9489" width="14.08984375" style="2" customWidth="1"/>
    <col min="9490" max="9490" width="7.6328125" style="2" customWidth="1"/>
    <col min="9491" max="9728" width="8.6328125" style="2"/>
    <col min="9729" max="9729" width="0.90625" style="2" customWidth="1"/>
    <col min="9730" max="9730" width="4.6328125" style="2" customWidth="1"/>
    <col min="9731" max="9731" width="7.6328125" style="2" customWidth="1"/>
    <col min="9732" max="9732" width="0.90625" style="2" customWidth="1"/>
    <col min="9733" max="9745" width="14.08984375" style="2" customWidth="1"/>
    <col min="9746" max="9746" width="7.6328125" style="2" customWidth="1"/>
    <col min="9747" max="9984" width="8.6328125" style="2"/>
    <col min="9985" max="9985" width="0.90625" style="2" customWidth="1"/>
    <col min="9986" max="9986" width="4.6328125" style="2" customWidth="1"/>
    <col min="9987" max="9987" width="7.6328125" style="2" customWidth="1"/>
    <col min="9988" max="9988" width="0.90625" style="2" customWidth="1"/>
    <col min="9989" max="10001" width="14.08984375" style="2" customWidth="1"/>
    <col min="10002" max="10002" width="7.6328125" style="2" customWidth="1"/>
    <col min="10003" max="10240" width="8.6328125" style="2"/>
    <col min="10241" max="10241" width="0.90625" style="2" customWidth="1"/>
    <col min="10242" max="10242" width="4.6328125" style="2" customWidth="1"/>
    <col min="10243" max="10243" width="7.6328125" style="2" customWidth="1"/>
    <col min="10244" max="10244" width="0.90625" style="2" customWidth="1"/>
    <col min="10245" max="10257" width="14.08984375" style="2" customWidth="1"/>
    <col min="10258" max="10258" width="7.6328125" style="2" customWidth="1"/>
    <col min="10259" max="10496" width="8.6328125" style="2"/>
    <col min="10497" max="10497" width="0.90625" style="2" customWidth="1"/>
    <col min="10498" max="10498" width="4.6328125" style="2" customWidth="1"/>
    <col min="10499" max="10499" width="7.6328125" style="2" customWidth="1"/>
    <col min="10500" max="10500" width="0.90625" style="2" customWidth="1"/>
    <col min="10501" max="10513" width="14.08984375" style="2" customWidth="1"/>
    <col min="10514" max="10514" width="7.6328125" style="2" customWidth="1"/>
    <col min="10515" max="10752" width="8.6328125" style="2"/>
    <col min="10753" max="10753" width="0.90625" style="2" customWidth="1"/>
    <col min="10754" max="10754" width="4.6328125" style="2" customWidth="1"/>
    <col min="10755" max="10755" width="7.6328125" style="2" customWidth="1"/>
    <col min="10756" max="10756" width="0.90625" style="2" customWidth="1"/>
    <col min="10757" max="10769" width="14.08984375" style="2" customWidth="1"/>
    <col min="10770" max="10770" width="7.6328125" style="2" customWidth="1"/>
    <col min="10771" max="11008" width="8.6328125" style="2"/>
    <col min="11009" max="11009" width="0.90625" style="2" customWidth="1"/>
    <col min="11010" max="11010" width="4.6328125" style="2" customWidth="1"/>
    <col min="11011" max="11011" width="7.6328125" style="2" customWidth="1"/>
    <col min="11012" max="11012" width="0.90625" style="2" customWidth="1"/>
    <col min="11013" max="11025" width="14.08984375" style="2" customWidth="1"/>
    <col min="11026" max="11026" width="7.6328125" style="2" customWidth="1"/>
    <col min="11027" max="11264" width="8.6328125" style="2"/>
    <col min="11265" max="11265" width="0.90625" style="2" customWidth="1"/>
    <col min="11266" max="11266" width="4.6328125" style="2" customWidth="1"/>
    <col min="11267" max="11267" width="7.6328125" style="2" customWidth="1"/>
    <col min="11268" max="11268" width="0.90625" style="2" customWidth="1"/>
    <col min="11269" max="11281" width="14.08984375" style="2" customWidth="1"/>
    <col min="11282" max="11282" width="7.6328125" style="2" customWidth="1"/>
    <col min="11283" max="11520" width="8.6328125" style="2"/>
    <col min="11521" max="11521" width="0.90625" style="2" customWidth="1"/>
    <col min="11522" max="11522" width="4.6328125" style="2" customWidth="1"/>
    <col min="11523" max="11523" width="7.6328125" style="2" customWidth="1"/>
    <col min="11524" max="11524" width="0.90625" style="2" customWidth="1"/>
    <col min="11525" max="11537" width="14.08984375" style="2" customWidth="1"/>
    <col min="11538" max="11538" width="7.6328125" style="2" customWidth="1"/>
    <col min="11539" max="11776" width="8.6328125" style="2"/>
    <col min="11777" max="11777" width="0.90625" style="2" customWidth="1"/>
    <col min="11778" max="11778" width="4.6328125" style="2" customWidth="1"/>
    <col min="11779" max="11779" width="7.6328125" style="2" customWidth="1"/>
    <col min="11780" max="11780" width="0.90625" style="2" customWidth="1"/>
    <col min="11781" max="11793" width="14.08984375" style="2" customWidth="1"/>
    <col min="11794" max="11794" width="7.6328125" style="2" customWidth="1"/>
    <col min="11795" max="12032" width="8.6328125" style="2"/>
    <col min="12033" max="12033" width="0.90625" style="2" customWidth="1"/>
    <col min="12034" max="12034" width="4.6328125" style="2" customWidth="1"/>
    <col min="12035" max="12035" width="7.6328125" style="2" customWidth="1"/>
    <col min="12036" max="12036" width="0.90625" style="2" customWidth="1"/>
    <col min="12037" max="12049" width="14.08984375" style="2" customWidth="1"/>
    <col min="12050" max="12050" width="7.6328125" style="2" customWidth="1"/>
    <col min="12051" max="12288" width="8.6328125" style="2"/>
    <col min="12289" max="12289" width="0.90625" style="2" customWidth="1"/>
    <col min="12290" max="12290" width="4.6328125" style="2" customWidth="1"/>
    <col min="12291" max="12291" width="7.6328125" style="2" customWidth="1"/>
    <col min="12292" max="12292" width="0.90625" style="2" customWidth="1"/>
    <col min="12293" max="12305" width="14.08984375" style="2" customWidth="1"/>
    <col min="12306" max="12306" width="7.6328125" style="2" customWidth="1"/>
    <col min="12307" max="12544" width="8.6328125" style="2"/>
    <col min="12545" max="12545" width="0.90625" style="2" customWidth="1"/>
    <col min="12546" max="12546" width="4.6328125" style="2" customWidth="1"/>
    <col min="12547" max="12547" width="7.6328125" style="2" customWidth="1"/>
    <col min="12548" max="12548" width="0.90625" style="2" customWidth="1"/>
    <col min="12549" max="12561" width="14.08984375" style="2" customWidth="1"/>
    <col min="12562" max="12562" width="7.6328125" style="2" customWidth="1"/>
    <col min="12563" max="12800" width="8.6328125" style="2"/>
    <col min="12801" max="12801" width="0.90625" style="2" customWidth="1"/>
    <col min="12802" max="12802" width="4.6328125" style="2" customWidth="1"/>
    <col min="12803" max="12803" width="7.6328125" style="2" customWidth="1"/>
    <col min="12804" max="12804" width="0.90625" style="2" customWidth="1"/>
    <col min="12805" max="12817" width="14.08984375" style="2" customWidth="1"/>
    <col min="12818" max="12818" width="7.6328125" style="2" customWidth="1"/>
    <col min="12819" max="13056" width="8.6328125" style="2"/>
    <col min="13057" max="13057" width="0.90625" style="2" customWidth="1"/>
    <col min="13058" max="13058" width="4.6328125" style="2" customWidth="1"/>
    <col min="13059" max="13059" width="7.6328125" style="2" customWidth="1"/>
    <col min="13060" max="13060" width="0.90625" style="2" customWidth="1"/>
    <col min="13061" max="13073" width="14.08984375" style="2" customWidth="1"/>
    <col min="13074" max="13074" width="7.6328125" style="2" customWidth="1"/>
    <col min="13075" max="13312" width="8.6328125" style="2"/>
    <col min="13313" max="13313" width="0.90625" style="2" customWidth="1"/>
    <col min="13314" max="13314" width="4.6328125" style="2" customWidth="1"/>
    <col min="13315" max="13315" width="7.6328125" style="2" customWidth="1"/>
    <col min="13316" max="13316" width="0.90625" style="2" customWidth="1"/>
    <col min="13317" max="13329" width="14.08984375" style="2" customWidth="1"/>
    <col min="13330" max="13330" width="7.6328125" style="2" customWidth="1"/>
    <col min="13331" max="13568" width="8.6328125" style="2"/>
    <col min="13569" max="13569" width="0.90625" style="2" customWidth="1"/>
    <col min="13570" max="13570" width="4.6328125" style="2" customWidth="1"/>
    <col min="13571" max="13571" width="7.6328125" style="2" customWidth="1"/>
    <col min="13572" max="13572" width="0.90625" style="2" customWidth="1"/>
    <col min="13573" max="13585" width="14.08984375" style="2" customWidth="1"/>
    <col min="13586" max="13586" width="7.6328125" style="2" customWidth="1"/>
    <col min="13587" max="13824" width="8.6328125" style="2"/>
    <col min="13825" max="13825" width="0.90625" style="2" customWidth="1"/>
    <col min="13826" max="13826" width="4.6328125" style="2" customWidth="1"/>
    <col min="13827" max="13827" width="7.6328125" style="2" customWidth="1"/>
    <col min="13828" max="13828" width="0.90625" style="2" customWidth="1"/>
    <col min="13829" max="13841" width="14.08984375" style="2" customWidth="1"/>
    <col min="13842" max="13842" width="7.6328125" style="2" customWidth="1"/>
    <col min="13843" max="14080" width="8.6328125" style="2"/>
    <col min="14081" max="14081" width="0.90625" style="2" customWidth="1"/>
    <col min="14082" max="14082" width="4.6328125" style="2" customWidth="1"/>
    <col min="14083" max="14083" width="7.6328125" style="2" customWidth="1"/>
    <col min="14084" max="14084" width="0.90625" style="2" customWidth="1"/>
    <col min="14085" max="14097" width="14.08984375" style="2" customWidth="1"/>
    <col min="14098" max="14098" width="7.6328125" style="2" customWidth="1"/>
    <col min="14099" max="14336" width="8.6328125" style="2"/>
    <col min="14337" max="14337" width="0.90625" style="2" customWidth="1"/>
    <col min="14338" max="14338" width="4.6328125" style="2" customWidth="1"/>
    <col min="14339" max="14339" width="7.6328125" style="2" customWidth="1"/>
    <col min="14340" max="14340" width="0.90625" style="2" customWidth="1"/>
    <col min="14341" max="14353" width="14.08984375" style="2" customWidth="1"/>
    <col min="14354" max="14354" width="7.6328125" style="2" customWidth="1"/>
    <col min="14355" max="14592" width="8.6328125" style="2"/>
    <col min="14593" max="14593" width="0.90625" style="2" customWidth="1"/>
    <col min="14594" max="14594" width="4.6328125" style="2" customWidth="1"/>
    <col min="14595" max="14595" width="7.6328125" style="2" customWidth="1"/>
    <col min="14596" max="14596" width="0.90625" style="2" customWidth="1"/>
    <col min="14597" max="14609" width="14.08984375" style="2" customWidth="1"/>
    <col min="14610" max="14610" width="7.6328125" style="2" customWidth="1"/>
    <col min="14611" max="14848" width="8.6328125" style="2"/>
    <col min="14849" max="14849" width="0.90625" style="2" customWidth="1"/>
    <col min="14850" max="14850" width="4.6328125" style="2" customWidth="1"/>
    <col min="14851" max="14851" width="7.6328125" style="2" customWidth="1"/>
    <col min="14852" max="14852" width="0.90625" style="2" customWidth="1"/>
    <col min="14853" max="14865" width="14.08984375" style="2" customWidth="1"/>
    <col min="14866" max="14866" width="7.6328125" style="2" customWidth="1"/>
    <col min="14867" max="15104" width="8.6328125" style="2"/>
    <col min="15105" max="15105" width="0.90625" style="2" customWidth="1"/>
    <col min="15106" max="15106" width="4.6328125" style="2" customWidth="1"/>
    <col min="15107" max="15107" width="7.6328125" style="2" customWidth="1"/>
    <col min="15108" max="15108" width="0.90625" style="2" customWidth="1"/>
    <col min="15109" max="15121" width="14.08984375" style="2" customWidth="1"/>
    <col min="15122" max="15122" width="7.6328125" style="2" customWidth="1"/>
    <col min="15123" max="15360" width="8.6328125" style="2"/>
    <col min="15361" max="15361" width="0.90625" style="2" customWidth="1"/>
    <col min="15362" max="15362" width="4.6328125" style="2" customWidth="1"/>
    <col min="15363" max="15363" width="7.6328125" style="2" customWidth="1"/>
    <col min="15364" max="15364" width="0.90625" style="2" customWidth="1"/>
    <col min="15365" max="15377" width="14.08984375" style="2" customWidth="1"/>
    <col min="15378" max="15378" width="7.6328125" style="2" customWidth="1"/>
    <col min="15379" max="15616" width="8.6328125" style="2"/>
    <col min="15617" max="15617" width="0.90625" style="2" customWidth="1"/>
    <col min="15618" max="15618" width="4.6328125" style="2" customWidth="1"/>
    <col min="15619" max="15619" width="7.6328125" style="2" customWidth="1"/>
    <col min="15620" max="15620" width="0.90625" style="2" customWidth="1"/>
    <col min="15621" max="15633" width="14.08984375" style="2" customWidth="1"/>
    <col min="15634" max="15634" width="7.6328125" style="2" customWidth="1"/>
    <col min="15635" max="15872" width="8.6328125" style="2"/>
    <col min="15873" max="15873" width="0.90625" style="2" customWidth="1"/>
    <col min="15874" max="15874" width="4.6328125" style="2" customWidth="1"/>
    <col min="15875" max="15875" width="7.6328125" style="2" customWidth="1"/>
    <col min="15876" max="15876" width="0.90625" style="2" customWidth="1"/>
    <col min="15877" max="15889" width="14.08984375" style="2" customWidth="1"/>
    <col min="15890" max="15890" width="7.6328125" style="2" customWidth="1"/>
    <col min="15891" max="16128" width="8.6328125" style="2"/>
    <col min="16129" max="16129" width="0.90625" style="2" customWidth="1"/>
    <col min="16130" max="16130" width="4.6328125" style="2" customWidth="1"/>
    <col min="16131" max="16131" width="7.6328125" style="2" customWidth="1"/>
    <col min="16132" max="16132" width="0.90625" style="2" customWidth="1"/>
    <col min="16133" max="16145" width="14.08984375" style="2" customWidth="1"/>
    <col min="16146" max="16146" width="7.6328125" style="2" customWidth="1"/>
    <col min="16147" max="16384" width="8.6328125" style="2"/>
  </cols>
  <sheetData>
    <row r="1" spans="1:17" ht="24" customHeight="1">
      <c r="A1" s="1" t="s">
        <v>0</v>
      </c>
      <c r="B1" s="1"/>
      <c r="C1" s="1"/>
      <c r="D1" s="1"/>
      <c r="E1" s="1"/>
      <c r="F1" s="1"/>
      <c r="G1" s="1"/>
      <c r="H1" s="1"/>
      <c r="I1" s="1"/>
      <c r="J1" s="1"/>
      <c r="K1" s="1"/>
      <c r="L1" s="1"/>
      <c r="M1" s="1"/>
      <c r="N1" s="1"/>
      <c r="O1" s="1"/>
      <c r="P1" s="1"/>
      <c r="Q1" s="1"/>
    </row>
    <row r="2" spans="1:17" ht="15" customHeight="1">
      <c r="O2" s="3"/>
    </row>
    <row r="3" spans="1:17" ht="15" customHeight="1">
      <c r="O3" s="3"/>
      <c r="Q3" s="4" t="s">
        <v>1</v>
      </c>
    </row>
    <row r="4" spans="1:17" ht="15" customHeight="1">
      <c r="A4" s="5" t="s">
        <v>2</v>
      </c>
      <c r="B4" s="5"/>
      <c r="C4" s="5"/>
      <c r="D4" s="6"/>
      <c r="E4" s="7" t="s">
        <v>3</v>
      </c>
      <c r="F4" s="8" t="s">
        <v>4</v>
      </c>
      <c r="G4" s="8" t="s">
        <v>5</v>
      </c>
      <c r="H4" s="7" t="s">
        <v>6</v>
      </c>
      <c r="I4" s="7" t="s">
        <v>7</v>
      </c>
      <c r="J4" s="8" t="s">
        <v>8</v>
      </c>
      <c r="K4" s="7" t="s">
        <v>9</v>
      </c>
      <c r="L4" s="8" t="s">
        <v>10</v>
      </c>
      <c r="M4" s="8" t="s">
        <v>11</v>
      </c>
      <c r="N4" s="8" t="s">
        <v>12</v>
      </c>
      <c r="O4" s="8" t="s">
        <v>13</v>
      </c>
      <c r="P4" s="8" t="s">
        <v>14</v>
      </c>
      <c r="Q4" s="9" t="s">
        <v>15</v>
      </c>
    </row>
    <row r="5" spans="1:17" ht="15" customHeight="1">
      <c r="A5" s="10"/>
      <c r="B5" s="10"/>
      <c r="C5" s="10"/>
      <c r="D5" s="11"/>
      <c r="E5" s="12"/>
      <c r="F5" s="13"/>
      <c r="G5" s="13"/>
      <c r="H5" s="12"/>
      <c r="I5" s="12"/>
      <c r="J5" s="13"/>
      <c r="K5" s="12"/>
      <c r="L5" s="13"/>
      <c r="M5" s="13"/>
      <c r="N5" s="13"/>
      <c r="O5" s="13"/>
      <c r="P5" s="13"/>
      <c r="Q5" s="14"/>
    </row>
    <row r="6" spans="1:17" ht="15" customHeight="1">
      <c r="C6" s="15"/>
      <c r="D6" s="16"/>
      <c r="E6" s="15"/>
      <c r="F6" s="15"/>
      <c r="G6" s="15"/>
      <c r="H6" s="15"/>
      <c r="I6" s="15"/>
      <c r="J6" s="15"/>
      <c r="K6" s="15"/>
      <c r="L6" s="15"/>
      <c r="M6" s="15"/>
      <c r="N6" s="15"/>
      <c r="O6" s="3"/>
    </row>
    <row r="7" spans="1:17" ht="15" customHeight="1">
      <c r="B7" s="17" t="s">
        <v>16</v>
      </c>
      <c r="C7" s="2" t="s">
        <v>17</v>
      </c>
      <c r="D7" s="16"/>
      <c r="E7" s="18">
        <f>SUM(F7:Q7)</f>
        <v>782181</v>
      </c>
      <c r="F7" s="18">
        <v>19865</v>
      </c>
      <c r="G7" s="18">
        <v>18528</v>
      </c>
      <c r="H7" s="18">
        <v>62271</v>
      </c>
      <c r="I7" s="18">
        <v>75424</v>
      </c>
      <c r="J7" s="18">
        <v>47021</v>
      </c>
      <c r="K7" s="18">
        <v>54072</v>
      </c>
      <c r="L7" s="18">
        <v>18607</v>
      </c>
      <c r="M7" s="18">
        <v>58406</v>
      </c>
      <c r="N7" s="18">
        <v>9830</v>
      </c>
      <c r="O7" s="18">
        <v>143212</v>
      </c>
      <c r="P7" s="18">
        <v>176614</v>
      </c>
      <c r="Q7" s="18">
        <v>98331</v>
      </c>
    </row>
    <row r="8" spans="1:17" ht="15" customHeight="1">
      <c r="C8" s="2" t="s">
        <v>18</v>
      </c>
      <c r="D8" s="19"/>
      <c r="E8" s="18">
        <f>SUM(F8:Q8)</f>
        <v>806870</v>
      </c>
      <c r="F8" s="18">
        <v>20703</v>
      </c>
      <c r="G8" s="18">
        <v>19113</v>
      </c>
      <c r="H8" s="18">
        <v>62631</v>
      </c>
      <c r="I8" s="18">
        <v>75884</v>
      </c>
      <c r="J8" s="18">
        <v>47857</v>
      </c>
      <c r="K8" s="18">
        <v>56977</v>
      </c>
      <c r="L8" s="18">
        <v>18847</v>
      </c>
      <c r="M8" s="18">
        <v>59755</v>
      </c>
      <c r="N8" s="18">
        <v>9776</v>
      </c>
      <c r="O8" s="18">
        <v>148636</v>
      </c>
      <c r="P8" s="18">
        <v>182579</v>
      </c>
      <c r="Q8" s="18">
        <v>104112</v>
      </c>
    </row>
    <row r="9" spans="1:17" ht="15" customHeight="1">
      <c r="C9" s="2" t="s">
        <v>19</v>
      </c>
      <c r="D9" s="16"/>
      <c r="E9" s="18">
        <f>SUM(F9:Q9)</f>
        <v>831151</v>
      </c>
      <c r="F9" s="18">
        <v>21503</v>
      </c>
      <c r="G9" s="18">
        <v>19610</v>
      </c>
      <c r="H9" s="18">
        <v>64965</v>
      </c>
      <c r="I9" s="18">
        <v>78631</v>
      </c>
      <c r="J9" s="18">
        <v>51940</v>
      </c>
      <c r="K9" s="18">
        <v>59632</v>
      </c>
      <c r="L9" s="18">
        <v>19789</v>
      </c>
      <c r="M9" s="18">
        <v>62739</v>
      </c>
      <c r="N9" s="18">
        <v>10399</v>
      </c>
      <c r="O9" s="18">
        <v>159327</v>
      </c>
      <c r="P9" s="18">
        <v>190636</v>
      </c>
      <c r="Q9" s="18">
        <v>91980</v>
      </c>
    </row>
    <row r="10" spans="1:17" ht="15" customHeight="1">
      <c r="C10" s="2" t="s">
        <v>20</v>
      </c>
      <c r="D10" s="16"/>
      <c r="E10" s="20">
        <f>SUM(F10:Q10)</f>
        <v>837000</v>
      </c>
      <c r="F10" s="21">
        <v>21715</v>
      </c>
      <c r="G10" s="21">
        <v>20261</v>
      </c>
      <c r="H10" s="21">
        <v>66599</v>
      </c>
      <c r="I10" s="21">
        <v>81357</v>
      </c>
      <c r="J10" s="21">
        <v>53026</v>
      </c>
      <c r="K10" s="21">
        <v>61333</v>
      </c>
      <c r="L10" s="21">
        <v>20604</v>
      </c>
      <c r="M10" s="21">
        <v>64693</v>
      </c>
      <c r="N10" s="21">
        <v>10734</v>
      </c>
      <c r="O10" s="21">
        <v>155837</v>
      </c>
      <c r="P10" s="21">
        <v>185531</v>
      </c>
      <c r="Q10" s="22">
        <v>95310</v>
      </c>
    </row>
    <row r="11" spans="1:17" s="23" customFormat="1" ht="15" customHeight="1">
      <c r="C11" s="24" t="s">
        <v>21</v>
      </c>
      <c r="D11" s="25"/>
      <c r="E11" s="26">
        <f>SUM(F11:Q11)</f>
        <v>858986</v>
      </c>
      <c r="F11" s="27">
        <v>22456</v>
      </c>
      <c r="G11" s="27">
        <v>21153</v>
      </c>
      <c r="H11" s="27">
        <v>68861</v>
      </c>
      <c r="I11" s="27">
        <v>85509</v>
      </c>
      <c r="J11" s="27">
        <v>54383</v>
      </c>
      <c r="K11" s="27">
        <v>62898</v>
      </c>
      <c r="L11" s="27">
        <v>21307</v>
      </c>
      <c r="M11" s="27">
        <v>66297</v>
      </c>
      <c r="N11" s="27">
        <v>11071</v>
      </c>
      <c r="O11" s="27">
        <v>159132</v>
      </c>
      <c r="P11" s="27">
        <v>188670</v>
      </c>
      <c r="Q11" s="28">
        <v>97249</v>
      </c>
    </row>
    <row r="12" spans="1:17" ht="15" customHeight="1">
      <c r="A12" s="29"/>
      <c r="B12" s="29"/>
      <c r="C12" s="29"/>
      <c r="D12" s="30"/>
      <c r="E12" s="31"/>
      <c r="F12" s="32"/>
      <c r="G12" s="32"/>
      <c r="H12" s="32"/>
      <c r="I12" s="32"/>
      <c r="J12" s="32"/>
      <c r="K12" s="32"/>
      <c r="L12" s="32"/>
      <c r="M12" s="33"/>
      <c r="N12" s="33"/>
      <c r="O12" s="29"/>
      <c r="P12" s="29"/>
      <c r="Q12" s="29"/>
    </row>
    <row r="13" spans="1:17" ht="15" customHeight="1">
      <c r="A13" s="2" t="s">
        <v>22</v>
      </c>
      <c r="E13" s="34"/>
      <c r="F13" s="34"/>
      <c r="G13" s="34"/>
      <c r="H13" s="34"/>
      <c r="I13" s="34"/>
      <c r="J13" s="34"/>
      <c r="K13" s="34"/>
      <c r="L13" s="34"/>
      <c r="M13" s="35"/>
      <c r="N13" s="35"/>
    </row>
    <row r="14" spans="1:17" ht="15" customHeight="1">
      <c r="E14" s="34"/>
      <c r="F14" s="34"/>
      <c r="G14" s="34"/>
      <c r="H14" s="34"/>
      <c r="I14" s="34"/>
      <c r="J14" s="34"/>
      <c r="K14" s="34"/>
      <c r="L14" s="34"/>
      <c r="M14" s="35"/>
      <c r="N14" s="35"/>
      <c r="O14" s="36"/>
    </row>
    <row r="15" spans="1:17" ht="15" customHeight="1">
      <c r="E15" s="34"/>
      <c r="F15" s="34"/>
      <c r="G15" s="34"/>
      <c r="H15" s="34"/>
      <c r="I15" s="34"/>
      <c r="J15" s="34"/>
      <c r="K15" s="34"/>
      <c r="L15" s="34"/>
      <c r="M15" s="35"/>
      <c r="N15" s="35"/>
      <c r="O15" s="36"/>
    </row>
    <row r="16" spans="1:17" ht="15" customHeight="1">
      <c r="E16" s="34"/>
      <c r="F16" s="34"/>
      <c r="G16" s="34"/>
      <c r="H16" s="34"/>
      <c r="I16" s="34"/>
      <c r="J16" s="34"/>
      <c r="K16" s="34"/>
      <c r="L16" s="34"/>
      <c r="M16" s="35"/>
      <c r="N16" s="35"/>
      <c r="O16" s="36"/>
    </row>
    <row r="17" spans="1:18" ht="15" customHeight="1">
      <c r="E17" s="34"/>
      <c r="F17" s="37"/>
      <c r="G17" s="34"/>
      <c r="H17" s="34"/>
      <c r="I17" s="34"/>
      <c r="J17" s="34"/>
      <c r="K17" s="34"/>
      <c r="L17" s="34"/>
      <c r="M17" s="35"/>
      <c r="N17" s="35"/>
      <c r="O17" s="36"/>
    </row>
    <row r="18" spans="1:18" ht="15" customHeight="1">
      <c r="A18" s="38" t="s">
        <v>23</v>
      </c>
      <c r="B18" s="38"/>
      <c r="C18" s="38"/>
      <c r="D18" s="38"/>
      <c r="E18" s="38"/>
      <c r="F18" s="38"/>
      <c r="G18" s="38"/>
      <c r="H18" s="38"/>
      <c r="I18" s="38"/>
      <c r="J18" s="38"/>
      <c r="K18" s="38"/>
      <c r="L18" s="38"/>
      <c r="M18" s="38"/>
      <c r="N18" s="38"/>
      <c r="O18" s="38"/>
      <c r="P18" s="38"/>
      <c r="Q18" s="38"/>
      <c r="R18" s="38"/>
    </row>
    <row r="20" spans="1:18" ht="15" customHeight="1">
      <c r="R20" s="4" t="s">
        <v>1</v>
      </c>
    </row>
    <row r="21" spans="1:18" ht="15" customHeight="1">
      <c r="A21" s="39" t="s">
        <v>2</v>
      </c>
      <c r="B21" s="39"/>
      <c r="C21" s="39"/>
      <c r="D21" s="40"/>
      <c r="E21" s="41" t="s">
        <v>3</v>
      </c>
      <c r="F21" s="39" t="s">
        <v>4</v>
      </c>
      <c r="G21" s="39" t="s">
        <v>5</v>
      </c>
      <c r="H21" s="39" t="s">
        <v>24</v>
      </c>
      <c r="I21" s="39" t="s">
        <v>7</v>
      </c>
      <c r="J21" s="39" t="s">
        <v>8</v>
      </c>
      <c r="K21" s="39" t="s">
        <v>25</v>
      </c>
      <c r="L21" s="39" t="s">
        <v>10</v>
      </c>
      <c r="M21" s="39" t="s">
        <v>11</v>
      </c>
      <c r="N21" s="39" t="s">
        <v>26</v>
      </c>
      <c r="O21" s="39" t="s">
        <v>13</v>
      </c>
      <c r="P21" s="39" t="s">
        <v>27</v>
      </c>
      <c r="Q21" s="42" t="s">
        <v>28</v>
      </c>
      <c r="R21" s="39" t="s">
        <v>29</v>
      </c>
    </row>
    <row r="22" spans="1:18" ht="15" customHeight="1">
      <c r="A22" s="43"/>
      <c r="B22" s="43"/>
      <c r="C22" s="43"/>
      <c r="D22" s="44"/>
      <c r="E22" s="45"/>
      <c r="F22" s="46"/>
      <c r="G22" s="46"/>
      <c r="H22" s="46"/>
      <c r="I22" s="46"/>
      <c r="J22" s="46"/>
      <c r="K22" s="46"/>
      <c r="L22" s="46"/>
      <c r="M22" s="46"/>
      <c r="N22" s="46"/>
      <c r="O22" s="46"/>
      <c r="P22" s="46"/>
      <c r="Q22" s="47" t="s">
        <v>30</v>
      </c>
      <c r="R22" s="46"/>
    </row>
    <row r="23" spans="1:18" ht="15" customHeight="1">
      <c r="C23" s="17"/>
      <c r="D23" s="48"/>
      <c r="E23" s="49"/>
      <c r="F23" s="50"/>
      <c r="G23" s="50"/>
      <c r="H23" s="50"/>
      <c r="I23" s="50"/>
      <c r="J23" s="50"/>
      <c r="K23" s="50"/>
      <c r="L23" s="50"/>
      <c r="M23" s="50"/>
      <c r="N23" s="50"/>
      <c r="O23" s="50"/>
      <c r="P23" s="50"/>
      <c r="Q23" s="50"/>
      <c r="R23" s="50"/>
    </row>
    <row r="24" spans="1:18" ht="15" customHeight="1">
      <c r="A24" s="24"/>
      <c r="B24" s="24"/>
      <c r="C24" s="51"/>
      <c r="D24" s="52"/>
      <c r="E24" s="53"/>
      <c r="F24" s="54"/>
      <c r="G24" s="54" t="s">
        <v>31</v>
      </c>
      <c r="H24" s="54"/>
      <c r="I24" s="54" t="s">
        <v>32</v>
      </c>
      <c r="J24" s="54"/>
      <c r="K24" s="54"/>
      <c r="L24" s="54" t="s">
        <v>33</v>
      </c>
      <c r="M24" s="54"/>
      <c r="N24" s="54" t="s">
        <v>34</v>
      </c>
      <c r="O24" s="54"/>
      <c r="P24" s="54"/>
      <c r="Q24" s="54"/>
      <c r="R24" s="54"/>
    </row>
    <row r="25" spans="1:18" ht="15" customHeight="1">
      <c r="A25" s="15"/>
      <c r="B25" s="17" t="s">
        <v>16</v>
      </c>
      <c r="C25" s="2" t="s">
        <v>35</v>
      </c>
      <c r="D25" s="16"/>
      <c r="E25" s="55">
        <f>SUM(F25:R25)</f>
        <v>721213</v>
      </c>
      <c r="F25" s="34">
        <v>29019</v>
      </c>
      <c r="G25" s="34">
        <v>15692</v>
      </c>
      <c r="H25" s="34">
        <v>49449</v>
      </c>
      <c r="I25" s="34">
        <v>93359</v>
      </c>
      <c r="J25" s="34">
        <v>29266</v>
      </c>
      <c r="K25" s="34">
        <v>23091</v>
      </c>
      <c r="L25" s="34">
        <v>27505</v>
      </c>
      <c r="M25" s="34">
        <v>25752</v>
      </c>
      <c r="N25" s="34">
        <v>5682</v>
      </c>
      <c r="O25" s="34">
        <v>94987</v>
      </c>
      <c r="P25" s="37" t="s">
        <v>36</v>
      </c>
      <c r="Q25" s="34">
        <v>56554</v>
      </c>
      <c r="R25" s="34">
        <v>270857</v>
      </c>
    </row>
    <row r="26" spans="1:18" ht="15" customHeight="1">
      <c r="A26" s="15"/>
      <c r="C26" s="2" t="s">
        <v>37</v>
      </c>
      <c r="D26" s="16"/>
      <c r="E26" s="55">
        <f>SUM(F26:R26)</f>
        <v>746721</v>
      </c>
      <c r="F26" s="37">
        <v>29742</v>
      </c>
      <c r="G26" s="37">
        <v>15958</v>
      </c>
      <c r="H26" s="37">
        <v>50384</v>
      </c>
      <c r="I26" s="37">
        <v>95943</v>
      </c>
      <c r="J26" s="37">
        <v>30004</v>
      </c>
      <c r="K26" s="37">
        <v>23795</v>
      </c>
      <c r="L26" s="37">
        <v>28242</v>
      </c>
      <c r="M26" s="37">
        <v>26875</v>
      </c>
      <c r="N26" s="37">
        <v>5845</v>
      </c>
      <c r="O26" s="37">
        <v>96430</v>
      </c>
      <c r="P26" s="37" t="s">
        <v>36</v>
      </c>
      <c r="Q26" s="37">
        <v>61527</v>
      </c>
      <c r="R26" s="37">
        <v>281976</v>
      </c>
    </row>
    <row r="27" spans="1:18" ht="15" customHeight="1">
      <c r="A27" s="15"/>
      <c r="C27" s="2" t="s">
        <v>38</v>
      </c>
      <c r="D27" s="16"/>
      <c r="E27" s="55">
        <f>SUM(F27:R27)</f>
        <v>772977</v>
      </c>
      <c r="F27" s="37">
        <v>30652</v>
      </c>
      <c r="G27" s="37">
        <v>16444</v>
      </c>
      <c r="H27" s="37">
        <v>51694</v>
      </c>
      <c r="I27" s="37">
        <v>99284</v>
      </c>
      <c r="J27" s="37">
        <v>30981</v>
      </c>
      <c r="K27" s="37">
        <v>24806</v>
      </c>
      <c r="L27" s="37">
        <v>29196</v>
      </c>
      <c r="M27" s="37">
        <v>28130</v>
      </c>
      <c r="N27" s="37">
        <v>6043</v>
      </c>
      <c r="O27" s="37">
        <v>99634</v>
      </c>
      <c r="P27" s="37" t="s">
        <v>36</v>
      </c>
      <c r="Q27" s="37">
        <v>65790</v>
      </c>
      <c r="R27" s="37">
        <v>290323</v>
      </c>
    </row>
    <row r="28" spans="1:18" ht="15" customHeight="1">
      <c r="A28" s="15"/>
      <c r="C28" s="2" t="s">
        <v>39</v>
      </c>
      <c r="D28" s="16"/>
      <c r="E28" s="55">
        <f>SUM(F28:R28)</f>
        <v>787520</v>
      </c>
      <c r="F28" s="37">
        <v>32943</v>
      </c>
      <c r="G28" s="37">
        <v>17355</v>
      </c>
      <c r="H28" s="37">
        <v>55018</v>
      </c>
      <c r="I28" s="37">
        <v>104848</v>
      </c>
      <c r="J28" s="37">
        <v>33331</v>
      </c>
      <c r="K28" s="37">
        <v>29282</v>
      </c>
      <c r="L28" s="37">
        <v>29848</v>
      </c>
      <c r="M28" s="37">
        <v>31314</v>
      </c>
      <c r="N28" s="37">
        <v>6292</v>
      </c>
      <c r="O28" s="37">
        <v>129389</v>
      </c>
      <c r="P28" s="37" t="s">
        <v>36</v>
      </c>
      <c r="Q28" s="37">
        <v>58947</v>
      </c>
      <c r="R28" s="37">
        <v>258953</v>
      </c>
    </row>
    <row r="29" spans="1:18" ht="15" customHeight="1">
      <c r="A29" s="56"/>
      <c r="B29" s="23"/>
      <c r="C29" s="24" t="s">
        <v>40</v>
      </c>
      <c r="D29" s="25"/>
      <c r="E29" s="57">
        <f>SUM(F29:R29)</f>
        <v>800748</v>
      </c>
      <c r="F29" s="58">
        <v>28336</v>
      </c>
      <c r="G29" s="58">
        <v>16845</v>
      </c>
      <c r="H29" s="58">
        <v>53811</v>
      </c>
      <c r="I29" s="58">
        <v>104277</v>
      </c>
      <c r="J29" s="58">
        <v>31485</v>
      </c>
      <c r="K29" s="58">
        <v>25873</v>
      </c>
      <c r="L29" s="58">
        <v>29631</v>
      </c>
      <c r="M29" s="58">
        <v>30387</v>
      </c>
      <c r="N29" s="58">
        <v>6241</v>
      </c>
      <c r="O29" s="58">
        <v>115224</v>
      </c>
      <c r="P29" s="37" t="s">
        <v>36</v>
      </c>
      <c r="Q29" s="58">
        <v>57022</v>
      </c>
      <c r="R29" s="58">
        <v>301616</v>
      </c>
    </row>
    <row r="30" spans="1:18" ht="15" customHeight="1">
      <c r="C30" s="17"/>
      <c r="D30" s="48"/>
      <c r="E30" s="59"/>
      <c r="F30" s="35"/>
      <c r="G30" s="35"/>
      <c r="H30" s="35"/>
      <c r="I30" s="35"/>
      <c r="J30" s="35"/>
      <c r="K30" s="35"/>
      <c r="L30" s="35"/>
      <c r="M30" s="35"/>
      <c r="N30" s="35"/>
      <c r="O30" s="35"/>
      <c r="P30" s="35"/>
      <c r="Q30" s="35"/>
      <c r="R30" s="35"/>
    </row>
    <row r="31" spans="1:18" ht="15" customHeight="1">
      <c r="A31" s="24"/>
      <c r="B31" s="24"/>
      <c r="C31" s="51"/>
      <c r="D31" s="52"/>
      <c r="E31" s="60"/>
      <c r="F31" s="61"/>
      <c r="G31" s="62" t="s">
        <v>41</v>
      </c>
      <c r="H31" s="62"/>
      <c r="I31" s="62" t="s">
        <v>42</v>
      </c>
      <c r="J31" s="63"/>
      <c r="K31" s="63"/>
      <c r="L31" s="62" t="s">
        <v>33</v>
      </c>
      <c r="M31" s="62"/>
      <c r="N31" s="62" t="s">
        <v>34</v>
      </c>
      <c r="O31" s="61"/>
      <c r="P31" s="62"/>
      <c r="Q31" s="61"/>
      <c r="R31" s="61"/>
    </row>
    <row r="32" spans="1:18" ht="15" customHeight="1">
      <c r="A32" s="15"/>
      <c r="B32" s="17" t="s">
        <v>16</v>
      </c>
      <c r="C32" s="2" t="s">
        <v>35</v>
      </c>
      <c r="D32" s="16"/>
      <c r="E32" s="55">
        <f>SUM(F32:R32)</f>
        <v>298849</v>
      </c>
      <c r="F32" s="37">
        <v>5092</v>
      </c>
      <c r="G32" s="37">
        <v>6843</v>
      </c>
      <c r="H32" s="37">
        <v>19642</v>
      </c>
      <c r="I32" s="37">
        <v>29440</v>
      </c>
      <c r="J32" s="37">
        <v>19301</v>
      </c>
      <c r="K32" s="37">
        <v>19188</v>
      </c>
      <c r="L32" s="37">
        <v>7661</v>
      </c>
      <c r="M32" s="37">
        <v>17778</v>
      </c>
      <c r="N32" s="37">
        <v>4229</v>
      </c>
      <c r="O32" s="37">
        <v>79659</v>
      </c>
      <c r="P32" s="37" t="s">
        <v>36</v>
      </c>
      <c r="Q32" s="37">
        <v>55808</v>
      </c>
      <c r="R32" s="37">
        <v>34208</v>
      </c>
    </row>
    <row r="33" spans="1:18" ht="15" customHeight="1">
      <c r="A33" s="15"/>
      <c r="C33" s="2" t="s">
        <v>37</v>
      </c>
      <c r="D33" s="16"/>
      <c r="E33" s="55">
        <f>SUM(F33:R33)</f>
        <v>270623</v>
      </c>
      <c r="F33" s="37">
        <v>4937</v>
      </c>
      <c r="G33" s="37">
        <v>6642</v>
      </c>
      <c r="H33" s="37">
        <v>17866</v>
      </c>
      <c r="I33" s="37">
        <v>27682</v>
      </c>
      <c r="J33" s="37">
        <v>18564</v>
      </c>
      <c r="K33" s="37">
        <v>17104</v>
      </c>
      <c r="L33" s="37">
        <v>7451</v>
      </c>
      <c r="M33" s="37">
        <v>16319</v>
      </c>
      <c r="N33" s="37">
        <v>3728</v>
      </c>
      <c r="O33" s="37">
        <v>72386</v>
      </c>
      <c r="P33" s="37" t="s">
        <v>36</v>
      </c>
      <c r="Q33" s="37">
        <v>46712</v>
      </c>
      <c r="R33" s="37">
        <v>31232</v>
      </c>
    </row>
    <row r="34" spans="1:18" ht="15" customHeight="1">
      <c r="A34" s="15"/>
      <c r="C34" s="2" t="s">
        <v>38</v>
      </c>
      <c r="D34" s="16"/>
      <c r="E34" s="55">
        <f>SUM(F34:R34)</f>
        <v>244071</v>
      </c>
      <c r="F34" s="37">
        <v>4086</v>
      </c>
      <c r="G34" s="37">
        <v>5955</v>
      </c>
      <c r="H34" s="37">
        <v>15659</v>
      </c>
      <c r="I34" s="37">
        <v>25973</v>
      </c>
      <c r="J34" s="37">
        <v>16759</v>
      </c>
      <c r="K34" s="37">
        <v>15250</v>
      </c>
      <c r="L34" s="37">
        <v>6478</v>
      </c>
      <c r="M34" s="37">
        <v>16352</v>
      </c>
      <c r="N34" s="37">
        <v>3653</v>
      </c>
      <c r="O34" s="37">
        <v>64384</v>
      </c>
      <c r="P34" s="37" t="s">
        <v>36</v>
      </c>
      <c r="Q34" s="37">
        <v>41612</v>
      </c>
      <c r="R34" s="37">
        <v>27910</v>
      </c>
    </row>
    <row r="35" spans="1:18" ht="15" customHeight="1">
      <c r="A35" s="15"/>
      <c r="C35" s="2" t="s">
        <v>39</v>
      </c>
      <c r="D35" s="16"/>
      <c r="E35" s="55">
        <f>SUM(F35:R35)</f>
        <v>253024</v>
      </c>
      <c r="F35" s="37">
        <v>4046</v>
      </c>
      <c r="G35" s="37">
        <v>5752</v>
      </c>
      <c r="H35" s="37">
        <v>15553</v>
      </c>
      <c r="I35" s="37">
        <v>27000</v>
      </c>
      <c r="J35" s="37">
        <v>17144</v>
      </c>
      <c r="K35" s="37">
        <v>15811</v>
      </c>
      <c r="L35" s="37">
        <v>6352</v>
      </c>
      <c r="M35" s="37">
        <v>16067</v>
      </c>
      <c r="N35" s="37">
        <v>3879</v>
      </c>
      <c r="O35" s="37">
        <v>70362</v>
      </c>
      <c r="P35" s="37" t="s">
        <v>36</v>
      </c>
      <c r="Q35" s="37">
        <v>42321</v>
      </c>
      <c r="R35" s="37">
        <v>28737</v>
      </c>
    </row>
    <row r="36" spans="1:18" ht="15" customHeight="1">
      <c r="A36" s="56"/>
      <c r="B36" s="23"/>
      <c r="C36" s="2" t="s">
        <v>40</v>
      </c>
      <c r="D36" s="25"/>
      <c r="E36" s="57">
        <f>SUM(F36:R36)</f>
        <v>245461</v>
      </c>
      <c r="F36" s="58">
        <v>3750</v>
      </c>
      <c r="G36" s="58">
        <v>5889</v>
      </c>
      <c r="H36" s="58">
        <v>14216</v>
      </c>
      <c r="I36" s="58">
        <v>24541</v>
      </c>
      <c r="J36" s="58">
        <v>16629</v>
      </c>
      <c r="K36" s="58">
        <v>15027</v>
      </c>
      <c r="L36" s="58">
        <v>6114</v>
      </c>
      <c r="M36" s="58">
        <v>16601</v>
      </c>
      <c r="N36" s="58">
        <v>3994</v>
      </c>
      <c r="O36" s="58">
        <v>69102</v>
      </c>
      <c r="P36" s="37" t="s">
        <v>36</v>
      </c>
      <c r="Q36" s="58">
        <v>41267</v>
      </c>
      <c r="R36" s="58">
        <v>28331</v>
      </c>
    </row>
    <row r="37" spans="1:18" ht="15" customHeight="1">
      <c r="A37" s="29"/>
      <c r="B37" s="29"/>
      <c r="C37" s="64"/>
      <c r="D37" s="65"/>
      <c r="E37" s="66"/>
      <c r="F37" s="29"/>
      <c r="G37" s="29"/>
      <c r="H37" s="29"/>
      <c r="I37" s="29"/>
      <c r="J37" s="29"/>
      <c r="K37" s="29"/>
      <c r="L37" s="29"/>
      <c r="M37" s="29"/>
      <c r="N37" s="29"/>
      <c r="O37" s="29"/>
      <c r="P37" s="29"/>
      <c r="Q37" s="29"/>
      <c r="R37" s="29"/>
    </row>
    <row r="38" spans="1:18" ht="15" customHeight="1">
      <c r="A38" s="2" t="s">
        <v>43</v>
      </c>
      <c r="C38" s="17"/>
      <c r="D38" s="17"/>
    </row>
    <row r="39" spans="1:18" ht="15" customHeight="1">
      <c r="A39" s="2" t="s">
        <v>44</v>
      </c>
      <c r="C39" s="15"/>
      <c r="D39" s="15"/>
      <c r="E39" s="15"/>
      <c r="F39" s="15"/>
      <c r="G39" s="15"/>
      <c r="H39" s="15"/>
      <c r="I39" s="15"/>
      <c r="J39" s="15"/>
      <c r="K39" s="15"/>
      <c r="L39" s="15"/>
      <c r="M39" s="15"/>
      <c r="N39" s="15"/>
      <c r="O39" s="15"/>
      <c r="P39" s="15"/>
      <c r="Q39" s="15"/>
      <c r="R39" s="15"/>
    </row>
  </sheetData>
  <mergeCells count="30">
    <mergeCell ref="P21:P22"/>
    <mergeCell ref="R21:R22"/>
    <mergeCell ref="J21:J22"/>
    <mergeCell ref="K21:K22"/>
    <mergeCell ref="L21:L22"/>
    <mergeCell ref="M21:M22"/>
    <mergeCell ref="N21:N22"/>
    <mergeCell ref="O21:O22"/>
    <mergeCell ref="A21:D22"/>
    <mergeCell ref="E21:E22"/>
    <mergeCell ref="F21:F22"/>
    <mergeCell ref="G21:G22"/>
    <mergeCell ref="H21:H22"/>
    <mergeCell ref="I21:I22"/>
    <mergeCell ref="M4:M5"/>
    <mergeCell ref="N4:N5"/>
    <mergeCell ref="O4:O5"/>
    <mergeCell ref="P4:P5"/>
    <mergeCell ref="Q4:Q5"/>
    <mergeCell ref="A18:R18"/>
    <mergeCell ref="A1:Q1"/>
    <mergeCell ref="A4:D5"/>
    <mergeCell ref="E4:E5"/>
    <mergeCell ref="F4:F5"/>
    <mergeCell ref="G4:G5"/>
    <mergeCell ref="H4:H5"/>
    <mergeCell ref="I4:I5"/>
    <mergeCell ref="J4:J5"/>
    <mergeCell ref="K4:K5"/>
    <mergeCell ref="L4:L5"/>
  </mergeCells>
  <phoneticPr fontId="3"/>
  <pageMargins left="0.59055118110236227" right="0.59055118110236227" top="0.78740157480314965" bottom="0.59055118110236227" header="0.51181102362204722" footer="0.51181102362204722"/>
  <pageSetup paperSize="8" orientation="landscape" horizontalDpi="300"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F8630-90F8-472E-BC1C-1093E2F804BE}">
  <dimension ref="A1:AD28"/>
  <sheetViews>
    <sheetView workbookViewId="0">
      <selection sqref="A1:Q1"/>
    </sheetView>
  </sheetViews>
  <sheetFormatPr defaultColWidth="8.6328125" defaultRowHeight="15" customHeight="1"/>
  <cols>
    <col min="1" max="1" width="0.90625" style="2" customWidth="1"/>
    <col min="2" max="3" width="1.6328125" style="2" customWidth="1"/>
    <col min="4" max="4" width="17.90625" style="2" customWidth="1"/>
    <col min="5" max="5" width="0.90625" style="2" customWidth="1"/>
    <col min="6" max="6" width="16.6328125" style="2" customWidth="1"/>
    <col min="7" max="7" width="0.90625" style="2" customWidth="1"/>
    <col min="8" max="9" width="1.6328125" style="2" customWidth="1"/>
    <col min="10" max="10" width="17.90625" style="2" customWidth="1"/>
    <col min="11" max="11" width="0.90625" style="2" customWidth="1"/>
    <col min="12" max="12" width="16.6328125" style="2" customWidth="1"/>
    <col min="13" max="13" width="0.90625" style="2" customWidth="1"/>
    <col min="14" max="15" width="1.6328125" style="2" customWidth="1"/>
    <col min="16" max="16" width="17.90625" style="2" customWidth="1"/>
    <col min="17" max="17" width="0.90625" style="2" customWidth="1"/>
    <col min="18" max="18" width="16.6328125" style="2" customWidth="1"/>
    <col min="19" max="19" width="0.90625" style="2" customWidth="1"/>
    <col min="20" max="21" width="1.6328125" style="2" customWidth="1"/>
    <col min="22" max="22" width="17.90625" style="2" customWidth="1"/>
    <col min="23" max="23" width="0.90625" style="2" customWidth="1"/>
    <col min="24" max="24" width="16.6328125" style="2" customWidth="1"/>
    <col min="25" max="25" width="0.90625" style="2" customWidth="1"/>
    <col min="26" max="27" width="1.6328125" style="2" customWidth="1"/>
    <col min="28" max="28" width="17.90625" style="2" customWidth="1"/>
    <col min="29" max="29" width="0.90625" style="2" customWidth="1"/>
    <col min="30" max="30" width="16.6328125" style="2" customWidth="1"/>
    <col min="31" max="256" width="8.6328125" style="2"/>
    <col min="257" max="257" width="0.90625" style="2" customWidth="1"/>
    <col min="258" max="259" width="1.6328125" style="2" customWidth="1"/>
    <col min="260" max="260" width="17.90625" style="2" customWidth="1"/>
    <col min="261" max="261" width="0.90625" style="2" customWidth="1"/>
    <col min="262" max="262" width="16.6328125" style="2" customWidth="1"/>
    <col min="263" max="263" width="0.90625" style="2" customWidth="1"/>
    <col min="264" max="265" width="1.6328125" style="2" customWidth="1"/>
    <col min="266" max="266" width="17.90625" style="2" customWidth="1"/>
    <col min="267" max="267" width="0.90625" style="2" customWidth="1"/>
    <col min="268" max="268" width="16.6328125" style="2" customWidth="1"/>
    <col min="269" max="269" width="0.90625" style="2" customWidth="1"/>
    <col min="270" max="271" width="1.6328125" style="2" customWidth="1"/>
    <col min="272" max="272" width="17.90625" style="2" customWidth="1"/>
    <col min="273" max="273" width="0.90625" style="2" customWidth="1"/>
    <col min="274" max="274" width="16.6328125" style="2" customWidth="1"/>
    <col min="275" max="275" width="0.90625" style="2" customWidth="1"/>
    <col min="276" max="277" width="1.6328125" style="2" customWidth="1"/>
    <col min="278" max="278" width="17.90625" style="2" customWidth="1"/>
    <col min="279" max="279" width="0.90625" style="2" customWidth="1"/>
    <col min="280" max="280" width="16.6328125" style="2" customWidth="1"/>
    <col min="281" max="281" width="0.90625" style="2" customWidth="1"/>
    <col min="282" max="283" width="1.6328125" style="2" customWidth="1"/>
    <col min="284" max="284" width="17.90625" style="2" customWidth="1"/>
    <col min="285" max="285" width="0.90625" style="2" customWidth="1"/>
    <col min="286" max="286" width="16.6328125" style="2" customWidth="1"/>
    <col min="287" max="512" width="8.6328125" style="2"/>
    <col min="513" max="513" width="0.90625" style="2" customWidth="1"/>
    <col min="514" max="515" width="1.6328125" style="2" customWidth="1"/>
    <col min="516" max="516" width="17.90625" style="2" customWidth="1"/>
    <col min="517" max="517" width="0.90625" style="2" customWidth="1"/>
    <col min="518" max="518" width="16.6328125" style="2" customWidth="1"/>
    <col min="519" max="519" width="0.90625" style="2" customWidth="1"/>
    <col min="520" max="521" width="1.6328125" style="2" customWidth="1"/>
    <col min="522" max="522" width="17.90625" style="2" customWidth="1"/>
    <col min="523" max="523" width="0.90625" style="2" customWidth="1"/>
    <col min="524" max="524" width="16.6328125" style="2" customWidth="1"/>
    <col min="525" max="525" width="0.90625" style="2" customWidth="1"/>
    <col min="526" max="527" width="1.6328125" style="2" customWidth="1"/>
    <col min="528" max="528" width="17.90625" style="2" customWidth="1"/>
    <col min="529" max="529" width="0.90625" style="2" customWidth="1"/>
    <col min="530" max="530" width="16.6328125" style="2" customWidth="1"/>
    <col min="531" max="531" width="0.90625" style="2" customWidth="1"/>
    <col min="532" max="533" width="1.6328125" style="2" customWidth="1"/>
    <col min="534" max="534" width="17.90625" style="2" customWidth="1"/>
    <col min="535" max="535" width="0.90625" style="2" customWidth="1"/>
    <col min="536" max="536" width="16.6328125" style="2" customWidth="1"/>
    <col min="537" max="537" width="0.90625" style="2" customWidth="1"/>
    <col min="538" max="539" width="1.6328125" style="2" customWidth="1"/>
    <col min="540" max="540" width="17.90625" style="2" customWidth="1"/>
    <col min="541" max="541" width="0.90625" style="2" customWidth="1"/>
    <col min="542" max="542" width="16.6328125" style="2" customWidth="1"/>
    <col min="543" max="768" width="8.6328125" style="2"/>
    <col min="769" max="769" width="0.90625" style="2" customWidth="1"/>
    <col min="770" max="771" width="1.6328125" style="2" customWidth="1"/>
    <col min="772" max="772" width="17.90625" style="2" customWidth="1"/>
    <col min="773" max="773" width="0.90625" style="2" customWidth="1"/>
    <col min="774" max="774" width="16.6328125" style="2" customWidth="1"/>
    <col min="775" max="775" width="0.90625" style="2" customWidth="1"/>
    <col min="776" max="777" width="1.6328125" style="2" customWidth="1"/>
    <col min="778" max="778" width="17.90625" style="2" customWidth="1"/>
    <col min="779" max="779" width="0.90625" style="2" customWidth="1"/>
    <col min="780" max="780" width="16.6328125" style="2" customWidth="1"/>
    <col min="781" max="781" width="0.90625" style="2" customWidth="1"/>
    <col min="782" max="783" width="1.6328125" style="2" customWidth="1"/>
    <col min="784" max="784" width="17.90625" style="2" customWidth="1"/>
    <col min="785" max="785" width="0.90625" style="2" customWidth="1"/>
    <col min="786" max="786" width="16.6328125" style="2" customWidth="1"/>
    <col min="787" max="787" width="0.90625" style="2" customWidth="1"/>
    <col min="788" max="789" width="1.6328125" style="2" customWidth="1"/>
    <col min="790" max="790" width="17.90625" style="2" customWidth="1"/>
    <col min="791" max="791" width="0.90625" style="2" customWidth="1"/>
    <col min="792" max="792" width="16.6328125" style="2" customWidth="1"/>
    <col min="793" max="793" width="0.90625" style="2" customWidth="1"/>
    <col min="794" max="795" width="1.6328125" style="2" customWidth="1"/>
    <col min="796" max="796" width="17.90625" style="2" customWidth="1"/>
    <col min="797" max="797" width="0.90625" style="2" customWidth="1"/>
    <col min="798" max="798" width="16.6328125" style="2" customWidth="1"/>
    <col min="799" max="1024" width="8.6328125" style="2"/>
    <col min="1025" max="1025" width="0.90625" style="2" customWidth="1"/>
    <col min="1026" max="1027" width="1.6328125" style="2" customWidth="1"/>
    <col min="1028" max="1028" width="17.90625" style="2" customWidth="1"/>
    <col min="1029" max="1029" width="0.90625" style="2" customWidth="1"/>
    <col min="1030" max="1030" width="16.6328125" style="2" customWidth="1"/>
    <col min="1031" max="1031" width="0.90625" style="2" customWidth="1"/>
    <col min="1032" max="1033" width="1.6328125" style="2" customWidth="1"/>
    <col min="1034" max="1034" width="17.90625" style="2" customWidth="1"/>
    <col min="1035" max="1035" width="0.90625" style="2" customWidth="1"/>
    <col min="1036" max="1036" width="16.6328125" style="2" customWidth="1"/>
    <col min="1037" max="1037" width="0.90625" style="2" customWidth="1"/>
    <col min="1038" max="1039" width="1.6328125" style="2" customWidth="1"/>
    <col min="1040" max="1040" width="17.90625" style="2" customWidth="1"/>
    <col min="1041" max="1041" width="0.90625" style="2" customWidth="1"/>
    <col min="1042" max="1042" width="16.6328125" style="2" customWidth="1"/>
    <col min="1043" max="1043" width="0.90625" style="2" customWidth="1"/>
    <col min="1044" max="1045" width="1.6328125" style="2" customWidth="1"/>
    <col min="1046" max="1046" width="17.90625" style="2" customWidth="1"/>
    <col min="1047" max="1047" width="0.90625" style="2" customWidth="1"/>
    <col min="1048" max="1048" width="16.6328125" style="2" customWidth="1"/>
    <col min="1049" max="1049" width="0.90625" style="2" customWidth="1"/>
    <col min="1050" max="1051" width="1.6328125" style="2" customWidth="1"/>
    <col min="1052" max="1052" width="17.90625" style="2" customWidth="1"/>
    <col min="1053" max="1053" width="0.90625" style="2" customWidth="1"/>
    <col min="1054" max="1054" width="16.6328125" style="2" customWidth="1"/>
    <col min="1055" max="1280" width="8.6328125" style="2"/>
    <col min="1281" max="1281" width="0.90625" style="2" customWidth="1"/>
    <col min="1282" max="1283" width="1.6328125" style="2" customWidth="1"/>
    <col min="1284" max="1284" width="17.90625" style="2" customWidth="1"/>
    <col min="1285" max="1285" width="0.90625" style="2" customWidth="1"/>
    <col min="1286" max="1286" width="16.6328125" style="2" customWidth="1"/>
    <col min="1287" max="1287" width="0.90625" style="2" customWidth="1"/>
    <col min="1288" max="1289" width="1.6328125" style="2" customWidth="1"/>
    <col min="1290" max="1290" width="17.90625" style="2" customWidth="1"/>
    <col min="1291" max="1291" width="0.90625" style="2" customWidth="1"/>
    <col min="1292" max="1292" width="16.6328125" style="2" customWidth="1"/>
    <col min="1293" max="1293" width="0.90625" style="2" customWidth="1"/>
    <col min="1294" max="1295" width="1.6328125" style="2" customWidth="1"/>
    <col min="1296" max="1296" width="17.90625" style="2" customWidth="1"/>
    <col min="1297" max="1297" width="0.90625" style="2" customWidth="1"/>
    <col min="1298" max="1298" width="16.6328125" style="2" customWidth="1"/>
    <col min="1299" max="1299" width="0.90625" style="2" customWidth="1"/>
    <col min="1300" max="1301" width="1.6328125" style="2" customWidth="1"/>
    <col min="1302" max="1302" width="17.90625" style="2" customWidth="1"/>
    <col min="1303" max="1303" width="0.90625" style="2" customWidth="1"/>
    <col min="1304" max="1304" width="16.6328125" style="2" customWidth="1"/>
    <col min="1305" max="1305" width="0.90625" style="2" customWidth="1"/>
    <col min="1306" max="1307" width="1.6328125" style="2" customWidth="1"/>
    <col min="1308" max="1308" width="17.90625" style="2" customWidth="1"/>
    <col min="1309" max="1309" width="0.90625" style="2" customWidth="1"/>
    <col min="1310" max="1310" width="16.6328125" style="2" customWidth="1"/>
    <col min="1311" max="1536" width="8.6328125" style="2"/>
    <col min="1537" max="1537" width="0.90625" style="2" customWidth="1"/>
    <col min="1538" max="1539" width="1.6328125" style="2" customWidth="1"/>
    <col min="1540" max="1540" width="17.90625" style="2" customWidth="1"/>
    <col min="1541" max="1541" width="0.90625" style="2" customWidth="1"/>
    <col min="1542" max="1542" width="16.6328125" style="2" customWidth="1"/>
    <col min="1543" max="1543" width="0.90625" style="2" customWidth="1"/>
    <col min="1544" max="1545" width="1.6328125" style="2" customWidth="1"/>
    <col min="1546" max="1546" width="17.90625" style="2" customWidth="1"/>
    <col min="1547" max="1547" width="0.90625" style="2" customWidth="1"/>
    <col min="1548" max="1548" width="16.6328125" style="2" customWidth="1"/>
    <col min="1549" max="1549" width="0.90625" style="2" customWidth="1"/>
    <col min="1550" max="1551" width="1.6328125" style="2" customWidth="1"/>
    <col min="1552" max="1552" width="17.90625" style="2" customWidth="1"/>
    <col min="1553" max="1553" width="0.90625" style="2" customWidth="1"/>
    <col min="1554" max="1554" width="16.6328125" style="2" customWidth="1"/>
    <col min="1555" max="1555" width="0.90625" style="2" customWidth="1"/>
    <col min="1556" max="1557" width="1.6328125" style="2" customWidth="1"/>
    <col min="1558" max="1558" width="17.90625" style="2" customWidth="1"/>
    <col min="1559" max="1559" width="0.90625" style="2" customWidth="1"/>
    <col min="1560" max="1560" width="16.6328125" style="2" customWidth="1"/>
    <col min="1561" max="1561" width="0.90625" style="2" customWidth="1"/>
    <col min="1562" max="1563" width="1.6328125" style="2" customWidth="1"/>
    <col min="1564" max="1564" width="17.90625" style="2" customWidth="1"/>
    <col min="1565" max="1565" width="0.90625" style="2" customWidth="1"/>
    <col min="1566" max="1566" width="16.6328125" style="2" customWidth="1"/>
    <col min="1567" max="1792" width="8.6328125" style="2"/>
    <col min="1793" max="1793" width="0.90625" style="2" customWidth="1"/>
    <col min="1794" max="1795" width="1.6328125" style="2" customWidth="1"/>
    <col min="1796" max="1796" width="17.90625" style="2" customWidth="1"/>
    <col min="1797" max="1797" width="0.90625" style="2" customWidth="1"/>
    <col min="1798" max="1798" width="16.6328125" style="2" customWidth="1"/>
    <col min="1799" max="1799" width="0.90625" style="2" customWidth="1"/>
    <col min="1800" max="1801" width="1.6328125" style="2" customWidth="1"/>
    <col min="1802" max="1802" width="17.90625" style="2" customWidth="1"/>
    <col min="1803" max="1803" width="0.90625" style="2" customWidth="1"/>
    <col min="1804" max="1804" width="16.6328125" style="2" customWidth="1"/>
    <col min="1805" max="1805" width="0.90625" style="2" customWidth="1"/>
    <col min="1806" max="1807" width="1.6328125" style="2" customWidth="1"/>
    <col min="1808" max="1808" width="17.90625" style="2" customWidth="1"/>
    <col min="1809" max="1809" width="0.90625" style="2" customWidth="1"/>
    <col min="1810" max="1810" width="16.6328125" style="2" customWidth="1"/>
    <col min="1811" max="1811" width="0.90625" style="2" customWidth="1"/>
    <col min="1812" max="1813" width="1.6328125" style="2" customWidth="1"/>
    <col min="1814" max="1814" width="17.90625" style="2" customWidth="1"/>
    <col min="1815" max="1815" width="0.90625" style="2" customWidth="1"/>
    <col min="1816" max="1816" width="16.6328125" style="2" customWidth="1"/>
    <col min="1817" max="1817" width="0.90625" style="2" customWidth="1"/>
    <col min="1818" max="1819" width="1.6328125" style="2" customWidth="1"/>
    <col min="1820" max="1820" width="17.90625" style="2" customWidth="1"/>
    <col min="1821" max="1821" width="0.90625" style="2" customWidth="1"/>
    <col min="1822" max="1822" width="16.6328125" style="2" customWidth="1"/>
    <col min="1823" max="2048" width="8.6328125" style="2"/>
    <col min="2049" max="2049" width="0.90625" style="2" customWidth="1"/>
    <col min="2050" max="2051" width="1.6328125" style="2" customWidth="1"/>
    <col min="2052" max="2052" width="17.90625" style="2" customWidth="1"/>
    <col min="2053" max="2053" width="0.90625" style="2" customWidth="1"/>
    <col min="2054" max="2054" width="16.6328125" style="2" customWidth="1"/>
    <col min="2055" max="2055" width="0.90625" style="2" customWidth="1"/>
    <col min="2056" max="2057" width="1.6328125" style="2" customWidth="1"/>
    <col min="2058" max="2058" width="17.90625" style="2" customWidth="1"/>
    <col min="2059" max="2059" width="0.90625" style="2" customWidth="1"/>
    <col min="2060" max="2060" width="16.6328125" style="2" customWidth="1"/>
    <col min="2061" max="2061" width="0.90625" style="2" customWidth="1"/>
    <col min="2062" max="2063" width="1.6328125" style="2" customWidth="1"/>
    <col min="2064" max="2064" width="17.90625" style="2" customWidth="1"/>
    <col min="2065" max="2065" width="0.90625" style="2" customWidth="1"/>
    <col min="2066" max="2066" width="16.6328125" style="2" customWidth="1"/>
    <col min="2067" max="2067" width="0.90625" style="2" customWidth="1"/>
    <col min="2068" max="2069" width="1.6328125" style="2" customWidth="1"/>
    <col min="2070" max="2070" width="17.90625" style="2" customWidth="1"/>
    <col min="2071" max="2071" width="0.90625" style="2" customWidth="1"/>
    <col min="2072" max="2072" width="16.6328125" style="2" customWidth="1"/>
    <col min="2073" max="2073" width="0.90625" style="2" customWidth="1"/>
    <col min="2074" max="2075" width="1.6328125" style="2" customWidth="1"/>
    <col min="2076" max="2076" width="17.90625" style="2" customWidth="1"/>
    <col min="2077" max="2077" width="0.90625" style="2" customWidth="1"/>
    <col min="2078" max="2078" width="16.6328125" style="2" customWidth="1"/>
    <col min="2079" max="2304" width="8.6328125" style="2"/>
    <col min="2305" max="2305" width="0.90625" style="2" customWidth="1"/>
    <col min="2306" max="2307" width="1.6328125" style="2" customWidth="1"/>
    <col min="2308" max="2308" width="17.90625" style="2" customWidth="1"/>
    <col min="2309" max="2309" width="0.90625" style="2" customWidth="1"/>
    <col min="2310" max="2310" width="16.6328125" style="2" customWidth="1"/>
    <col min="2311" max="2311" width="0.90625" style="2" customWidth="1"/>
    <col min="2312" max="2313" width="1.6328125" style="2" customWidth="1"/>
    <col min="2314" max="2314" width="17.90625" style="2" customWidth="1"/>
    <col min="2315" max="2315" width="0.90625" style="2" customWidth="1"/>
    <col min="2316" max="2316" width="16.6328125" style="2" customWidth="1"/>
    <col min="2317" max="2317" width="0.90625" style="2" customWidth="1"/>
    <col min="2318" max="2319" width="1.6328125" style="2" customWidth="1"/>
    <col min="2320" max="2320" width="17.90625" style="2" customWidth="1"/>
    <col min="2321" max="2321" width="0.90625" style="2" customWidth="1"/>
    <col min="2322" max="2322" width="16.6328125" style="2" customWidth="1"/>
    <col min="2323" max="2323" width="0.90625" style="2" customWidth="1"/>
    <col min="2324" max="2325" width="1.6328125" style="2" customWidth="1"/>
    <col min="2326" max="2326" width="17.90625" style="2" customWidth="1"/>
    <col min="2327" max="2327" width="0.90625" style="2" customWidth="1"/>
    <col min="2328" max="2328" width="16.6328125" style="2" customWidth="1"/>
    <col min="2329" max="2329" width="0.90625" style="2" customWidth="1"/>
    <col min="2330" max="2331" width="1.6328125" style="2" customWidth="1"/>
    <col min="2332" max="2332" width="17.90625" style="2" customWidth="1"/>
    <col min="2333" max="2333" width="0.90625" style="2" customWidth="1"/>
    <col min="2334" max="2334" width="16.6328125" style="2" customWidth="1"/>
    <col min="2335" max="2560" width="8.6328125" style="2"/>
    <col min="2561" max="2561" width="0.90625" style="2" customWidth="1"/>
    <col min="2562" max="2563" width="1.6328125" style="2" customWidth="1"/>
    <col min="2564" max="2564" width="17.90625" style="2" customWidth="1"/>
    <col min="2565" max="2565" width="0.90625" style="2" customWidth="1"/>
    <col min="2566" max="2566" width="16.6328125" style="2" customWidth="1"/>
    <col min="2567" max="2567" width="0.90625" style="2" customWidth="1"/>
    <col min="2568" max="2569" width="1.6328125" style="2" customWidth="1"/>
    <col min="2570" max="2570" width="17.90625" style="2" customWidth="1"/>
    <col min="2571" max="2571" width="0.90625" style="2" customWidth="1"/>
    <col min="2572" max="2572" width="16.6328125" style="2" customWidth="1"/>
    <col min="2573" max="2573" width="0.90625" style="2" customWidth="1"/>
    <col min="2574" max="2575" width="1.6328125" style="2" customWidth="1"/>
    <col min="2576" max="2576" width="17.90625" style="2" customWidth="1"/>
    <col min="2577" max="2577" width="0.90625" style="2" customWidth="1"/>
    <col min="2578" max="2578" width="16.6328125" style="2" customWidth="1"/>
    <col min="2579" max="2579" width="0.90625" style="2" customWidth="1"/>
    <col min="2580" max="2581" width="1.6328125" style="2" customWidth="1"/>
    <col min="2582" max="2582" width="17.90625" style="2" customWidth="1"/>
    <col min="2583" max="2583" width="0.90625" style="2" customWidth="1"/>
    <col min="2584" max="2584" width="16.6328125" style="2" customWidth="1"/>
    <col min="2585" max="2585" width="0.90625" style="2" customWidth="1"/>
    <col min="2586" max="2587" width="1.6328125" style="2" customWidth="1"/>
    <col min="2588" max="2588" width="17.90625" style="2" customWidth="1"/>
    <col min="2589" max="2589" width="0.90625" style="2" customWidth="1"/>
    <col min="2590" max="2590" width="16.6328125" style="2" customWidth="1"/>
    <col min="2591" max="2816" width="8.6328125" style="2"/>
    <col min="2817" max="2817" width="0.90625" style="2" customWidth="1"/>
    <col min="2818" max="2819" width="1.6328125" style="2" customWidth="1"/>
    <col min="2820" max="2820" width="17.90625" style="2" customWidth="1"/>
    <col min="2821" max="2821" width="0.90625" style="2" customWidth="1"/>
    <col min="2822" max="2822" width="16.6328125" style="2" customWidth="1"/>
    <col min="2823" max="2823" width="0.90625" style="2" customWidth="1"/>
    <col min="2824" max="2825" width="1.6328125" style="2" customWidth="1"/>
    <col min="2826" max="2826" width="17.90625" style="2" customWidth="1"/>
    <col min="2827" max="2827" width="0.90625" style="2" customWidth="1"/>
    <col min="2828" max="2828" width="16.6328125" style="2" customWidth="1"/>
    <col min="2829" max="2829" width="0.90625" style="2" customWidth="1"/>
    <col min="2830" max="2831" width="1.6328125" style="2" customWidth="1"/>
    <col min="2832" max="2832" width="17.90625" style="2" customWidth="1"/>
    <col min="2833" max="2833" width="0.90625" style="2" customWidth="1"/>
    <col min="2834" max="2834" width="16.6328125" style="2" customWidth="1"/>
    <col min="2835" max="2835" width="0.90625" style="2" customWidth="1"/>
    <col min="2836" max="2837" width="1.6328125" style="2" customWidth="1"/>
    <col min="2838" max="2838" width="17.90625" style="2" customWidth="1"/>
    <col min="2839" max="2839" width="0.90625" style="2" customWidth="1"/>
    <col min="2840" max="2840" width="16.6328125" style="2" customWidth="1"/>
    <col min="2841" max="2841" width="0.90625" style="2" customWidth="1"/>
    <col min="2842" max="2843" width="1.6328125" style="2" customWidth="1"/>
    <col min="2844" max="2844" width="17.90625" style="2" customWidth="1"/>
    <col min="2845" max="2845" width="0.90625" style="2" customWidth="1"/>
    <col min="2846" max="2846" width="16.6328125" style="2" customWidth="1"/>
    <col min="2847" max="3072" width="8.6328125" style="2"/>
    <col min="3073" max="3073" width="0.90625" style="2" customWidth="1"/>
    <col min="3074" max="3075" width="1.6328125" style="2" customWidth="1"/>
    <col min="3076" max="3076" width="17.90625" style="2" customWidth="1"/>
    <col min="3077" max="3077" width="0.90625" style="2" customWidth="1"/>
    <col min="3078" max="3078" width="16.6328125" style="2" customWidth="1"/>
    <col min="3079" max="3079" width="0.90625" style="2" customWidth="1"/>
    <col min="3080" max="3081" width="1.6328125" style="2" customWidth="1"/>
    <col min="3082" max="3082" width="17.90625" style="2" customWidth="1"/>
    <col min="3083" max="3083" width="0.90625" style="2" customWidth="1"/>
    <col min="3084" max="3084" width="16.6328125" style="2" customWidth="1"/>
    <col min="3085" max="3085" width="0.90625" style="2" customWidth="1"/>
    <col min="3086" max="3087" width="1.6328125" style="2" customWidth="1"/>
    <col min="3088" max="3088" width="17.90625" style="2" customWidth="1"/>
    <col min="3089" max="3089" width="0.90625" style="2" customWidth="1"/>
    <col min="3090" max="3090" width="16.6328125" style="2" customWidth="1"/>
    <col min="3091" max="3091" width="0.90625" style="2" customWidth="1"/>
    <col min="3092" max="3093" width="1.6328125" style="2" customWidth="1"/>
    <col min="3094" max="3094" width="17.90625" style="2" customWidth="1"/>
    <col min="3095" max="3095" width="0.90625" style="2" customWidth="1"/>
    <col min="3096" max="3096" width="16.6328125" style="2" customWidth="1"/>
    <col min="3097" max="3097" width="0.90625" style="2" customWidth="1"/>
    <col min="3098" max="3099" width="1.6328125" style="2" customWidth="1"/>
    <col min="3100" max="3100" width="17.90625" style="2" customWidth="1"/>
    <col min="3101" max="3101" width="0.90625" style="2" customWidth="1"/>
    <col min="3102" max="3102" width="16.6328125" style="2" customWidth="1"/>
    <col min="3103" max="3328" width="8.6328125" style="2"/>
    <col min="3329" max="3329" width="0.90625" style="2" customWidth="1"/>
    <col min="3330" max="3331" width="1.6328125" style="2" customWidth="1"/>
    <col min="3332" max="3332" width="17.90625" style="2" customWidth="1"/>
    <col min="3333" max="3333" width="0.90625" style="2" customWidth="1"/>
    <col min="3334" max="3334" width="16.6328125" style="2" customWidth="1"/>
    <col min="3335" max="3335" width="0.90625" style="2" customWidth="1"/>
    <col min="3336" max="3337" width="1.6328125" style="2" customWidth="1"/>
    <col min="3338" max="3338" width="17.90625" style="2" customWidth="1"/>
    <col min="3339" max="3339" width="0.90625" style="2" customWidth="1"/>
    <col min="3340" max="3340" width="16.6328125" style="2" customWidth="1"/>
    <col min="3341" max="3341" width="0.90625" style="2" customWidth="1"/>
    <col min="3342" max="3343" width="1.6328125" style="2" customWidth="1"/>
    <col min="3344" max="3344" width="17.90625" style="2" customWidth="1"/>
    <col min="3345" max="3345" width="0.90625" style="2" customWidth="1"/>
    <col min="3346" max="3346" width="16.6328125" style="2" customWidth="1"/>
    <col min="3347" max="3347" width="0.90625" style="2" customWidth="1"/>
    <col min="3348" max="3349" width="1.6328125" style="2" customWidth="1"/>
    <col min="3350" max="3350" width="17.90625" style="2" customWidth="1"/>
    <col min="3351" max="3351" width="0.90625" style="2" customWidth="1"/>
    <col min="3352" max="3352" width="16.6328125" style="2" customWidth="1"/>
    <col min="3353" max="3353" width="0.90625" style="2" customWidth="1"/>
    <col min="3354" max="3355" width="1.6328125" style="2" customWidth="1"/>
    <col min="3356" max="3356" width="17.90625" style="2" customWidth="1"/>
    <col min="3357" max="3357" width="0.90625" style="2" customWidth="1"/>
    <col min="3358" max="3358" width="16.6328125" style="2" customWidth="1"/>
    <col min="3359" max="3584" width="8.6328125" style="2"/>
    <col min="3585" max="3585" width="0.90625" style="2" customWidth="1"/>
    <col min="3586" max="3587" width="1.6328125" style="2" customWidth="1"/>
    <col min="3588" max="3588" width="17.90625" style="2" customWidth="1"/>
    <col min="3589" max="3589" width="0.90625" style="2" customWidth="1"/>
    <col min="3590" max="3590" width="16.6328125" style="2" customWidth="1"/>
    <col min="3591" max="3591" width="0.90625" style="2" customWidth="1"/>
    <col min="3592" max="3593" width="1.6328125" style="2" customWidth="1"/>
    <col min="3594" max="3594" width="17.90625" style="2" customWidth="1"/>
    <col min="3595" max="3595" width="0.90625" style="2" customWidth="1"/>
    <col min="3596" max="3596" width="16.6328125" style="2" customWidth="1"/>
    <col min="3597" max="3597" width="0.90625" style="2" customWidth="1"/>
    <col min="3598" max="3599" width="1.6328125" style="2" customWidth="1"/>
    <col min="3600" max="3600" width="17.90625" style="2" customWidth="1"/>
    <col min="3601" max="3601" width="0.90625" style="2" customWidth="1"/>
    <col min="3602" max="3602" width="16.6328125" style="2" customWidth="1"/>
    <col min="3603" max="3603" width="0.90625" style="2" customWidth="1"/>
    <col min="3604" max="3605" width="1.6328125" style="2" customWidth="1"/>
    <col min="3606" max="3606" width="17.90625" style="2" customWidth="1"/>
    <col min="3607" max="3607" width="0.90625" style="2" customWidth="1"/>
    <col min="3608" max="3608" width="16.6328125" style="2" customWidth="1"/>
    <col min="3609" max="3609" width="0.90625" style="2" customWidth="1"/>
    <col min="3610" max="3611" width="1.6328125" style="2" customWidth="1"/>
    <col min="3612" max="3612" width="17.90625" style="2" customWidth="1"/>
    <col min="3613" max="3613" width="0.90625" style="2" customWidth="1"/>
    <col min="3614" max="3614" width="16.6328125" style="2" customWidth="1"/>
    <col min="3615" max="3840" width="8.6328125" style="2"/>
    <col min="3841" max="3841" width="0.90625" style="2" customWidth="1"/>
    <col min="3842" max="3843" width="1.6328125" style="2" customWidth="1"/>
    <col min="3844" max="3844" width="17.90625" style="2" customWidth="1"/>
    <col min="3845" max="3845" width="0.90625" style="2" customWidth="1"/>
    <col min="3846" max="3846" width="16.6328125" style="2" customWidth="1"/>
    <col min="3847" max="3847" width="0.90625" style="2" customWidth="1"/>
    <col min="3848" max="3849" width="1.6328125" style="2" customWidth="1"/>
    <col min="3850" max="3850" width="17.90625" style="2" customWidth="1"/>
    <col min="3851" max="3851" width="0.90625" style="2" customWidth="1"/>
    <col min="3852" max="3852" width="16.6328125" style="2" customWidth="1"/>
    <col min="3853" max="3853" width="0.90625" style="2" customWidth="1"/>
    <col min="3854" max="3855" width="1.6328125" style="2" customWidth="1"/>
    <col min="3856" max="3856" width="17.90625" style="2" customWidth="1"/>
    <col min="3857" max="3857" width="0.90625" style="2" customWidth="1"/>
    <col min="3858" max="3858" width="16.6328125" style="2" customWidth="1"/>
    <col min="3859" max="3859" width="0.90625" style="2" customWidth="1"/>
    <col min="3860" max="3861" width="1.6328125" style="2" customWidth="1"/>
    <col min="3862" max="3862" width="17.90625" style="2" customWidth="1"/>
    <col min="3863" max="3863" width="0.90625" style="2" customWidth="1"/>
    <col min="3864" max="3864" width="16.6328125" style="2" customWidth="1"/>
    <col min="3865" max="3865" width="0.90625" style="2" customWidth="1"/>
    <col min="3866" max="3867" width="1.6328125" style="2" customWidth="1"/>
    <col min="3868" max="3868" width="17.90625" style="2" customWidth="1"/>
    <col min="3869" max="3869" width="0.90625" style="2" customWidth="1"/>
    <col min="3870" max="3870" width="16.6328125" style="2" customWidth="1"/>
    <col min="3871" max="4096" width="8.6328125" style="2"/>
    <col min="4097" max="4097" width="0.90625" style="2" customWidth="1"/>
    <col min="4098" max="4099" width="1.6328125" style="2" customWidth="1"/>
    <col min="4100" max="4100" width="17.90625" style="2" customWidth="1"/>
    <col min="4101" max="4101" width="0.90625" style="2" customWidth="1"/>
    <col min="4102" max="4102" width="16.6328125" style="2" customWidth="1"/>
    <col min="4103" max="4103" width="0.90625" style="2" customWidth="1"/>
    <col min="4104" max="4105" width="1.6328125" style="2" customWidth="1"/>
    <col min="4106" max="4106" width="17.90625" style="2" customWidth="1"/>
    <col min="4107" max="4107" width="0.90625" style="2" customWidth="1"/>
    <col min="4108" max="4108" width="16.6328125" style="2" customWidth="1"/>
    <col min="4109" max="4109" width="0.90625" style="2" customWidth="1"/>
    <col min="4110" max="4111" width="1.6328125" style="2" customWidth="1"/>
    <col min="4112" max="4112" width="17.90625" style="2" customWidth="1"/>
    <col min="4113" max="4113" width="0.90625" style="2" customWidth="1"/>
    <col min="4114" max="4114" width="16.6328125" style="2" customWidth="1"/>
    <col min="4115" max="4115" width="0.90625" style="2" customWidth="1"/>
    <col min="4116" max="4117" width="1.6328125" style="2" customWidth="1"/>
    <col min="4118" max="4118" width="17.90625" style="2" customWidth="1"/>
    <col min="4119" max="4119" width="0.90625" style="2" customWidth="1"/>
    <col min="4120" max="4120" width="16.6328125" style="2" customWidth="1"/>
    <col min="4121" max="4121" width="0.90625" style="2" customWidth="1"/>
    <col min="4122" max="4123" width="1.6328125" style="2" customWidth="1"/>
    <col min="4124" max="4124" width="17.90625" style="2" customWidth="1"/>
    <col min="4125" max="4125" width="0.90625" style="2" customWidth="1"/>
    <col min="4126" max="4126" width="16.6328125" style="2" customWidth="1"/>
    <col min="4127" max="4352" width="8.6328125" style="2"/>
    <col min="4353" max="4353" width="0.90625" style="2" customWidth="1"/>
    <col min="4354" max="4355" width="1.6328125" style="2" customWidth="1"/>
    <col min="4356" max="4356" width="17.90625" style="2" customWidth="1"/>
    <col min="4357" max="4357" width="0.90625" style="2" customWidth="1"/>
    <col min="4358" max="4358" width="16.6328125" style="2" customWidth="1"/>
    <col min="4359" max="4359" width="0.90625" style="2" customWidth="1"/>
    <col min="4360" max="4361" width="1.6328125" style="2" customWidth="1"/>
    <col min="4362" max="4362" width="17.90625" style="2" customWidth="1"/>
    <col min="4363" max="4363" width="0.90625" style="2" customWidth="1"/>
    <col min="4364" max="4364" width="16.6328125" style="2" customWidth="1"/>
    <col min="4365" max="4365" width="0.90625" style="2" customWidth="1"/>
    <col min="4366" max="4367" width="1.6328125" style="2" customWidth="1"/>
    <col min="4368" max="4368" width="17.90625" style="2" customWidth="1"/>
    <col min="4369" max="4369" width="0.90625" style="2" customWidth="1"/>
    <col min="4370" max="4370" width="16.6328125" style="2" customWidth="1"/>
    <col min="4371" max="4371" width="0.90625" style="2" customWidth="1"/>
    <col min="4372" max="4373" width="1.6328125" style="2" customWidth="1"/>
    <col min="4374" max="4374" width="17.90625" style="2" customWidth="1"/>
    <col min="4375" max="4375" width="0.90625" style="2" customWidth="1"/>
    <col min="4376" max="4376" width="16.6328125" style="2" customWidth="1"/>
    <col min="4377" max="4377" width="0.90625" style="2" customWidth="1"/>
    <col min="4378" max="4379" width="1.6328125" style="2" customWidth="1"/>
    <col min="4380" max="4380" width="17.90625" style="2" customWidth="1"/>
    <col min="4381" max="4381" width="0.90625" style="2" customWidth="1"/>
    <col min="4382" max="4382" width="16.6328125" style="2" customWidth="1"/>
    <col min="4383" max="4608" width="8.6328125" style="2"/>
    <col min="4609" max="4609" width="0.90625" style="2" customWidth="1"/>
    <col min="4610" max="4611" width="1.6328125" style="2" customWidth="1"/>
    <col min="4612" max="4612" width="17.90625" style="2" customWidth="1"/>
    <col min="4613" max="4613" width="0.90625" style="2" customWidth="1"/>
    <col min="4614" max="4614" width="16.6328125" style="2" customWidth="1"/>
    <col min="4615" max="4615" width="0.90625" style="2" customWidth="1"/>
    <col min="4616" max="4617" width="1.6328125" style="2" customWidth="1"/>
    <col min="4618" max="4618" width="17.90625" style="2" customWidth="1"/>
    <col min="4619" max="4619" width="0.90625" style="2" customWidth="1"/>
    <col min="4620" max="4620" width="16.6328125" style="2" customWidth="1"/>
    <col min="4621" max="4621" width="0.90625" style="2" customWidth="1"/>
    <col min="4622" max="4623" width="1.6328125" style="2" customWidth="1"/>
    <col min="4624" max="4624" width="17.90625" style="2" customWidth="1"/>
    <col min="4625" max="4625" width="0.90625" style="2" customWidth="1"/>
    <col min="4626" max="4626" width="16.6328125" style="2" customWidth="1"/>
    <col min="4627" max="4627" width="0.90625" style="2" customWidth="1"/>
    <col min="4628" max="4629" width="1.6328125" style="2" customWidth="1"/>
    <col min="4630" max="4630" width="17.90625" style="2" customWidth="1"/>
    <col min="4631" max="4631" width="0.90625" style="2" customWidth="1"/>
    <col min="4632" max="4632" width="16.6328125" style="2" customWidth="1"/>
    <col min="4633" max="4633" width="0.90625" style="2" customWidth="1"/>
    <col min="4634" max="4635" width="1.6328125" style="2" customWidth="1"/>
    <col min="4636" max="4636" width="17.90625" style="2" customWidth="1"/>
    <col min="4637" max="4637" width="0.90625" style="2" customWidth="1"/>
    <col min="4638" max="4638" width="16.6328125" style="2" customWidth="1"/>
    <col min="4639" max="4864" width="8.6328125" style="2"/>
    <col min="4865" max="4865" width="0.90625" style="2" customWidth="1"/>
    <col min="4866" max="4867" width="1.6328125" style="2" customWidth="1"/>
    <col min="4868" max="4868" width="17.90625" style="2" customWidth="1"/>
    <col min="4869" max="4869" width="0.90625" style="2" customWidth="1"/>
    <col min="4870" max="4870" width="16.6328125" style="2" customWidth="1"/>
    <col min="4871" max="4871" width="0.90625" style="2" customWidth="1"/>
    <col min="4872" max="4873" width="1.6328125" style="2" customWidth="1"/>
    <col min="4874" max="4874" width="17.90625" style="2" customWidth="1"/>
    <col min="4875" max="4875" width="0.90625" style="2" customWidth="1"/>
    <col min="4876" max="4876" width="16.6328125" style="2" customWidth="1"/>
    <col min="4877" max="4877" width="0.90625" style="2" customWidth="1"/>
    <col min="4878" max="4879" width="1.6328125" style="2" customWidth="1"/>
    <col min="4880" max="4880" width="17.90625" style="2" customWidth="1"/>
    <col min="4881" max="4881" width="0.90625" style="2" customWidth="1"/>
    <col min="4882" max="4882" width="16.6328125" style="2" customWidth="1"/>
    <col min="4883" max="4883" width="0.90625" style="2" customWidth="1"/>
    <col min="4884" max="4885" width="1.6328125" style="2" customWidth="1"/>
    <col min="4886" max="4886" width="17.90625" style="2" customWidth="1"/>
    <col min="4887" max="4887" width="0.90625" style="2" customWidth="1"/>
    <col min="4888" max="4888" width="16.6328125" style="2" customWidth="1"/>
    <col min="4889" max="4889" width="0.90625" style="2" customWidth="1"/>
    <col min="4890" max="4891" width="1.6328125" style="2" customWidth="1"/>
    <col min="4892" max="4892" width="17.90625" style="2" customWidth="1"/>
    <col min="4893" max="4893" width="0.90625" style="2" customWidth="1"/>
    <col min="4894" max="4894" width="16.6328125" style="2" customWidth="1"/>
    <col min="4895" max="5120" width="8.6328125" style="2"/>
    <col min="5121" max="5121" width="0.90625" style="2" customWidth="1"/>
    <col min="5122" max="5123" width="1.6328125" style="2" customWidth="1"/>
    <col min="5124" max="5124" width="17.90625" style="2" customWidth="1"/>
    <col min="5125" max="5125" width="0.90625" style="2" customWidth="1"/>
    <col min="5126" max="5126" width="16.6328125" style="2" customWidth="1"/>
    <col min="5127" max="5127" width="0.90625" style="2" customWidth="1"/>
    <col min="5128" max="5129" width="1.6328125" style="2" customWidth="1"/>
    <col min="5130" max="5130" width="17.90625" style="2" customWidth="1"/>
    <col min="5131" max="5131" width="0.90625" style="2" customWidth="1"/>
    <col min="5132" max="5132" width="16.6328125" style="2" customWidth="1"/>
    <col min="5133" max="5133" width="0.90625" style="2" customWidth="1"/>
    <col min="5134" max="5135" width="1.6328125" style="2" customWidth="1"/>
    <col min="5136" max="5136" width="17.90625" style="2" customWidth="1"/>
    <col min="5137" max="5137" width="0.90625" style="2" customWidth="1"/>
    <col min="5138" max="5138" width="16.6328125" style="2" customWidth="1"/>
    <col min="5139" max="5139" width="0.90625" style="2" customWidth="1"/>
    <col min="5140" max="5141" width="1.6328125" style="2" customWidth="1"/>
    <col min="5142" max="5142" width="17.90625" style="2" customWidth="1"/>
    <col min="5143" max="5143" width="0.90625" style="2" customWidth="1"/>
    <col min="5144" max="5144" width="16.6328125" style="2" customWidth="1"/>
    <col min="5145" max="5145" width="0.90625" style="2" customWidth="1"/>
    <col min="5146" max="5147" width="1.6328125" style="2" customWidth="1"/>
    <col min="5148" max="5148" width="17.90625" style="2" customWidth="1"/>
    <col min="5149" max="5149" width="0.90625" style="2" customWidth="1"/>
    <col min="5150" max="5150" width="16.6328125" style="2" customWidth="1"/>
    <col min="5151" max="5376" width="8.6328125" style="2"/>
    <col min="5377" max="5377" width="0.90625" style="2" customWidth="1"/>
    <col min="5378" max="5379" width="1.6328125" style="2" customWidth="1"/>
    <col min="5380" max="5380" width="17.90625" style="2" customWidth="1"/>
    <col min="5381" max="5381" width="0.90625" style="2" customWidth="1"/>
    <col min="5382" max="5382" width="16.6328125" style="2" customWidth="1"/>
    <col min="5383" max="5383" width="0.90625" style="2" customWidth="1"/>
    <col min="5384" max="5385" width="1.6328125" style="2" customWidth="1"/>
    <col min="5386" max="5386" width="17.90625" style="2" customWidth="1"/>
    <col min="5387" max="5387" width="0.90625" style="2" customWidth="1"/>
    <col min="5388" max="5388" width="16.6328125" style="2" customWidth="1"/>
    <col min="5389" max="5389" width="0.90625" style="2" customWidth="1"/>
    <col min="5390" max="5391" width="1.6328125" style="2" customWidth="1"/>
    <col min="5392" max="5392" width="17.90625" style="2" customWidth="1"/>
    <col min="5393" max="5393" width="0.90625" style="2" customWidth="1"/>
    <col min="5394" max="5394" width="16.6328125" style="2" customWidth="1"/>
    <col min="5395" max="5395" width="0.90625" style="2" customWidth="1"/>
    <col min="5396" max="5397" width="1.6328125" style="2" customWidth="1"/>
    <col min="5398" max="5398" width="17.90625" style="2" customWidth="1"/>
    <col min="5399" max="5399" width="0.90625" style="2" customWidth="1"/>
    <col min="5400" max="5400" width="16.6328125" style="2" customWidth="1"/>
    <col min="5401" max="5401" width="0.90625" style="2" customWidth="1"/>
    <col min="5402" max="5403" width="1.6328125" style="2" customWidth="1"/>
    <col min="5404" max="5404" width="17.90625" style="2" customWidth="1"/>
    <col min="5405" max="5405" width="0.90625" style="2" customWidth="1"/>
    <col min="5406" max="5406" width="16.6328125" style="2" customWidth="1"/>
    <col min="5407" max="5632" width="8.6328125" style="2"/>
    <col min="5633" max="5633" width="0.90625" style="2" customWidth="1"/>
    <col min="5634" max="5635" width="1.6328125" style="2" customWidth="1"/>
    <col min="5636" max="5636" width="17.90625" style="2" customWidth="1"/>
    <col min="5637" max="5637" width="0.90625" style="2" customWidth="1"/>
    <col min="5638" max="5638" width="16.6328125" style="2" customWidth="1"/>
    <col min="5639" max="5639" width="0.90625" style="2" customWidth="1"/>
    <col min="5640" max="5641" width="1.6328125" style="2" customWidth="1"/>
    <col min="5642" max="5642" width="17.90625" style="2" customWidth="1"/>
    <col min="5643" max="5643" width="0.90625" style="2" customWidth="1"/>
    <col min="5644" max="5644" width="16.6328125" style="2" customWidth="1"/>
    <col min="5645" max="5645" width="0.90625" style="2" customWidth="1"/>
    <col min="5646" max="5647" width="1.6328125" style="2" customWidth="1"/>
    <col min="5648" max="5648" width="17.90625" style="2" customWidth="1"/>
    <col min="5649" max="5649" width="0.90625" style="2" customWidth="1"/>
    <col min="5650" max="5650" width="16.6328125" style="2" customWidth="1"/>
    <col min="5651" max="5651" width="0.90625" style="2" customWidth="1"/>
    <col min="5652" max="5653" width="1.6328125" style="2" customWidth="1"/>
    <col min="5654" max="5654" width="17.90625" style="2" customWidth="1"/>
    <col min="5655" max="5655" width="0.90625" style="2" customWidth="1"/>
    <col min="5656" max="5656" width="16.6328125" style="2" customWidth="1"/>
    <col min="5657" max="5657" width="0.90625" style="2" customWidth="1"/>
    <col min="5658" max="5659" width="1.6328125" style="2" customWidth="1"/>
    <col min="5660" max="5660" width="17.90625" style="2" customWidth="1"/>
    <col min="5661" max="5661" width="0.90625" style="2" customWidth="1"/>
    <col min="5662" max="5662" width="16.6328125" style="2" customWidth="1"/>
    <col min="5663" max="5888" width="8.6328125" style="2"/>
    <col min="5889" max="5889" width="0.90625" style="2" customWidth="1"/>
    <col min="5890" max="5891" width="1.6328125" style="2" customWidth="1"/>
    <col min="5892" max="5892" width="17.90625" style="2" customWidth="1"/>
    <col min="5893" max="5893" width="0.90625" style="2" customWidth="1"/>
    <col min="5894" max="5894" width="16.6328125" style="2" customWidth="1"/>
    <col min="5895" max="5895" width="0.90625" style="2" customWidth="1"/>
    <col min="5896" max="5897" width="1.6328125" style="2" customWidth="1"/>
    <col min="5898" max="5898" width="17.90625" style="2" customWidth="1"/>
    <col min="5899" max="5899" width="0.90625" style="2" customWidth="1"/>
    <col min="5900" max="5900" width="16.6328125" style="2" customWidth="1"/>
    <col min="5901" max="5901" width="0.90625" style="2" customWidth="1"/>
    <col min="5902" max="5903" width="1.6328125" style="2" customWidth="1"/>
    <col min="5904" max="5904" width="17.90625" style="2" customWidth="1"/>
    <col min="5905" max="5905" width="0.90625" style="2" customWidth="1"/>
    <col min="5906" max="5906" width="16.6328125" style="2" customWidth="1"/>
    <col min="5907" max="5907" width="0.90625" style="2" customWidth="1"/>
    <col min="5908" max="5909" width="1.6328125" style="2" customWidth="1"/>
    <col min="5910" max="5910" width="17.90625" style="2" customWidth="1"/>
    <col min="5911" max="5911" width="0.90625" style="2" customWidth="1"/>
    <col min="5912" max="5912" width="16.6328125" style="2" customWidth="1"/>
    <col min="5913" max="5913" width="0.90625" style="2" customWidth="1"/>
    <col min="5914" max="5915" width="1.6328125" style="2" customWidth="1"/>
    <col min="5916" max="5916" width="17.90625" style="2" customWidth="1"/>
    <col min="5917" max="5917" width="0.90625" style="2" customWidth="1"/>
    <col min="5918" max="5918" width="16.6328125" style="2" customWidth="1"/>
    <col min="5919" max="6144" width="8.6328125" style="2"/>
    <col min="6145" max="6145" width="0.90625" style="2" customWidth="1"/>
    <col min="6146" max="6147" width="1.6328125" style="2" customWidth="1"/>
    <col min="6148" max="6148" width="17.90625" style="2" customWidth="1"/>
    <col min="6149" max="6149" width="0.90625" style="2" customWidth="1"/>
    <col min="6150" max="6150" width="16.6328125" style="2" customWidth="1"/>
    <col min="6151" max="6151" width="0.90625" style="2" customWidth="1"/>
    <col min="6152" max="6153" width="1.6328125" style="2" customWidth="1"/>
    <col min="6154" max="6154" width="17.90625" style="2" customWidth="1"/>
    <col min="6155" max="6155" width="0.90625" style="2" customWidth="1"/>
    <col min="6156" max="6156" width="16.6328125" style="2" customWidth="1"/>
    <col min="6157" max="6157" width="0.90625" style="2" customWidth="1"/>
    <col min="6158" max="6159" width="1.6328125" style="2" customWidth="1"/>
    <col min="6160" max="6160" width="17.90625" style="2" customWidth="1"/>
    <col min="6161" max="6161" width="0.90625" style="2" customWidth="1"/>
    <col min="6162" max="6162" width="16.6328125" style="2" customWidth="1"/>
    <col min="6163" max="6163" width="0.90625" style="2" customWidth="1"/>
    <col min="6164" max="6165" width="1.6328125" style="2" customWidth="1"/>
    <col min="6166" max="6166" width="17.90625" style="2" customWidth="1"/>
    <col min="6167" max="6167" width="0.90625" style="2" customWidth="1"/>
    <col min="6168" max="6168" width="16.6328125" style="2" customWidth="1"/>
    <col min="6169" max="6169" width="0.90625" style="2" customWidth="1"/>
    <col min="6170" max="6171" width="1.6328125" style="2" customWidth="1"/>
    <col min="6172" max="6172" width="17.90625" style="2" customWidth="1"/>
    <col min="6173" max="6173" width="0.90625" style="2" customWidth="1"/>
    <col min="6174" max="6174" width="16.6328125" style="2" customWidth="1"/>
    <col min="6175" max="6400" width="8.6328125" style="2"/>
    <col min="6401" max="6401" width="0.90625" style="2" customWidth="1"/>
    <col min="6402" max="6403" width="1.6328125" style="2" customWidth="1"/>
    <col min="6404" max="6404" width="17.90625" style="2" customWidth="1"/>
    <col min="6405" max="6405" width="0.90625" style="2" customWidth="1"/>
    <col min="6406" max="6406" width="16.6328125" style="2" customWidth="1"/>
    <col min="6407" max="6407" width="0.90625" style="2" customWidth="1"/>
    <col min="6408" max="6409" width="1.6328125" style="2" customWidth="1"/>
    <col min="6410" max="6410" width="17.90625" style="2" customWidth="1"/>
    <col min="6411" max="6411" width="0.90625" style="2" customWidth="1"/>
    <col min="6412" max="6412" width="16.6328125" style="2" customWidth="1"/>
    <col min="6413" max="6413" width="0.90625" style="2" customWidth="1"/>
    <col min="6414" max="6415" width="1.6328125" style="2" customWidth="1"/>
    <col min="6416" max="6416" width="17.90625" style="2" customWidth="1"/>
    <col min="6417" max="6417" width="0.90625" style="2" customWidth="1"/>
    <col min="6418" max="6418" width="16.6328125" style="2" customWidth="1"/>
    <col min="6419" max="6419" width="0.90625" style="2" customWidth="1"/>
    <col min="6420" max="6421" width="1.6328125" style="2" customWidth="1"/>
    <col min="6422" max="6422" width="17.90625" style="2" customWidth="1"/>
    <col min="6423" max="6423" width="0.90625" style="2" customWidth="1"/>
    <col min="6424" max="6424" width="16.6328125" style="2" customWidth="1"/>
    <col min="6425" max="6425" width="0.90625" style="2" customWidth="1"/>
    <col min="6426" max="6427" width="1.6328125" style="2" customWidth="1"/>
    <col min="6428" max="6428" width="17.90625" style="2" customWidth="1"/>
    <col min="6429" max="6429" width="0.90625" style="2" customWidth="1"/>
    <col min="6430" max="6430" width="16.6328125" style="2" customWidth="1"/>
    <col min="6431" max="6656" width="8.6328125" style="2"/>
    <col min="6657" max="6657" width="0.90625" style="2" customWidth="1"/>
    <col min="6658" max="6659" width="1.6328125" style="2" customWidth="1"/>
    <col min="6660" max="6660" width="17.90625" style="2" customWidth="1"/>
    <col min="6661" max="6661" width="0.90625" style="2" customWidth="1"/>
    <col min="6662" max="6662" width="16.6328125" style="2" customWidth="1"/>
    <col min="6663" max="6663" width="0.90625" style="2" customWidth="1"/>
    <col min="6664" max="6665" width="1.6328125" style="2" customWidth="1"/>
    <col min="6666" max="6666" width="17.90625" style="2" customWidth="1"/>
    <col min="6667" max="6667" width="0.90625" style="2" customWidth="1"/>
    <col min="6668" max="6668" width="16.6328125" style="2" customWidth="1"/>
    <col min="6669" max="6669" width="0.90625" style="2" customWidth="1"/>
    <col min="6670" max="6671" width="1.6328125" style="2" customWidth="1"/>
    <col min="6672" max="6672" width="17.90625" style="2" customWidth="1"/>
    <col min="6673" max="6673" width="0.90625" style="2" customWidth="1"/>
    <col min="6674" max="6674" width="16.6328125" style="2" customWidth="1"/>
    <col min="6675" max="6675" width="0.90625" style="2" customWidth="1"/>
    <col min="6676" max="6677" width="1.6328125" style="2" customWidth="1"/>
    <col min="6678" max="6678" width="17.90625" style="2" customWidth="1"/>
    <col min="6679" max="6679" width="0.90625" style="2" customWidth="1"/>
    <col min="6680" max="6680" width="16.6328125" style="2" customWidth="1"/>
    <col min="6681" max="6681" width="0.90625" style="2" customWidth="1"/>
    <col min="6682" max="6683" width="1.6328125" style="2" customWidth="1"/>
    <col min="6684" max="6684" width="17.90625" style="2" customWidth="1"/>
    <col min="6685" max="6685" width="0.90625" style="2" customWidth="1"/>
    <col min="6686" max="6686" width="16.6328125" style="2" customWidth="1"/>
    <col min="6687" max="6912" width="8.6328125" style="2"/>
    <col min="6913" max="6913" width="0.90625" style="2" customWidth="1"/>
    <col min="6914" max="6915" width="1.6328125" style="2" customWidth="1"/>
    <col min="6916" max="6916" width="17.90625" style="2" customWidth="1"/>
    <col min="6917" max="6917" width="0.90625" style="2" customWidth="1"/>
    <col min="6918" max="6918" width="16.6328125" style="2" customWidth="1"/>
    <col min="6919" max="6919" width="0.90625" style="2" customWidth="1"/>
    <col min="6920" max="6921" width="1.6328125" style="2" customWidth="1"/>
    <col min="6922" max="6922" width="17.90625" style="2" customWidth="1"/>
    <col min="6923" max="6923" width="0.90625" style="2" customWidth="1"/>
    <col min="6924" max="6924" width="16.6328125" style="2" customWidth="1"/>
    <col min="6925" max="6925" width="0.90625" style="2" customWidth="1"/>
    <col min="6926" max="6927" width="1.6328125" style="2" customWidth="1"/>
    <col min="6928" max="6928" width="17.90625" style="2" customWidth="1"/>
    <col min="6929" max="6929" width="0.90625" style="2" customWidth="1"/>
    <col min="6930" max="6930" width="16.6328125" style="2" customWidth="1"/>
    <col min="6931" max="6931" width="0.90625" style="2" customWidth="1"/>
    <col min="6932" max="6933" width="1.6328125" style="2" customWidth="1"/>
    <col min="6934" max="6934" width="17.90625" style="2" customWidth="1"/>
    <col min="6935" max="6935" width="0.90625" style="2" customWidth="1"/>
    <col min="6936" max="6936" width="16.6328125" style="2" customWidth="1"/>
    <col min="6937" max="6937" width="0.90625" style="2" customWidth="1"/>
    <col min="6938" max="6939" width="1.6328125" style="2" customWidth="1"/>
    <col min="6940" max="6940" width="17.90625" style="2" customWidth="1"/>
    <col min="6941" max="6941" width="0.90625" style="2" customWidth="1"/>
    <col min="6942" max="6942" width="16.6328125" style="2" customWidth="1"/>
    <col min="6943" max="7168" width="8.6328125" style="2"/>
    <col min="7169" max="7169" width="0.90625" style="2" customWidth="1"/>
    <col min="7170" max="7171" width="1.6328125" style="2" customWidth="1"/>
    <col min="7172" max="7172" width="17.90625" style="2" customWidth="1"/>
    <col min="7173" max="7173" width="0.90625" style="2" customWidth="1"/>
    <col min="7174" max="7174" width="16.6328125" style="2" customWidth="1"/>
    <col min="7175" max="7175" width="0.90625" style="2" customWidth="1"/>
    <col min="7176" max="7177" width="1.6328125" style="2" customWidth="1"/>
    <col min="7178" max="7178" width="17.90625" style="2" customWidth="1"/>
    <col min="7179" max="7179" width="0.90625" style="2" customWidth="1"/>
    <col min="7180" max="7180" width="16.6328125" style="2" customWidth="1"/>
    <col min="7181" max="7181" width="0.90625" style="2" customWidth="1"/>
    <col min="7182" max="7183" width="1.6328125" style="2" customWidth="1"/>
    <col min="7184" max="7184" width="17.90625" style="2" customWidth="1"/>
    <col min="7185" max="7185" width="0.90625" style="2" customWidth="1"/>
    <col min="7186" max="7186" width="16.6328125" style="2" customWidth="1"/>
    <col min="7187" max="7187" width="0.90625" style="2" customWidth="1"/>
    <col min="7188" max="7189" width="1.6328125" style="2" customWidth="1"/>
    <col min="7190" max="7190" width="17.90625" style="2" customWidth="1"/>
    <col min="7191" max="7191" width="0.90625" style="2" customWidth="1"/>
    <col min="7192" max="7192" width="16.6328125" style="2" customWidth="1"/>
    <col min="7193" max="7193" width="0.90625" style="2" customWidth="1"/>
    <col min="7194" max="7195" width="1.6328125" style="2" customWidth="1"/>
    <col min="7196" max="7196" width="17.90625" style="2" customWidth="1"/>
    <col min="7197" max="7197" width="0.90625" style="2" customWidth="1"/>
    <col min="7198" max="7198" width="16.6328125" style="2" customWidth="1"/>
    <col min="7199" max="7424" width="8.6328125" style="2"/>
    <col min="7425" max="7425" width="0.90625" style="2" customWidth="1"/>
    <col min="7426" max="7427" width="1.6328125" style="2" customWidth="1"/>
    <col min="7428" max="7428" width="17.90625" style="2" customWidth="1"/>
    <col min="7429" max="7429" width="0.90625" style="2" customWidth="1"/>
    <col min="7430" max="7430" width="16.6328125" style="2" customWidth="1"/>
    <col min="7431" max="7431" width="0.90625" style="2" customWidth="1"/>
    <col min="7432" max="7433" width="1.6328125" style="2" customWidth="1"/>
    <col min="7434" max="7434" width="17.90625" style="2" customWidth="1"/>
    <col min="7435" max="7435" width="0.90625" style="2" customWidth="1"/>
    <col min="7436" max="7436" width="16.6328125" style="2" customWidth="1"/>
    <col min="7437" max="7437" width="0.90625" style="2" customWidth="1"/>
    <col min="7438" max="7439" width="1.6328125" style="2" customWidth="1"/>
    <col min="7440" max="7440" width="17.90625" style="2" customWidth="1"/>
    <col min="7441" max="7441" width="0.90625" style="2" customWidth="1"/>
    <col min="7442" max="7442" width="16.6328125" style="2" customWidth="1"/>
    <col min="7443" max="7443" width="0.90625" style="2" customWidth="1"/>
    <col min="7444" max="7445" width="1.6328125" style="2" customWidth="1"/>
    <col min="7446" max="7446" width="17.90625" style="2" customWidth="1"/>
    <col min="7447" max="7447" width="0.90625" style="2" customWidth="1"/>
    <col min="7448" max="7448" width="16.6328125" style="2" customWidth="1"/>
    <col min="7449" max="7449" width="0.90625" style="2" customWidth="1"/>
    <col min="7450" max="7451" width="1.6328125" style="2" customWidth="1"/>
    <col min="7452" max="7452" width="17.90625" style="2" customWidth="1"/>
    <col min="7453" max="7453" width="0.90625" style="2" customWidth="1"/>
    <col min="7454" max="7454" width="16.6328125" style="2" customWidth="1"/>
    <col min="7455" max="7680" width="8.6328125" style="2"/>
    <col min="7681" max="7681" width="0.90625" style="2" customWidth="1"/>
    <col min="7682" max="7683" width="1.6328125" style="2" customWidth="1"/>
    <col min="7684" max="7684" width="17.90625" style="2" customWidth="1"/>
    <col min="7685" max="7685" width="0.90625" style="2" customWidth="1"/>
    <col min="7686" max="7686" width="16.6328125" style="2" customWidth="1"/>
    <col min="7687" max="7687" width="0.90625" style="2" customWidth="1"/>
    <col min="7688" max="7689" width="1.6328125" style="2" customWidth="1"/>
    <col min="7690" max="7690" width="17.90625" style="2" customWidth="1"/>
    <col min="7691" max="7691" width="0.90625" style="2" customWidth="1"/>
    <col min="7692" max="7692" width="16.6328125" style="2" customWidth="1"/>
    <col min="7693" max="7693" width="0.90625" style="2" customWidth="1"/>
    <col min="7694" max="7695" width="1.6328125" style="2" customWidth="1"/>
    <col min="7696" max="7696" width="17.90625" style="2" customWidth="1"/>
    <col min="7697" max="7697" width="0.90625" style="2" customWidth="1"/>
    <col min="7698" max="7698" width="16.6328125" style="2" customWidth="1"/>
    <col min="7699" max="7699" width="0.90625" style="2" customWidth="1"/>
    <col min="7700" max="7701" width="1.6328125" style="2" customWidth="1"/>
    <col min="7702" max="7702" width="17.90625" style="2" customWidth="1"/>
    <col min="7703" max="7703" width="0.90625" style="2" customWidth="1"/>
    <col min="7704" max="7704" width="16.6328125" style="2" customWidth="1"/>
    <col min="7705" max="7705" width="0.90625" style="2" customWidth="1"/>
    <col min="7706" max="7707" width="1.6328125" style="2" customWidth="1"/>
    <col min="7708" max="7708" width="17.90625" style="2" customWidth="1"/>
    <col min="7709" max="7709" width="0.90625" style="2" customWidth="1"/>
    <col min="7710" max="7710" width="16.6328125" style="2" customWidth="1"/>
    <col min="7711" max="7936" width="8.6328125" style="2"/>
    <col min="7937" max="7937" width="0.90625" style="2" customWidth="1"/>
    <col min="7938" max="7939" width="1.6328125" style="2" customWidth="1"/>
    <col min="7940" max="7940" width="17.90625" style="2" customWidth="1"/>
    <col min="7941" max="7941" width="0.90625" style="2" customWidth="1"/>
    <col min="7942" max="7942" width="16.6328125" style="2" customWidth="1"/>
    <col min="7943" max="7943" width="0.90625" style="2" customWidth="1"/>
    <col min="7944" max="7945" width="1.6328125" style="2" customWidth="1"/>
    <col min="7946" max="7946" width="17.90625" style="2" customWidth="1"/>
    <col min="7947" max="7947" width="0.90625" style="2" customWidth="1"/>
    <col min="7948" max="7948" width="16.6328125" style="2" customWidth="1"/>
    <col min="7949" max="7949" width="0.90625" style="2" customWidth="1"/>
    <col min="7950" max="7951" width="1.6328125" style="2" customWidth="1"/>
    <col min="7952" max="7952" width="17.90625" style="2" customWidth="1"/>
    <col min="7953" max="7953" width="0.90625" style="2" customWidth="1"/>
    <col min="7954" max="7954" width="16.6328125" style="2" customWidth="1"/>
    <col min="7955" max="7955" width="0.90625" style="2" customWidth="1"/>
    <col min="7956" max="7957" width="1.6328125" style="2" customWidth="1"/>
    <col min="7958" max="7958" width="17.90625" style="2" customWidth="1"/>
    <col min="7959" max="7959" width="0.90625" style="2" customWidth="1"/>
    <col min="7960" max="7960" width="16.6328125" style="2" customWidth="1"/>
    <col min="7961" max="7961" width="0.90625" style="2" customWidth="1"/>
    <col min="7962" max="7963" width="1.6328125" style="2" customWidth="1"/>
    <col min="7964" max="7964" width="17.90625" style="2" customWidth="1"/>
    <col min="7965" max="7965" width="0.90625" style="2" customWidth="1"/>
    <col min="7966" max="7966" width="16.6328125" style="2" customWidth="1"/>
    <col min="7967" max="8192" width="8.6328125" style="2"/>
    <col min="8193" max="8193" width="0.90625" style="2" customWidth="1"/>
    <col min="8194" max="8195" width="1.6328125" style="2" customWidth="1"/>
    <col min="8196" max="8196" width="17.90625" style="2" customWidth="1"/>
    <col min="8197" max="8197" width="0.90625" style="2" customWidth="1"/>
    <col min="8198" max="8198" width="16.6328125" style="2" customWidth="1"/>
    <col min="8199" max="8199" width="0.90625" style="2" customWidth="1"/>
    <col min="8200" max="8201" width="1.6328125" style="2" customWidth="1"/>
    <col min="8202" max="8202" width="17.90625" style="2" customWidth="1"/>
    <col min="8203" max="8203" width="0.90625" style="2" customWidth="1"/>
    <col min="8204" max="8204" width="16.6328125" style="2" customWidth="1"/>
    <col min="8205" max="8205" width="0.90625" style="2" customWidth="1"/>
    <col min="8206" max="8207" width="1.6328125" style="2" customWidth="1"/>
    <col min="8208" max="8208" width="17.90625" style="2" customWidth="1"/>
    <col min="8209" max="8209" width="0.90625" style="2" customWidth="1"/>
    <col min="8210" max="8210" width="16.6328125" style="2" customWidth="1"/>
    <col min="8211" max="8211" width="0.90625" style="2" customWidth="1"/>
    <col min="8212" max="8213" width="1.6328125" style="2" customWidth="1"/>
    <col min="8214" max="8214" width="17.90625" style="2" customWidth="1"/>
    <col min="8215" max="8215" width="0.90625" style="2" customWidth="1"/>
    <col min="8216" max="8216" width="16.6328125" style="2" customWidth="1"/>
    <col min="8217" max="8217" width="0.90625" style="2" customWidth="1"/>
    <col min="8218" max="8219" width="1.6328125" style="2" customWidth="1"/>
    <col min="8220" max="8220" width="17.90625" style="2" customWidth="1"/>
    <col min="8221" max="8221" width="0.90625" style="2" customWidth="1"/>
    <col min="8222" max="8222" width="16.6328125" style="2" customWidth="1"/>
    <col min="8223" max="8448" width="8.6328125" style="2"/>
    <col min="8449" max="8449" width="0.90625" style="2" customWidth="1"/>
    <col min="8450" max="8451" width="1.6328125" style="2" customWidth="1"/>
    <col min="8452" max="8452" width="17.90625" style="2" customWidth="1"/>
    <col min="8453" max="8453" width="0.90625" style="2" customWidth="1"/>
    <col min="8454" max="8454" width="16.6328125" style="2" customWidth="1"/>
    <col min="8455" max="8455" width="0.90625" style="2" customWidth="1"/>
    <col min="8456" max="8457" width="1.6328125" style="2" customWidth="1"/>
    <col min="8458" max="8458" width="17.90625" style="2" customWidth="1"/>
    <col min="8459" max="8459" width="0.90625" style="2" customWidth="1"/>
    <col min="8460" max="8460" width="16.6328125" style="2" customWidth="1"/>
    <col min="8461" max="8461" width="0.90625" style="2" customWidth="1"/>
    <col min="8462" max="8463" width="1.6328125" style="2" customWidth="1"/>
    <col min="8464" max="8464" width="17.90625" style="2" customWidth="1"/>
    <col min="8465" max="8465" width="0.90625" style="2" customWidth="1"/>
    <col min="8466" max="8466" width="16.6328125" style="2" customWidth="1"/>
    <col min="8467" max="8467" width="0.90625" style="2" customWidth="1"/>
    <col min="8468" max="8469" width="1.6328125" style="2" customWidth="1"/>
    <col min="8470" max="8470" width="17.90625" style="2" customWidth="1"/>
    <col min="8471" max="8471" width="0.90625" style="2" customWidth="1"/>
    <col min="8472" max="8472" width="16.6328125" style="2" customWidth="1"/>
    <col min="8473" max="8473" width="0.90625" style="2" customWidth="1"/>
    <col min="8474" max="8475" width="1.6328125" style="2" customWidth="1"/>
    <col min="8476" max="8476" width="17.90625" style="2" customWidth="1"/>
    <col min="8477" max="8477" width="0.90625" style="2" customWidth="1"/>
    <col min="8478" max="8478" width="16.6328125" style="2" customWidth="1"/>
    <col min="8479" max="8704" width="8.6328125" style="2"/>
    <col min="8705" max="8705" width="0.90625" style="2" customWidth="1"/>
    <col min="8706" max="8707" width="1.6328125" style="2" customWidth="1"/>
    <col min="8708" max="8708" width="17.90625" style="2" customWidth="1"/>
    <col min="8709" max="8709" width="0.90625" style="2" customWidth="1"/>
    <col min="8710" max="8710" width="16.6328125" style="2" customWidth="1"/>
    <col min="8711" max="8711" width="0.90625" style="2" customWidth="1"/>
    <col min="8712" max="8713" width="1.6328125" style="2" customWidth="1"/>
    <col min="8714" max="8714" width="17.90625" style="2" customWidth="1"/>
    <col min="8715" max="8715" width="0.90625" style="2" customWidth="1"/>
    <col min="8716" max="8716" width="16.6328125" style="2" customWidth="1"/>
    <col min="8717" max="8717" width="0.90625" style="2" customWidth="1"/>
    <col min="8718" max="8719" width="1.6328125" style="2" customWidth="1"/>
    <col min="8720" max="8720" width="17.90625" style="2" customWidth="1"/>
    <col min="8721" max="8721" width="0.90625" style="2" customWidth="1"/>
    <col min="8722" max="8722" width="16.6328125" style="2" customWidth="1"/>
    <col min="8723" max="8723" width="0.90625" style="2" customWidth="1"/>
    <col min="8724" max="8725" width="1.6328125" style="2" customWidth="1"/>
    <col min="8726" max="8726" width="17.90625" style="2" customWidth="1"/>
    <col min="8727" max="8727" width="0.90625" style="2" customWidth="1"/>
    <col min="8728" max="8728" width="16.6328125" style="2" customWidth="1"/>
    <col min="8729" max="8729" width="0.90625" style="2" customWidth="1"/>
    <col min="8730" max="8731" width="1.6328125" style="2" customWidth="1"/>
    <col min="8732" max="8732" width="17.90625" style="2" customWidth="1"/>
    <col min="8733" max="8733" width="0.90625" style="2" customWidth="1"/>
    <col min="8734" max="8734" width="16.6328125" style="2" customWidth="1"/>
    <col min="8735" max="8960" width="8.6328125" style="2"/>
    <col min="8961" max="8961" width="0.90625" style="2" customWidth="1"/>
    <col min="8962" max="8963" width="1.6328125" style="2" customWidth="1"/>
    <col min="8964" max="8964" width="17.90625" style="2" customWidth="1"/>
    <col min="8965" max="8965" width="0.90625" style="2" customWidth="1"/>
    <col min="8966" max="8966" width="16.6328125" style="2" customWidth="1"/>
    <col min="8967" max="8967" width="0.90625" style="2" customWidth="1"/>
    <col min="8968" max="8969" width="1.6328125" style="2" customWidth="1"/>
    <col min="8970" max="8970" width="17.90625" style="2" customWidth="1"/>
    <col min="8971" max="8971" width="0.90625" style="2" customWidth="1"/>
    <col min="8972" max="8972" width="16.6328125" style="2" customWidth="1"/>
    <col min="8973" max="8973" width="0.90625" style="2" customWidth="1"/>
    <col min="8974" max="8975" width="1.6328125" style="2" customWidth="1"/>
    <col min="8976" max="8976" width="17.90625" style="2" customWidth="1"/>
    <col min="8977" max="8977" width="0.90625" style="2" customWidth="1"/>
    <col min="8978" max="8978" width="16.6328125" style="2" customWidth="1"/>
    <col min="8979" max="8979" width="0.90625" style="2" customWidth="1"/>
    <col min="8980" max="8981" width="1.6328125" style="2" customWidth="1"/>
    <col min="8982" max="8982" width="17.90625" style="2" customWidth="1"/>
    <col min="8983" max="8983" width="0.90625" style="2" customWidth="1"/>
    <col min="8984" max="8984" width="16.6328125" style="2" customWidth="1"/>
    <col min="8985" max="8985" width="0.90625" style="2" customWidth="1"/>
    <col min="8986" max="8987" width="1.6328125" style="2" customWidth="1"/>
    <col min="8988" max="8988" width="17.90625" style="2" customWidth="1"/>
    <col min="8989" max="8989" width="0.90625" style="2" customWidth="1"/>
    <col min="8990" max="8990" width="16.6328125" style="2" customWidth="1"/>
    <col min="8991" max="9216" width="8.6328125" style="2"/>
    <col min="9217" max="9217" width="0.90625" style="2" customWidth="1"/>
    <col min="9218" max="9219" width="1.6328125" style="2" customWidth="1"/>
    <col min="9220" max="9220" width="17.90625" style="2" customWidth="1"/>
    <col min="9221" max="9221" width="0.90625" style="2" customWidth="1"/>
    <col min="9222" max="9222" width="16.6328125" style="2" customWidth="1"/>
    <col min="9223" max="9223" width="0.90625" style="2" customWidth="1"/>
    <col min="9224" max="9225" width="1.6328125" style="2" customWidth="1"/>
    <col min="9226" max="9226" width="17.90625" style="2" customWidth="1"/>
    <col min="9227" max="9227" width="0.90625" style="2" customWidth="1"/>
    <col min="9228" max="9228" width="16.6328125" style="2" customWidth="1"/>
    <col min="9229" max="9229" width="0.90625" style="2" customWidth="1"/>
    <col min="9230" max="9231" width="1.6328125" style="2" customWidth="1"/>
    <col min="9232" max="9232" width="17.90625" style="2" customWidth="1"/>
    <col min="9233" max="9233" width="0.90625" style="2" customWidth="1"/>
    <col min="9234" max="9234" width="16.6328125" style="2" customWidth="1"/>
    <col min="9235" max="9235" width="0.90625" style="2" customWidth="1"/>
    <col min="9236" max="9237" width="1.6328125" style="2" customWidth="1"/>
    <col min="9238" max="9238" width="17.90625" style="2" customWidth="1"/>
    <col min="9239" max="9239" width="0.90625" style="2" customWidth="1"/>
    <col min="9240" max="9240" width="16.6328125" style="2" customWidth="1"/>
    <col min="9241" max="9241" width="0.90625" style="2" customWidth="1"/>
    <col min="9242" max="9243" width="1.6328125" style="2" customWidth="1"/>
    <col min="9244" max="9244" width="17.90625" style="2" customWidth="1"/>
    <col min="9245" max="9245" width="0.90625" style="2" customWidth="1"/>
    <col min="9246" max="9246" width="16.6328125" style="2" customWidth="1"/>
    <col min="9247" max="9472" width="8.6328125" style="2"/>
    <col min="9473" max="9473" width="0.90625" style="2" customWidth="1"/>
    <col min="9474" max="9475" width="1.6328125" style="2" customWidth="1"/>
    <col min="9476" max="9476" width="17.90625" style="2" customWidth="1"/>
    <col min="9477" max="9477" width="0.90625" style="2" customWidth="1"/>
    <col min="9478" max="9478" width="16.6328125" style="2" customWidth="1"/>
    <col min="9479" max="9479" width="0.90625" style="2" customWidth="1"/>
    <col min="9480" max="9481" width="1.6328125" style="2" customWidth="1"/>
    <col min="9482" max="9482" width="17.90625" style="2" customWidth="1"/>
    <col min="9483" max="9483" width="0.90625" style="2" customWidth="1"/>
    <col min="9484" max="9484" width="16.6328125" style="2" customWidth="1"/>
    <col min="9485" max="9485" width="0.90625" style="2" customWidth="1"/>
    <col min="9486" max="9487" width="1.6328125" style="2" customWidth="1"/>
    <col min="9488" max="9488" width="17.90625" style="2" customWidth="1"/>
    <col min="9489" max="9489" width="0.90625" style="2" customWidth="1"/>
    <col min="9490" max="9490" width="16.6328125" style="2" customWidth="1"/>
    <col min="9491" max="9491" width="0.90625" style="2" customWidth="1"/>
    <col min="9492" max="9493" width="1.6328125" style="2" customWidth="1"/>
    <col min="9494" max="9494" width="17.90625" style="2" customWidth="1"/>
    <col min="9495" max="9495" width="0.90625" style="2" customWidth="1"/>
    <col min="9496" max="9496" width="16.6328125" style="2" customWidth="1"/>
    <col min="9497" max="9497" width="0.90625" style="2" customWidth="1"/>
    <col min="9498" max="9499" width="1.6328125" style="2" customWidth="1"/>
    <col min="9500" max="9500" width="17.90625" style="2" customWidth="1"/>
    <col min="9501" max="9501" width="0.90625" style="2" customWidth="1"/>
    <col min="9502" max="9502" width="16.6328125" style="2" customWidth="1"/>
    <col min="9503" max="9728" width="8.6328125" style="2"/>
    <col min="9729" max="9729" width="0.90625" style="2" customWidth="1"/>
    <col min="9730" max="9731" width="1.6328125" style="2" customWidth="1"/>
    <col min="9732" max="9732" width="17.90625" style="2" customWidth="1"/>
    <col min="9733" max="9733" width="0.90625" style="2" customWidth="1"/>
    <col min="9734" max="9734" width="16.6328125" style="2" customWidth="1"/>
    <col min="9735" max="9735" width="0.90625" style="2" customWidth="1"/>
    <col min="9736" max="9737" width="1.6328125" style="2" customWidth="1"/>
    <col min="9738" max="9738" width="17.90625" style="2" customWidth="1"/>
    <col min="9739" max="9739" width="0.90625" style="2" customWidth="1"/>
    <col min="9740" max="9740" width="16.6328125" style="2" customWidth="1"/>
    <col min="9741" max="9741" width="0.90625" style="2" customWidth="1"/>
    <col min="9742" max="9743" width="1.6328125" style="2" customWidth="1"/>
    <col min="9744" max="9744" width="17.90625" style="2" customWidth="1"/>
    <col min="9745" max="9745" width="0.90625" style="2" customWidth="1"/>
    <col min="9746" max="9746" width="16.6328125" style="2" customWidth="1"/>
    <col min="9747" max="9747" width="0.90625" style="2" customWidth="1"/>
    <col min="9748" max="9749" width="1.6328125" style="2" customWidth="1"/>
    <col min="9750" max="9750" width="17.90625" style="2" customWidth="1"/>
    <col min="9751" max="9751" width="0.90625" style="2" customWidth="1"/>
    <col min="9752" max="9752" width="16.6328125" style="2" customWidth="1"/>
    <col min="9753" max="9753" width="0.90625" style="2" customWidth="1"/>
    <col min="9754" max="9755" width="1.6328125" style="2" customWidth="1"/>
    <col min="9756" max="9756" width="17.90625" style="2" customWidth="1"/>
    <col min="9757" max="9757" width="0.90625" style="2" customWidth="1"/>
    <col min="9758" max="9758" width="16.6328125" style="2" customWidth="1"/>
    <col min="9759" max="9984" width="8.6328125" style="2"/>
    <col min="9985" max="9985" width="0.90625" style="2" customWidth="1"/>
    <col min="9986" max="9987" width="1.6328125" style="2" customWidth="1"/>
    <col min="9988" max="9988" width="17.90625" style="2" customWidth="1"/>
    <col min="9989" max="9989" width="0.90625" style="2" customWidth="1"/>
    <col min="9990" max="9990" width="16.6328125" style="2" customWidth="1"/>
    <col min="9991" max="9991" width="0.90625" style="2" customWidth="1"/>
    <col min="9992" max="9993" width="1.6328125" style="2" customWidth="1"/>
    <col min="9994" max="9994" width="17.90625" style="2" customWidth="1"/>
    <col min="9995" max="9995" width="0.90625" style="2" customWidth="1"/>
    <col min="9996" max="9996" width="16.6328125" style="2" customWidth="1"/>
    <col min="9997" max="9997" width="0.90625" style="2" customWidth="1"/>
    <col min="9998" max="9999" width="1.6328125" style="2" customWidth="1"/>
    <col min="10000" max="10000" width="17.90625" style="2" customWidth="1"/>
    <col min="10001" max="10001" width="0.90625" style="2" customWidth="1"/>
    <col min="10002" max="10002" width="16.6328125" style="2" customWidth="1"/>
    <col min="10003" max="10003" width="0.90625" style="2" customWidth="1"/>
    <col min="10004" max="10005" width="1.6328125" style="2" customWidth="1"/>
    <col min="10006" max="10006" width="17.90625" style="2" customWidth="1"/>
    <col min="10007" max="10007" width="0.90625" style="2" customWidth="1"/>
    <col min="10008" max="10008" width="16.6328125" style="2" customWidth="1"/>
    <col min="10009" max="10009" width="0.90625" style="2" customWidth="1"/>
    <col min="10010" max="10011" width="1.6328125" style="2" customWidth="1"/>
    <col min="10012" max="10012" width="17.90625" style="2" customWidth="1"/>
    <col min="10013" max="10013" width="0.90625" style="2" customWidth="1"/>
    <col min="10014" max="10014" width="16.6328125" style="2" customWidth="1"/>
    <col min="10015" max="10240" width="8.6328125" style="2"/>
    <col min="10241" max="10241" width="0.90625" style="2" customWidth="1"/>
    <col min="10242" max="10243" width="1.6328125" style="2" customWidth="1"/>
    <col min="10244" max="10244" width="17.90625" style="2" customWidth="1"/>
    <col min="10245" max="10245" width="0.90625" style="2" customWidth="1"/>
    <col min="10246" max="10246" width="16.6328125" style="2" customWidth="1"/>
    <col min="10247" max="10247" width="0.90625" style="2" customWidth="1"/>
    <col min="10248" max="10249" width="1.6328125" style="2" customWidth="1"/>
    <col min="10250" max="10250" width="17.90625" style="2" customWidth="1"/>
    <col min="10251" max="10251" width="0.90625" style="2" customWidth="1"/>
    <col min="10252" max="10252" width="16.6328125" style="2" customWidth="1"/>
    <col min="10253" max="10253" width="0.90625" style="2" customWidth="1"/>
    <col min="10254" max="10255" width="1.6328125" style="2" customWidth="1"/>
    <col min="10256" max="10256" width="17.90625" style="2" customWidth="1"/>
    <col min="10257" max="10257" width="0.90625" style="2" customWidth="1"/>
    <col min="10258" max="10258" width="16.6328125" style="2" customWidth="1"/>
    <col min="10259" max="10259" width="0.90625" style="2" customWidth="1"/>
    <col min="10260" max="10261" width="1.6328125" style="2" customWidth="1"/>
    <col min="10262" max="10262" width="17.90625" style="2" customWidth="1"/>
    <col min="10263" max="10263" width="0.90625" style="2" customWidth="1"/>
    <col min="10264" max="10264" width="16.6328125" style="2" customWidth="1"/>
    <col min="10265" max="10265" width="0.90625" style="2" customWidth="1"/>
    <col min="10266" max="10267" width="1.6328125" style="2" customWidth="1"/>
    <col min="10268" max="10268" width="17.90625" style="2" customWidth="1"/>
    <col min="10269" max="10269" width="0.90625" style="2" customWidth="1"/>
    <col min="10270" max="10270" width="16.6328125" style="2" customWidth="1"/>
    <col min="10271" max="10496" width="8.6328125" style="2"/>
    <col min="10497" max="10497" width="0.90625" style="2" customWidth="1"/>
    <col min="10498" max="10499" width="1.6328125" style="2" customWidth="1"/>
    <col min="10500" max="10500" width="17.90625" style="2" customWidth="1"/>
    <col min="10501" max="10501" width="0.90625" style="2" customWidth="1"/>
    <col min="10502" max="10502" width="16.6328125" style="2" customWidth="1"/>
    <col min="10503" max="10503" width="0.90625" style="2" customWidth="1"/>
    <col min="10504" max="10505" width="1.6328125" style="2" customWidth="1"/>
    <col min="10506" max="10506" width="17.90625" style="2" customWidth="1"/>
    <col min="10507" max="10507" width="0.90625" style="2" customWidth="1"/>
    <col min="10508" max="10508" width="16.6328125" style="2" customWidth="1"/>
    <col min="10509" max="10509" width="0.90625" style="2" customWidth="1"/>
    <col min="10510" max="10511" width="1.6328125" style="2" customWidth="1"/>
    <col min="10512" max="10512" width="17.90625" style="2" customWidth="1"/>
    <col min="10513" max="10513" width="0.90625" style="2" customWidth="1"/>
    <col min="10514" max="10514" width="16.6328125" style="2" customWidth="1"/>
    <col min="10515" max="10515" width="0.90625" style="2" customWidth="1"/>
    <col min="10516" max="10517" width="1.6328125" style="2" customWidth="1"/>
    <col min="10518" max="10518" width="17.90625" style="2" customWidth="1"/>
    <col min="10519" max="10519" width="0.90625" style="2" customWidth="1"/>
    <col min="10520" max="10520" width="16.6328125" style="2" customWidth="1"/>
    <col min="10521" max="10521" width="0.90625" style="2" customWidth="1"/>
    <col min="10522" max="10523" width="1.6328125" style="2" customWidth="1"/>
    <col min="10524" max="10524" width="17.90625" style="2" customWidth="1"/>
    <col min="10525" max="10525" width="0.90625" style="2" customWidth="1"/>
    <col min="10526" max="10526" width="16.6328125" style="2" customWidth="1"/>
    <col min="10527" max="10752" width="8.6328125" style="2"/>
    <col min="10753" max="10753" width="0.90625" style="2" customWidth="1"/>
    <col min="10754" max="10755" width="1.6328125" style="2" customWidth="1"/>
    <col min="10756" max="10756" width="17.90625" style="2" customWidth="1"/>
    <col min="10757" max="10757" width="0.90625" style="2" customWidth="1"/>
    <col min="10758" max="10758" width="16.6328125" style="2" customWidth="1"/>
    <col min="10759" max="10759" width="0.90625" style="2" customWidth="1"/>
    <col min="10760" max="10761" width="1.6328125" style="2" customWidth="1"/>
    <col min="10762" max="10762" width="17.90625" style="2" customWidth="1"/>
    <col min="10763" max="10763" width="0.90625" style="2" customWidth="1"/>
    <col min="10764" max="10764" width="16.6328125" style="2" customWidth="1"/>
    <col min="10765" max="10765" width="0.90625" style="2" customWidth="1"/>
    <col min="10766" max="10767" width="1.6328125" style="2" customWidth="1"/>
    <col min="10768" max="10768" width="17.90625" style="2" customWidth="1"/>
    <col min="10769" max="10769" width="0.90625" style="2" customWidth="1"/>
    <col min="10770" max="10770" width="16.6328125" style="2" customWidth="1"/>
    <col min="10771" max="10771" width="0.90625" style="2" customWidth="1"/>
    <col min="10772" max="10773" width="1.6328125" style="2" customWidth="1"/>
    <col min="10774" max="10774" width="17.90625" style="2" customWidth="1"/>
    <col min="10775" max="10775" width="0.90625" style="2" customWidth="1"/>
    <col min="10776" max="10776" width="16.6328125" style="2" customWidth="1"/>
    <col min="10777" max="10777" width="0.90625" style="2" customWidth="1"/>
    <col min="10778" max="10779" width="1.6328125" style="2" customWidth="1"/>
    <col min="10780" max="10780" width="17.90625" style="2" customWidth="1"/>
    <col min="10781" max="10781" width="0.90625" style="2" customWidth="1"/>
    <col min="10782" max="10782" width="16.6328125" style="2" customWidth="1"/>
    <col min="10783" max="11008" width="8.6328125" style="2"/>
    <col min="11009" max="11009" width="0.90625" style="2" customWidth="1"/>
    <col min="11010" max="11011" width="1.6328125" style="2" customWidth="1"/>
    <col min="11012" max="11012" width="17.90625" style="2" customWidth="1"/>
    <col min="11013" max="11013" width="0.90625" style="2" customWidth="1"/>
    <col min="11014" max="11014" width="16.6328125" style="2" customWidth="1"/>
    <col min="11015" max="11015" width="0.90625" style="2" customWidth="1"/>
    <col min="11016" max="11017" width="1.6328125" style="2" customWidth="1"/>
    <col min="11018" max="11018" width="17.90625" style="2" customWidth="1"/>
    <col min="11019" max="11019" width="0.90625" style="2" customWidth="1"/>
    <col min="11020" max="11020" width="16.6328125" style="2" customWidth="1"/>
    <col min="11021" max="11021" width="0.90625" style="2" customWidth="1"/>
    <col min="11022" max="11023" width="1.6328125" style="2" customWidth="1"/>
    <col min="11024" max="11024" width="17.90625" style="2" customWidth="1"/>
    <col min="11025" max="11025" width="0.90625" style="2" customWidth="1"/>
    <col min="11026" max="11026" width="16.6328125" style="2" customWidth="1"/>
    <col min="11027" max="11027" width="0.90625" style="2" customWidth="1"/>
    <col min="11028" max="11029" width="1.6328125" style="2" customWidth="1"/>
    <col min="11030" max="11030" width="17.90625" style="2" customWidth="1"/>
    <col min="11031" max="11031" width="0.90625" style="2" customWidth="1"/>
    <col min="11032" max="11032" width="16.6328125" style="2" customWidth="1"/>
    <col min="11033" max="11033" width="0.90625" style="2" customWidth="1"/>
    <col min="11034" max="11035" width="1.6328125" style="2" customWidth="1"/>
    <col min="11036" max="11036" width="17.90625" style="2" customWidth="1"/>
    <col min="11037" max="11037" width="0.90625" style="2" customWidth="1"/>
    <col min="11038" max="11038" width="16.6328125" style="2" customWidth="1"/>
    <col min="11039" max="11264" width="8.6328125" style="2"/>
    <col min="11265" max="11265" width="0.90625" style="2" customWidth="1"/>
    <col min="11266" max="11267" width="1.6328125" style="2" customWidth="1"/>
    <col min="11268" max="11268" width="17.90625" style="2" customWidth="1"/>
    <col min="11269" max="11269" width="0.90625" style="2" customWidth="1"/>
    <col min="11270" max="11270" width="16.6328125" style="2" customWidth="1"/>
    <col min="11271" max="11271" width="0.90625" style="2" customWidth="1"/>
    <col min="11272" max="11273" width="1.6328125" style="2" customWidth="1"/>
    <col min="11274" max="11274" width="17.90625" style="2" customWidth="1"/>
    <col min="11275" max="11275" width="0.90625" style="2" customWidth="1"/>
    <col min="11276" max="11276" width="16.6328125" style="2" customWidth="1"/>
    <col min="11277" max="11277" width="0.90625" style="2" customWidth="1"/>
    <col min="11278" max="11279" width="1.6328125" style="2" customWidth="1"/>
    <col min="11280" max="11280" width="17.90625" style="2" customWidth="1"/>
    <col min="11281" max="11281" width="0.90625" style="2" customWidth="1"/>
    <col min="11282" max="11282" width="16.6328125" style="2" customWidth="1"/>
    <col min="11283" max="11283" width="0.90625" style="2" customWidth="1"/>
    <col min="11284" max="11285" width="1.6328125" style="2" customWidth="1"/>
    <col min="11286" max="11286" width="17.90625" style="2" customWidth="1"/>
    <col min="11287" max="11287" width="0.90625" style="2" customWidth="1"/>
    <col min="11288" max="11288" width="16.6328125" style="2" customWidth="1"/>
    <col min="11289" max="11289" width="0.90625" style="2" customWidth="1"/>
    <col min="11290" max="11291" width="1.6328125" style="2" customWidth="1"/>
    <col min="11292" max="11292" width="17.90625" style="2" customWidth="1"/>
    <col min="11293" max="11293" width="0.90625" style="2" customWidth="1"/>
    <col min="11294" max="11294" width="16.6328125" style="2" customWidth="1"/>
    <col min="11295" max="11520" width="8.6328125" style="2"/>
    <col min="11521" max="11521" width="0.90625" style="2" customWidth="1"/>
    <col min="11522" max="11523" width="1.6328125" style="2" customWidth="1"/>
    <col min="11524" max="11524" width="17.90625" style="2" customWidth="1"/>
    <col min="11525" max="11525" width="0.90625" style="2" customWidth="1"/>
    <col min="11526" max="11526" width="16.6328125" style="2" customWidth="1"/>
    <col min="11527" max="11527" width="0.90625" style="2" customWidth="1"/>
    <col min="11528" max="11529" width="1.6328125" style="2" customWidth="1"/>
    <col min="11530" max="11530" width="17.90625" style="2" customWidth="1"/>
    <col min="11531" max="11531" width="0.90625" style="2" customWidth="1"/>
    <col min="11532" max="11532" width="16.6328125" style="2" customWidth="1"/>
    <col min="11533" max="11533" width="0.90625" style="2" customWidth="1"/>
    <col min="11534" max="11535" width="1.6328125" style="2" customWidth="1"/>
    <col min="11536" max="11536" width="17.90625" style="2" customWidth="1"/>
    <col min="11537" max="11537" width="0.90625" style="2" customWidth="1"/>
    <col min="11538" max="11538" width="16.6328125" style="2" customWidth="1"/>
    <col min="11539" max="11539" width="0.90625" style="2" customWidth="1"/>
    <col min="11540" max="11541" width="1.6328125" style="2" customWidth="1"/>
    <col min="11542" max="11542" width="17.90625" style="2" customWidth="1"/>
    <col min="11543" max="11543" width="0.90625" style="2" customWidth="1"/>
    <col min="11544" max="11544" width="16.6328125" style="2" customWidth="1"/>
    <col min="11545" max="11545" width="0.90625" style="2" customWidth="1"/>
    <col min="11546" max="11547" width="1.6328125" style="2" customWidth="1"/>
    <col min="11548" max="11548" width="17.90625" style="2" customWidth="1"/>
    <col min="11549" max="11549" width="0.90625" style="2" customWidth="1"/>
    <col min="11550" max="11550" width="16.6328125" style="2" customWidth="1"/>
    <col min="11551" max="11776" width="8.6328125" style="2"/>
    <col min="11777" max="11777" width="0.90625" style="2" customWidth="1"/>
    <col min="11778" max="11779" width="1.6328125" style="2" customWidth="1"/>
    <col min="11780" max="11780" width="17.90625" style="2" customWidth="1"/>
    <col min="11781" max="11781" width="0.90625" style="2" customWidth="1"/>
    <col min="11782" max="11782" width="16.6328125" style="2" customWidth="1"/>
    <col min="11783" max="11783" width="0.90625" style="2" customWidth="1"/>
    <col min="11784" max="11785" width="1.6328125" style="2" customWidth="1"/>
    <col min="11786" max="11786" width="17.90625" style="2" customWidth="1"/>
    <col min="11787" max="11787" width="0.90625" style="2" customWidth="1"/>
    <col min="11788" max="11788" width="16.6328125" style="2" customWidth="1"/>
    <col min="11789" max="11789" width="0.90625" style="2" customWidth="1"/>
    <col min="11790" max="11791" width="1.6328125" style="2" customWidth="1"/>
    <col min="11792" max="11792" width="17.90625" style="2" customWidth="1"/>
    <col min="11793" max="11793" width="0.90625" style="2" customWidth="1"/>
    <col min="11794" max="11794" width="16.6328125" style="2" customWidth="1"/>
    <col min="11795" max="11795" width="0.90625" style="2" customWidth="1"/>
    <col min="11796" max="11797" width="1.6328125" style="2" customWidth="1"/>
    <col min="11798" max="11798" width="17.90625" style="2" customWidth="1"/>
    <col min="11799" max="11799" width="0.90625" style="2" customWidth="1"/>
    <col min="11800" max="11800" width="16.6328125" style="2" customWidth="1"/>
    <col min="11801" max="11801" width="0.90625" style="2" customWidth="1"/>
    <col min="11802" max="11803" width="1.6328125" style="2" customWidth="1"/>
    <col min="11804" max="11804" width="17.90625" style="2" customWidth="1"/>
    <col min="11805" max="11805" width="0.90625" style="2" customWidth="1"/>
    <col min="11806" max="11806" width="16.6328125" style="2" customWidth="1"/>
    <col min="11807" max="12032" width="8.6328125" style="2"/>
    <col min="12033" max="12033" width="0.90625" style="2" customWidth="1"/>
    <col min="12034" max="12035" width="1.6328125" style="2" customWidth="1"/>
    <col min="12036" max="12036" width="17.90625" style="2" customWidth="1"/>
    <col min="12037" max="12037" width="0.90625" style="2" customWidth="1"/>
    <col min="12038" max="12038" width="16.6328125" style="2" customWidth="1"/>
    <col min="12039" max="12039" width="0.90625" style="2" customWidth="1"/>
    <col min="12040" max="12041" width="1.6328125" style="2" customWidth="1"/>
    <col min="12042" max="12042" width="17.90625" style="2" customWidth="1"/>
    <col min="12043" max="12043" width="0.90625" style="2" customWidth="1"/>
    <col min="12044" max="12044" width="16.6328125" style="2" customWidth="1"/>
    <col min="12045" max="12045" width="0.90625" style="2" customWidth="1"/>
    <col min="12046" max="12047" width="1.6328125" style="2" customWidth="1"/>
    <col min="12048" max="12048" width="17.90625" style="2" customWidth="1"/>
    <col min="12049" max="12049" width="0.90625" style="2" customWidth="1"/>
    <col min="12050" max="12050" width="16.6328125" style="2" customWidth="1"/>
    <col min="12051" max="12051" width="0.90625" style="2" customWidth="1"/>
    <col min="12052" max="12053" width="1.6328125" style="2" customWidth="1"/>
    <col min="12054" max="12054" width="17.90625" style="2" customWidth="1"/>
    <col min="12055" max="12055" width="0.90625" style="2" customWidth="1"/>
    <col min="12056" max="12056" width="16.6328125" style="2" customWidth="1"/>
    <col min="12057" max="12057" width="0.90625" style="2" customWidth="1"/>
    <col min="12058" max="12059" width="1.6328125" style="2" customWidth="1"/>
    <col min="12060" max="12060" width="17.90625" style="2" customWidth="1"/>
    <col min="12061" max="12061" width="0.90625" style="2" customWidth="1"/>
    <col min="12062" max="12062" width="16.6328125" style="2" customWidth="1"/>
    <col min="12063" max="12288" width="8.6328125" style="2"/>
    <col min="12289" max="12289" width="0.90625" style="2" customWidth="1"/>
    <col min="12290" max="12291" width="1.6328125" style="2" customWidth="1"/>
    <col min="12292" max="12292" width="17.90625" style="2" customWidth="1"/>
    <col min="12293" max="12293" width="0.90625" style="2" customWidth="1"/>
    <col min="12294" max="12294" width="16.6328125" style="2" customWidth="1"/>
    <col min="12295" max="12295" width="0.90625" style="2" customWidth="1"/>
    <col min="12296" max="12297" width="1.6328125" style="2" customWidth="1"/>
    <col min="12298" max="12298" width="17.90625" style="2" customWidth="1"/>
    <col min="12299" max="12299" width="0.90625" style="2" customWidth="1"/>
    <col min="12300" max="12300" width="16.6328125" style="2" customWidth="1"/>
    <col min="12301" max="12301" width="0.90625" style="2" customWidth="1"/>
    <col min="12302" max="12303" width="1.6328125" style="2" customWidth="1"/>
    <col min="12304" max="12304" width="17.90625" style="2" customWidth="1"/>
    <col min="12305" max="12305" width="0.90625" style="2" customWidth="1"/>
    <col min="12306" max="12306" width="16.6328125" style="2" customWidth="1"/>
    <col min="12307" max="12307" width="0.90625" style="2" customWidth="1"/>
    <col min="12308" max="12309" width="1.6328125" style="2" customWidth="1"/>
    <col min="12310" max="12310" width="17.90625" style="2" customWidth="1"/>
    <col min="12311" max="12311" width="0.90625" style="2" customWidth="1"/>
    <col min="12312" max="12312" width="16.6328125" style="2" customWidth="1"/>
    <col min="12313" max="12313" width="0.90625" style="2" customWidth="1"/>
    <col min="12314" max="12315" width="1.6328125" style="2" customWidth="1"/>
    <col min="12316" max="12316" width="17.90625" style="2" customWidth="1"/>
    <col min="12317" max="12317" width="0.90625" style="2" customWidth="1"/>
    <col min="12318" max="12318" width="16.6328125" style="2" customWidth="1"/>
    <col min="12319" max="12544" width="8.6328125" style="2"/>
    <col min="12545" max="12545" width="0.90625" style="2" customWidth="1"/>
    <col min="12546" max="12547" width="1.6328125" style="2" customWidth="1"/>
    <col min="12548" max="12548" width="17.90625" style="2" customWidth="1"/>
    <col min="12549" max="12549" width="0.90625" style="2" customWidth="1"/>
    <col min="12550" max="12550" width="16.6328125" style="2" customWidth="1"/>
    <col min="12551" max="12551" width="0.90625" style="2" customWidth="1"/>
    <col min="12552" max="12553" width="1.6328125" style="2" customWidth="1"/>
    <col min="12554" max="12554" width="17.90625" style="2" customWidth="1"/>
    <col min="12555" max="12555" width="0.90625" style="2" customWidth="1"/>
    <col min="12556" max="12556" width="16.6328125" style="2" customWidth="1"/>
    <col min="12557" max="12557" width="0.90625" style="2" customWidth="1"/>
    <col min="12558" max="12559" width="1.6328125" style="2" customWidth="1"/>
    <col min="12560" max="12560" width="17.90625" style="2" customWidth="1"/>
    <col min="12561" max="12561" width="0.90625" style="2" customWidth="1"/>
    <col min="12562" max="12562" width="16.6328125" style="2" customWidth="1"/>
    <col min="12563" max="12563" width="0.90625" style="2" customWidth="1"/>
    <col min="12564" max="12565" width="1.6328125" style="2" customWidth="1"/>
    <col min="12566" max="12566" width="17.90625" style="2" customWidth="1"/>
    <col min="12567" max="12567" width="0.90625" style="2" customWidth="1"/>
    <col min="12568" max="12568" width="16.6328125" style="2" customWidth="1"/>
    <col min="12569" max="12569" width="0.90625" style="2" customWidth="1"/>
    <col min="12570" max="12571" width="1.6328125" style="2" customWidth="1"/>
    <col min="12572" max="12572" width="17.90625" style="2" customWidth="1"/>
    <col min="12573" max="12573" width="0.90625" style="2" customWidth="1"/>
    <col min="12574" max="12574" width="16.6328125" style="2" customWidth="1"/>
    <col min="12575" max="12800" width="8.6328125" style="2"/>
    <col min="12801" max="12801" width="0.90625" style="2" customWidth="1"/>
    <col min="12802" max="12803" width="1.6328125" style="2" customWidth="1"/>
    <col min="12804" max="12804" width="17.90625" style="2" customWidth="1"/>
    <col min="12805" max="12805" width="0.90625" style="2" customWidth="1"/>
    <col min="12806" max="12806" width="16.6328125" style="2" customWidth="1"/>
    <col min="12807" max="12807" width="0.90625" style="2" customWidth="1"/>
    <col min="12808" max="12809" width="1.6328125" style="2" customWidth="1"/>
    <col min="12810" max="12810" width="17.90625" style="2" customWidth="1"/>
    <col min="12811" max="12811" width="0.90625" style="2" customWidth="1"/>
    <col min="12812" max="12812" width="16.6328125" style="2" customWidth="1"/>
    <col min="12813" max="12813" width="0.90625" style="2" customWidth="1"/>
    <col min="12814" max="12815" width="1.6328125" style="2" customWidth="1"/>
    <col min="12816" max="12816" width="17.90625" style="2" customWidth="1"/>
    <col min="12817" max="12817" width="0.90625" style="2" customWidth="1"/>
    <col min="12818" max="12818" width="16.6328125" style="2" customWidth="1"/>
    <col min="12819" max="12819" width="0.90625" style="2" customWidth="1"/>
    <col min="12820" max="12821" width="1.6328125" style="2" customWidth="1"/>
    <col min="12822" max="12822" width="17.90625" style="2" customWidth="1"/>
    <col min="12823" max="12823" width="0.90625" style="2" customWidth="1"/>
    <col min="12824" max="12824" width="16.6328125" style="2" customWidth="1"/>
    <col min="12825" max="12825" width="0.90625" style="2" customWidth="1"/>
    <col min="12826" max="12827" width="1.6328125" style="2" customWidth="1"/>
    <col min="12828" max="12828" width="17.90625" style="2" customWidth="1"/>
    <col min="12829" max="12829" width="0.90625" style="2" customWidth="1"/>
    <col min="12830" max="12830" width="16.6328125" style="2" customWidth="1"/>
    <col min="12831" max="13056" width="8.6328125" style="2"/>
    <col min="13057" max="13057" width="0.90625" style="2" customWidth="1"/>
    <col min="13058" max="13059" width="1.6328125" style="2" customWidth="1"/>
    <col min="13060" max="13060" width="17.90625" style="2" customWidth="1"/>
    <col min="13061" max="13061" width="0.90625" style="2" customWidth="1"/>
    <col min="13062" max="13062" width="16.6328125" style="2" customWidth="1"/>
    <col min="13063" max="13063" width="0.90625" style="2" customWidth="1"/>
    <col min="13064" max="13065" width="1.6328125" style="2" customWidth="1"/>
    <col min="13066" max="13066" width="17.90625" style="2" customWidth="1"/>
    <col min="13067" max="13067" width="0.90625" style="2" customWidth="1"/>
    <col min="13068" max="13068" width="16.6328125" style="2" customWidth="1"/>
    <col min="13069" max="13069" width="0.90625" style="2" customWidth="1"/>
    <col min="13070" max="13071" width="1.6328125" style="2" customWidth="1"/>
    <col min="13072" max="13072" width="17.90625" style="2" customWidth="1"/>
    <col min="13073" max="13073" width="0.90625" style="2" customWidth="1"/>
    <col min="13074" max="13074" width="16.6328125" style="2" customWidth="1"/>
    <col min="13075" max="13075" width="0.90625" style="2" customWidth="1"/>
    <col min="13076" max="13077" width="1.6328125" style="2" customWidth="1"/>
    <col min="13078" max="13078" width="17.90625" style="2" customWidth="1"/>
    <col min="13079" max="13079" width="0.90625" style="2" customWidth="1"/>
    <col min="13080" max="13080" width="16.6328125" style="2" customWidth="1"/>
    <col min="13081" max="13081" width="0.90625" style="2" customWidth="1"/>
    <col min="13082" max="13083" width="1.6328125" style="2" customWidth="1"/>
    <col min="13084" max="13084" width="17.90625" style="2" customWidth="1"/>
    <col min="13085" max="13085" width="0.90625" style="2" customWidth="1"/>
    <col min="13086" max="13086" width="16.6328125" style="2" customWidth="1"/>
    <col min="13087" max="13312" width="8.6328125" style="2"/>
    <col min="13313" max="13313" width="0.90625" style="2" customWidth="1"/>
    <col min="13314" max="13315" width="1.6328125" style="2" customWidth="1"/>
    <col min="13316" max="13316" width="17.90625" style="2" customWidth="1"/>
    <col min="13317" max="13317" width="0.90625" style="2" customWidth="1"/>
    <col min="13318" max="13318" width="16.6328125" style="2" customWidth="1"/>
    <col min="13319" max="13319" width="0.90625" style="2" customWidth="1"/>
    <col min="13320" max="13321" width="1.6328125" style="2" customWidth="1"/>
    <col min="13322" max="13322" width="17.90625" style="2" customWidth="1"/>
    <col min="13323" max="13323" width="0.90625" style="2" customWidth="1"/>
    <col min="13324" max="13324" width="16.6328125" style="2" customWidth="1"/>
    <col min="13325" max="13325" width="0.90625" style="2" customWidth="1"/>
    <col min="13326" max="13327" width="1.6328125" style="2" customWidth="1"/>
    <col min="13328" max="13328" width="17.90625" style="2" customWidth="1"/>
    <col min="13329" max="13329" width="0.90625" style="2" customWidth="1"/>
    <col min="13330" max="13330" width="16.6328125" style="2" customWidth="1"/>
    <col min="13331" max="13331" width="0.90625" style="2" customWidth="1"/>
    <col min="13332" max="13333" width="1.6328125" style="2" customWidth="1"/>
    <col min="13334" max="13334" width="17.90625" style="2" customWidth="1"/>
    <col min="13335" max="13335" width="0.90625" style="2" customWidth="1"/>
    <col min="13336" max="13336" width="16.6328125" style="2" customWidth="1"/>
    <col min="13337" max="13337" width="0.90625" style="2" customWidth="1"/>
    <col min="13338" max="13339" width="1.6328125" style="2" customWidth="1"/>
    <col min="13340" max="13340" width="17.90625" style="2" customWidth="1"/>
    <col min="13341" max="13341" width="0.90625" style="2" customWidth="1"/>
    <col min="13342" max="13342" width="16.6328125" style="2" customWidth="1"/>
    <col min="13343" max="13568" width="8.6328125" style="2"/>
    <col min="13569" max="13569" width="0.90625" style="2" customWidth="1"/>
    <col min="13570" max="13571" width="1.6328125" style="2" customWidth="1"/>
    <col min="13572" max="13572" width="17.90625" style="2" customWidth="1"/>
    <col min="13573" max="13573" width="0.90625" style="2" customWidth="1"/>
    <col min="13574" max="13574" width="16.6328125" style="2" customWidth="1"/>
    <col min="13575" max="13575" width="0.90625" style="2" customWidth="1"/>
    <col min="13576" max="13577" width="1.6328125" style="2" customWidth="1"/>
    <col min="13578" max="13578" width="17.90625" style="2" customWidth="1"/>
    <col min="13579" max="13579" width="0.90625" style="2" customWidth="1"/>
    <col min="13580" max="13580" width="16.6328125" style="2" customWidth="1"/>
    <col min="13581" max="13581" width="0.90625" style="2" customWidth="1"/>
    <col min="13582" max="13583" width="1.6328125" style="2" customWidth="1"/>
    <col min="13584" max="13584" width="17.90625" style="2" customWidth="1"/>
    <col min="13585" max="13585" width="0.90625" style="2" customWidth="1"/>
    <col min="13586" max="13586" width="16.6328125" style="2" customWidth="1"/>
    <col min="13587" max="13587" width="0.90625" style="2" customWidth="1"/>
    <col min="13588" max="13589" width="1.6328125" style="2" customWidth="1"/>
    <col min="13590" max="13590" width="17.90625" style="2" customWidth="1"/>
    <col min="13591" max="13591" width="0.90625" style="2" customWidth="1"/>
    <col min="13592" max="13592" width="16.6328125" style="2" customWidth="1"/>
    <col min="13593" max="13593" width="0.90625" style="2" customWidth="1"/>
    <col min="13594" max="13595" width="1.6328125" style="2" customWidth="1"/>
    <col min="13596" max="13596" width="17.90625" style="2" customWidth="1"/>
    <col min="13597" max="13597" width="0.90625" style="2" customWidth="1"/>
    <col min="13598" max="13598" width="16.6328125" style="2" customWidth="1"/>
    <col min="13599" max="13824" width="8.6328125" style="2"/>
    <col min="13825" max="13825" width="0.90625" style="2" customWidth="1"/>
    <col min="13826" max="13827" width="1.6328125" style="2" customWidth="1"/>
    <col min="13828" max="13828" width="17.90625" style="2" customWidth="1"/>
    <col min="13829" max="13829" width="0.90625" style="2" customWidth="1"/>
    <col min="13830" max="13830" width="16.6328125" style="2" customWidth="1"/>
    <col min="13831" max="13831" width="0.90625" style="2" customWidth="1"/>
    <col min="13832" max="13833" width="1.6328125" style="2" customWidth="1"/>
    <col min="13834" max="13834" width="17.90625" style="2" customWidth="1"/>
    <col min="13835" max="13835" width="0.90625" style="2" customWidth="1"/>
    <col min="13836" max="13836" width="16.6328125" style="2" customWidth="1"/>
    <col min="13837" max="13837" width="0.90625" style="2" customWidth="1"/>
    <col min="13838" max="13839" width="1.6328125" style="2" customWidth="1"/>
    <col min="13840" max="13840" width="17.90625" style="2" customWidth="1"/>
    <col min="13841" max="13841" width="0.90625" style="2" customWidth="1"/>
    <col min="13842" max="13842" width="16.6328125" style="2" customWidth="1"/>
    <col min="13843" max="13843" width="0.90625" style="2" customWidth="1"/>
    <col min="13844" max="13845" width="1.6328125" style="2" customWidth="1"/>
    <col min="13846" max="13846" width="17.90625" style="2" customWidth="1"/>
    <col min="13847" max="13847" width="0.90625" style="2" customWidth="1"/>
    <col min="13848" max="13848" width="16.6328125" style="2" customWidth="1"/>
    <col min="13849" max="13849" width="0.90625" style="2" customWidth="1"/>
    <col min="13850" max="13851" width="1.6328125" style="2" customWidth="1"/>
    <col min="13852" max="13852" width="17.90625" style="2" customWidth="1"/>
    <col min="13853" max="13853" width="0.90625" style="2" customWidth="1"/>
    <col min="13854" max="13854" width="16.6328125" style="2" customWidth="1"/>
    <col min="13855" max="14080" width="8.6328125" style="2"/>
    <col min="14081" max="14081" width="0.90625" style="2" customWidth="1"/>
    <col min="14082" max="14083" width="1.6328125" style="2" customWidth="1"/>
    <col min="14084" max="14084" width="17.90625" style="2" customWidth="1"/>
    <col min="14085" max="14085" width="0.90625" style="2" customWidth="1"/>
    <col min="14086" max="14086" width="16.6328125" style="2" customWidth="1"/>
    <col min="14087" max="14087" width="0.90625" style="2" customWidth="1"/>
    <col min="14088" max="14089" width="1.6328125" style="2" customWidth="1"/>
    <col min="14090" max="14090" width="17.90625" style="2" customWidth="1"/>
    <col min="14091" max="14091" width="0.90625" style="2" customWidth="1"/>
    <col min="14092" max="14092" width="16.6328125" style="2" customWidth="1"/>
    <col min="14093" max="14093" width="0.90625" style="2" customWidth="1"/>
    <col min="14094" max="14095" width="1.6328125" style="2" customWidth="1"/>
    <col min="14096" max="14096" width="17.90625" style="2" customWidth="1"/>
    <col min="14097" max="14097" width="0.90625" style="2" customWidth="1"/>
    <col min="14098" max="14098" width="16.6328125" style="2" customWidth="1"/>
    <col min="14099" max="14099" width="0.90625" style="2" customWidth="1"/>
    <col min="14100" max="14101" width="1.6328125" style="2" customWidth="1"/>
    <col min="14102" max="14102" width="17.90625" style="2" customWidth="1"/>
    <col min="14103" max="14103" width="0.90625" style="2" customWidth="1"/>
    <col min="14104" max="14104" width="16.6328125" style="2" customWidth="1"/>
    <col min="14105" max="14105" width="0.90625" style="2" customWidth="1"/>
    <col min="14106" max="14107" width="1.6328125" style="2" customWidth="1"/>
    <col min="14108" max="14108" width="17.90625" style="2" customWidth="1"/>
    <col min="14109" max="14109" width="0.90625" style="2" customWidth="1"/>
    <col min="14110" max="14110" width="16.6328125" style="2" customWidth="1"/>
    <col min="14111" max="14336" width="8.6328125" style="2"/>
    <col min="14337" max="14337" width="0.90625" style="2" customWidth="1"/>
    <col min="14338" max="14339" width="1.6328125" style="2" customWidth="1"/>
    <col min="14340" max="14340" width="17.90625" style="2" customWidth="1"/>
    <col min="14341" max="14341" width="0.90625" style="2" customWidth="1"/>
    <col min="14342" max="14342" width="16.6328125" style="2" customWidth="1"/>
    <col min="14343" max="14343" width="0.90625" style="2" customWidth="1"/>
    <col min="14344" max="14345" width="1.6328125" style="2" customWidth="1"/>
    <col min="14346" max="14346" width="17.90625" style="2" customWidth="1"/>
    <col min="14347" max="14347" width="0.90625" style="2" customWidth="1"/>
    <col min="14348" max="14348" width="16.6328125" style="2" customWidth="1"/>
    <col min="14349" max="14349" width="0.90625" style="2" customWidth="1"/>
    <col min="14350" max="14351" width="1.6328125" style="2" customWidth="1"/>
    <col min="14352" max="14352" width="17.90625" style="2" customWidth="1"/>
    <col min="14353" max="14353" width="0.90625" style="2" customWidth="1"/>
    <col min="14354" max="14354" width="16.6328125" style="2" customWidth="1"/>
    <col min="14355" max="14355" width="0.90625" style="2" customWidth="1"/>
    <col min="14356" max="14357" width="1.6328125" style="2" customWidth="1"/>
    <col min="14358" max="14358" width="17.90625" style="2" customWidth="1"/>
    <col min="14359" max="14359" width="0.90625" style="2" customWidth="1"/>
    <col min="14360" max="14360" width="16.6328125" style="2" customWidth="1"/>
    <col min="14361" max="14361" width="0.90625" style="2" customWidth="1"/>
    <col min="14362" max="14363" width="1.6328125" style="2" customWidth="1"/>
    <col min="14364" max="14364" width="17.90625" style="2" customWidth="1"/>
    <col min="14365" max="14365" width="0.90625" style="2" customWidth="1"/>
    <col min="14366" max="14366" width="16.6328125" style="2" customWidth="1"/>
    <col min="14367" max="14592" width="8.6328125" style="2"/>
    <col min="14593" max="14593" width="0.90625" style="2" customWidth="1"/>
    <col min="14594" max="14595" width="1.6328125" style="2" customWidth="1"/>
    <col min="14596" max="14596" width="17.90625" style="2" customWidth="1"/>
    <col min="14597" max="14597" width="0.90625" style="2" customWidth="1"/>
    <col min="14598" max="14598" width="16.6328125" style="2" customWidth="1"/>
    <col min="14599" max="14599" width="0.90625" style="2" customWidth="1"/>
    <col min="14600" max="14601" width="1.6328125" style="2" customWidth="1"/>
    <col min="14602" max="14602" width="17.90625" style="2" customWidth="1"/>
    <col min="14603" max="14603" width="0.90625" style="2" customWidth="1"/>
    <col min="14604" max="14604" width="16.6328125" style="2" customWidth="1"/>
    <col min="14605" max="14605" width="0.90625" style="2" customWidth="1"/>
    <col min="14606" max="14607" width="1.6328125" style="2" customWidth="1"/>
    <col min="14608" max="14608" width="17.90625" style="2" customWidth="1"/>
    <col min="14609" max="14609" width="0.90625" style="2" customWidth="1"/>
    <col min="14610" max="14610" width="16.6328125" style="2" customWidth="1"/>
    <col min="14611" max="14611" width="0.90625" style="2" customWidth="1"/>
    <col min="14612" max="14613" width="1.6328125" style="2" customWidth="1"/>
    <col min="14614" max="14614" width="17.90625" style="2" customWidth="1"/>
    <col min="14615" max="14615" width="0.90625" style="2" customWidth="1"/>
    <col min="14616" max="14616" width="16.6328125" style="2" customWidth="1"/>
    <col min="14617" max="14617" width="0.90625" style="2" customWidth="1"/>
    <col min="14618" max="14619" width="1.6328125" style="2" customWidth="1"/>
    <col min="14620" max="14620" width="17.90625" style="2" customWidth="1"/>
    <col min="14621" max="14621" width="0.90625" style="2" customWidth="1"/>
    <col min="14622" max="14622" width="16.6328125" style="2" customWidth="1"/>
    <col min="14623" max="14848" width="8.6328125" style="2"/>
    <col min="14849" max="14849" width="0.90625" style="2" customWidth="1"/>
    <col min="14850" max="14851" width="1.6328125" style="2" customWidth="1"/>
    <col min="14852" max="14852" width="17.90625" style="2" customWidth="1"/>
    <col min="14853" max="14853" width="0.90625" style="2" customWidth="1"/>
    <col min="14854" max="14854" width="16.6328125" style="2" customWidth="1"/>
    <col min="14855" max="14855" width="0.90625" style="2" customWidth="1"/>
    <col min="14856" max="14857" width="1.6328125" style="2" customWidth="1"/>
    <col min="14858" max="14858" width="17.90625" style="2" customWidth="1"/>
    <col min="14859" max="14859" width="0.90625" style="2" customWidth="1"/>
    <col min="14860" max="14860" width="16.6328125" style="2" customWidth="1"/>
    <col min="14861" max="14861" width="0.90625" style="2" customWidth="1"/>
    <col min="14862" max="14863" width="1.6328125" style="2" customWidth="1"/>
    <col min="14864" max="14864" width="17.90625" style="2" customWidth="1"/>
    <col min="14865" max="14865" width="0.90625" style="2" customWidth="1"/>
    <col min="14866" max="14866" width="16.6328125" style="2" customWidth="1"/>
    <col min="14867" max="14867" width="0.90625" style="2" customWidth="1"/>
    <col min="14868" max="14869" width="1.6328125" style="2" customWidth="1"/>
    <col min="14870" max="14870" width="17.90625" style="2" customWidth="1"/>
    <col min="14871" max="14871" width="0.90625" style="2" customWidth="1"/>
    <col min="14872" max="14872" width="16.6328125" style="2" customWidth="1"/>
    <col min="14873" max="14873" width="0.90625" style="2" customWidth="1"/>
    <col min="14874" max="14875" width="1.6328125" style="2" customWidth="1"/>
    <col min="14876" max="14876" width="17.90625" style="2" customWidth="1"/>
    <col min="14877" max="14877" width="0.90625" style="2" customWidth="1"/>
    <col min="14878" max="14878" width="16.6328125" style="2" customWidth="1"/>
    <col min="14879" max="15104" width="8.6328125" style="2"/>
    <col min="15105" max="15105" width="0.90625" style="2" customWidth="1"/>
    <col min="15106" max="15107" width="1.6328125" style="2" customWidth="1"/>
    <col min="15108" max="15108" width="17.90625" style="2" customWidth="1"/>
    <col min="15109" max="15109" width="0.90625" style="2" customWidth="1"/>
    <col min="15110" max="15110" width="16.6328125" style="2" customWidth="1"/>
    <col min="15111" max="15111" width="0.90625" style="2" customWidth="1"/>
    <col min="15112" max="15113" width="1.6328125" style="2" customWidth="1"/>
    <col min="15114" max="15114" width="17.90625" style="2" customWidth="1"/>
    <col min="15115" max="15115" width="0.90625" style="2" customWidth="1"/>
    <col min="15116" max="15116" width="16.6328125" style="2" customWidth="1"/>
    <col min="15117" max="15117" width="0.90625" style="2" customWidth="1"/>
    <col min="15118" max="15119" width="1.6328125" style="2" customWidth="1"/>
    <col min="15120" max="15120" width="17.90625" style="2" customWidth="1"/>
    <col min="15121" max="15121" width="0.90625" style="2" customWidth="1"/>
    <col min="15122" max="15122" width="16.6328125" style="2" customWidth="1"/>
    <col min="15123" max="15123" width="0.90625" style="2" customWidth="1"/>
    <col min="15124" max="15125" width="1.6328125" style="2" customWidth="1"/>
    <col min="15126" max="15126" width="17.90625" style="2" customWidth="1"/>
    <col min="15127" max="15127" width="0.90625" style="2" customWidth="1"/>
    <col min="15128" max="15128" width="16.6328125" style="2" customWidth="1"/>
    <col min="15129" max="15129" width="0.90625" style="2" customWidth="1"/>
    <col min="15130" max="15131" width="1.6328125" style="2" customWidth="1"/>
    <col min="15132" max="15132" width="17.90625" style="2" customWidth="1"/>
    <col min="15133" max="15133" width="0.90625" style="2" customWidth="1"/>
    <col min="15134" max="15134" width="16.6328125" style="2" customWidth="1"/>
    <col min="15135" max="15360" width="8.6328125" style="2"/>
    <col min="15361" max="15361" width="0.90625" style="2" customWidth="1"/>
    <col min="15362" max="15363" width="1.6328125" style="2" customWidth="1"/>
    <col min="15364" max="15364" width="17.90625" style="2" customWidth="1"/>
    <col min="15365" max="15365" width="0.90625" style="2" customWidth="1"/>
    <col min="15366" max="15366" width="16.6328125" style="2" customWidth="1"/>
    <col min="15367" max="15367" width="0.90625" style="2" customWidth="1"/>
    <col min="15368" max="15369" width="1.6328125" style="2" customWidth="1"/>
    <col min="15370" max="15370" width="17.90625" style="2" customWidth="1"/>
    <col min="15371" max="15371" width="0.90625" style="2" customWidth="1"/>
    <col min="15372" max="15372" width="16.6328125" style="2" customWidth="1"/>
    <col min="15373" max="15373" width="0.90625" style="2" customWidth="1"/>
    <col min="15374" max="15375" width="1.6328125" style="2" customWidth="1"/>
    <col min="15376" max="15376" width="17.90625" style="2" customWidth="1"/>
    <col min="15377" max="15377" width="0.90625" style="2" customWidth="1"/>
    <col min="15378" max="15378" width="16.6328125" style="2" customWidth="1"/>
    <col min="15379" max="15379" width="0.90625" style="2" customWidth="1"/>
    <col min="15380" max="15381" width="1.6328125" style="2" customWidth="1"/>
    <col min="15382" max="15382" width="17.90625" style="2" customWidth="1"/>
    <col min="15383" max="15383" width="0.90625" style="2" customWidth="1"/>
    <col min="15384" max="15384" width="16.6328125" style="2" customWidth="1"/>
    <col min="15385" max="15385" width="0.90625" style="2" customWidth="1"/>
    <col min="15386" max="15387" width="1.6328125" style="2" customWidth="1"/>
    <col min="15388" max="15388" width="17.90625" style="2" customWidth="1"/>
    <col min="15389" max="15389" width="0.90625" style="2" customWidth="1"/>
    <col min="15390" max="15390" width="16.6328125" style="2" customWidth="1"/>
    <col min="15391" max="15616" width="8.6328125" style="2"/>
    <col min="15617" max="15617" width="0.90625" style="2" customWidth="1"/>
    <col min="15618" max="15619" width="1.6328125" style="2" customWidth="1"/>
    <col min="15620" max="15620" width="17.90625" style="2" customWidth="1"/>
    <col min="15621" max="15621" width="0.90625" style="2" customWidth="1"/>
    <col min="15622" max="15622" width="16.6328125" style="2" customWidth="1"/>
    <col min="15623" max="15623" width="0.90625" style="2" customWidth="1"/>
    <col min="15624" max="15625" width="1.6328125" style="2" customWidth="1"/>
    <col min="15626" max="15626" width="17.90625" style="2" customWidth="1"/>
    <col min="15627" max="15627" width="0.90625" style="2" customWidth="1"/>
    <col min="15628" max="15628" width="16.6328125" style="2" customWidth="1"/>
    <col min="15629" max="15629" width="0.90625" style="2" customWidth="1"/>
    <col min="15630" max="15631" width="1.6328125" style="2" customWidth="1"/>
    <col min="15632" max="15632" width="17.90625" style="2" customWidth="1"/>
    <col min="15633" max="15633" width="0.90625" style="2" customWidth="1"/>
    <col min="15634" max="15634" width="16.6328125" style="2" customWidth="1"/>
    <col min="15635" max="15635" width="0.90625" style="2" customWidth="1"/>
    <col min="15636" max="15637" width="1.6328125" style="2" customWidth="1"/>
    <col min="15638" max="15638" width="17.90625" style="2" customWidth="1"/>
    <col min="15639" max="15639" width="0.90625" style="2" customWidth="1"/>
    <col min="15640" max="15640" width="16.6328125" style="2" customWidth="1"/>
    <col min="15641" max="15641" width="0.90625" style="2" customWidth="1"/>
    <col min="15642" max="15643" width="1.6328125" style="2" customWidth="1"/>
    <col min="15644" max="15644" width="17.90625" style="2" customWidth="1"/>
    <col min="15645" max="15645" width="0.90625" style="2" customWidth="1"/>
    <col min="15646" max="15646" width="16.6328125" style="2" customWidth="1"/>
    <col min="15647" max="15872" width="8.6328125" style="2"/>
    <col min="15873" max="15873" width="0.90625" style="2" customWidth="1"/>
    <col min="15874" max="15875" width="1.6328125" style="2" customWidth="1"/>
    <col min="15876" max="15876" width="17.90625" style="2" customWidth="1"/>
    <col min="15877" max="15877" width="0.90625" style="2" customWidth="1"/>
    <col min="15878" max="15878" width="16.6328125" style="2" customWidth="1"/>
    <col min="15879" max="15879" width="0.90625" style="2" customWidth="1"/>
    <col min="15880" max="15881" width="1.6328125" style="2" customWidth="1"/>
    <col min="15882" max="15882" width="17.90625" style="2" customWidth="1"/>
    <col min="15883" max="15883" width="0.90625" style="2" customWidth="1"/>
    <col min="15884" max="15884" width="16.6328125" style="2" customWidth="1"/>
    <col min="15885" max="15885" width="0.90625" style="2" customWidth="1"/>
    <col min="15886" max="15887" width="1.6328125" style="2" customWidth="1"/>
    <col min="15888" max="15888" width="17.90625" style="2" customWidth="1"/>
    <col min="15889" max="15889" width="0.90625" style="2" customWidth="1"/>
    <col min="15890" max="15890" width="16.6328125" style="2" customWidth="1"/>
    <col min="15891" max="15891" width="0.90625" style="2" customWidth="1"/>
    <col min="15892" max="15893" width="1.6328125" style="2" customWidth="1"/>
    <col min="15894" max="15894" width="17.90625" style="2" customWidth="1"/>
    <col min="15895" max="15895" width="0.90625" style="2" customWidth="1"/>
    <col min="15896" max="15896" width="16.6328125" style="2" customWidth="1"/>
    <col min="15897" max="15897" width="0.90625" style="2" customWidth="1"/>
    <col min="15898" max="15899" width="1.6328125" style="2" customWidth="1"/>
    <col min="15900" max="15900" width="17.90625" style="2" customWidth="1"/>
    <col min="15901" max="15901" width="0.90625" style="2" customWidth="1"/>
    <col min="15902" max="15902" width="16.6328125" style="2" customWidth="1"/>
    <col min="15903" max="16128" width="8.6328125" style="2"/>
    <col min="16129" max="16129" width="0.90625" style="2" customWidth="1"/>
    <col min="16130" max="16131" width="1.6328125" style="2" customWidth="1"/>
    <col min="16132" max="16132" width="17.90625" style="2" customWidth="1"/>
    <col min="16133" max="16133" width="0.90625" style="2" customWidth="1"/>
    <col min="16134" max="16134" width="16.6328125" style="2" customWidth="1"/>
    <col min="16135" max="16135" width="0.90625" style="2" customWidth="1"/>
    <col min="16136" max="16137" width="1.6328125" style="2" customWidth="1"/>
    <col min="16138" max="16138" width="17.90625" style="2" customWidth="1"/>
    <col min="16139" max="16139" width="0.90625" style="2" customWidth="1"/>
    <col min="16140" max="16140" width="16.6328125" style="2" customWidth="1"/>
    <col min="16141" max="16141" width="0.90625" style="2" customWidth="1"/>
    <col min="16142" max="16143" width="1.6328125" style="2" customWidth="1"/>
    <col min="16144" max="16144" width="17.90625" style="2" customWidth="1"/>
    <col min="16145" max="16145" width="0.90625" style="2" customWidth="1"/>
    <col min="16146" max="16146" width="16.6328125" style="2" customWidth="1"/>
    <col min="16147" max="16147" width="0.90625" style="2" customWidth="1"/>
    <col min="16148" max="16149" width="1.6328125" style="2" customWidth="1"/>
    <col min="16150" max="16150" width="17.90625" style="2" customWidth="1"/>
    <col min="16151" max="16151" width="0.90625" style="2" customWidth="1"/>
    <col min="16152" max="16152" width="16.6328125" style="2" customWidth="1"/>
    <col min="16153" max="16153" width="0.90625" style="2" customWidth="1"/>
    <col min="16154" max="16155" width="1.6328125" style="2" customWidth="1"/>
    <col min="16156" max="16156" width="17.90625" style="2" customWidth="1"/>
    <col min="16157" max="16157" width="0.90625" style="2" customWidth="1"/>
    <col min="16158" max="16158" width="16.6328125" style="2" customWidth="1"/>
    <col min="16159" max="16384" width="8.6328125" style="2"/>
  </cols>
  <sheetData>
    <row r="1" spans="1:30" ht="24" customHeight="1">
      <c r="A1" s="1" t="s">
        <v>45</v>
      </c>
      <c r="B1" s="1"/>
      <c r="C1" s="1"/>
      <c r="D1" s="1"/>
      <c r="E1" s="1"/>
      <c r="F1" s="1"/>
      <c r="G1" s="1"/>
      <c r="H1" s="1"/>
      <c r="I1" s="1"/>
      <c r="J1" s="1"/>
      <c r="K1" s="1"/>
      <c r="L1" s="1"/>
      <c r="M1" s="1"/>
      <c r="N1" s="1"/>
      <c r="O1" s="1"/>
      <c r="P1" s="1"/>
      <c r="Q1" s="1"/>
      <c r="R1" s="1"/>
      <c r="S1" s="1"/>
      <c r="T1" s="1"/>
      <c r="U1" s="1"/>
      <c r="V1" s="1"/>
      <c r="W1" s="1"/>
      <c r="X1" s="1"/>
      <c r="Y1" s="1"/>
      <c r="Z1" s="1"/>
      <c r="AA1" s="1"/>
      <c r="AB1" s="1"/>
      <c r="AC1" s="1"/>
      <c r="AD1" s="1"/>
    </row>
    <row r="3" spans="1:30" ht="15" customHeight="1">
      <c r="N3" s="67"/>
      <c r="O3" s="67"/>
      <c r="P3" s="67"/>
      <c r="Q3" s="67"/>
      <c r="R3" s="67"/>
      <c r="S3" s="67"/>
      <c r="T3" s="67"/>
      <c r="AD3" s="67">
        <v>38078</v>
      </c>
    </row>
    <row r="4" spans="1:30" s="73" customFormat="1" ht="15" customHeight="1">
      <c r="A4" s="68" t="s">
        <v>46</v>
      </c>
      <c r="B4" s="69"/>
      <c r="C4" s="69"/>
      <c r="D4" s="69"/>
      <c r="E4" s="69"/>
      <c r="F4" s="70" t="s">
        <v>47</v>
      </c>
      <c r="G4" s="69" t="s">
        <v>46</v>
      </c>
      <c r="H4" s="69"/>
      <c r="I4" s="69"/>
      <c r="J4" s="69"/>
      <c r="K4" s="69"/>
      <c r="L4" s="70" t="s">
        <v>47</v>
      </c>
      <c r="M4" s="69" t="s">
        <v>46</v>
      </c>
      <c r="N4" s="69"/>
      <c r="O4" s="69"/>
      <c r="P4" s="69"/>
      <c r="Q4" s="69"/>
      <c r="R4" s="71" t="s">
        <v>47</v>
      </c>
      <c r="S4" s="69" t="s">
        <v>46</v>
      </c>
      <c r="T4" s="69"/>
      <c r="U4" s="69"/>
      <c r="V4" s="69"/>
      <c r="W4" s="69"/>
      <c r="X4" s="70" t="s">
        <v>47</v>
      </c>
      <c r="Y4" s="69" t="s">
        <v>46</v>
      </c>
      <c r="Z4" s="69"/>
      <c r="AA4" s="69"/>
      <c r="AB4" s="69"/>
      <c r="AC4" s="69"/>
      <c r="AD4" s="72" t="s">
        <v>47</v>
      </c>
    </row>
    <row r="5" spans="1:30" ht="15" customHeight="1">
      <c r="F5" s="74"/>
      <c r="L5" s="74"/>
      <c r="M5" s="75"/>
      <c r="Q5" s="76"/>
      <c r="R5" s="77"/>
      <c r="X5" s="74"/>
      <c r="AD5" s="78"/>
    </row>
    <row r="6" spans="1:30" ht="15" customHeight="1">
      <c r="B6" s="79" t="s">
        <v>48</v>
      </c>
      <c r="C6" s="79"/>
      <c r="D6" s="79"/>
      <c r="E6" s="17"/>
      <c r="F6" s="80">
        <f>F8+F25+L8+R8+X8+AD8</f>
        <v>41252</v>
      </c>
      <c r="G6" s="37"/>
      <c r="H6" s="37"/>
      <c r="L6" s="81"/>
      <c r="M6" s="75"/>
      <c r="Q6" s="76"/>
      <c r="R6" s="76"/>
      <c r="X6" s="81"/>
      <c r="AD6" s="75"/>
    </row>
    <row r="7" spans="1:30" ht="15" customHeight="1">
      <c r="B7" s="17"/>
      <c r="C7" s="17"/>
      <c r="D7" s="17"/>
      <c r="E7" s="17"/>
      <c r="F7" s="82"/>
      <c r="L7" s="81"/>
      <c r="M7" s="75"/>
      <c r="Q7" s="76"/>
      <c r="R7" s="76"/>
      <c r="X7" s="81"/>
      <c r="AD7" s="75"/>
    </row>
    <row r="8" spans="1:30" ht="15" customHeight="1">
      <c r="B8" s="17"/>
      <c r="C8" s="79" t="s">
        <v>49</v>
      </c>
      <c r="D8" s="79"/>
      <c r="E8" s="17"/>
      <c r="F8" s="80">
        <v>29644</v>
      </c>
      <c r="G8" s="37"/>
      <c r="H8" s="37"/>
      <c r="I8" s="79" t="s">
        <v>50</v>
      </c>
      <c r="J8" s="79"/>
      <c r="K8" s="17"/>
      <c r="L8" s="83">
        <f>SUM(L10:L21)</f>
        <v>72</v>
      </c>
      <c r="M8" s="84"/>
      <c r="N8" s="37"/>
      <c r="O8" s="79" t="s">
        <v>51</v>
      </c>
      <c r="P8" s="79"/>
      <c r="Q8" s="48"/>
      <c r="R8" s="80">
        <v>3050</v>
      </c>
      <c r="S8" s="37"/>
      <c r="T8" s="37"/>
      <c r="U8" s="79" t="s">
        <v>52</v>
      </c>
      <c r="V8" s="79"/>
      <c r="W8" s="17"/>
      <c r="X8" s="80">
        <f>SUM(X10:X24)</f>
        <v>4351</v>
      </c>
      <c r="Y8" s="37"/>
      <c r="Z8" s="37"/>
      <c r="AA8" s="79" t="s">
        <v>53</v>
      </c>
      <c r="AB8" s="79"/>
      <c r="AC8" s="17"/>
      <c r="AD8" s="85">
        <f>SUM(AD10:AD23)</f>
        <v>4135</v>
      </c>
    </row>
    <row r="9" spans="1:30" ht="15" customHeight="1">
      <c r="B9" s="17"/>
      <c r="C9" s="17"/>
      <c r="D9" s="17"/>
      <c r="E9" s="17"/>
      <c r="F9" s="86"/>
      <c r="G9" s="37"/>
      <c r="H9" s="37"/>
      <c r="I9" s="17"/>
      <c r="J9" s="17"/>
      <c r="K9" s="17"/>
      <c r="L9" s="87"/>
      <c r="M9" s="84"/>
      <c r="N9" s="37"/>
      <c r="O9" s="17"/>
      <c r="P9" s="17"/>
      <c r="Q9" s="48"/>
      <c r="R9" s="86"/>
      <c r="S9" s="37"/>
      <c r="T9" s="37"/>
      <c r="U9" s="17"/>
      <c r="V9" s="17"/>
      <c r="W9" s="17"/>
      <c r="X9" s="86"/>
      <c r="Y9" s="37"/>
      <c r="Z9" s="37"/>
      <c r="AA9" s="17"/>
      <c r="AB9" s="17"/>
      <c r="AC9" s="17"/>
      <c r="AD9" s="88"/>
    </row>
    <row r="10" spans="1:30" ht="15" customHeight="1">
      <c r="B10" s="17"/>
      <c r="C10" s="17"/>
      <c r="D10" s="17" t="s">
        <v>54</v>
      </c>
      <c r="E10" s="17"/>
      <c r="F10" s="86">
        <v>77</v>
      </c>
      <c r="G10" s="37"/>
      <c r="H10" s="37"/>
      <c r="I10" s="17"/>
      <c r="J10" s="17" t="s">
        <v>55</v>
      </c>
      <c r="K10" s="17"/>
      <c r="L10" s="87">
        <v>1</v>
      </c>
      <c r="M10" s="84"/>
      <c r="N10" s="37"/>
      <c r="O10" s="17"/>
      <c r="P10" s="17" t="s">
        <v>56</v>
      </c>
      <c r="Q10" s="48"/>
      <c r="R10" s="82">
        <v>3</v>
      </c>
      <c r="S10" s="34"/>
      <c r="T10" s="34"/>
      <c r="U10" s="17"/>
      <c r="V10" s="17" t="s">
        <v>57</v>
      </c>
      <c r="W10" s="17"/>
      <c r="X10" s="86">
        <v>51</v>
      </c>
      <c r="Y10" s="37"/>
      <c r="Z10" s="37"/>
      <c r="AA10" s="17"/>
      <c r="AB10" s="17" t="s">
        <v>58</v>
      </c>
      <c r="AC10" s="17"/>
      <c r="AD10" s="88">
        <v>1547</v>
      </c>
    </row>
    <row r="11" spans="1:30" ht="15" customHeight="1">
      <c r="B11" s="17"/>
      <c r="C11" s="17"/>
      <c r="D11" s="17" t="s">
        <v>59</v>
      </c>
      <c r="E11" s="17"/>
      <c r="F11" s="86">
        <v>209</v>
      </c>
      <c r="G11" s="37"/>
      <c r="H11" s="37"/>
      <c r="I11" s="17"/>
      <c r="J11" s="17" t="s">
        <v>60</v>
      </c>
      <c r="K11" s="17"/>
      <c r="L11" s="87">
        <v>15</v>
      </c>
      <c r="M11" s="84"/>
      <c r="N11" s="37"/>
      <c r="O11" s="17"/>
      <c r="P11" s="17" t="s">
        <v>61</v>
      </c>
      <c r="Q11" s="48"/>
      <c r="R11" s="86">
        <v>516</v>
      </c>
      <c r="S11" s="37"/>
      <c r="T11" s="37"/>
      <c r="U11" s="17"/>
      <c r="V11" s="17" t="s">
        <v>62</v>
      </c>
      <c r="W11" s="17"/>
      <c r="X11" s="86">
        <v>81</v>
      </c>
      <c r="Y11" s="37"/>
      <c r="Z11" s="37"/>
      <c r="AA11" s="17"/>
      <c r="AB11" s="17" t="s">
        <v>63</v>
      </c>
      <c r="AC11" s="17"/>
      <c r="AD11" s="88">
        <v>1097</v>
      </c>
    </row>
    <row r="12" spans="1:30" ht="15" customHeight="1">
      <c r="B12" s="17"/>
      <c r="C12" s="17"/>
      <c r="D12" s="17" t="s">
        <v>64</v>
      </c>
      <c r="E12" s="17"/>
      <c r="F12" s="86">
        <v>58</v>
      </c>
      <c r="G12" s="37"/>
      <c r="H12" s="37"/>
      <c r="I12" s="17"/>
      <c r="J12" s="17" t="s">
        <v>65</v>
      </c>
      <c r="K12" s="17"/>
      <c r="L12" s="87">
        <v>17</v>
      </c>
      <c r="M12" s="84"/>
      <c r="N12" s="37"/>
      <c r="O12" s="17"/>
      <c r="P12" s="17" t="s">
        <v>66</v>
      </c>
      <c r="Q12" s="48"/>
      <c r="R12" s="86">
        <v>301</v>
      </c>
      <c r="S12" s="37"/>
      <c r="T12" s="37"/>
      <c r="U12" s="17"/>
      <c r="V12" s="17" t="s">
        <v>67</v>
      </c>
      <c r="W12" s="17"/>
      <c r="X12" s="86">
        <v>584</v>
      </c>
      <c r="Y12" s="37"/>
      <c r="Z12" s="37"/>
      <c r="AA12" s="17"/>
      <c r="AB12" s="17" t="s">
        <v>68</v>
      </c>
      <c r="AC12" s="17"/>
      <c r="AD12" s="88">
        <v>144</v>
      </c>
    </row>
    <row r="13" spans="1:30" ht="15" customHeight="1">
      <c r="B13" s="17"/>
      <c r="C13" s="17"/>
      <c r="D13" s="17" t="s">
        <v>69</v>
      </c>
      <c r="E13" s="17"/>
      <c r="F13" s="86">
        <v>51</v>
      </c>
      <c r="G13" s="37"/>
      <c r="H13" s="37"/>
      <c r="I13" s="17"/>
      <c r="J13" s="17" t="s">
        <v>70</v>
      </c>
      <c r="K13" s="17"/>
      <c r="L13" s="87">
        <v>7</v>
      </c>
      <c r="M13" s="84"/>
      <c r="N13" s="37"/>
      <c r="O13" s="17"/>
      <c r="P13" s="17" t="s">
        <v>71</v>
      </c>
      <c r="Q13" s="48"/>
      <c r="R13" s="86">
        <v>191</v>
      </c>
      <c r="S13" s="37"/>
      <c r="T13" s="37"/>
      <c r="U13" s="17"/>
      <c r="V13" s="17" t="s">
        <v>72</v>
      </c>
      <c r="W13" s="17"/>
      <c r="X13" s="86">
        <v>415</v>
      </c>
      <c r="Y13" s="37"/>
      <c r="Z13" s="37"/>
      <c r="AA13" s="17"/>
      <c r="AB13" s="17" t="s">
        <v>73</v>
      </c>
      <c r="AC13" s="17"/>
      <c r="AD13" s="88">
        <v>171</v>
      </c>
    </row>
    <row r="14" spans="1:30" ht="15" customHeight="1">
      <c r="B14" s="17"/>
      <c r="C14" s="17"/>
      <c r="D14" s="17" t="s">
        <v>74</v>
      </c>
      <c r="E14" s="17"/>
      <c r="F14" s="86">
        <v>2653</v>
      </c>
      <c r="G14" s="37"/>
      <c r="H14" s="37"/>
      <c r="I14" s="17"/>
      <c r="J14" s="17" t="s">
        <v>75</v>
      </c>
      <c r="K14" s="17"/>
      <c r="L14" s="87">
        <v>22</v>
      </c>
      <c r="M14" s="84"/>
      <c r="N14" s="37"/>
      <c r="O14" s="17"/>
      <c r="P14" s="17" t="s">
        <v>76</v>
      </c>
      <c r="Q14" s="48"/>
      <c r="R14" s="86">
        <v>66</v>
      </c>
      <c r="S14" s="37"/>
      <c r="T14" s="37"/>
      <c r="U14" s="17"/>
      <c r="V14" s="17" t="s">
        <v>77</v>
      </c>
      <c r="W14" s="17"/>
      <c r="X14" s="86">
        <v>97</v>
      </c>
      <c r="Y14" s="37"/>
      <c r="Z14" s="37"/>
      <c r="AA14" s="17"/>
      <c r="AB14" s="17" t="s">
        <v>78</v>
      </c>
      <c r="AC14" s="17"/>
      <c r="AD14" s="88">
        <v>136</v>
      </c>
    </row>
    <row r="15" spans="1:30" ht="15" customHeight="1">
      <c r="B15" s="17"/>
      <c r="C15" s="17"/>
      <c r="D15" s="17" t="s">
        <v>79</v>
      </c>
      <c r="E15" s="17"/>
      <c r="F15" s="86">
        <v>1912</v>
      </c>
      <c r="G15" s="37"/>
      <c r="H15" s="37"/>
      <c r="I15" s="17"/>
      <c r="J15" s="17" t="s">
        <v>80</v>
      </c>
      <c r="K15" s="17"/>
      <c r="L15" s="87"/>
      <c r="M15" s="84"/>
      <c r="N15" s="37"/>
      <c r="O15" s="17"/>
      <c r="P15" s="17" t="s">
        <v>81</v>
      </c>
      <c r="Q15" s="48"/>
      <c r="R15" s="86">
        <v>88</v>
      </c>
      <c r="S15" s="37"/>
      <c r="T15" s="37"/>
      <c r="U15" s="17"/>
      <c r="V15" s="17" t="s">
        <v>82</v>
      </c>
      <c r="W15" s="17"/>
      <c r="X15" s="86">
        <v>1441</v>
      </c>
      <c r="Y15" s="37"/>
      <c r="Z15" s="37"/>
      <c r="AA15" s="17"/>
      <c r="AB15" s="17" t="s">
        <v>83</v>
      </c>
      <c r="AC15" s="17"/>
      <c r="AD15" s="88">
        <v>74</v>
      </c>
    </row>
    <row r="16" spans="1:30" ht="15" customHeight="1">
      <c r="B16" s="17"/>
      <c r="C16" s="17"/>
      <c r="D16" s="17" t="s">
        <v>84</v>
      </c>
      <c r="E16" s="17"/>
      <c r="F16" s="86">
        <v>2229</v>
      </c>
      <c r="G16" s="37"/>
      <c r="H16" s="37"/>
      <c r="I16" s="17"/>
      <c r="J16" s="17" t="s">
        <v>85</v>
      </c>
      <c r="K16" s="17"/>
      <c r="L16" s="87">
        <v>1</v>
      </c>
      <c r="M16" s="84"/>
      <c r="N16" s="37"/>
      <c r="O16" s="17"/>
      <c r="P16" s="17" t="s">
        <v>86</v>
      </c>
      <c r="Q16" s="48"/>
      <c r="R16" s="86">
        <v>152</v>
      </c>
      <c r="S16" s="37"/>
      <c r="T16" s="37"/>
      <c r="U16" s="17"/>
      <c r="V16" s="17" t="s">
        <v>87</v>
      </c>
      <c r="W16" s="17"/>
      <c r="X16" s="86">
        <v>64</v>
      </c>
      <c r="Y16" s="37"/>
      <c r="Z16" s="37"/>
      <c r="AA16" s="17"/>
      <c r="AB16" s="17" t="s">
        <v>88</v>
      </c>
      <c r="AC16" s="17"/>
      <c r="AD16" s="88">
        <v>153</v>
      </c>
    </row>
    <row r="17" spans="1:30" ht="15" customHeight="1">
      <c r="B17" s="17"/>
      <c r="C17" s="17"/>
      <c r="D17" s="17" t="s">
        <v>89</v>
      </c>
      <c r="E17" s="17"/>
      <c r="F17" s="86">
        <v>363</v>
      </c>
      <c r="G17" s="37"/>
      <c r="H17" s="37"/>
      <c r="I17" s="17"/>
      <c r="J17" s="17" t="s">
        <v>90</v>
      </c>
      <c r="K17" s="17"/>
      <c r="L17" s="87">
        <v>4</v>
      </c>
      <c r="M17" s="84"/>
      <c r="N17" s="37"/>
      <c r="O17" s="37"/>
      <c r="P17" s="17" t="s">
        <v>91</v>
      </c>
      <c r="Q17" s="89"/>
      <c r="R17" s="87">
        <v>1733</v>
      </c>
      <c r="S17" s="37"/>
      <c r="T17" s="37"/>
      <c r="U17" s="17"/>
      <c r="V17" s="17" t="s">
        <v>92</v>
      </c>
      <c r="W17" s="17"/>
      <c r="X17" s="86">
        <v>48</v>
      </c>
      <c r="Y17" s="37"/>
      <c r="Z17" s="37"/>
      <c r="AA17" s="17"/>
      <c r="AB17" s="17" t="s">
        <v>93</v>
      </c>
      <c r="AC17" s="17"/>
      <c r="AD17" s="88">
        <v>577</v>
      </c>
    </row>
    <row r="18" spans="1:30" ht="15" customHeight="1">
      <c r="B18" s="17"/>
      <c r="C18" s="17"/>
      <c r="D18" s="17" t="s">
        <v>94</v>
      </c>
      <c r="E18" s="17"/>
      <c r="F18" s="86">
        <v>7134</v>
      </c>
      <c r="G18" s="37"/>
      <c r="H18" s="37"/>
      <c r="I18" s="17"/>
      <c r="J18" s="17" t="s">
        <v>95</v>
      </c>
      <c r="K18" s="17"/>
      <c r="L18" s="87"/>
      <c r="M18" s="84"/>
      <c r="N18" s="37"/>
      <c r="O18" s="37"/>
      <c r="P18" s="37"/>
      <c r="Q18" s="89"/>
      <c r="R18" s="87"/>
      <c r="S18" s="37"/>
      <c r="T18" s="37"/>
      <c r="U18" s="17"/>
      <c r="V18" s="17" t="s">
        <v>96</v>
      </c>
      <c r="W18" s="17"/>
      <c r="X18" s="86">
        <v>229</v>
      </c>
      <c r="Y18" s="37"/>
      <c r="Z18" s="37"/>
      <c r="AA18" s="17"/>
      <c r="AB18" s="17" t="s">
        <v>97</v>
      </c>
      <c r="AC18" s="17"/>
      <c r="AD18" s="88">
        <v>31</v>
      </c>
    </row>
    <row r="19" spans="1:30" ht="15" customHeight="1">
      <c r="B19" s="17"/>
      <c r="C19" s="17"/>
      <c r="D19" s="17" t="s">
        <v>98</v>
      </c>
      <c r="E19" s="17"/>
      <c r="F19" s="86"/>
      <c r="G19" s="37"/>
      <c r="H19" s="37"/>
      <c r="I19" s="17"/>
      <c r="J19" s="17" t="s">
        <v>99</v>
      </c>
      <c r="K19" s="17"/>
      <c r="L19" s="87"/>
      <c r="M19" s="84"/>
      <c r="N19" s="37"/>
      <c r="O19" s="37"/>
      <c r="P19" s="37"/>
      <c r="Q19" s="89"/>
      <c r="R19" s="87"/>
      <c r="S19" s="37"/>
      <c r="T19" s="37"/>
      <c r="U19" s="17"/>
      <c r="V19" s="17" t="s">
        <v>100</v>
      </c>
      <c r="W19" s="17"/>
      <c r="X19" s="86">
        <v>144</v>
      </c>
      <c r="Y19" s="37"/>
      <c r="Z19" s="37"/>
      <c r="AA19" s="17"/>
      <c r="AB19" s="17" t="s">
        <v>101</v>
      </c>
      <c r="AC19" s="17"/>
      <c r="AD19" s="88">
        <v>64</v>
      </c>
    </row>
    <row r="20" spans="1:30" ht="15" customHeight="1">
      <c r="B20" s="17"/>
      <c r="C20" s="17"/>
      <c r="D20" s="17" t="s">
        <v>102</v>
      </c>
      <c r="E20" s="17"/>
      <c r="F20" s="86"/>
      <c r="G20" s="37"/>
      <c r="H20" s="37"/>
      <c r="I20" s="17"/>
      <c r="J20" s="17" t="s">
        <v>103</v>
      </c>
      <c r="K20" s="17"/>
      <c r="L20" s="87">
        <v>5</v>
      </c>
      <c r="M20" s="84"/>
      <c r="N20" s="37"/>
      <c r="O20" s="37"/>
      <c r="P20" s="37"/>
      <c r="Q20" s="89"/>
      <c r="R20" s="87"/>
      <c r="S20" s="37"/>
      <c r="T20" s="37"/>
      <c r="U20" s="17"/>
      <c r="V20" s="17" t="s">
        <v>104</v>
      </c>
      <c r="W20" s="17"/>
      <c r="X20" s="86">
        <v>198</v>
      </c>
      <c r="Y20" s="37"/>
      <c r="Z20" s="37"/>
      <c r="AA20" s="17"/>
      <c r="AB20" s="17" t="s">
        <v>99</v>
      </c>
      <c r="AC20" s="17"/>
      <c r="AD20" s="88">
        <v>17</v>
      </c>
    </row>
    <row r="21" spans="1:30" ht="15" customHeight="1">
      <c r="B21" s="17"/>
      <c r="C21" s="17"/>
      <c r="D21" s="17" t="s">
        <v>105</v>
      </c>
      <c r="E21" s="17"/>
      <c r="F21" s="86">
        <v>11898</v>
      </c>
      <c r="G21" s="37"/>
      <c r="H21" s="37"/>
      <c r="I21" s="17"/>
      <c r="K21" s="17"/>
      <c r="L21" s="87"/>
      <c r="M21" s="84"/>
      <c r="N21" s="37"/>
      <c r="O21" s="37"/>
      <c r="P21" s="37"/>
      <c r="Q21" s="89"/>
      <c r="R21" s="87"/>
      <c r="S21" s="37"/>
      <c r="T21" s="37"/>
      <c r="U21" s="17"/>
      <c r="V21" s="17" t="s">
        <v>106</v>
      </c>
      <c r="W21" s="17"/>
      <c r="X21" s="86">
        <v>245</v>
      </c>
      <c r="Y21" s="37"/>
      <c r="Z21" s="37"/>
      <c r="AA21" s="17"/>
      <c r="AB21" s="17" t="s">
        <v>107</v>
      </c>
      <c r="AC21" s="17"/>
      <c r="AD21" s="88">
        <v>48</v>
      </c>
    </row>
    <row r="22" spans="1:30" ht="15" customHeight="1">
      <c r="B22" s="17"/>
      <c r="C22" s="17"/>
      <c r="D22" s="17" t="s">
        <v>108</v>
      </c>
      <c r="E22" s="17"/>
      <c r="F22" s="86">
        <v>955</v>
      </c>
      <c r="G22" s="37"/>
      <c r="H22" s="37"/>
      <c r="L22" s="81"/>
      <c r="M22" s="75"/>
      <c r="Q22" s="76"/>
      <c r="R22" s="81"/>
      <c r="U22" s="17"/>
      <c r="V22" s="17" t="s">
        <v>109</v>
      </c>
      <c r="W22" s="17"/>
      <c r="X22" s="86">
        <v>483</v>
      </c>
      <c r="Y22" s="37"/>
      <c r="Z22" s="37"/>
      <c r="AA22" s="17"/>
      <c r="AB22" s="17" t="s">
        <v>29</v>
      </c>
      <c r="AC22" s="17"/>
      <c r="AD22" s="88">
        <v>3</v>
      </c>
    </row>
    <row r="23" spans="1:30" ht="15" customHeight="1">
      <c r="B23" s="17"/>
      <c r="C23" s="17"/>
      <c r="D23" s="17" t="s">
        <v>110</v>
      </c>
      <c r="E23" s="17"/>
      <c r="F23" s="86">
        <v>2105</v>
      </c>
      <c r="G23" s="37"/>
      <c r="H23" s="37"/>
      <c r="L23" s="81"/>
      <c r="M23" s="75"/>
      <c r="Q23" s="76"/>
      <c r="R23" s="81"/>
      <c r="U23" s="17"/>
      <c r="V23" s="17" t="s">
        <v>111</v>
      </c>
      <c r="W23" s="17"/>
      <c r="X23" s="82">
        <v>253</v>
      </c>
      <c r="Y23" s="34"/>
      <c r="Z23" s="34"/>
      <c r="AA23" s="17"/>
      <c r="AB23" s="17" t="s">
        <v>112</v>
      </c>
      <c r="AC23" s="17"/>
      <c r="AD23" s="88">
        <v>73</v>
      </c>
    </row>
    <row r="24" spans="1:30" ht="15" customHeight="1">
      <c r="B24" s="17"/>
      <c r="C24" s="17"/>
      <c r="D24" s="17"/>
      <c r="E24" s="17"/>
      <c r="F24" s="86"/>
      <c r="G24" s="37"/>
      <c r="H24" s="37"/>
      <c r="L24" s="81"/>
      <c r="M24" s="75"/>
      <c r="Q24" s="76"/>
      <c r="R24" s="81"/>
      <c r="U24" s="17"/>
      <c r="V24" s="17" t="s">
        <v>91</v>
      </c>
      <c r="W24" s="17"/>
      <c r="X24" s="86">
        <v>18</v>
      </c>
      <c r="Y24" s="34"/>
      <c r="Z24" s="34"/>
      <c r="AA24" s="17"/>
      <c r="AB24" s="17"/>
      <c r="AC24" s="17"/>
      <c r="AD24" s="84"/>
    </row>
    <row r="25" spans="1:30" ht="15" customHeight="1">
      <c r="B25" s="17"/>
      <c r="C25" s="79"/>
      <c r="D25" s="79"/>
      <c r="E25" s="17"/>
      <c r="F25" s="90"/>
      <c r="G25" s="37"/>
      <c r="H25" s="37"/>
      <c r="L25" s="81"/>
      <c r="M25" s="75"/>
      <c r="Q25" s="76"/>
      <c r="R25" s="81"/>
      <c r="U25" s="17"/>
      <c r="V25" s="17"/>
      <c r="X25" s="81"/>
      <c r="Y25" s="37"/>
      <c r="Z25" s="37"/>
      <c r="AD25" s="75"/>
    </row>
    <row r="26" spans="1:30" ht="15" customHeight="1">
      <c r="A26" s="91"/>
      <c r="B26" s="92"/>
      <c r="C26" s="92"/>
      <c r="D26" s="92"/>
      <c r="E26" s="92"/>
      <c r="F26" s="93"/>
      <c r="G26" s="91"/>
      <c r="H26" s="91"/>
      <c r="I26" s="91"/>
      <c r="J26" s="91"/>
      <c r="K26" s="91"/>
      <c r="L26" s="93"/>
      <c r="M26" s="94"/>
      <c r="N26" s="91"/>
      <c r="O26" s="91"/>
      <c r="P26" s="91"/>
      <c r="Q26" s="95"/>
      <c r="R26" s="95"/>
      <c r="S26" s="91"/>
      <c r="T26" s="91"/>
      <c r="U26" s="91"/>
      <c r="V26" s="91"/>
      <c r="W26" s="91"/>
      <c r="X26" s="93"/>
      <c r="Y26" s="91"/>
      <c r="Z26" s="91"/>
      <c r="AA26" s="91"/>
      <c r="AB26" s="91"/>
      <c r="AC26" s="91"/>
      <c r="AD26" s="94"/>
    </row>
    <row r="28" spans="1:30" ht="15" customHeight="1">
      <c r="B28" s="2" t="s">
        <v>113</v>
      </c>
    </row>
  </sheetData>
  <mergeCells count="13">
    <mergeCell ref="C25:D25"/>
    <mergeCell ref="B6:D6"/>
    <mergeCell ref="C8:D8"/>
    <mergeCell ref="I8:J8"/>
    <mergeCell ref="O8:P8"/>
    <mergeCell ref="U8:V8"/>
    <mergeCell ref="AA8:AB8"/>
    <mergeCell ref="A1:AD1"/>
    <mergeCell ref="A4:E4"/>
    <mergeCell ref="G4:K4"/>
    <mergeCell ref="M4:Q4"/>
    <mergeCell ref="S4:W4"/>
    <mergeCell ref="Y4:AC4"/>
  </mergeCells>
  <phoneticPr fontId="3"/>
  <pageMargins left="0.75" right="0.75" top="1" bottom="1"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1C3E3-EF5A-4355-9BEF-EB74FD64B715}">
  <dimension ref="A1:Q60"/>
  <sheetViews>
    <sheetView workbookViewId="0">
      <selection sqref="A1:Q1"/>
    </sheetView>
  </sheetViews>
  <sheetFormatPr defaultColWidth="8.6328125" defaultRowHeight="15" customHeight="1"/>
  <cols>
    <col min="1" max="1" width="0.90625" style="2" customWidth="1"/>
    <col min="2" max="2" width="4.6328125" style="2" customWidth="1"/>
    <col min="3" max="3" width="7.6328125" style="2" customWidth="1"/>
    <col min="4" max="4" width="0.90625" style="2" customWidth="1"/>
    <col min="5" max="17" width="14.08984375" style="2" customWidth="1"/>
    <col min="18" max="18" width="7.6328125" style="2" customWidth="1"/>
    <col min="19" max="256" width="8.6328125" style="2"/>
    <col min="257" max="257" width="0.90625" style="2" customWidth="1"/>
    <col min="258" max="258" width="4.6328125" style="2" customWidth="1"/>
    <col min="259" max="259" width="7.6328125" style="2" customWidth="1"/>
    <col min="260" max="260" width="0.90625" style="2" customWidth="1"/>
    <col min="261" max="273" width="14.08984375" style="2" customWidth="1"/>
    <col min="274" max="274" width="7.6328125" style="2" customWidth="1"/>
    <col min="275" max="512" width="8.6328125" style="2"/>
    <col min="513" max="513" width="0.90625" style="2" customWidth="1"/>
    <col min="514" max="514" width="4.6328125" style="2" customWidth="1"/>
    <col min="515" max="515" width="7.6328125" style="2" customWidth="1"/>
    <col min="516" max="516" width="0.90625" style="2" customWidth="1"/>
    <col min="517" max="529" width="14.08984375" style="2" customWidth="1"/>
    <col min="530" max="530" width="7.6328125" style="2" customWidth="1"/>
    <col min="531" max="768" width="8.6328125" style="2"/>
    <col min="769" max="769" width="0.90625" style="2" customWidth="1"/>
    <col min="770" max="770" width="4.6328125" style="2" customWidth="1"/>
    <col min="771" max="771" width="7.6328125" style="2" customWidth="1"/>
    <col min="772" max="772" width="0.90625" style="2" customWidth="1"/>
    <col min="773" max="785" width="14.08984375" style="2" customWidth="1"/>
    <col min="786" max="786" width="7.6328125" style="2" customWidth="1"/>
    <col min="787" max="1024" width="8.6328125" style="2"/>
    <col min="1025" max="1025" width="0.90625" style="2" customWidth="1"/>
    <col min="1026" max="1026" width="4.6328125" style="2" customWidth="1"/>
    <col min="1027" max="1027" width="7.6328125" style="2" customWidth="1"/>
    <col min="1028" max="1028" width="0.90625" style="2" customWidth="1"/>
    <col min="1029" max="1041" width="14.08984375" style="2" customWidth="1"/>
    <col min="1042" max="1042" width="7.6328125" style="2" customWidth="1"/>
    <col min="1043" max="1280" width="8.6328125" style="2"/>
    <col min="1281" max="1281" width="0.90625" style="2" customWidth="1"/>
    <col min="1282" max="1282" width="4.6328125" style="2" customWidth="1"/>
    <col min="1283" max="1283" width="7.6328125" style="2" customWidth="1"/>
    <col min="1284" max="1284" width="0.90625" style="2" customWidth="1"/>
    <col min="1285" max="1297" width="14.08984375" style="2" customWidth="1"/>
    <col min="1298" max="1298" width="7.6328125" style="2" customWidth="1"/>
    <col min="1299" max="1536" width="8.6328125" style="2"/>
    <col min="1537" max="1537" width="0.90625" style="2" customWidth="1"/>
    <col min="1538" max="1538" width="4.6328125" style="2" customWidth="1"/>
    <col min="1539" max="1539" width="7.6328125" style="2" customWidth="1"/>
    <col min="1540" max="1540" width="0.90625" style="2" customWidth="1"/>
    <col min="1541" max="1553" width="14.08984375" style="2" customWidth="1"/>
    <col min="1554" max="1554" width="7.6328125" style="2" customWidth="1"/>
    <col min="1555" max="1792" width="8.6328125" style="2"/>
    <col min="1793" max="1793" width="0.90625" style="2" customWidth="1"/>
    <col min="1794" max="1794" width="4.6328125" style="2" customWidth="1"/>
    <col min="1795" max="1795" width="7.6328125" style="2" customWidth="1"/>
    <col min="1796" max="1796" width="0.90625" style="2" customWidth="1"/>
    <col min="1797" max="1809" width="14.08984375" style="2" customWidth="1"/>
    <col min="1810" max="1810" width="7.6328125" style="2" customWidth="1"/>
    <col min="1811" max="2048" width="8.6328125" style="2"/>
    <col min="2049" max="2049" width="0.90625" style="2" customWidth="1"/>
    <col min="2050" max="2050" width="4.6328125" style="2" customWidth="1"/>
    <col min="2051" max="2051" width="7.6328125" style="2" customWidth="1"/>
    <col min="2052" max="2052" width="0.90625" style="2" customWidth="1"/>
    <col min="2053" max="2065" width="14.08984375" style="2" customWidth="1"/>
    <col min="2066" max="2066" width="7.6328125" style="2" customWidth="1"/>
    <col min="2067" max="2304" width="8.6328125" style="2"/>
    <col min="2305" max="2305" width="0.90625" style="2" customWidth="1"/>
    <col min="2306" max="2306" width="4.6328125" style="2" customWidth="1"/>
    <col min="2307" max="2307" width="7.6328125" style="2" customWidth="1"/>
    <col min="2308" max="2308" width="0.90625" style="2" customWidth="1"/>
    <col min="2309" max="2321" width="14.08984375" style="2" customWidth="1"/>
    <col min="2322" max="2322" width="7.6328125" style="2" customWidth="1"/>
    <col min="2323" max="2560" width="8.6328125" style="2"/>
    <col min="2561" max="2561" width="0.90625" style="2" customWidth="1"/>
    <col min="2562" max="2562" width="4.6328125" style="2" customWidth="1"/>
    <col min="2563" max="2563" width="7.6328125" style="2" customWidth="1"/>
    <col min="2564" max="2564" width="0.90625" style="2" customWidth="1"/>
    <col min="2565" max="2577" width="14.08984375" style="2" customWidth="1"/>
    <col min="2578" max="2578" width="7.6328125" style="2" customWidth="1"/>
    <col min="2579" max="2816" width="8.6328125" style="2"/>
    <col min="2817" max="2817" width="0.90625" style="2" customWidth="1"/>
    <col min="2818" max="2818" width="4.6328125" style="2" customWidth="1"/>
    <col min="2819" max="2819" width="7.6328125" style="2" customWidth="1"/>
    <col min="2820" max="2820" width="0.90625" style="2" customWidth="1"/>
    <col min="2821" max="2833" width="14.08984375" style="2" customWidth="1"/>
    <col min="2834" max="2834" width="7.6328125" style="2" customWidth="1"/>
    <col min="2835" max="3072" width="8.6328125" style="2"/>
    <col min="3073" max="3073" width="0.90625" style="2" customWidth="1"/>
    <col min="3074" max="3074" width="4.6328125" style="2" customWidth="1"/>
    <col min="3075" max="3075" width="7.6328125" style="2" customWidth="1"/>
    <col min="3076" max="3076" width="0.90625" style="2" customWidth="1"/>
    <col min="3077" max="3089" width="14.08984375" style="2" customWidth="1"/>
    <col min="3090" max="3090" width="7.6328125" style="2" customWidth="1"/>
    <col min="3091" max="3328" width="8.6328125" style="2"/>
    <col min="3329" max="3329" width="0.90625" style="2" customWidth="1"/>
    <col min="3330" max="3330" width="4.6328125" style="2" customWidth="1"/>
    <col min="3331" max="3331" width="7.6328125" style="2" customWidth="1"/>
    <col min="3332" max="3332" width="0.90625" style="2" customWidth="1"/>
    <col min="3333" max="3345" width="14.08984375" style="2" customWidth="1"/>
    <col min="3346" max="3346" width="7.6328125" style="2" customWidth="1"/>
    <col min="3347" max="3584" width="8.6328125" style="2"/>
    <col min="3585" max="3585" width="0.90625" style="2" customWidth="1"/>
    <col min="3586" max="3586" width="4.6328125" style="2" customWidth="1"/>
    <col min="3587" max="3587" width="7.6328125" style="2" customWidth="1"/>
    <col min="3588" max="3588" width="0.90625" style="2" customWidth="1"/>
    <col min="3589" max="3601" width="14.08984375" style="2" customWidth="1"/>
    <col min="3602" max="3602" width="7.6328125" style="2" customWidth="1"/>
    <col min="3603" max="3840" width="8.6328125" style="2"/>
    <col min="3841" max="3841" width="0.90625" style="2" customWidth="1"/>
    <col min="3842" max="3842" width="4.6328125" style="2" customWidth="1"/>
    <col min="3843" max="3843" width="7.6328125" style="2" customWidth="1"/>
    <col min="3844" max="3844" width="0.90625" style="2" customWidth="1"/>
    <col min="3845" max="3857" width="14.08984375" style="2" customWidth="1"/>
    <col min="3858" max="3858" width="7.6328125" style="2" customWidth="1"/>
    <col min="3859" max="4096" width="8.6328125" style="2"/>
    <col min="4097" max="4097" width="0.90625" style="2" customWidth="1"/>
    <col min="4098" max="4098" width="4.6328125" style="2" customWidth="1"/>
    <col min="4099" max="4099" width="7.6328125" style="2" customWidth="1"/>
    <col min="4100" max="4100" width="0.90625" style="2" customWidth="1"/>
    <col min="4101" max="4113" width="14.08984375" style="2" customWidth="1"/>
    <col min="4114" max="4114" width="7.6328125" style="2" customWidth="1"/>
    <col min="4115" max="4352" width="8.6328125" style="2"/>
    <col min="4353" max="4353" width="0.90625" style="2" customWidth="1"/>
    <col min="4354" max="4354" width="4.6328125" style="2" customWidth="1"/>
    <col min="4355" max="4355" width="7.6328125" style="2" customWidth="1"/>
    <col min="4356" max="4356" width="0.90625" style="2" customWidth="1"/>
    <col min="4357" max="4369" width="14.08984375" style="2" customWidth="1"/>
    <col min="4370" max="4370" width="7.6328125" style="2" customWidth="1"/>
    <col min="4371" max="4608" width="8.6328125" style="2"/>
    <col min="4609" max="4609" width="0.90625" style="2" customWidth="1"/>
    <col min="4610" max="4610" width="4.6328125" style="2" customWidth="1"/>
    <col min="4611" max="4611" width="7.6328125" style="2" customWidth="1"/>
    <col min="4612" max="4612" width="0.90625" style="2" customWidth="1"/>
    <col min="4613" max="4625" width="14.08984375" style="2" customWidth="1"/>
    <col min="4626" max="4626" width="7.6328125" style="2" customWidth="1"/>
    <col min="4627" max="4864" width="8.6328125" style="2"/>
    <col min="4865" max="4865" width="0.90625" style="2" customWidth="1"/>
    <col min="4866" max="4866" width="4.6328125" style="2" customWidth="1"/>
    <col min="4867" max="4867" width="7.6328125" style="2" customWidth="1"/>
    <col min="4868" max="4868" width="0.90625" style="2" customWidth="1"/>
    <col min="4869" max="4881" width="14.08984375" style="2" customWidth="1"/>
    <col min="4882" max="4882" width="7.6328125" style="2" customWidth="1"/>
    <col min="4883" max="5120" width="8.6328125" style="2"/>
    <col min="5121" max="5121" width="0.90625" style="2" customWidth="1"/>
    <col min="5122" max="5122" width="4.6328125" style="2" customWidth="1"/>
    <col min="5123" max="5123" width="7.6328125" style="2" customWidth="1"/>
    <col min="5124" max="5124" width="0.90625" style="2" customWidth="1"/>
    <col min="5125" max="5137" width="14.08984375" style="2" customWidth="1"/>
    <col min="5138" max="5138" width="7.6328125" style="2" customWidth="1"/>
    <col min="5139" max="5376" width="8.6328125" style="2"/>
    <col min="5377" max="5377" width="0.90625" style="2" customWidth="1"/>
    <col min="5378" max="5378" width="4.6328125" style="2" customWidth="1"/>
    <col min="5379" max="5379" width="7.6328125" style="2" customWidth="1"/>
    <col min="5380" max="5380" width="0.90625" style="2" customWidth="1"/>
    <col min="5381" max="5393" width="14.08984375" style="2" customWidth="1"/>
    <col min="5394" max="5394" width="7.6328125" style="2" customWidth="1"/>
    <col min="5395" max="5632" width="8.6328125" style="2"/>
    <col min="5633" max="5633" width="0.90625" style="2" customWidth="1"/>
    <col min="5634" max="5634" width="4.6328125" style="2" customWidth="1"/>
    <col min="5635" max="5635" width="7.6328125" style="2" customWidth="1"/>
    <col min="5636" max="5636" width="0.90625" style="2" customWidth="1"/>
    <col min="5637" max="5649" width="14.08984375" style="2" customWidth="1"/>
    <col min="5650" max="5650" width="7.6328125" style="2" customWidth="1"/>
    <col min="5651" max="5888" width="8.6328125" style="2"/>
    <col min="5889" max="5889" width="0.90625" style="2" customWidth="1"/>
    <col min="5890" max="5890" width="4.6328125" style="2" customWidth="1"/>
    <col min="5891" max="5891" width="7.6328125" style="2" customWidth="1"/>
    <col min="5892" max="5892" width="0.90625" style="2" customWidth="1"/>
    <col min="5893" max="5905" width="14.08984375" style="2" customWidth="1"/>
    <col min="5906" max="5906" width="7.6328125" style="2" customWidth="1"/>
    <col min="5907" max="6144" width="8.6328125" style="2"/>
    <col min="6145" max="6145" width="0.90625" style="2" customWidth="1"/>
    <col min="6146" max="6146" width="4.6328125" style="2" customWidth="1"/>
    <col min="6147" max="6147" width="7.6328125" style="2" customWidth="1"/>
    <col min="6148" max="6148" width="0.90625" style="2" customWidth="1"/>
    <col min="6149" max="6161" width="14.08984375" style="2" customWidth="1"/>
    <col min="6162" max="6162" width="7.6328125" style="2" customWidth="1"/>
    <col min="6163" max="6400" width="8.6328125" style="2"/>
    <col min="6401" max="6401" width="0.90625" style="2" customWidth="1"/>
    <col min="6402" max="6402" width="4.6328125" style="2" customWidth="1"/>
    <col min="6403" max="6403" width="7.6328125" style="2" customWidth="1"/>
    <col min="6404" max="6404" width="0.90625" style="2" customWidth="1"/>
    <col min="6405" max="6417" width="14.08984375" style="2" customWidth="1"/>
    <col min="6418" max="6418" width="7.6328125" style="2" customWidth="1"/>
    <col min="6419" max="6656" width="8.6328125" style="2"/>
    <col min="6657" max="6657" width="0.90625" style="2" customWidth="1"/>
    <col min="6658" max="6658" width="4.6328125" style="2" customWidth="1"/>
    <col min="6659" max="6659" width="7.6328125" style="2" customWidth="1"/>
    <col min="6660" max="6660" width="0.90625" style="2" customWidth="1"/>
    <col min="6661" max="6673" width="14.08984375" style="2" customWidth="1"/>
    <col min="6674" max="6674" width="7.6328125" style="2" customWidth="1"/>
    <col min="6675" max="6912" width="8.6328125" style="2"/>
    <col min="6913" max="6913" width="0.90625" style="2" customWidth="1"/>
    <col min="6914" max="6914" width="4.6328125" style="2" customWidth="1"/>
    <col min="6915" max="6915" width="7.6328125" style="2" customWidth="1"/>
    <col min="6916" max="6916" width="0.90625" style="2" customWidth="1"/>
    <col min="6917" max="6929" width="14.08984375" style="2" customWidth="1"/>
    <col min="6930" max="6930" width="7.6328125" style="2" customWidth="1"/>
    <col min="6931" max="7168" width="8.6328125" style="2"/>
    <col min="7169" max="7169" width="0.90625" style="2" customWidth="1"/>
    <col min="7170" max="7170" width="4.6328125" style="2" customWidth="1"/>
    <col min="7171" max="7171" width="7.6328125" style="2" customWidth="1"/>
    <col min="7172" max="7172" width="0.90625" style="2" customWidth="1"/>
    <col min="7173" max="7185" width="14.08984375" style="2" customWidth="1"/>
    <col min="7186" max="7186" width="7.6328125" style="2" customWidth="1"/>
    <col min="7187" max="7424" width="8.6328125" style="2"/>
    <col min="7425" max="7425" width="0.90625" style="2" customWidth="1"/>
    <col min="7426" max="7426" width="4.6328125" style="2" customWidth="1"/>
    <col min="7427" max="7427" width="7.6328125" style="2" customWidth="1"/>
    <col min="7428" max="7428" width="0.90625" style="2" customWidth="1"/>
    <col min="7429" max="7441" width="14.08984375" style="2" customWidth="1"/>
    <col min="7442" max="7442" width="7.6328125" style="2" customWidth="1"/>
    <col min="7443" max="7680" width="8.6328125" style="2"/>
    <col min="7681" max="7681" width="0.90625" style="2" customWidth="1"/>
    <col min="7682" max="7682" width="4.6328125" style="2" customWidth="1"/>
    <col min="7683" max="7683" width="7.6328125" style="2" customWidth="1"/>
    <col min="7684" max="7684" width="0.90625" style="2" customWidth="1"/>
    <col min="7685" max="7697" width="14.08984375" style="2" customWidth="1"/>
    <col min="7698" max="7698" width="7.6328125" style="2" customWidth="1"/>
    <col min="7699" max="7936" width="8.6328125" style="2"/>
    <col min="7937" max="7937" width="0.90625" style="2" customWidth="1"/>
    <col min="7938" max="7938" width="4.6328125" style="2" customWidth="1"/>
    <col min="7939" max="7939" width="7.6328125" style="2" customWidth="1"/>
    <col min="7940" max="7940" width="0.90625" style="2" customWidth="1"/>
    <col min="7941" max="7953" width="14.08984375" style="2" customWidth="1"/>
    <col min="7954" max="7954" width="7.6328125" style="2" customWidth="1"/>
    <col min="7955" max="8192" width="8.6328125" style="2"/>
    <col min="8193" max="8193" width="0.90625" style="2" customWidth="1"/>
    <col min="8194" max="8194" width="4.6328125" style="2" customWidth="1"/>
    <col min="8195" max="8195" width="7.6328125" style="2" customWidth="1"/>
    <col min="8196" max="8196" width="0.90625" style="2" customWidth="1"/>
    <col min="8197" max="8209" width="14.08984375" style="2" customWidth="1"/>
    <col min="8210" max="8210" width="7.6328125" style="2" customWidth="1"/>
    <col min="8211" max="8448" width="8.6328125" style="2"/>
    <col min="8449" max="8449" width="0.90625" style="2" customWidth="1"/>
    <col min="8450" max="8450" width="4.6328125" style="2" customWidth="1"/>
    <col min="8451" max="8451" width="7.6328125" style="2" customWidth="1"/>
    <col min="8452" max="8452" width="0.90625" style="2" customWidth="1"/>
    <col min="8453" max="8465" width="14.08984375" style="2" customWidth="1"/>
    <col min="8466" max="8466" width="7.6328125" style="2" customWidth="1"/>
    <col min="8467" max="8704" width="8.6328125" style="2"/>
    <col min="8705" max="8705" width="0.90625" style="2" customWidth="1"/>
    <col min="8706" max="8706" width="4.6328125" style="2" customWidth="1"/>
    <col min="8707" max="8707" width="7.6328125" style="2" customWidth="1"/>
    <col min="8708" max="8708" width="0.90625" style="2" customWidth="1"/>
    <col min="8709" max="8721" width="14.08984375" style="2" customWidth="1"/>
    <col min="8722" max="8722" width="7.6328125" style="2" customWidth="1"/>
    <col min="8723" max="8960" width="8.6328125" style="2"/>
    <col min="8961" max="8961" width="0.90625" style="2" customWidth="1"/>
    <col min="8962" max="8962" width="4.6328125" style="2" customWidth="1"/>
    <col min="8963" max="8963" width="7.6328125" style="2" customWidth="1"/>
    <col min="8964" max="8964" width="0.90625" style="2" customWidth="1"/>
    <col min="8965" max="8977" width="14.08984375" style="2" customWidth="1"/>
    <col min="8978" max="8978" width="7.6328125" style="2" customWidth="1"/>
    <col min="8979" max="9216" width="8.6328125" style="2"/>
    <col min="9217" max="9217" width="0.90625" style="2" customWidth="1"/>
    <col min="9218" max="9218" width="4.6328125" style="2" customWidth="1"/>
    <col min="9219" max="9219" width="7.6328125" style="2" customWidth="1"/>
    <col min="9220" max="9220" width="0.90625" style="2" customWidth="1"/>
    <col min="9221" max="9233" width="14.08984375" style="2" customWidth="1"/>
    <col min="9234" max="9234" width="7.6328125" style="2" customWidth="1"/>
    <col min="9235" max="9472" width="8.6328125" style="2"/>
    <col min="9473" max="9473" width="0.90625" style="2" customWidth="1"/>
    <col min="9474" max="9474" width="4.6328125" style="2" customWidth="1"/>
    <col min="9475" max="9475" width="7.6328125" style="2" customWidth="1"/>
    <col min="9476" max="9476" width="0.90625" style="2" customWidth="1"/>
    <col min="9477" max="9489" width="14.08984375" style="2" customWidth="1"/>
    <col min="9490" max="9490" width="7.6328125" style="2" customWidth="1"/>
    <col min="9491" max="9728" width="8.6328125" style="2"/>
    <col min="9729" max="9729" width="0.90625" style="2" customWidth="1"/>
    <col min="9730" max="9730" width="4.6328125" style="2" customWidth="1"/>
    <col min="9731" max="9731" width="7.6328125" style="2" customWidth="1"/>
    <col min="9732" max="9732" width="0.90625" style="2" customWidth="1"/>
    <col min="9733" max="9745" width="14.08984375" style="2" customWidth="1"/>
    <col min="9746" max="9746" width="7.6328125" style="2" customWidth="1"/>
    <col min="9747" max="9984" width="8.6328125" style="2"/>
    <col min="9985" max="9985" width="0.90625" style="2" customWidth="1"/>
    <col min="9986" max="9986" width="4.6328125" style="2" customWidth="1"/>
    <col min="9987" max="9987" width="7.6328125" style="2" customWidth="1"/>
    <col min="9988" max="9988" width="0.90625" style="2" customWidth="1"/>
    <col min="9989" max="10001" width="14.08984375" style="2" customWidth="1"/>
    <col min="10002" max="10002" width="7.6328125" style="2" customWidth="1"/>
    <col min="10003" max="10240" width="8.6328125" style="2"/>
    <col min="10241" max="10241" width="0.90625" style="2" customWidth="1"/>
    <col min="10242" max="10242" width="4.6328125" style="2" customWidth="1"/>
    <col min="10243" max="10243" width="7.6328125" style="2" customWidth="1"/>
    <col min="10244" max="10244" width="0.90625" style="2" customWidth="1"/>
    <col min="10245" max="10257" width="14.08984375" style="2" customWidth="1"/>
    <col min="10258" max="10258" width="7.6328125" style="2" customWidth="1"/>
    <col min="10259" max="10496" width="8.6328125" style="2"/>
    <col min="10497" max="10497" width="0.90625" style="2" customWidth="1"/>
    <col min="10498" max="10498" width="4.6328125" style="2" customWidth="1"/>
    <col min="10499" max="10499" width="7.6328125" style="2" customWidth="1"/>
    <col min="10500" max="10500" width="0.90625" style="2" customWidth="1"/>
    <col min="10501" max="10513" width="14.08984375" style="2" customWidth="1"/>
    <col min="10514" max="10514" width="7.6328125" style="2" customWidth="1"/>
    <col min="10515" max="10752" width="8.6328125" style="2"/>
    <col min="10753" max="10753" width="0.90625" style="2" customWidth="1"/>
    <col min="10754" max="10754" width="4.6328125" style="2" customWidth="1"/>
    <col min="10755" max="10755" width="7.6328125" style="2" customWidth="1"/>
    <col min="10756" max="10756" width="0.90625" style="2" customWidth="1"/>
    <col min="10757" max="10769" width="14.08984375" style="2" customWidth="1"/>
    <col min="10770" max="10770" width="7.6328125" style="2" customWidth="1"/>
    <col min="10771" max="11008" width="8.6328125" style="2"/>
    <col min="11009" max="11009" width="0.90625" style="2" customWidth="1"/>
    <col min="11010" max="11010" width="4.6328125" style="2" customWidth="1"/>
    <col min="11011" max="11011" width="7.6328125" style="2" customWidth="1"/>
    <col min="11012" max="11012" width="0.90625" style="2" customWidth="1"/>
    <col min="11013" max="11025" width="14.08984375" style="2" customWidth="1"/>
    <col min="11026" max="11026" width="7.6328125" style="2" customWidth="1"/>
    <col min="11027" max="11264" width="8.6328125" style="2"/>
    <col min="11265" max="11265" width="0.90625" style="2" customWidth="1"/>
    <col min="11266" max="11266" width="4.6328125" style="2" customWidth="1"/>
    <col min="11267" max="11267" width="7.6328125" style="2" customWidth="1"/>
    <col min="11268" max="11268" width="0.90625" style="2" customWidth="1"/>
    <col min="11269" max="11281" width="14.08984375" style="2" customWidth="1"/>
    <col min="11282" max="11282" width="7.6328125" style="2" customWidth="1"/>
    <col min="11283" max="11520" width="8.6328125" style="2"/>
    <col min="11521" max="11521" width="0.90625" style="2" customWidth="1"/>
    <col min="11522" max="11522" width="4.6328125" style="2" customWidth="1"/>
    <col min="11523" max="11523" width="7.6328125" style="2" customWidth="1"/>
    <col min="11524" max="11524" width="0.90625" style="2" customWidth="1"/>
    <col min="11525" max="11537" width="14.08984375" style="2" customWidth="1"/>
    <col min="11538" max="11538" width="7.6328125" style="2" customWidth="1"/>
    <col min="11539" max="11776" width="8.6328125" style="2"/>
    <col min="11777" max="11777" width="0.90625" style="2" customWidth="1"/>
    <col min="11778" max="11778" width="4.6328125" style="2" customWidth="1"/>
    <col min="11779" max="11779" width="7.6328125" style="2" customWidth="1"/>
    <col min="11780" max="11780" width="0.90625" style="2" customWidth="1"/>
    <col min="11781" max="11793" width="14.08984375" style="2" customWidth="1"/>
    <col min="11794" max="11794" width="7.6328125" style="2" customWidth="1"/>
    <col min="11795" max="12032" width="8.6328125" style="2"/>
    <col min="12033" max="12033" width="0.90625" style="2" customWidth="1"/>
    <col min="12034" max="12034" width="4.6328125" style="2" customWidth="1"/>
    <col min="12035" max="12035" width="7.6328125" style="2" customWidth="1"/>
    <col min="12036" max="12036" width="0.90625" style="2" customWidth="1"/>
    <col min="12037" max="12049" width="14.08984375" style="2" customWidth="1"/>
    <col min="12050" max="12050" width="7.6328125" style="2" customWidth="1"/>
    <col min="12051" max="12288" width="8.6328125" style="2"/>
    <col min="12289" max="12289" width="0.90625" style="2" customWidth="1"/>
    <col min="12290" max="12290" width="4.6328125" style="2" customWidth="1"/>
    <col min="12291" max="12291" width="7.6328125" style="2" customWidth="1"/>
    <col min="12292" max="12292" width="0.90625" style="2" customWidth="1"/>
    <col min="12293" max="12305" width="14.08984375" style="2" customWidth="1"/>
    <col min="12306" max="12306" width="7.6328125" style="2" customWidth="1"/>
    <col min="12307" max="12544" width="8.6328125" style="2"/>
    <col min="12545" max="12545" width="0.90625" style="2" customWidth="1"/>
    <col min="12546" max="12546" width="4.6328125" style="2" customWidth="1"/>
    <col min="12547" max="12547" width="7.6328125" style="2" customWidth="1"/>
    <col min="12548" max="12548" width="0.90625" style="2" customWidth="1"/>
    <col min="12549" max="12561" width="14.08984375" style="2" customWidth="1"/>
    <col min="12562" max="12562" width="7.6328125" style="2" customWidth="1"/>
    <col min="12563" max="12800" width="8.6328125" style="2"/>
    <col min="12801" max="12801" width="0.90625" style="2" customWidth="1"/>
    <col min="12802" max="12802" width="4.6328125" style="2" customWidth="1"/>
    <col min="12803" max="12803" width="7.6328125" style="2" customWidth="1"/>
    <col min="12804" max="12804" width="0.90625" style="2" customWidth="1"/>
    <col min="12805" max="12817" width="14.08984375" style="2" customWidth="1"/>
    <col min="12818" max="12818" width="7.6328125" style="2" customWidth="1"/>
    <col min="12819" max="13056" width="8.6328125" style="2"/>
    <col min="13057" max="13057" width="0.90625" style="2" customWidth="1"/>
    <col min="13058" max="13058" width="4.6328125" style="2" customWidth="1"/>
    <col min="13059" max="13059" width="7.6328125" style="2" customWidth="1"/>
    <col min="13060" max="13060" width="0.90625" style="2" customWidth="1"/>
    <col min="13061" max="13073" width="14.08984375" style="2" customWidth="1"/>
    <col min="13074" max="13074" width="7.6328125" style="2" customWidth="1"/>
    <col min="13075" max="13312" width="8.6328125" style="2"/>
    <col min="13313" max="13313" width="0.90625" style="2" customWidth="1"/>
    <col min="13314" max="13314" width="4.6328125" style="2" customWidth="1"/>
    <col min="13315" max="13315" width="7.6328125" style="2" customWidth="1"/>
    <col min="13316" max="13316" width="0.90625" style="2" customWidth="1"/>
    <col min="13317" max="13329" width="14.08984375" style="2" customWidth="1"/>
    <col min="13330" max="13330" width="7.6328125" style="2" customWidth="1"/>
    <col min="13331" max="13568" width="8.6328125" style="2"/>
    <col min="13569" max="13569" width="0.90625" style="2" customWidth="1"/>
    <col min="13570" max="13570" width="4.6328125" style="2" customWidth="1"/>
    <col min="13571" max="13571" width="7.6328125" style="2" customWidth="1"/>
    <col min="13572" max="13572" width="0.90625" style="2" customWidth="1"/>
    <col min="13573" max="13585" width="14.08984375" style="2" customWidth="1"/>
    <col min="13586" max="13586" width="7.6328125" style="2" customWidth="1"/>
    <col min="13587" max="13824" width="8.6328125" style="2"/>
    <col min="13825" max="13825" width="0.90625" style="2" customWidth="1"/>
    <col min="13826" max="13826" width="4.6328125" style="2" customWidth="1"/>
    <col min="13827" max="13827" width="7.6328125" style="2" customWidth="1"/>
    <col min="13828" max="13828" width="0.90625" style="2" customWidth="1"/>
    <col min="13829" max="13841" width="14.08984375" style="2" customWidth="1"/>
    <col min="13842" max="13842" width="7.6328125" style="2" customWidth="1"/>
    <col min="13843" max="14080" width="8.6328125" style="2"/>
    <col min="14081" max="14081" width="0.90625" style="2" customWidth="1"/>
    <col min="14082" max="14082" width="4.6328125" style="2" customWidth="1"/>
    <col min="14083" max="14083" width="7.6328125" style="2" customWidth="1"/>
    <col min="14084" max="14084" width="0.90625" style="2" customWidth="1"/>
    <col min="14085" max="14097" width="14.08984375" style="2" customWidth="1"/>
    <col min="14098" max="14098" width="7.6328125" style="2" customWidth="1"/>
    <col min="14099" max="14336" width="8.6328125" style="2"/>
    <col min="14337" max="14337" width="0.90625" style="2" customWidth="1"/>
    <col min="14338" max="14338" width="4.6328125" style="2" customWidth="1"/>
    <col min="14339" max="14339" width="7.6328125" style="2" customWidth="1"/>
    <col min="14340" max="14340" width="0.90625" style="2" customWidth="1"/>
    <col min="14341" max="14353" width="14.08984375" style="2" customWidth="1"/>
    <col min="14354" max="14354" width="7.6328125" style="2" customWidth="1"/>
    <col min="14355" max="14592" width="8.6328125" style="2"/>
    <col min="14593" max="14593" width="0.90625" style="2" customWidth="1"/>
    <col min="14594" max="14594" width="4.6328125" style="2" customWidth="1"/>
    <col min="14595" max="14595" width="7.6328125" style="2" customWidth="1"/>
    <col min="14596" max="14596" width="0.90625" style="2" customWidth="1"/>
    <col min="14597" max="14609" width="14.08984375" style="2" customWidth="1"/>
    <col min="14610" max="14610" width="7.6328125" style="2" customWidth="1"/>
    <col min="14611" max="14848" width="8.6328125" style="2"/>
    <col min="14849" max="14849" width="0.90625" style="2" customWidth="1"/>
    <col min="14850" max="14850" width="4.6328125" style="2" customWidth="1"/>
    <col min="14851" max="14851" width="7.6328125" style="2" customWidth="1"/>
    <col min="14852" max="14852" width="0.90625" style="2" customWidth="1"/>
    <col min="14853" max="14865" width="14.08984375" style="2" customWidth="1"/>
    <col min="14866" max="14866" width="7.6328125" style="2" customWidth="1"/>
    <col min="14867" max="15104" width="8.6328125" style="2"/>
    <col min="15105" max="15105" width="0.90625" style="2" customWidth="1"/>
    <col min="15106" max="15106" width="4.6328125" style="2" customWidth="1"/>
    <col min="15107" max="15107" width="7.6328125" style="2" customWidth="1"/>
    <col min="15108" max="15108" width="0.90625" style="2" customWidth="1"/>
    <col min="15109" max="15121" width="14.08984375" style="2" customWidth="1"/>
    <col min="15122" max="15122" width="7.6328125" style="2" customWidth="1"/>
    <col min="15123" max="15360" width="8.6328125" style="2"/>
    <col min="15361" max="15361" width="0.90625" style="2" customWidth="1"/>
    <col min="15362" max="15362" width="4.6328125" style="2" customWidth="1"/>
    <col min="15363" max="15363" width="7.6328125" style="2" customWidth="1"/>
    <col min="15364" max="15364" width="0.90625" style="2" customWidth="1"/>
    <col min="15365" max="15377" width="14.08984375" style="2" customWidth="1"/>
    <col min="15378" max="15378" width="7.6328125" style="2" customWidth="1"/>
    <col min="15379" max="15616" width="8.6328125" style="2"/>
    <col min="15617" max="15617" width="0.90625" style="2" customWidth="1"/>
    <col min="15618" max="15618" width="4.6328125" style="2" customWidth="1"/>
    <col min="15619" max="15619" width="7.6328125" style="2" customWidth="1"/>
    <col min="15620" max="15620" width="0.90625" style="2" customWidth="1"/>
    <col min="15621" max="15633" width="14.08984375" style="2" customWidth="1"/>
    <col min="15634" max="15634" width="7.6328125" style="2" customWidth="1"/>
    <col min="15635" max="15872" width="8.6328125" style="2"/>
    <col min="15873" max="15873" width="0.90625" style="2" customWidth="1"/>
    <col min="15874" max="15874" width="4.6328125" style="2" customWidth="1"/>
    <col min="15875" max="15875" width="7.6328125" style="2" customWidth="1"/>
    <col min="15876" max="15876" width="0.90625" style="2" customWidth="1"/>
    <col min="15877" max="15889" width="14.08984375" style="2" customWidth="1"/>
    <col min="15890" max="15890" width="7.6328125" style="2" customWidth="1"/>
    <col min="15891" max="16128" width="8.6328125" style="2"/>
    <col min="16129" max="16129" width="0.90625" style="2" customWidth="1"/>
    <col min="16130" max="16130" width="4.6328125" style="2" customWidth="1"/>
    <col min="16131" max="16131" width="7.6328125" style="2" customWidth="1"/>
    <col min="16132" max="16132" width="0.90625" style="2" customWidth="1"/>
    <col min="16133" max="16145" width="14.08984375" style="2" customWidth="1"/>
    <col min="16146" max="16146" width="7.6328125" style="2" customWidth="1"/>
    <col min="16147" max="16384" width="8.6328125" style="2"/>
  </cols>
  <sheetData>
    <row r="1" spans="1:17" ht="24" customHeight="1">
      <c r="A1" s="1" t="s">
        <v>114</v>
      </c>
      <c r="B1" s="1"/>
      <c r="C1" s="1"/>
      <c r="D1" s="1"/>
      <c r="E1" s="1"/>
      <c r="F1" s="1"/>
      <c r="G1" s="1"/>
      <c r="H1" s="1"/>
      <c r="I1" s="1"/>
      <c r="J1" s="1"/>
      <c r="K1" s="1"/>
      <c r="L1" s="1"/>
      <c r="M1" s="1"/>
      <c r="N1" s="1"/>
      <c r="O1" s="1"/>
      <c r="P1" s="1"/>
      <c r="Q1" s="1"/>
    </row>
    <row r="2" spans="1:17" ht="15" customHeight="1">
      <c r="O2" s="3"/>
    </row>
    <row r="3" spans="1:17" ht="15" customHeight="1">
      <c r="C3" s="2" t="s">
        <v>115</v>
      </c>
      <c r="O3" s="3"/>
    </row>
    <row r="4" spans="1:17" s="73" customFormat="1" ht="15" customHeight="1">
      <c r="A4" s="96" t="s">
        <v>116</v>
      </c>
      <c r="B4" s="96"/>
      <c r="C4" s="96"/>
      <c r="D4" s="68"/>
      <c r="E4" s="68" t="s">
        <v>117</v>
      </c>
      <c r="F4" s="69" t="s">
        <v>118</v>
      </c>
      <c r="G4" s="69" t="s">
        <v>119</v>
      </c>
      <c r="H4" s="69"/>
      <c r="I4" s="69" t="s">
        <v>120</v>
      </c>
      <c r="J4" s="69"/>
      <c r="K4" s="69" t="s">
        <v>121</v>
      </c>
      <c r="L4" s="97"/>
      <c r="M4" s="70" t="s">
        <v>122</v>
      </c>
      <c r="N4" s="97"/>
      <c r="O4" s="98" t="s">
        <v>123</v>
      </c>
      <c r="P4" s="96"/>
      <c r="Q4" s="96"/>
    </row>
    <row r="5" spans="1:17" s="73" customFormat="1" ht="15" customHeight="1">
      <c r="A5" s="99"/>
      <c r="B5" s="99"/>
      <c r="C5" s="99"/>
      <c r="D5" s="100"/>
      <c r="E5" s="100"/>
      <c r="F5" s="101"/>
      <c r="G5" s="102" t="s">
        <v>124</v>
      </c>
      <c r="H5" s="102" t="s">
        <v>125</v>
      </c>
      <c r="I5" s="102" t="s">
        <v>124</v>
      </c>
      <c r="J5" s="102" t="s">
        <v>125</v>
      </c>
      <c r="K5" s="101"/>
      <c r="L5" s="102" t="s">
        <v>126</v>
      </c>
      <c r="M5" s="102" t="s">
        <v>127</v>
      </c>
      <c r="N5" s="102" t="s">
        <v>128</v>
      </c>
      <c r="O5" s="102" t="s">
        <v>129</v>
      </c>
      <c r="P5" s="102" t="s">
        <v>124</v>
      </c>
      <c r="Q5" s="103" t="s">
        <v>125</v>
      </c>
    </row>
    <row r="6" spans="1:17" ht="15" customHeight="1">
      <c r="C6" s="15"/>
      <c r="D6" s="16"/>
      <c r="E6" s="15"/>
      <c r="F6" s="15"/>
      <c r="G6" s="15"/>
      <c r="H6" s="15"/>
      <c r="I6" s="15"/>
      <c r="J6" s="15" t="s">
        <v>130</v>
      </c>
      <c r="K6" s="15"/>
      <c r="L6" s="15"/>
      <c r="M6" s="15"/>
      <c r="N6" s="15"/>
      <c r="O6" s="3"/>
    </row>
    <row r="7" spans="1:17" ht="15" customHeight="1">
      <c r="B7" s="17" t="s">
        <v>16</v>
      </c>
      <c r="C7" s="17" t="s">
        <v>131</v>
      </c>
      <c r="D7" s="16"/>
      <c r="E7" s="18">
        <v>293</v>
      </c>
      <c r="F7" s="18">
        <v>82876</v>
      </c>
      <c r="G7" s="18">
        <v>20689</v>
      </c>
      <c r="H7" s="18">
        <v>5936</v>
      </c>
      <c r="I7" s="18">
        <v>2536</v>
      </c>
      <c r="J7" s="18">
        <v>7382</v>
      </c>
      <c r="K7" s="18">
        <v>46333</v>
      </c>
      <c r="L7" s="18">
        <v>17032</v>
      </c>
      <c r="M7" s="18">
        <v>7369</v>
      </c>
      <c r="N7" s="18">
        <v>7566</v>
      </c>
      <c r="O7" s="18">
        <f>SUM(P7:Q7)</f>
        <v>11738</v>
      </c>
      <c r="P7" s="18">
        <v>9313</v>
      </c>
      <c r="Q7" s="18">
        <v>2425</v>
      </c>
    </row>
    <row r="8" spans="1:17" ht="15" customHeight="1">
      <c r="C8" s="17" t="s">
        <v>132</v>
      </c>
      <c r="D8" s="16"/>
      <c r="E8" s="18">
        <v>295</v>
      </c>
      <c r="F8" s="18">
        <v>84707</v>
      </c>
      <c r="G8" s="18">
        <v>19947</v>
      </c>
      <c r="H8" s="18">
        <v>6246</v>
      </c>
      <c r="I8" s="18">
        <v>1376</v>
      </c>
      <c r="J8" s="18">
        <v>7090</v>
      </c>
      <c r="K8" s="18">
        <v>50048</v>
      </c>
      <c r="L8" s="18">
        <v>17105</v>
      </c>
      <c r="M8" s="18">
        <v>6597</v>
      </c>
      <c r="N8" s="18">
        <v>9043</v>
      </c>
      <c r="O8" s="18">
        <f>SUM(P8:Q8)</f>
        <v>11586</v>
      </c>
      <c r="P8" s="18">
        <v>9171</v>
      </c>
      <c r="Q8" s="18">
        <v>2415</v>
      </c>
    </row>
    <row r="9" spans="1:17" ht="15" customHeight="1">
      <c r="C9" s="17" t="s">
        <v>133</v>
      </c>
      <c r="D9" s="16"/>
      <c r="E9" s="18">
        <v>295</v>
      </c>
      <c r="F9" s="18">
        <v>82426</v>
      </c>
      <c r="G9" s="18">
        <v>19252</v>
      </c>
      <c r="H9" s="18">
        <v>6864</v>
      </c>
      <c r="I9" s="18">
        <v>997</v>
      </c>
      <c r="J9" s="18">
        <v>6246</v>
      </c>
      <c r="K9" s="18">
        <v>49067</v>
      </c>
      <c r="L9" s="18">
        <v>17149</v>
      </c>
      <c r="M9" s="18">
        <v>6688</v>
      </c>
      <c r="N9" s="18">
        <v>9421</v>
      </c>
      <c r="O9" s="18">
        <v>11068</v>
      </c>
      <c r="P9" s="18">
        <v>8624</v>
      </c>
      <c r="Q9" s="18">
        <v>2444</v>
      </c>
    </row>
    <row r="10" spans="1:17" ht="15" customHeight="1">
      <c r="C10" s="17" t="s">
        <v>134</v>
      </c>
      <c r="D10" s="16"/>
      <c r="E10" s="18">
        <v>303</v>
      </c>
      <c r="F10" s="18">
        <v>81693</v>
      </c>
      <c r="G10" s="18">
        <v>19598</v>
      </c>
      <c r="H10" s="18">
        <v>7891</v>
      </c>
      <c r="I10" s="18">
        <v>1353</v>
      </c>
      <c r="J10" s="18">
        <v>4831</v>
      </c>
      <c r="K10" s="18">
        <v>48020</v>
      </c>
      <c r="L10" s="18">
        <v>18765</v>
      </c>
      <c r="M10" s="18">
        <v>5413</v>
      </c>
      <c r="N10" s="18">
        <v>9781</v>
      </c>
      <c r="O10" s="18">
        <v>11392</v>
      </c>
      <c r="P10" s="18">
        <v>8925</v>
      </c>
      <c r="Q10" s="18">
        <v>2467</v>
      </c>
    </row>
    <row r="11" spans="1:17" s="23" customFormat="1" ht="15" customHeight="1">
      <c r="C11" s="17" t="s">
        <v>135</v>
      </c>
      <c r="D11" s="25"/>
      <c r="E11" s="104">
        <v>306</v>
      </c>
      <c r="F11" s="104">
        <v>85352</v>
      </c>
      <c r="G11" s="104">
        <v>20777</v>
      </c>
      <c r="H11" s="104">
        <v>9105</v>
      </c>
      <c r="I11" s="104">
        <v>1458</v>
      </c>
      <c r="J11" s="104">
        <v>5130</v>
      </c>
      <c r="K11" s="104">
        <v>48882</v>
      </c>
      <c r="L11" s="104">
        <v>20203</v>
      </c>
      <c r="M11" s="104">
        <v>5131</v>
      </c>
      <c r="N11" s="104">
        <v>10438</v>
      </c>
      <c r="O11" s="104">
        <v>12109</v>
      </c>
      <c r="P11" s="104">
        <v>9467</v>
      </c>
      <c r="Q11" s="104">
        <v>2642</v>
      </c>
    </row>
    <row r="12" spans="1:17" ht="15" customHeight="1">
      <c r="C12" s="17"/>
      <c r="D12" s="76"/>
      <c r="E12" s="18"/>
      <c r="F12" s="18"/>
      <c r="G12" s="18"/>
      <c r="H12" s="18"/>
      <c r="I12" s="18"/>
      <c r="J12" s="18"/>
      <c r="K12" s="18"/>
      <c r="L12" s="18"/>
      <c r="M12" s="18"/>
      <c r="N12" s="18"/>
      <c r="O12" s="18"/>
      <c r="P12" s="18"/>
      <c r="Q12" s="18"/>
    </row>
    <row r="13" spans="1:17" ht="15" customHeight="1">
      <c r="B13" s="17" t="s">
        <v>16</v>
      </c>
      <c r="C13" s="4" t="s">
        <v>136</v>
      </c>
      <c r="D13" s="16"/>
      <c r="E13" s="18">
        <v>26</v>
      </c>
      <c r="F13" s="18">
        <v>3392</v>
      </c>
      <c r="G13" s="18">
        <v>1232</v>
      </c>
      <c r="H13" s="18">
        <v>149</v>
      </c>
      <c r="I13" s="18">
        <v>35</v>
      </c>
      <c r="J13" s="18">
        <v>0</v>
      </c>
      <c r="K13" s="18">
        <v>1844</v>
      </c>
      <c r="L13" s="18">
        <v>1103</v>
      </c>
      <c r="M13" s="18">
        <v>0</v>
      </c>
      <c r="N13" s="18">
        <v>17</v>
      </c>
      <c r="O13" s="18">
        <v>714</v>
      </c>
      <c r="P13" s="18">
        <v>654</v>
      </c>
      <c r="Q13" s="18">
        <v>60</v>
      </c>
    </row>
    <row r="14" spans="1:17" ht="15" customHeight="1">
      <c r="C14" s="4" t="s">
        <v>137</v>
      </c>
      <c r="D14" s="16"/>
      <c r="E14" s="18">
        <v>26</v>
      </c>
      <c r="F14" s="18">
        <v>9047</v>
      </c>
      <c r="G14" s="18">
        <v>2345</v>
      </c>
      <c r="H14" s="18">
        <v>2819</v>
      </c>
      <c r="I14" s="18">
        <v>30</v>
      </c>
      <c r="J14" s="18">
        <v>610</v>
      </c>
      <c r="K14" s="18">
        <v>3100</v>
      </c>
      <c r="L14" s="18">
        <v>2023</v>
      </c>
      <c r="M14" s="18">
        <v>151</v>
      </c>
      <c r="N14" s="18">
        <v>243</v>
      </c>
      <c r="O14" s="18">
        <v>1466</v>
      </c>
      <c r="P14" s="18">
        <v>1028</v>
      </c>
      <c r="Q14" s="18">
        <v>438</v>
      </c>
    </row>
    <row r="15" spans="1:17" ht="15" customHeight="1">
      <c r="C15" s="4" t="s">
        <v>138</v>
      </c>
      <c r="D15" s="16"/>
      <c r="E15" s="18">
        <v>26</v>
      </c>
      <c r="F15" s="18">
        <v>6097</v>
      </c>
      <c r="G15" s="18">
        <v>1144</v>
      </c>
      <c r="H15" s="18">
        <v>345</v>
      </c>
      <c r="I15" s="18">
        <v>113</v>
      </c>
      <c r="J15" s="18">
        <v>0</v>
      </c>
      <c r="K15" s="18">
        <v>4415</v>
      </c>
      <c r="L15" s="18">
        <v>1213</v>
      </c>
      <c r="M15" s="18">
        <v>542</v>
      </c>
      <c r="N15" s="18">
        <v>1916</v>
      </c>
      <c r="O15" s="18">
        <v>723</v>
      </c>
      <c r="P15" s="18">
        <v>599</v>
      </c>
      <c r="Q15" s="18">
        <v>124</v>
      </c>
    </row>
    <row r="16" spans="1:17" ht="15" customHeight="1">
      <c r="C16" s="4" t="s">
        <v>139</v>
      </c>
      <c r="D16" s="16"/>
      <c r="E16" s="18">
        <v>25</v>
      </c>
      <c r="F16" s="18">
        <v>9715</v>
      </c>
      <c r="G16" s="18">
        <v>1967</v>
      </c>
      <c r="H16" s="18">
        <v>389</v>
      </c>
      <c r="I16" s="18">
        <v>133</v>
      </c>
      <c r="J16" s="18">
        <v>133</v>
      </c>
      <c r="K16" s="18">
        <v>7002</v>
      </c>
      <c r="L16" s="18">
        <v>2789</v>
      </c>
      <c r="M16" s="18">
        <v>775</v>
      </c>
      <c r="N16" s="18">
        <v>3221</v>
      </c>
      <c r="O16" s="18">
        <v>1246</v>
      </c>
      <c r="P16" s="18">
        <v>1003</v>
      </c>
      <c r="Q16" s="18">
        <v>243</v>
      </c>
    </row>
    <row r="17" spans="1:17" ht="15" customHeight="1">
      <c r="C17" s="4" t="s">
        <v>140</v>
      </c>
      <c r="D17" s="16"/>
      <c r="E17" s="18">
        <v>26</v>
      </c>
      <c r="F17" s="18">
        <v>10016</v>
      </c>
      <c r="G17" s="18">
        <v>3752</v>
      </c>
      <c r="H17" s="18">
        <v>1175</v>
      </c>
      <c r="I17" s="18">
        <v>0</v>
      </c>
      <c r="J17" s="18">
        <v>35</v>
      </c>
      <c r="K17" s="18">
        <v>4965</v>
      </c>
      <c r="L17" s="18">
        <v>4736</v>
      </c>
      <c r="M17" s="18">
        <v>125</v>
      </c>
      <c r="N17" s="18">
        <v>94</v>
      </c>
      <c r="O17" s="18">
        <v>2017</v>
      </c>
      <c r="P17" s="18">
        <v>1644</v>
      </c>
      <c r="Q17" s="18">
        <v>373</v>
      </c>
    </row>
    <row r="18" spans="1:17" ht="15" customHeight="1">
      <c r="C18" s="4" t="s">
        <v>141</v>
      </c>
      <c r="D18" s="16"/>
      <c r="E18" s="18">
        <v>26</v>
      </c>
      <c r="F18" s="18">
        <v>4361</v>
      </c>
      <c r="G18" s="18">
        <v>1473</v>
      </c>
      <c r="H18" s="18">
        <v>272</v>
      </c>
      <c r="I18" s="18">
        <v>141</v>
      </c>
      <c r="J18" s="18">
        <v>82</v>
      </c>
      <c r="K18" s="18">
        <v>2328</v>
      </c>
      <c r="L18" s="18">
        <v>1276</v>
      </c>
      <c r="M18" s="18">
        <v>121</v>
      </c>
      <c r="N18" s="18">
        <v>560</v>
      </c>
      <c r="O18" s="18">
        <v>786</v>
      </c>
      <c r="P18" s="18">
        <v>696</v>
      </c>
      <c r="Q18" s="18">
        <v>90</v>
      </c>
    </row>
    <row r="19" spans="1:17" ht="15" customHeight="1">
      <c r="C19" s="17"/>
      <c r="D19" s="16"/>
      <c r="E19" s="105"/>
      <c r="F19" s="18"/>
      <c r="G19" s="105"/>
      <c r="H19" s="105"/>
      <c r="I19" s="105"/>
      <c r="J19" s="105"/>
      <c r="K19" s="105"/>
      <c r="L19" s="105"/>
      <c r="M19" s="18"/>
      <c r="N19" s="18"/>
      <c r="O19" s="18"/>
      <c r="P19" s="105"/>
      <c r="Q19" s="105"/>
    </row>
    <row r="20" spans="1:17" ht="15" customHeight="1">
      <c r="C20" s="4" t="s">
        <v>142</v>
      </c>
      <c r="D20" s="16"/>
      <c r="E20" s="18">
        <v>27</v>
      </c>
      <c r="F20" s="18">
        <v>11618</v>
      </c>
      <c r="G20" s="18">
        <v>1418</v>
      </c>
      <c r="H20" s="18">
        <v>2363</v>
      </c>
      <c r="I20" s="18">
        <v>395</v>
      </c>
      <c r="J20" s="18">
        <v>2573</v>
      </c>
      <c r="K20" s="18">
        <v>4718</v>
      </c>
      <c r="L20" s="18">
        <v>1633</v>
      </c>
      <c r="M20" s="18">
        <v>1968</v>
      </c>
      <c r="N20" s="18">
        <v>1158</v>
      </c>
      <c r="O20" s="18">
        <v>1446</v>
      </c>
      <c r="P20" s="18">
        <v>769</v>
      </c>
      <c r="Q20" s="18">
        <v>677</v>
      </c>
    </row>
    <row r="21" spans="1:17" ht="15" customHeight="1">
      <c r="C21" s="4" t="s">
        <v>143</v>
      </c>
      <c r="D21" s="16"/>
      <c r="E21" s="18">
        <v>25</v>
      </c>
      <c r="F21" s="18">
        <v>8740</v>
      </c>
      <c r="G21" s="18">
        <v>1449</v>
      </c>
      <c r="H21" s="18">
        <v>1136</v>
      </c>
      <c r="I21" s="18">
        <v>40</v>
      </c>
      <c r="J21" s="18">
        <v>1301</v>
      </c>
      <c r="K21" s="18">
        <v>4704</v>
      </c>
      <c r="L21" s="18">
        <v>1334</v>
      </c>
      <c r="M21" s="18">
        <v>1062</v>
      </c>
      <c r="N21" s="18">
        <v>590</v>
      </c>
      <c r="O21" s="18">
        <v>1013</v>
      </c>
      <c r="P21" s="18">
        <v>637</v>
      </c>
      <c r="Q21" s="18">
        <v>376</v>
      </c>
    </row>
    <row r="22" spans="1:17" ht="15" customHeight="1">
      <c r="C22" s="4" t="s">
        <v>144</v>
      </c>
      <c r="D22" s="16"/>
      <c r="E22" s="18">
        <v>24</v>
      </c>
      <c r="F22" s="18">
        <v>2968</v>
      </c>
      <c r="G22" s="18">
        <v>716</v>
      </c>
      <c r="H22" s="18">
        <v>86</v>
      </c>
      <c r="I22" s="18">
        <v>74</v>
      </c>
      <c r="J22" s="18">
        <v>30</v>
      </c>
      <c r="K22" s="18">
        <v>2003</v>
      </c>
      <c r="L22" s="18">
        <v>542</v>
      </c>
      <c r="M22" s="18">
        <v>36</v>
      </c>
      <c r="N22" s="18">
        <v>481</v>
      </c>
      <c r="O22" s="18">
        <v>395</v>
      </c>
      <c r="P22" s="18">
        <v>361</v>
      </c>
      <c r="Q22" s="18">
        <v>34</v>
      </c>
    </row>
    <row r="23" spans="1:17" ht="15" customHeight="1">
      <c r="B23" s="17" t="s">
        <v>16</v>
      </c>
      <c r="C23" s="4" t="s">
        <v>145</v>
      </c>
      <c r="D23" s="16"/>
      <c r="E23" s="18">
        <v>24</v>
      </c>
      <c r="F23" s="18">
        <v>4147</v>
      </c>
      <c r="G23" s="18">
        <v>1561</v>
      </c>
      <c r="H23" s="18">
        <v>116</v>
      </c>
      <c r="I23" s="18">
        <v>74</v>
      </c>
      <c r="J23" s="18">
        <v>108</v>
      </c>
      <c r="K23" s="18">
        <v>2184</v>
      </c>
      <c r="L23" s="18">
        <v>993</v>
      </c>
      <c r="M23" s="18">
        <v>70</v>
      </c>
      <c r="N23" s="18">
        <v>501</v>
      </c>
      <c r="O23" s="18">
        <v>791</v>
      </c>
      <c r="P23" s="18">
        <v>729</v>
      </c>
      <c r="Q23" s="18">
        <v>62</v>
      </c>
    </row>
    <row r="24" spans="1:17" ht="15" customHeight="1">
      <c r="C24" s="4" t="s">
        <v>146</v>
      </c>
      <c r="D24" s="16"/>
      <c r="E24" s="18">
        <v>24</v>
      </c>
      <c r="F24" s="18">
        <v>10908</v>
      </c>
      <c r="G24" s="18">
        <v>1392</v>
      </c>
      <c r="H24" s="18">
        <v>124</v>
      </c>
      <c r="I24" s="18">
        <v>116</v>
      </c>
      <c r="J24" s="18">
        <v>65</v>
      </c>
      <c r="K24" s="18">
        <v>9147</v>
      </c>
      <c r="L24" s="18">
        <v>1387</v>
      </c>
      <c r="M24" s="18">
        <v>178</v>
      </c>
      <c r="N24" s="18">
        <v>1249</v>
      </c>
      <c r="O24" s="18">
        <v>767</v>
      </c>
      <c r="P24" s="18">
        <v>677</v>
      </c>
      <c r="Q24" s="18">
        <v>90</v>
      </c>
    </row>
    <row r="25" spans="1:17" ht="15" customHeight="1">
      <c r="C25" s="4" t="s">
        <v>147</v>
      </c>
      <c r="D25" s="16"/>
      <c r="E25" s="18">
        <v>27</v>
      </c>
      <c r="F25" s="18">
        <v>4343</v>
      </c>
      <c r="G25" s="18">
        <v>1564</v>
      </c>
      <c r="H25" s="18">
        <v>129</v>
      </c>
      <c r="I25" s="18">
        <v>68</v>
      </c>
      <c r="J25" s="18">
        <v>32</v>
      </c>
      <c r="K25" s="18">
        <v>2472</v>
      </c>
      <c r="L25" s="18">
        <v>1174</v>
      </c>
      <c r="M25" s="18">
        <v>103</v>
      </c>
      <c r="N25" s="18">
        <v>408</v>
      </c>
      <c r="O25" s="18">
        <v>768</v>
      </c>
      <c r="P25" s="18">
        <v>693</v>
      </c>
      <c r="Q25" s="18">
        <v>75</v>
      </c>
    </row>
    <row r="26" spans="1:17" ht="15" customHeight="1">
      <c r="A26" s="91"/>
      <c r="B26" s="91"/>
      <c r="C26" s="91"/>
      <c r="D26" s="95"/>
      <c r="E26" s="106"/>
      <c r="F26" s="107"/>
      <c r="G26" s="107"/>
      <c r="H26" s="107"/>
      <c r="I26" s="107"/>
      <c r="J26" s="107"/>
      <c r="K26" s="107"/>
      <c r="L26" s="107"/>
      <c r="M26" s="108"/>
      <c r="N26" s="108"/>
      <c r="O26" s="109"/>
      <c r="P26" s="107"/>
      <c r="Q26" s="107"/>
    </row>
    <row r="27" spans="1:17" ht="15" customHeight="1">
      <c r="A27" s="2" t="s">
        <v>148</v>
      </c>
      <c r="E27" s="34"/>
      <c r="F27" s="37"/>
      <c r="G27" s="34"/>
      <c r="H27" s="34"/>
      <c r="I27" s="34"/>
      <c r="J27" s="34"/>
      <c r="K27" s="34"/>
      <c r="L27" s="34"/>
      <c r="M27" s="35"/>
      <c r="N27" s="35"/>
      <c r="O27" s="36"/>
    </row>
    <row r="28" spans="1:17" ht="15" customHeight="1">
      <c r="A28" s="2" t="s">
        <v>149</v>
      </c>
      <c r="E28" s="37"/>
      <c r="F28" s="37"/>
      <c r="G28" s="37"/>
      <c r="H28" s="37"/>
      <c r="I28" s="37"/>
      <c r="J28" s="37"/>
      <c r="K28" s="37"/>
      <c r="L28" s="37"/>
      <c r="M28" s="35"/>
      <c r="N28" s="35"/>
      <c r="O28" s="36"/>
    </row>
    <row r="29" spans="1:17" ht="15" customHeight="1">
      <c r="A29" s="2" t="s">
        <v>150</v>
      </c>
      <c r="E29" s="37"/>
      <c r="F29" s="37"/>
      <c r="G29" s="37"/>
      <c r="H29" s="37"/>
      <c r="I29" s="37"/>
      <c r="J29" s="37"/>
      <c r="K29" s="37"/>
      <c r="L29" s="37"/>
      <c r="M29" s="35"/>
      <c r="N29" s="35"/>
      <c r="O29" s="36"/>
    </row>
    <row r="33" spans="1:14" ht="15" customHeight="1">
      <c r="A33" s="110" t="s">
        <v>151</v>
      </c>
      <c r="B33" s="110"/>
      <c r="C33" s="110"/>
      <c r="D33" s="110"/>
      <c r="E33" s="110"/>
      <c r="F33" s="110"/>
      <c r="G33" s="110"/>
      <c r="H33" s="110"/>
      <c r="I33" s="110"/>
      <c r="J33" s="110"/>
      <c r="K33" s="110"/>
      <c r="L33" s="110"/>
      <c r="M33" s="110"/>
      <c r="N33" s="110"/>
    </row>
    <row r="34" spans="1:14" ht="15" customHeight="1">
      <c r="A34" s="111"/>
      <c r="B34" s="111"/>
      <c r="C34" s="112"/>
      <c r="D34" s="112"/>
      <c r="E34" s="112"/>
      <c r="F34" s="112"/>
      <c r="G34" s="112"/>
      <c r="H34" s="112"/>
      <c r="I34" s="112"/>
      <c r="J34" s="112"/>
      <c r="K34" s="112"/>
      <c r="L34" s="112"/>
      <c r="M34" s="112"/>
      <c r="N34" s="112"/>
    </row>
    <row r="35" spans="1:14" ht="15" customHeight="1">
      <c r="A35" s="111"/>
      <c r="B35" s="111"/>
      <c r="C35" s="111"/>
      <c r="D35" s="111"/>
      <c r="E35" s="111"/>
      <c r="F35" s="111"/>
      <c r="G35" s="111"/>
      <c r="H35" s="111"/>
      <c r="I35" s="111"/>
      <c r="J35" s="111"/>
      <c r="K35" s="111"/>
      <c r="L35" s="111"/>
      <c r="M35" s="111"/>
      <c r="N35" s="111"/>
    </row>
    <row r="36" spans="1:14" ht="15" customHeight="1">
      <c r="A36" s="113" t="s">
        <v>152</v>
      </c>
      <c r="B36" s="113"/>
      <c r="C36" s="113"/>
      <c r="D36" s="114"/>
      <c r="E36" s="114" t="s">
        <v>153</v>
      </c>
      <c r="F36" s="115" t="s">
        <v>154</v>
      </c>
      <c r="G36" s="116" t="s">
        <v>155</v>
      </c>
      <c r="H36" s="117"/>
      <c r="I36" s="118"/>
      <c r="J36" s="116" t="s">
        <v>156</v>
      </c>
      <c r="K36" s="117"/>
      <c r="L36" s="118"/>
      <c r="M36" s="119" t="s">
        <v>157</v>
      </c>
      <c r="N36" s="120" t="s">
        <v>158</v>
      </c>
    </row>
    <row r="37" spans="1:14" ht="15" customHeight="1">
      <c r="A37" s="121"/>
      <c r="B37" s="121"/>
      <c r="C37" s="121"/>
      <c r="D37" s="122"/>
      <c r="E37" s="122"/>
      <c r="F37" s="123"/>
      <c r="G37" s="124" t="s">
        <v>159</v>
      </c>
      <c r="H37" s="124" t="s">
        <v>124</v>
      </c>
      <c r="I37" s="124" t="s">
        <v>160</v>
      </c>
      <c r="J37" s="124" t="s">
        <v>159</v>
      </c>
      <c r="K37" s="124" t="s">
        <v>124</v>
      </c>
      <c r="L37" s="124" t="s">
        <v>160</v>
      </c>
      <c r="M37" s="125"/>
      <c r="N37" s="126" t="s">
        <v>161</v>
      </c>
    </row>
    <row r="38" spans="1:14" ht="15" customHeight="1">
      <c r="C38" s="15"/>
      <c r="D38" s="16"/>
      <c r="E38" s="127"/>
      <c r="F38" s="127"/>
      <c r="G38" s="127"/>
      <c r="H38" s="127"/>
      <c r="I38" s="127"/>
      <c r="J38" s="127"/>
      <c r="K38" s="127"/>
      <c r="L38" s="127"/>
      <c r="M38" s="127"/>
      <c r="N38" s="127"/>
    </row>
    <row r="39" spans="1:14" ht="15" customHeight="1">
      <c r="B39" s="17" t="s">
        <v>16</v>
      </c>
      <c r="C39" s="17" t="s">
        <v>131</v>
      </c>
      <c r="D39" s="16"/>
      <c r="E39" s="128">
        <v>326</v>
      </c>
      <c r="F39" s="129">
        <f>G39+J39+M39</f>
        <v>790451</v>
      </c>
      <c r="G39" s="130">
        <f>SUM(H39:I39)</f>
        <v>347568</v>
      </c>
      <c r="H39" s="130">
        <v>288853</v>
      </c>
      <c r="I39" s="130">
        <v>58715</v>
      </c>
      <c r="J39" s="130">
        <f>SUM(K39:L39)</f>
        <v>35703</v>
      </c>
      <c r="K39" s="130">
        <v>28229</v>
      </c>
      <c r="L39" s="130">
        <v>7474</v>
      </c>
      <c r="M39" s="130">
        <v>407180</v>
      </c>
      <c r="N39" s="129">
        <f>F39/E39</f>
        <v>2424.6963190184051</v>
      </c>
    </row>
    <row r="40" spans="1:14" ht="15" customHeight="1">
      <c r="C40" s="17" t="s">
        <v>132</v>
      </c>
      <c r="D40" s="16"/>
      <c r="E40" s="128">
        <v>328</v>
      </c>
      <c r="F40" s="129">
        <f>G40+J40+M40</f>
        <v>803348</v>
      </c>
      <c r="G40" s="130">
        <f>SUM(H40:I40)</f>
        <v>340097</v>
      </c>
      <c r="H40" s="130">
        <v>284436</v>
      </c>
      <c r="I40" s="130">
        <v>55661</v>
      </c>
      <c r="J40" s="130">
        <f>SUM(K40:L40)</f>
        <v>30283</v>
      </c>
      <c r="K40" s="130">
        <v>23834</v>
      </c>
      <c r="L40" s="130">
        <v>6449</v>
      </c>
      <c r="M40" s="130">
        <v>432968</v>
      </c>
      <c r="N40" s="129">
        <f>F40/E40</f>
        <v>2449.231707317073</v>
      </c>
    </row>
    <row r="41" spans="1:14" ht="15" customHeight="1">
      <c r="C41" s="17" t="s">
        <v>133</v>
      </c>
      <c r="D41" s="16"/>
      <c r="E41" s="128">
        <v>328</v>
      </c>
      <c r="F41" s="129">
        <f>G41+J41+M41</f>
        <v>733093</v>
      </c>
      <c r="G41" s="130">
        <f>SUM(H41:I41)</f>
        <v>315347</v>
      </c>
      <c r="H41" s="130">
        <v>263273</v>
      </c>
      <c r="I41" s="130">
        <v>52074</v>
      </c>
      <c r="J41" s="130">
        <f>SUM(K41:L41)</f>
        <v>30393</v>
      </c>
      <c r="K41" s="130">
        <v>23624</v>
      </c>
      <c r="L41" s="130">
        <v>6769</v>
      </c>
      <c r="M41" s="130">
        <v>387353</v>
      </c>
      <c r="N41" s="129">
        <f>F41/E41</f>
        <v>2235.0396341463415</v>
      </c>
    </row>
    <row r="42" spans="1:14" ht="15" customHeight="1">
      <c r="C42" s="17" t="s">
        <v>162</v>
      </c>
      <c r="D42" s="16"/>
      <c r="E42" s="128">
        <v>328</v>
      </c>
      <c r="F42" s="129">
        <v>715477</v>
      </c>
      <c r="G42" s="130">
        <v>309620</v>
      </c>
      <c r="H42" s="130">
        <v>260130</v>
      </c>
      <c r="I42" s="130">
        <v>49490</v>
      </c>
      <c r="J42" s="130">
        <v>30372</v>
      </c>
      <c r="K42" s="130">
        <v>23272</v>
      </c>
      <c r="L42" s="130">
        <v>7100</v>
      </c>
      <c r="M42" s="130">
        <v>375485</v>
      </c>
      <c r="N42" s="129">
        <v>2181</v>
      </c>
    </row>
    <row r="43" spans="1:14" ht="15" customHeight="1">
      <c r="B43" s="24"/>
      <c r="C43" s="51" t="s">
        <v>163</v>
      </c>
      <c r="D43" s="19"/>
      <c r="E43" s="131">
        <v>327</v>
      </c>
      <c r="F43" s="129">
        <v>646050</v>
      </c>
      <c r="G43" s="130">
        <v>290404</v>
      </c>
      <c r="H43" s="129">
        <v>244864</v>
      </c>
      <c r="I43" s="129">
        <v>45540</v>
      </c>
      <c r="J43" s="129">
        <v>27215</v>
      </c>
      <c r="K43" s="129">
        <v>21335</v>
      </c>
      <c r="L43" s="129">
        <v>5880</v>
      </c>
      <c r="M43" s="129">
        <v>328431</v>
      </c>
      <c r="N43" s="129">
        <v>1976</v>
      </c>
    </row>
    <row r="44" spans="1:14" ht="15" customHeight="1">
      <c r="C44" s="17"/>
      <c r="D44" s="76"/>
      <c r="E44" s="128"/>
      <c r="F44" s="129"/>
      <c r="G44" s="129"/>
      <c r="H44" s="130"/>
      <c r="I44" s="130"/>
      <c r="J44" s="129"/>
      <c r="K44" s="130"/>
      <c r="L44" s="130"/>
      <c r="M44" s="130"/>
      <c r="N44" s="129"/>
    </row>
    <row r="45" spans="1:14" ht="15" customHeight="1">
      <c r="B45" s="17" t="s">
        <v>16</v>
      </c>
      <c r="C45" s="4" t="s">
        <v>136</v>
      </c>
      <c r="D45" s="16"/>
      <c r="E45" s="131">
        <v>27</v>
      </c>
      <c r="F45" s="129">
        <v>94745</v>
      </c>
      <c r="G45" s="129">
        <v>43065</v>
      </c>
      <c r="H45" s="129">
        <v>35354</v>
      </c>
      <c r="I45" s="129">
        <v>7711</v>
      </c>
      <c r="J45" s="129">
        <v>5497</v>
      </c>
      <c r="K45" s="129">
        <v>5381</v>
      </c>
      <c r="L45" s="129">
        <v>116</v>
      </c>
      <c r="M45" s="129">
        <v>46183</v>
      </c>
      <c r="N45" s="129">
        <v>3510</v>
      </c>
    </row>
    <row r="46" spans="1:14" ht="15" customHeight="1">
      <c r="C46" s="4" t="s">
        <v>137</v>
      </c>
      <c r="D46" s="16"/>
      <c r="E46" s="131">
        <v>28</v>
      </c>
      <c r="F46" s="129">
        <v>122756</v>
      </c>
      <c r="G46" s="129">
        <v>42732</v>
      </c>
      <c r="H46" s="129">
        <v>36888</v>
      </c>
      <c r="I46" s="129">
        <v>5844</v>
      </c>
      <c r="J46" s="129">
        <v>5194</v>
      </c>
      <c r="K46" s="129">
        <v>4864</v>
      </c>
      <c r="L46" s="129">
        <v>330</v>
      </c>
      <c r="M46" s="129">
        <v>74830</v>
      </c>
      <c r="N46" s="129">
        <v>4385</v>
      </c>
    </row>
    <row r="47" spans="1:14" ht="15" customHeight="1">
      <c r="C47" s="4" t="s">
        <v>138</v>
      </c>
      <c r="D47" s="16"/>
      <c r="E47" s="131">
        <v>27</v>
      </c>
      <c r="F47" s="129">
        <v>20729</v>
      </c>
      <c r="G47" s="129">
        <v>12468</v>
      </c>
      <c r="H47" s="129">
        <v>10812</v>
      </c>
      <c r="I47" s="129">
        <v>1656</v>
      </c>
      <c r="J47" s="129">
        <v>437</v>
      </c>
      <c r="K47" s="129">
        <v>347</v>
      </c>
      <c r="L47" s="129">
        <v>90</v>
      </c>
      <c r="M47" s="129">
        <v>7824</v>
      </c>
      <c r="N47" s="129">
        <v>768</v>
      </c>
    </row>
    <row r="48" spans="1:14" ht="15" customHeight="1">
      <c r="C48" s="4" t="s">
        <v>139</v>
      </c>
      <c r="D48" s="16"/>
      <c r="E48" s="131">
        <v>29</v>
      </c>
      <c r="F48" s="129">
        <v>18482</v>
      </c>
      <c r="G48" s="129">
        <v>11190</v>
      </c>
      <c r="H48" s="129">
        <v>9343</v>
      </c>
      <c r="I48" s="129">
        <v>1847</v>
      </c>
      <c r="J48" s="129">
        <v>270</v>
      </c>
      <c r="K48" s="129">
        <v>176</v>
      </c>
      <c r="L48" s="129">
        <v>94</v>
      </c>
      <c r="M48" s="129">
        <v>7022</v>
      </c>
      <c r="N48" s="129">
        <v>638</v>
      </c>
    </row>
    <row r="49" spans="1:14" ht="15" customHeight="1">
      <c r="C49" s="4" t="s">
        <v>140</v>
      </c>
      <c r="D49" s="16"/>
      <c r="E49" s="131">
        <v>27</v>
      </c>
      <c r="F49" s="129">
        <v>32520</v>
      </c>
      <c r="G49" s="129">
        <v>17163</v>
      </c>
      <c r="H49" s="129">
        <v>13115</v>
      </c>
      <c r="I49" s="129">
        <v>4048</v>
      </c>
      <c r="J49" s="129">
        <v>55</v>
      </c>
      <c r="K49" s="129">
        <v>4</v>
      </c>
      <c r="L49" s="129">
        <v>51</v>
      </c>
      <c r="M49" s="129">
        <v>15302</v>
      </c>
      <c r="N49" s="129">
        <v>1205</v>
      </c>
    </row>
    <row r="50" spans="1:14" ht="15" customHeight="1">
      <c r="C50" s="4" t="s">
        <v>141</v>
      </c>
      <c r="D50" s="16"/>
      <c r="E50" s="131">
        <v>26</v>
      </c>
      <c r="F50" s="129">
        <v>42611</v>
      </c>
      <c r="G50" s="129">
        <v>19995</v>
      </c>
      <c r="H50" s="129">
        <v>17300</v>
      </c>
      <c r="I50" s="129">
        <v>2695</v>
      </c>
      <c r="J50" s="129">
        <v>1245</v>
      </c>
      <c r="K50" s="129">
        <v>1001</v>
      </c>
      <c r="L50" s="129">
        <v>244</v>
      </c>
      <c r="M50" s="129">
        <v>21371</v>
      </c>
      <c r="N50" s="129">
        <v>1639</v>
      </c>
    </row>
    <row r="51" spans="1:14" ht="15" customHeight="1">
      <c r="C51" s="17"/>
      <c r="D51" s="16"/>
      <c r="E51" s="131"/>
      <c r="F51" s="129"/>
      <c r="G51" s="129"/>
      <c r="H51" s="129"/>
      <c r="I51" s="129"/>
      <c r="J51" s="129"/>
      <c r="K51" s="130"/>
      <c r="L51" s="130"/>
      <c r="M51" s="130"/>
      <c r="N51" s="129"/>
    </row>
    <row r="52" spans="1:14" ht="15" customHeight="1">
      <c r="C52" s="4" t="s">
        <v>142</v>
      </c>
      <c r="D52" s="16"/>
      <c r="E52" s="131">
        <v>29</v>
      </c>
      <c r="F52" s="129">
        <v>108956</v>
      </c>
      <c r="G52" s="129">
        <v>41000</v>
      </c>
      <c r="H52" s="129">
        <v>34748</v>
      </c>
      <c r="I52" s="129">
        <v>6252</v>
      </c>
      <c r="J52" s="129">
        <v>8652</v>
      </c>
      <c r="K52" s="129">
        <v>5273</v>
      </c>
      <c r="L52" s="129">
        <v>3379</v>
      </c>
      <c r="M52" s="129">
        <v>59304</v>
      </c>
      <c r="N52" s="129">
        <v>3758</v>
      </c>
    </row>
    <row r="53" spans="1:14" ht="15" customHeight="1">
      <c r="C53" s="4" t="s">
        <v>143</v>
      </c>
      <c r="D53" s="16"/>
      <c r="E53" s="131">
        <v>26</v>
      </c>
      <c r="F53" s="129">
        <v>65852</v>
      </c>
      <c r="G53" s="129">
        <v>29742</v>
      </c>
      <c r="H53" s="129">
        <v>25212</v>
      </c>
      <c r="I53" s="129">
        <v>4530</v>
      </c>
      <c r="J53" s="129">
        <v>3046</v>
      </c>
      <c r="K53" s="129">
        <v>1938</v>
      </c>
      <c r="L53" s="129">
        <v>1108</v>
      </c>
      <c r="M53" s="129">
        <v>33064</v>
      </c>
      <c r="N53" s="129">
        <v>2533</v>
      </c>
    </row>
    <row r="54" spans="1:14" ht="15" customHeight="1">
      <c r="C54" s="4" t="s">
        <v>144</v>
      </c>
      <c r="D54" s="16"/>
      <c r="E54" s="131">
        <v>26</v>
      </c>
      <c r="F54" s="129">
        <v>18657</v>
      </c>
      <c r="G54" s="129">
        <v>11452</v>
      </c>
      <c r="H54" s="129">
        <v>9925</v>
      </c>
      <c r="I54" s="129">
        <v>1527</v>
      </c>
      <c r="J54" s="129">
        <v>218</v>
      </c>
      <c r="K54" s="129">
        <v>133</v>
      </c>
      <c r="L54" s="129">
        <v>85</v>
      </c>
      <c r="M54" s="129">
        <v>6987</v>
      </c>
      <c r="N54" s="129">
        <v>718</v>
      </c>
    </row>
    <row r="55" spans="1:14" ht="15" customHeight="1">
      <c r="B55" s="17" t="s">
        <v>16</v>
      </c>
      <c r="C55" s="4" t="s">
        <v>145</v>
      </c>
      <c r="D55" s="16"/>
      <c r="E55" s="131">
        <v>28</v>
      </c>
      <c r="F55" s="129">
        <v>31348</v>
      </c>
      <c r="G55" s="129">
        <v>18237</v>
      </c>
      <c r="H55" s="129">
        <v>15156</v>
      </c>
      <c r="I55" s="129">
        <v>3081</v>
      </c>
      <c r="J55" s="129">
        <v>43</v>
      </c>
      <c r="K55" s="129">
        <v>8</v>
      </c>
      <c r="L55" s="129">
        <v>35</v>
      </c>
      <c r="M55" s="129">
        <v>13068</v>
      </c>
      <c r="N55" s="129">
        <v>1120</v>
      </c>
    </row>
    <row r="56" spans="1:14" ht="15" customHeight="1">
      <c r="C56" s="4" t="s">
        <v>146</v>
      </c>
      <c r="D56" s="16"/>
      <c r="E56" s="131">
        <v>25</v>
      </c>
      <c r="F56" s="129">
        <v>24484</v>
      </c>
      <c r="G56" s="129">
        <v>14816</v>
      </c>
      <c r="H56" s="129">
        <v>12876</v>
      </c>
      <c r="I56" s="129">
        <v>1940</v>
      </c>
      <c r="J56" s="129">
        <v>148</v>
      </c>
      <c r="K56" s="129">
        <v>146</v>
      </c>
      <c r="L56" s="129">
        <v>2</v>
      </c>
      <c r="M56" s="129">
        <v>9520</v>
      </c>
      <c r="N56" s="129">
        <v>980</v>
      </c>
    </row>
    <row r="57" spans="1:14" ht="15" customHeight="1">
      <c r="C57" s="4" t="s">
        <v>147</v>
      </c>
      <c r="D57" s="16"/>
      <c r="E57" s="131">
        <v>29</v>
      </c>
      <c r="F57" s="129">
        <v>64910</v>
      </c>
      <c r="G57" s="129">
        <v>28544</v>
      </c>
      <c r="H57" s="129">
        <v>24135</v>
      </c>
      <c r="I57" s="129">
        <v>4409</v>
      </c>
      <c r="J57" s="129">
        <v>2410</v>
      </c>
      <c r="K57" s="129">
        <v>2064</v>
      </c>
      <c r="L57" s="129">
        <v>346</v>
      </c>
      <c r="M57" s="129">
        <v>33956</v>
      </c>
      <c r="N57" s="129">
        <v>2239</v>
      </c>
    </row>
    <row r="58" spans="1:14" ht="15" customHeight="1">
      <c r="A58" s="29"/>
      <c r="B58" s="29"/>
      <c r="C58" s="29"/>
      <c r="D58" s="30"/>
      <c r="E58" s="132"/>
      <c r="F58" s="133"/>
      <c r="G58" s="133"/>
      <c r="H58" s="133"/>
      <c r="I58" s="133"/>
      <c r="J58" s="133"/>
      <c r="K58" s="133"/>
      <c r="L58" s="133"/>
      <c r="M58" s="133"/>
      <c r="N58" s="133"/>
    </row>
    <row r="59" spans="1:14" ht="15" customHeight="1">
      <c r="A59" s="111" t="s">
        <v>164</v>
      </c>
      <c r="B59" s="111"/>
      <c r="C59" s="111"/>
      <c r="D59" s="111"/>
      <c r="E59" s="111"/>
      <c r="F59" s="111"/>
      <c r="G59" s="111"/>
      <c r="H59" s="111"/>
      <c r="I59" s="111"/>
      <c r="J59" s="111"/>
      <c r="K59" s="111"/>
      <c r="L59" s="111"/>
      <c r="M59" s="111"/>
      <c r="N59" s="111"/>
    </row>
    <row r="60" spans="1:14" ht="15" customHeight="1">
      <c r="A60" s="111" t="s">
        <v>165</v>
      </c>
      <c r="B60" s="111"/>
      <c r="C60" s="111"/>
      <c r="D60" s="111"/>
      <c r="E60" s="111"/>
      <c r="F60" s="111"/>
      <c r="G60" s="111"/>
      <c r="H60" s="111"/>
      <c r="I60" s="111"/>
      <c r="J60" s="111"/>
      <c r="K60" s="111"/>
      <c r="L60" s="111"/>
      <c r="M60" s="111"/>
      <c r="N60" s="111"/>
    </row>
  </sheetData>
  <mergeCells count="15">
    <mergeCell ref="A33:N33"/>
    <mergeCell ref="A36:D37"/>
    <mergeCell ref="E36:E37"/>
    <mergeCell ref="F36:F37"/>
    <mergeCell ref="G36:I36"/>
    <mergeCell ref="J36:L36"/>
    <mergeCell ref="M36:M37"/>
    <mergeCell ref="A1:Q1"/>
    <mergeCell ref="A4:D5"/>
    <mergeCell ref="E4:E5"/>
    <mergeCell ref="F4:F5"/>
    <mergeCell ref="G4:H4"/>
    <mergeCell ref="I4:J4"/>
    <mergeCell ref="K4:K5"/>
    <mergeCell ref="O4:Q4"/>
  </mergeCells>
  <phoneticPr fontId="3"/>
  <pageMargins left="0.75" right="0.75" top="1" bottom="1" header="0.51200000000000001" footer="0.5120000000000000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6443A-74FA-4B82-93C3-84D704DFC8C2}">
  <dimension ref="A1:R79"/>
  <sheetViews>
    <sheetView workbookViewId="0">
      <selection sqref="A1:Q1"/>
    </sheetView>
  </sheetViews>
  <sheetFormatPr defaultColWidth="13.6328125" defaultRowHeight="15" customHeight="1"/>
  <cols>
    <col min="1" max="1" width="4.6328125" style="134" customWidth="1"/>
    <col min="2" max="2" width="7.6328125" style="134" customWidth="1"/>
    <col min="3" max="3" width="0.90625" style="134" customWidth="1"/>
    <col min="4" max="11" width="10.36328125" style="134" customWidth="1"/>
    <col min="12" max="18" width="9.6328125" style="134" customWidth="1"/>
    <col min="19" max="256" width="13.6328125" style="134"/>
    <col min="257" max="257" width="4.6328125" style="134" customWidth="1"/>
    <col min="258" max="258" width="7.6328125" style="134" customWidth="1"/>
    <col min="259" max="259" width="0.90625" style="134" customWidth="1"/>
    <col min="260" max="267" width="10.36328125" style="134" customWidth="1"/>
    <col min="268" max="274" width="9.6328125" style="134" customWidth="1"/>
    <col min="275" max="512" width="13.6328125" style="134"/>
    <col min="513" max="513" width="4.6328125" style="134" customWidth="1"/>
    <col min="514" max="514" width="7.6328125" style="134" customWidth="1"/>
    <col min="515" max="515" width="0.90625" style="134" customWidth="1"/>
    <col min="516" max="523" width="10.36328125" style="134" customWidth="1"/>
    <col min="524" max="530" width="9.6328125" style="134" customWidth="1"/>
    <col min="531" max="768" width="13.6328125" style="134"/>
    <col min="769" max="769" width="4.6328125" style="134" customWidth="1"/>
    <col min="770" max="770" width="7.6328125" style="134" customWidth="1"/>
    <col min="771" max="771" width="0.90625" style="134" customWidth="1"/>
    <col min="772" max="779" width="10.36328125" style="134" customWidth="1"/>
    <col min="780" max="786" width="9.6328125" style="134" customWidth="1"/>
    <col min="787" max="1024" width="13.6328125" style="134"/>
    <col min="1025" max="1025" width="4.6328125" style="134" customWidth="1"/>
    <col min="1026" max="1026" width="7.6328125" style="134" customWidth="1"/>
    <col min="1027" max="1027" width="0.90625" style="134" customWidth="1"/>
    <col min="1028" max="1035" width="10.36328125" style="134" customWidth="1"/>
    <col min="1036" max="1042" width="9.6328125" style="134" customWidth="1"/>
    <col min="1043" max="1280" width="13.6328125" style="134"/>
    <col min="1281" max="1281" width="4.6328125" style="134" customWidth="1"/>
    <col min="1282" max="1282" width="7.6328125" style="134" customWidth="1"/>
    <col min="1283" max="1283" width="0.90625" style="134" customWidth="1"/>
    <col min="1284" max="1291" width="10.36328125" style="134" customWidth="1"/>
    <col min="1292" max="1298" width="9.6328125" style="134" customWidth="1"/>
    <col min="1299" max="1536" width="13.6328125" style="134"/>
    <col min="1537" max="1537" width="4.6328125" style="134" customWidth="1"/>
    <col min="1538" max="1538" width="7.6328125" style="134" customWidth="1"/>
    <col min="1539" max="1539" width="0.90625" style="134" customWidth="1"/>
    <col min="1540" max="1547" width="10.36328125" style="134" customWidth="1"/>
    <col min="1548" max="1554" width="9.6328125" style="134" customWidth="1"/>
    <col min="1555" max="1792" width="13.6328125" style="134"/>
    <col min="1793" max="1793" width="4.6328125" style="134" customWidth="1"/>
    <col min="1794" max="1794" width="7.6328125" style="134" customWidth="1"/>
    <col min="1795" max="1795" width="0.90625" style="134" customWidth="1"/>
    <col min="1796" max="1803" width="10.36328125" style="134" customWidth="1"/>
    <col min="1804" max="1810" width="9.6328125" style="134" customWidth="1"/>
    <col min="1811" max="2048" width="13.6328125" style="134"/>
    <col min="2049" max="2049" width="4.6328125" style="134" customWidth="1"/>
    <col min="2050" max="2050" width="7.6328125" style="134" customWidth="1"/>
    <col min="2051" max="2051" width="0.90625" style="134" customWidth="1"/>
    <col min="2052" max="2059" width="10.36328125" style="134" customWidth="1"/>
    <col min="2060" max="2066" width="9.6328125" style="134" customWidth="1"/>
    <col min="2067" max="2304" width="13.6328125" style="134"/>
    <col min="2305" max="2305" width="4.6328125" style="134" customWidth="1"/>
    <col min="2306" max="2306" width="7.6328125" style="134" customWidth="1"/>
    <col min="2307" max="2307" width="0.90625" style="134" customWidth="1"/>
    <col min="2308" max="2315" width="10.36328125" style="134" customWidth="1"/>
    <col min="2316" max="2322" width="9.6328125" style="134" customWidth="1"/>
    <col min="2323" max="2560" width="13.6328125" style="134"/>
    <col min="2561" max="2561" width="4.6328125" style="134" customWidth="1"/>
    <col min="2562" max="2562" width="7.6328125" style="134" customWidth="1"/>
    <col min="2563" max="2563" width="0.90625" style="134" customWidth="1"/>
    <col min="2564" max="2571" width="10.36328125" style="134" customWidth="1"/>
    <col min="2572" max="2578" width="9.6328125" style="134" customWidth="1"/>
    <col min="2579" max="2816" width="13.6328125" style="134"/>
    <col min="2817" max="2817" width="4.6328125" style="134" customWidth="1"/>
    <col min="2818" max="2818" width="7.6328125" style="134" customWidth="1"/>
    <col min="2819" max="2819" width="0.90625" style="134" customWidth="1"/>
    <col min="2820" max="2827" width="10.36328125" style="134" customWidth="1"/>
    <col min="2828" max="2834" width="9.6328125" style="134" customWidth="1"/>
    <col min="2835" max="3072" width="13.6328125" style="134"/>
    <col min="3073" max="3073" width="4.6328125" style="134" customWidth="1"/>
    <col min="3074" max="3074" width="7.6328125" style="134" customWidth="1"/>
    <col min="3075" max="3075" width="0.90625" style="134" customWidth="1"/>
    <col min="3076" max="3083" width="10.36328125" style="134" customWidth="1"/>
    <col min="3084" max="3090" width="9.6328125" style="134" customWidth="1"/>
    <col min="3091" max="3328" width="13.6328125" style="134"/>
    <col min="3329" max="3329" width="4.6328125" style="134" customWidth="1"/>
    <col min="3330" max="3330" width="7.6328125" style="134" customWidth="1"/>
    <col min="3331" max="3331" width="0.90625" style="134" customWidth="1"/>
    <col min="3332" max="3339" width="10.36328125" style="134" customWidth="1"/>
    <col min="3340" max="3346" width="9.6328125" style="134" customWidth="1"/>
    <col min="3347" max="3584" width="13.6328125" style="134"/>
    <col min="3585" max="3585" width="4.6328125" style="134" customWidth="1"/>
    <col min="3586" max="3586" width="7.6328125" style="134" customWidth="1"/>
    <col min="3587" max="3587" width="0.90625" style="134" customWidth="1"/>
    <col min="3588" max="3595" width="10.36328125" style="134" customWidth="1"/>
    <col min="3596" max="3602" width="9.6328125" style="134" customWidth="1"/>
    <col min="3603" max="3840" width="13.6328125" style="134"/>
    <col min="3841" max="3841" width="4.6328125" style="134" customWidth="1"/>
    <col min="3842" max="3842" width="7.6328125" style="134" customWidth="1"/>
    <col min="3843" max="3843" width="0.90625" style="134" customWidth="1"/>
    <col min="3844" max="3851" width="10.36328125" style="134" customWidth="1"/>
    <col min="3852" max="3858" width="9.6328125" style="134" customWidth="1"/>
    <col min="3859" max="4096" width="13.6328125" style="134"/>
    <col min="4097" max="4097" width="4.6328125" style="134" customWidth="1"/>
    <col min="4098" max="4098" width="7.6328125" style="134" customWidth="1"/>
    <col min="4099" max="4099" width="0.90625" style="134" customWidth="1"/>
    <col min="4100" max="4107" width="10.36328125" style="134" customWidth="1"/>
    <col min="4108" max="4114" width="9.6328125" style="134" customWidth="1"/>
    <col min="4115" max="4352" width="13.6328125" style="134"/>
    <col min="4353" max="4353" width="4.6328125" style="134" customWidth="1"/>
    <col min="4354" max="4354" width="7.6328125" style="134" customWidth="1"/>
    <col min="4355" max="4355" width="0.90625" style="134" customWidth="1"/>
    <col min="4356" max="4363" width="10.36328125" style="134" customWidth="1"/>
    <col min="4364" max="4370" width="9.6328125" style="134" customWidth="1"/>
    <col min="4371" max="4608" width="13.6328125" style="134"/>
    <col min="4609" max="4609" width="4.6328125" style="134" customWidth="1"/>
    <col min="4610" max="4610" width="7.6328125" style="134" customWidth="1"/>
    <col min="4611" max="4611" width="0.90625" style="134" customWidth="1"/>
    <col min="4612" max="4619" width="10.36328125" style="134" customWidth="1"/>
    <col min="4620" max="4626" width="9.6328125" style="134" customWidth="1"/>
    <col min="4627" max="4864" width="13.6328125" style="134"/>
    <col min="4865" max="4865" width="4.6328125" style="134" customWidth="1"/>
    <col min="4866" max="4866" width="7.6328125" style="134" customWidth="1"/>
    <col min="4867" max="4867" width="0.90625" style="134" customWidth="1"/>
    <col min="4868" max="4875" width="10.36328125" style="134" customWidth="1"/>
    <col min="4876" max="4882" width="9.6328125" style="134" customWidth="1"/>
    <col min="4883" max="5120" width="13.6328125" style="134"/>
    <col min="5121" max="5121" width="4.6328125" style="134" customWidth="1"/>
    <col min="5122" max="5122" width="7.6328125" style="134" customWidth="1"/>
    <col min="5123" max="5123" width="0.90625" style="134" customWidth="1"/>
    <col min="5124" max="5131" width="10.36328125" style="134" customWidth="1"/>
    <col min="5132" max="5138" width="9.6328125" style="134" customWidth="1"/>
    <col min="5139" max="5376" width="13.6328125" style="134"/>
    <col min="5377" max="5377" width="4.6328125" style="134" customWidth="1"/>
    <col min="5378" max="5378" width="7.6328125" style="134" customWidth="1"/>
    <col min="5379" max="5379" width="0.90625" style="134" customWidth="1"/>
    <col min="5380" max="5387" width="10.36328125" style="134" customWidth="1"/>
    <col min="5388" max="5394" width="9.6328125" style="134" customWidth="1"/>
    <col min="5395" max="5632" width="13.6328125" style="134"/>
    <col min="5633" max="5633" width="4.6328125" style="134" customWidth="1"/>
    <col min="5634" max="5634" width="7.6328125" style="134" customWidth="1"/>
    <col min="5635" max="5635" width="0.90625" style="134" customWidth="1"/>
    <col min="5636" max="5643" width="10.36328125" style="134" customWidth="1"/>
    <col min="5644" max="5650" width="9.6328125" style="134" customWidth="1"/>
    <col min="5651" max="5888" width="13.6328125" style="134"/>
    <col min="5889" max="5889" width="4.6328125" style="134" customWidth="1"/>
    <col min="5890" max="5890" width="7.6328125" style="134" customWidth="1"/>
    <col min="5891" max="5891" width="0.90625" style="134" customWidth="1"/>
    <col min="5892" max="5899" width="10.36328125" style="134" customWidth="1"/>
    <col min="5900" max="5906" width="9.6328125" style="134" customWidth="1"/>
    <col min="5907" max="6144" width="13.6328125" style="134"/>
    <col min="6145" max="6145" width="4.6328125" style="134" customWidth="1"/>
    <col min="6146" max="6146" width="7.6328125" style="134" customWidth="1"/>
    <col min="6147" max="6147" width="0.90625" style="134" customWidth="1"/>
    <col min="6148" max="6155" width="10.36328125" style="134" customWidth="1"/>
    <col min="6156" max="6162" width="9.6328125" style="134" customWidth="1"/>
    <col min="6163" max="6400" width="13.6328125" style="134"/>
    <col min="6401" max="6401" width="4.6328125" style="134" customWidth="1"/>
    <col min="6402" max="6402" width="7.6328125" style="134" customWidth="1"/>
    <col min="6403" max="6403" width="0.90625" style="134" customWidth="1"/>
    <col min="6404" max="6411" width="10.36328125" style="134" customWidth="1"/>
    <col min="6412" max="6418" width="9.6328125" style="134" customWidth="1"/>
    <col min="6419" max="6656" width="13.6328125" style="134"/>
    <col min="6657" max="6657" width="4.6328125" style="134" customWidth="1"/>
    <col min="6658" max="6658" width="7.6328125" style="134" customWidth="1"/>
    <col min="6659" max="6659" width="0.90625" style="134" customWidth="1"/>
    <col min="6660" max="6667" width="10.36328125" style="134" customWidth="1"/>
    <col min="6668" max="6674" width="9.6328125" style="134" customWidth="1"/>
    <col min="6675" max="6912" width="13.6328125" style="134"/>
    <col min="6913" max="6913" width="4.6328125" style="134" customWidth="1"/>
    <col min="6914" max="6914" width="7.6328125" style="134" customWidth="1"/>
    <col min="6915" max="6915" width="0.90625" style="134" customWidth="1"/>
    <col min="6916" max="6923" width="10.36328125" style="134" customWidth="1"/>
    <col min="6924" max="6930" width="9.6328125" style="134" customWidth="1"/>
    <col min="6931" max="7168" width="13.6328125" style="134"/>
    <col min="7169" max="7169" width="4.6328125" style="134" customWidth="1"/>
    <col min="7170" max="7170" width="7.6328125" style="134" customWidth="1"/>
    <col min="7171" max="7171" width="0.90625" style="134" customWidth="1"/>
    <col min="7172" max="7179" width="10.36328125" style="134" customWidth="1"/>
    <col min="7180" max="7186" width="9.6328125" style="134" customWidth="1"/>
    <col min="7187" max="7424" width="13.6328125" style="134"/>
    <col min="7425" max="7425" width="4.6328125" style="134" customWidth="1"/>
    <col min="7426" max="7426" width="7.6328125" style="134" customWidth="1"/>
    <col min="7427" max="7427" width="0.90625" style="134" customWidth="1"/>
    <col min="7428" max="7435" width="10.36328125" style="134" customWidth="1"/>
    <col min="7436" max="7442" width="9.6328125" style="134" customWidth="1"/>
    <col min="7443" max="7680" width="13.6328125" style="134"/>
    <col min="7681" max="7681" width="4.6328125" style="134" customWidth="1"/>
    <col min="7682" max="7682" width="7.6328125" style="134" customWidth="1"/>
    <col min="7683" max="7683" width="0.90625" style="134" customWidth="1"/>
    <col min="7684" max="7691" width="10.36328125" style="134" customWidth="1"/>
    <col min="7692" max="7698" width="9.6328125" style="134" customWidth="1"/>
    <col min="7699" max="7936" width="13.6328125" style="134"/>
    <col min="7937" max="7937" width="4.6328125" style="134" customWidth="1"/>
    <col min="7938" max="7938" width="7.6328125" style="134" customWidth="1"/>
    <col min="7939" max="7939" width="0.90625" style="134" customWidth="1"/>
    <col min="7940" max="7947" width="10.36328125" style="134" customWidth="1"/>
    <col min="7948" max="7954" width="9.6328125" style="134" customWidth="1"/>
    <col min="7955" max="8192" width="13.6328125" style="134"/>
    <col min="8193" max="8193" width="4.6328125" style="134" customWidth="1"/>
    <col min="8194" max="8194" width="7.6328125" style="134" customWidth="1"/>
    <col min="8195" max="8195" width="0.90625" style="134" customWidth="1"/>
    <col min="8196" max="8203" width="10.36328125" style="134" customWidth="1"/>
    <col min="8204" max="8210" width="9.6328125" style="134" customWidth="1"/>
    <col min="8211" max="8448" width="13.6328125" style="134"/>
    <col min="8449" max="8449" width="4.6328125" style="134" customWidth="1"/>
    <col min="8450" max="8450" width="7.6328125" style="134" customWidth="1"/>
    <col min="8451" max="8451" width="0.90625" style="134" customWidth="1"/>
    <col min="8452" max="8459" width="10.36328125" style="134" customWidth="1"/>
    <col min="8460" max="8466" width="9.6328125" style="134" customWidth="1"/>
    <col min="8467" max="8704" width="13.6328125" style="134"/>
    <col min="8705" max="8705" width="4.6328125" style="134" customWidth="1"/>
    <col min="8706" max="8706" width="7.6328125" style="134" customWidth="1"/>
    <col min="8707" max="8707" width="0.90625" style="134" customWidth="1"/>
    <col min="8708" max="8715" width="10.36328125" style="134" customWidth="1"/>
    <col min="8716" max="8722" width="9.6328125" style="134" customWidth="1"/>
    <col min="8723" max="8960" width="13.6328125" style="134"/>
    <col min="8961" max="8961" width="4.6328125" style="134" customWidth="1"/>
    <col min="8962" max="8962" width="7.6328125" style="134" customWidth="1"/>
    <col min="8963" max="8963" width="0.90625" style="134" customWidth="1"/>
    <col min="8964" max="8971" width="10.36328125" style="134" customWidth="1"/>
    <col min="8972" max="8978" width="9.6328125" style="134" customWidth="1"/>
    <col min="8979" max="9216" width="13.6328125" style="134"/>
    <col min="9217" max="9217" width="4.6328125" style="134" customWidth="1"/>
    <col min="9218" max="9218" width="7.6328125" style="134" customWidth="1"/>
    <col min="9219" max="9219" width="0.90625" style="134" customWidth="1"/>
    <col min="9220" max="9227" width="10.36328125" style="134" customWidth="1"/>
    <col min="9228" max="9234" width="9.6328125" style="134" customWidth="1"/>
    <col min="9235" max="9472" width="13.6328125" style="134"/>
    <col min="9473" max="9473" width="4.6328125" style="134" customWidth="1"/>
    <col min="9474" max="9474" width="7.6328125" style="134" customWidth="1"/>
    <col min="9475" max="9475" width="0.90625" style="134" customWidth="1"/>
    <col min="9476" max="9483" width="10.36328125" style="134" customWidth="1"/>
    <col min="9484" max="9490" width="9.6328125" style="134" customWidth="1"/>
    <col min="9491" max="9728" width="13.6328125" style="134"/>
    <col min="9729" max="9729" width="4.6328125" style="134" customWidth="1"/>
    <col min="9730" max="9730" width="7.6328125" style="134" customWidth="1"/>
    <col min="9731" max="9731" width="0.90625" style="134" customWidth="1"/>
    <col min="9732" max="9739" width="10.36328125" style="134" customWidth="1"/>
    <col min="9740" max="9746" width="9.6328125" style="134" customWidth="1"/>
    <col min="9747" max="9984" width="13.6328125" style="134"/>
    <col min="9985" max="9985" width="4.6328125" style="134" customWidth="1"/>
    <col min="9986" max="9986" width="7.6328125" style="134" customWidth="1"/>
    <col min="9987" max="9987" width="0.90625" style="134" customWidth="1"/>
    <col min="9988" max="9995" width="10.36328125" style="134" customWidth="1"/>
    <col min="9996" max="10002" width="9.6328125" style="134" customWidth="1"/>
    <col min="10003" max="10240" width="13.6328125" style="134"/>
    <col min="10241" max="10241" width="4.6328125" style="134" customWidth="1"/>
    <col min="10242" max="10242" width="7.6328125" style="134" customWidth="1"/>
    <col min="10243" max="10243" width="0.90625" style="134" customWidth="1"/>
    <col min="10244" max="10251" width="10.36328125" style="134" customWidth="1"/>
    <col min="10252" max="10258" width="9.6328125" style="134" customWidth="1"/>
    <col min="10259" max="10496" width="13.6328125" style="134"/>
    <col min="10497" max="10497" width="4.6328125" style="134" customWidth="1"/>
    <col min="10498" max="10498" width="7.6328125" style="134" customWidth="1"/>
    <col min="10499" max="10499" width="0.90625" style="134" customWidth="1"/>
    <col min="10500" max="10507" width="10.36328125" style="134" customWidth="1"/>
    <col min="10508" max="10514" width="9.6328125" style="134" customWidth="1"/>
    <col min="10515" max="10752" width="13.6328125" style="134"/>
    <col min="10753" max="10753" width="4.6328125" style="134" customWidth="1"/>
    <col min="10754" max="10754" width="7.6328125" style="134" customWidth="1"/>
    <col min="10755" max="10755" width="0.90625" style="134" customWidth="1"/>
    <col min="10756" max="10763" width="10.36328125" style="134" customWidth="1"/>
    <col min="10764" max="10770" width="9.6328125" style="134" customWidth="1"/>
    <col min="10771" max="11008" width="13.6328125" style="134"/>
    <col min="11009" max="11009" width="4.6328125" style="134" customWidth="1"/>
    <col min="11010" max="11010" width="7.6328125" style="134" customWidth="1"/>
    <col min="11011" max="11011" width="0.90625" style="134" customWidth="1"/>
    <col min="11012" max="11019" width="10.36328125" style="134" customWidth="1"/>
    <col min="11020" max="11026" width="9.6328125" style="134" customWidth="1"/>
    <col min="11027" max="11264" width="13.6328125" style="134"/>
    <col min="11265" max="11265" width="4.6328125" style="134" customWidth="1"/>
    <col min="11266" max="11266" width="7.6328125" style="134" customWidth="1"/>
    <col min="11267" max="11267" width="0.90625" style="134" customWidth="1"/>
    <col min="11268" max="11275" width="10.36328125" style="134" customWidth="1"/>
    <col min="11276" max="11282" width="9.6328125" style="134" customWidth="1"/>
    <col min="11283" max="11520" width="13.6328125" style="134"/>
    <col min="11521" max="11521" width="4.6328125" style="134" customWidth="1"/>
    <col min="11522" max="11522" width="7.6328125" style="134" customWidth="1"/>
    <col min="11523" max="11523" width="0.90625" style="134" customWidth="1"/>
    <col min="11524" max="11531" width="10.36328125" style="134" customWidth="1"/>
    <col min="11532" max="11538" width="9.6328125" style="134" customWidth="1"/>
    <col min="11539" max="11776" width="13.6328125" style="134"/>
    <col min="11777" max="11777" width="4.6328125" style="134" customWidth="1"/>
    <col min="11778" max="11778" width="7.6328125" style="134" customWidth="1"/>
    <col min="11779" max="11779" width="0.90625" style="134" customWidth="1"/>
    <col min="11780" max="11787" width="10.36328125" style="134" customWidth="1"/>
    <col min="11788" max="11794" width="9.6328125" style="134" customWidth="1"/>
    <col min="11795" max="12032" width="13.6328125" style="134"/>
    <col min="12033" max="12033" width="4.6328125" style="134" customWidth="1"/>
    <col min="12034" max="12034" width="7.6328125" style="134" customWidth="1"/>
    <col min="12035" max="12035" width="0.90625" style="134" customWidth="1"/>
    <col min="12036" max="12043" width="10.36328125" style="134" customWidth="1"/>
    <col min="12044" max="12050" width="9.6328125" style="134" customWidth="1"/>
    <col min="12051" max="12288" width="13.6328125" style="134"/>
    <col min="12289" max="12289" width="4.6328125" style="134" customWidth="1"/>
    <col min="12290" max="12290" width="7.6328125" style="134" customWidth="1"/>
    <col min="12291" max="12291" width="0.90625" style="134" customWidth="1"/>
    <col min="12292" max="12299" width="10.36328125" style="134" customWidth="1"/>
    <col min="12300" max="12306" width="9.6328125" style="134" customWidth="1"/>
    <col min="12307" max="12544" width="13.6328125" style="134"/>
    <col min="12545" max="12545" width="4.6328125" style="134" customWidth="1"/>
    <col min="12546" max="12546" width="7.6328125" style="134" customWidth="1"/>
    <col min="12547" max="12547" width="0.90625" style="134" customWidth="1"/>
    <col min="12548" max="12555" width="10.36328125" style="134" customWidth="1"/>
    <col min="12556" max="12562" width="9.6328125" style="134" customWidth="1"/>
    <col min="12563" max="12800" width="13.6328125" style="134"/>
    <col min="12801" max="12801" width="4.6328125" style="134" customWidth="1"/>
    <col min="12802" max="12802" width="7.6328125" style="134" customWidth="1"/>
    <col min="12803" max="12803" width="0.90625" style="134" customWidth="1"/>
    <col min="12804" max="12811" width="10.36328125" style="134" customWidth="1"/>
    <col min="12812" max="12818" width="9.6328125" style="134" customWidth="1"/>
    <col min="12819" max="13056" width="13.6328125" style="134"/>
    <col min="13057" max="13057" width="4.6328125" style="134" customWidth="1"/>
    <col min="13058" max="13058" width="7.6328125" style="134" customWidth="1"/>
    <col min="13059" max="13059" width="0.90625" style="134" customWidth="1"/>
    <col min="13060" max="13067" width="10.36328125" style="134" customWidth="1"/>
    <col min="13068" max="13074" width="9.6328125" style="134" customWidth="1"/>
    <col min="13075" max="13312" width="13.6328125" style="134"/>
    <col min="13313" max="13313" width="4.6328125" style="134" customWidth="1"/>
    <col min="13314" max="13314" width="7.6328125" style="134" customWidth="1"/>
    <col min="13315" max="13315" width="0.90625" style="134" customWidth="1"/>
    <col min="13316" max="13323" width="10.36328125" style="134" customWidth="1"/>
    <col min="13324" max="13330" width="9.6328125" style="134" customWidth="1"/>
    <col min="13331" max="13568" width="13.6328125" style="134"/>
    <col min="13569" max="13569" width="4.6328125" style="134" customWidth="1"/>
    <col min="13570" max="13570" width="7.6328125" style="134" customWidth="1"/>
    <col min="13571" max="13571" width="0.90625" style="134" customWidth="1"/>
    <col min="13572" max="13579" width="10.36328125" style="134" customWidth="1"/>
    <col min="13580" max="13586" width="9.6328125" style="134" customWidth="1"/>
    <col min="13587" max="13824" width="13.6328125" style="134"/>
    <col min="13825" max="13825" width="4.6328125" style="134" customWidth="1"/>
    <col min="13826" max="13826" width="7.6328125" style="134" customWidth="1"/>
    <col min="13827" max="13827" width="0.90625" style="134" customWidth="1"/>
    <col min="13828" max="13835" width="10.36328125" style="134" customWidth="1"/>
    <col min="13836" max="13842" width="9.6328125" style="134" customWidth="1"/>
    <col min="13843" max="14080" width="13.6328125" style="134"/>
    <col min="14081" max="14081" width="4.6328125" style="134" customWidth="1"/>
    <col min="14082" max="14082" width="7.6328125" style="134" customWidth="1"/>
    <col min="14083" max="14083" width="0.90625" style="134" customWidth="1"/>
    <col min="14084" max="14091" width="10.36328125" style="134" customWidth="1"/>
    <col min="14092" max="14098" width="9.6328125" style="134" customWidth="1"/>
    <col min="14099" max="14336" width="13.6328125" style="134"/>
    <col min="14337" max="14337" width="4.6328125" style="134" customWidth="1"/>
    <col min="14338" max="14338" width="7.6328125" style="134" customWidth="1"/>
    <col min="14339" max="14339" width="0.90625" style="134" customWidth="1"/>
    <col min="14340" max="14347" width="10.36328125" style="134" customWidth="1"/>
    <col min="14348" max="14354" width="9.6328125" style="134" customWidth="1"/>
    <col min="14355" max="14592" width="13.6328125" style="134"/>
    <col min="14593" max="14593" width="4.6328125" style="134" customWidth="1"/>
    <col min="14594" max="14594" width="7.6328125" style="134" customWidth="1"/>
    <col min="14595" max="14595" width="0.90625" style="134" customWidth="1"/>
    <col min="14596" max="14603" width="10.36328125" style="134" customWidth="1"/>
    <col min="14604" max="14610" width="9.6328125" style="134" customWidth="1"/>
    <col min="14611" max="14848" width="13.6328125" style="134"/>
    <col min="14849" max="14849" width="4.6328125" style="134" customWidth="1"/>
    <col min="14850" max="14850" width="7.6328125" style="134" customWidth="1"/>
    <col min="14851" max="14851" width="0.90625" style="134" customWidth="1"/>
    <col min="14852" max="14859" width="10.36328125" style="134" customWidth="1"/>
    <col min="14860" max="14866" width="9.6328125" style="134" customWidth="1"/>
    <col min="14867" max="15104" width="13.6328125" style="134"/>
    <col min="15105" max="15105" width="4.6328125" style="134" customWidth="1"/>
    <col min="15106" max="15106" width="7.6328125" style="134" customWidth="1"/>
    <col min="15107" max="15107" width="0.90625" style="134" customWidth="1"/>
    <col min="15108" max="15115" width="10.36328125" style="134" customWidth="1"/>
    <col min="15116" max="15122" width="9.6328125" style="134" customWidth="1"/>
    <col min="15123" max="15360" width="13.6328125" style="134"/>
    <col min="15361" max="15361" width="4.6328125" style="134" customWidth="1"/>
    <col min="15362" max="15362" width="7.6328125" style="134" customWidth="1"/>
    <col min="15363" max="15363" width="0.90625" style="134" customWidth="1"/>
    <col min="15364" max="15371" width="10.36328125" style="134" customWidth="1"/>
    <col min="15372" max="15378" width="9.6328125" style="134" customWidth="1"/>
    <col min="15379" max="15616" width="13.6328125" style="134"/>
    <col min="15617" max="15617" width="4.6328125" style="134" customWidth="1"/>
    <col min="15618" max="15618" width="7.6328125" style="134" customWidth="1"/>
    <col min="15619" max="15619" width="0.90625" style="134" customWidth="1"/>
    <col min="15620" max="15627" width="10.36328125" style="134" customWidth="1"/>
    <col min="15628" max="15634" width="9.6328125" style="134" customWidth="1"/>
    <col min="15635" max="15872" width="13.6328125" style="134"/>
    <col min="15873" max="15873" width="4.6328125" style="134" customWidth="1"/>
    <col min="15874" max="15874" width="7.6328125" style="134" customWidth="1"/>
    <col min="15875" max="15875" width="0.90625" style="134" customWidth="1"/>
    <col min="15876" max="15883" width="10.36328125" style="134" customWidth="1"/>
    <col min="15884" max="15890" width="9.6328125" style="134" customWidth="1"/>
    <col min="15891" max="16128" width="13.6328125" style="134"/>
    <col min="16129" max="16129" width="4.6328125" style="134" customWidth="1"/>
    <col min="16130" max="16130" width="7.6328125" style="134" customWidth="1"/>
    <col min="16131" max="16131" width="0.90625" style="134" customWidth="1"/>
    <col min="16132" max="16139" width="10.36328125" style="134" customWidth="1"/>
    <col min="16140" max="16146" width="9.6328125" style="134" customWidth="1"/>
    <col min="16147" max="16384" width="13.6328125" style="134"/>
  </cols>
  <sheetData>
    <row r="1" spans="1:15" ht="23.25" customHeight="1">
      <c r="A1" s="110" t="s">
        <v>166</v>
      </c>
      <c r="B1" s="110"/>
      <c r="C1" s="110"/>
      <c r="D1" s="110"/>
      <c r="E1" s="110"/>
      <c r="F1" s="110"/>
      <c r="G1" s="110"/>
      <c r="H1" s="110"/>
      <c r="I1" s="110"/>
      <c r="J1" s="110"/>
      <c r="K1" s="110"/>
    </row>
    <row r="3" spans="1:15" ht="15" customHeight="1">
      <c r="A3" s="134" t="s">
        <v>115</v>
      </c>
    </row>
    <row r="4" spans="1:15" s="142" customFormat="1" ht="15" customHeight="1">
      <c r="A4" s="135" t="s">
        <v>152</v>
      </c>
      <c r="B4" s="135"/>
      <c r="C4" s="136"/>
      <c r="D4" s="137" t="s">
        <v>167</v>
      </c>
      <c r="E4" s="138" t="s">
        <v>168</v>
      </c>
      <c r="F4" s="135"/>
      <c r="G4" s="136"/>
      <c r="H4" s="139" t="s">
        <v>169</v>
      </c>
      <c r="I4" s="140"/>
      <c r="J4" s="140"/>
      <c r="K4" s="141"/>
    </row>
    <row r="5" spans="1:15" s="142" customFormat="1" ht="15" customHeight="1">
      <c r="A5" s="143"/>
      <c r="B5" s="143"/>
      <c r="C5" s="144"/>
      <c r="D5" s="145"/>
      <c r="E5" s="146" t="s">
        <v>170</v>
      </c>
      <c r="F5" s="147"/>
      <c r="G5" s="148"/>
      <c r="H5" s="149" t="s">
        <v>171</v>
      </c>
      <c r="I5" s="149"/>
      <c r="J5" s="149" t="s">
        <v>172</v>
      </c>
      <c r="K5" s="149"/>
    </row>
    <row r="6" spans="1:15" s="142" customFormat="1" ht="15" customHeight="1">
      <c r="A6" s="150"/>
      <c r="B6" s="150"/>
      <c r="C6" s="151"/>
      <c r="D6" s="152"/>
      <c r="E6" s="153" t="s">
        <v>173</v>
      </c>
      <c r="F6" s="154" t="s">
        <v>174</v>
      </c>
      <c r="G6" s="154" t="s">
        <v>175</v>
      </c>
      <c r="H6" s="154" t="s">
        <v>174</v>
      </c>
      <c r="I6" s="154" t="s">
        <v>175</v>
      </c>
      <c r="J6" s="154" t="s">
        <v>174</v>
      </c>
      <c r="K6" s="154" t="s">
        <v>175</v>
      </c>
    </row>
    <row r="7" spans="1:15" ht="15" customHeight="1">
      <c r="A7" s="155"/>
      <c r="B7" s="156"/>
      <c r="C7" s="156"/>
      <c r="D7" s="157"/>
      <c r="E7" s="158"/>
      <c r="F7" s="158"/>
      <c r="G7" s="158"/>
      <c r="H7" s="158"/>
      <c r="I7" s="158"/>
      <c r="J7" s="158"/>
      <c r="K7" s="158"/>
    </row>
    <row r="8" spans="1:15" ht="15" customHeight="1">
      <c r="A8" s="159" t="s">
        <v>16</v>
      </c>
      <c r="B8" s="159" t="s">
        <v>131</v>
      </c>
      <c r="C8" s="56"/>
      <c r="D8" s="160">
        <v>277700</v>
      </c>
      <c r="E8" s="161">
        <f>SUM(F8:G8)</f>
        <v>651185</v>
      </c>
      <c r="F8" s="161">
        <f t="shared" ref="F8:G10" si="0">SUM(H8,J8)</f>
        <v>568509</v>
      </c>
      <c r="G8" s="161">
        <f t="shared" si="0"/>
        <v>82676</v>
      </c>
      <c r="H8" s="161">
        <v>415805</v>
      </c>
      <c r="I8" s="161">
        <v>37236</v>
      </c>
      <c r="J8" s="161">
        <v>152704</v>
      </c>
      <c r="K8" s="161">
        <v>45440</v>
      </c>
      <c r="L8" s="162"/>
      <c r="M8" s="162"/>
      <c r="N8" s="162"/>
      <c r="O8" s="162"/>
    </row>
    <row r="9" spans="1:15" ht="15" customHeight="1">
      <c r="A9" s="155"/>
      <c r="B9" s="159" t="s">
        <v>132</v>
      </c>
      <c r="C9" s="156"/>
      <c r="D9" s="160">
        <v>293893</v>
      </c>
      <c r="E9" s="161">
        <f>SUM(F9:G9)</f>
        <v>685167</v>
      </c>
      <c r="F9" s="161">
        <f t="shared" si="0"/>
        <v>608816</v>
      </c>
      <c r="G9" s="161">
        <f t="shared" si="0"/>
        <v>76351</v>
      </c>
      <c r="H9" s="161">
        <v>467746</v>
      </c>
      <c r="I9" s="161">
        <v>39332</v>
      </c>
      <c r="J9" s="161">
        <v>141070</v>
      </c>
      <c r="K9" s="161">
        <v>37019</v>
      </c>
      <c r="L9" s="162"/>
      <c r="M9" s="162"/>
      <c r="N9" s="162"/>
      <c r="O9" s="162"/>
    </row>
    <row r="10" spans="1:15" ht="15" customHeight="1">
      <c r="A10" s="155"/>
      <c r="B10" s="159" t="s">
        <v>133</v>
      </c>
      <c r="D10" s="160">
        <v>294599</v>
      </c>
      <c r="E10" s="161">
        <f>SUM(F10:G10)</f>
        <v>684531</v>
      </c>
      <c r="F10" s="161">
        <f t="shared" si="0"/>
        <v>590147</v>
      </c>
      <c r="G10" s="161">
        <f t="shared" si="0"/>
        <v>94384</v>
      </c>
      <c r="H10" s="161">
        <v>464271</v>
      </c>
      <c r="I10" s="161">
        <v>52995</v>
      </c>
      <c r="J10" s="161">
        <v>125876</v>
      </c>
      <c r="K10" s="161">
        <v>41389</v>
      </c>
    </row>
    <row r="11" spans="1:15" ht="15" customHeight="1">
      <c r="A11" s="155"/>
      <c r="B11" s="159" t="s">
        <v>176</v>
      </c>
      <c r="D11" s="160">
        <v>291076</v>
      </c>
      <c r="E11" s="161">
        <v>671422</v>
      </c>
      <c r="F11" s="161">
        <v>592509</v>
      </c>
      <c r="G11" s="161">
        <v>78913</v>
      </c>
      <c r="H11" s="161">
        <v>449075</v>
      </c>
      <c r="I11" s="161">
        <v>40075</v>
      </c>
      <c r="J11" s="161">
        <v>143434</v>
      </c>
      <c r="K11" s="161">
        <v>38838</v>
      </c>
    </row>
    <row r="12" spans="1:15" s="164" customFormat="1" ht="14.25" customHeight="1">
      <c r="A12" s="23"/>
      <c r="B12" s="163" t="s">
        <v>163</v>
      </c>
      <c r="D12" s="165" t="s">
        <v>177</v>
      </c>
      <c r="E12" s="166" t="s">
        <v>178</v>
      </c>
      <c r="F12" s="166" t="s">
        <v>179</v>
      </c>
      <c r="G12" s="166" t="s">
        <v>180</v>
      </c>
      <c r="H12" s="166" t="s">
        <v>181</v>
      </c>
      <c r="I12" s="166" t="s">
        <v>182</v>
      </c>
      <c r="J12" s="166" t="s">
        <v>183</v>
      </c>
      <c r="K12" s="166" t="s">
        <v>184</v>
      </c>
    </row>
    <row r="13" spans="1:15" ht="15" customHeight="1">
      <c r="A13" s="155"/>
      <c r="B13" s="159"/>
      <c r="C13" s="155"/>
      <c r="D13" s="167"/>
      <c r="E13" s="168"/>
      <c r="F13" s="168"/>
      <c r="G13" s="168"/>
      <c r="H13" s="168"/>
      <c r="I13" s="168"/>
      <c r="J13" s="168"/>
      <c r="K13" s="168"/>
      <c r="L13" s="162"/>
      <c r="M13" s="162"/>
      <c r="N13" s="162"/>
      <c r="O13" s="162"/>
    </row>
    <row r="14" spans="1:15" ht="15" customHeight="1">
      <c r="A14" s="159" t="s">
        <v>16</v>
      </c>
      <c r="B14" s="169" t="s">
        <v>185</v>
      </c>
      <c r="C14" s="156"/>
      <c r="D14" s="167" t="s">
        <v>186</v>
      </c>
      <c r="E14" s="168" t="s">
        <v>187</v>
      </c>
      <c r="F14" s="168" t="s">
        <v>188</v>
      </c>
      <c r="G14" s="168" t="s">
        <v>189</v>
      </c>
      <c r="H14" s="168" t="s">
        <v>190</v>
      </c>
      <c r="I14" s="168" t="s">
        <v>191</v>
      </c>
      <c r="J14" s="168" t="s">
        <v>192</v>
      </c>
      <c r="K14" s="168">
        <v>262</v>
      </c>
      <c r="L14" s="162"/>
      <c r="M14" s="162"/>
      <c r="N14" s="162"/>
      <c r="O14" s="162"/>
    </row>
    <row r="15" spans="1:15" ht="15" customHeight="1">
      <c r="A15" s="155"/>
      <c r="B15" s="170" t="s">
        <v>193</v>
      </c>
      <c r="C15" s="156"/>
      <c r="D15" s="167" t="s">
        <v>194</v>
      </c>
      <c r="E15" s="168" t="s">
        <v>195</v>
      </c>
      <c r="F15" s="168" t="s">
        <v>196</v>
      </c>
      <c r="G15" s="168" t="s">
        <v>197</v>
      </c>
      <c r="H15" s="168" t="s">
        <v>198</v>
      </c>
      <c r="I15" s="168" t="s">
        <v>199</v>
      </c>
      <c r="J15" s="168" t="s">
        <v>200</v>
      </c>
      <c r="K15" s="168" t="s">
        <v>201</v>
      </c>
      <c r="L15" s="162"/>
      <c r="M15" s="162"/>
      <c r="N15" s="162"/>
      <c r="O15" s="162"/>
    </row>
    <row r="16" spans="1:15" ht="15" customHeight="1">
      <c r="A16" s="155"/>
      <c r="B16" s="170" t="s">
        <v>202</v>
      </c>
      <c r="C16" s="156"/>
      <c r="D16" s="167" t="s">
        <v>203</v>
      </c>
      <c r="E16" s="168" t="s">
        <v>204</v>
      </c>
      <c r="F16" s="168" t="s">
        <v>205</v>
      </c>
      <c r="G16" s="168" t="s">
        <v>206</v>
      </c>
      <c r="H16" s="168" t="s">
        <v>207</v>
      </c>
      <c r="I16" s="168" t="s">
        <v>208</v>
      </c>
      <c r="J16" s="168" t="s">
        <v>209</v>
      </c>
      <c r="K16" s="168">
        <v>704</v>
      </c>
      <c r="L16" s="162"/>
      <c r="M16" s="162"/>
      <c r="N16" s="162"/>
      <c r="O16" s="162"/>
    </row>
    <row r="17" spans="1:18" ht="15" customHeight="1">
      <c r="A17" s="155"/>
      <c r="B17" s="170" t="s">
        <v>210</v>
      </c>
      <c r="C17" s="156"/>
      <c r="D17" s="167" t="s">
        <v>211</v>
      </c>
      <c r="E17" s="168" t="s">
        <v>212</v>
      </c>
      <c r="F17" s="168" t="s">
        <v>213</v>
      </c>
      <c r="G17" s="168" t="s">
        <v>214</v>
      </c>
      <c r="H17" s="168" t="s">
        <v>215</v>
      </c>
      <c r="I17" s="168" t="s">
        <v>216</v>
      </c>
      <c r="J17" s="168" t="s">
        <v>217</v>
      </c>
      <c r="K17" s="168" t="s">
        <v>218</v>
      </c>
      <c r="L17" s="162"/>
      <c r="M17" s="162"/>
      <c r="N17" s="162"/>
      <c r="O17" s="162"/>
    </row>
    <row r="18" spans="1:18" ht="15" customHeight="1">
      <c r="A18" s="155"/>
      <c r="B18" s="170" t="s">
        <v>219</v>
      </c>
      <c r="C18" s="156"/>
      <c r="D18" s="167" t="s">
        <v>220</v>
      </c>
      <c r="E18" s="168" t="s">
        <v>221</v>
      </c>
      <c r="F18" s="168" t="s">
        <v>222</v>
      </c>
      <c r="G18" s="168" t="s">
        <v>223</v>
      </c>
      <c r="H18" s="168" t="s">
        <v>224</v>
      </c>
      <c r="I18" s="168" t="s">
        <v>225</v>
      </c>
      <c r="J18" s="168" t="s">
        <v>226</v>
      </c>
      <c r="K18" s="168" t="s">
        <v>227</v>
      </c>
      <c r="L18" s="162"/>
      <c r="M18" s="162"/>
      <c r="N18" s="162"/>
      <c r="O18" s="162"/>
    </row>
    <row r="19" spans="1:18" ht="15" customHeight="1">
      <c r="A19" s="155"/>
      <c r="B19" s="170" t="s">
        <v>228</v>
      </c>
      <c r="C19" s="156"/>
      <c r="D19" s="167" t="s">
        <v>229</v>
      </c>
      <c r="E19" s="168" t="s">
        <v>230</v>
      </c>
      <c r="F19" s="168" t="s">
        <v>231</v>
      </c>
      <c r="G19" s="168" t="s">
        <v>232</v>
      </c>
      <c r="H19" s="168" t="s">
        <v>233</v>
      </c>
      <c r="I19" s="168" t="s">
        <v>234</v>
      </c>
      <c r="J19" s="168" t="s">
        <v>235</v>
      </c>
      <c r="K19" s="168">
        <v>892</v>
      </c>
      <c r="L19" s="162"/>
      <c r="M19" s="162"/>
      <c r="N19" s="162"/>
      <c r="O19" s="162"/>
    </row>
    <row r="20" spans="1:18" ht="15" customHeight="1">
      <c r="A20" s="155"/>
      <c r="B20" s="159"/>
      <c r="C20" s="156"/>
      <c r="D20" s="167"/>
      <c r="E20" s="168"/>
      <c r="F20" s="168"/>
      <c r="G20" s="168"/>
      <c r="H20" s="168"/>
      <c r="I20" s="168"/>
      <c r="J20" s="168"/>
      <c r="K20" s="168"/>
      <c r="L20" s="162"/>
      <c r="M20" s="162"/>
      <c r="N20" s="162"/>
      <c r="O20" s="162"/>
    </row>
    <row r="21" spans="1:18" ht="15" customHeight="1">
      <c r="A21" s="155"/>
      <c r="B21" s="170" t="s">
        <v>236</v>
      </c>
      <c r="C21" s="156"/>
      <c r="D21" s="167" t="s">
        <v>237</v>
      </c>
      <c r="E21" s="168" t="s">
        <v>238</v>
      </c>
      <c r="F21" s="168" t="s">
        <v>239</v>
      </c>
      <c r="G21" s="168" t="s">
        <v>240</v>
      </c>
      <c r="H21" s="168" t="s">
        <v>241</v>
      </c>
      <c r="I21" s="168" t="s">
        <v>242</v>
      </c>
      <c r="J21" s="168" t="s">
        <v>243</v>
      </c>
      <c r="K21" s="168" t="s">
        <v>244</v>
      </c>
      <c r="L21" s="162"/>
      <c r="M21" s="162"/>
      <c r="N21" s="162"/>
      <c r="O21" s="162"/>
    </row>
    <row r="22" spans="1:18" ht="15" customHeight="1">
      <c r="A22" s="155"/>
      <c r="B22" s="170" t="s">
        <v>245</v>
      </c>
      <c r="C22" s="156"/>
      <c r="D22" s="167" t="s">
        <v>246</v>
      </c>
      <c r="E22" s="168" t="s">
        <v>247</v>
      </c>
      <c r="F22" s="168" t="s">
        <v>248</v>
      </c>
      <c r="G22" s="168" t="s">
        <v>249</v>
      </c>
      <c r="H22" s="168" t="s">
        <v>250</v>
      </c>
      <c r="I22" s="168" t="s">
        <v>251</v>
      </c>
      <c r="J22" s="168" t="s">
        <v>252</v>
      </c>
      <c r="K22" s="168" t="s">
        <v>253</v>
      </c>
      <c r="L22" s="162"/>
      <c r="M22" s="162"/>
      <c r="N22" s="162"/>
      <c r="O22" s="162"/>
    </row>
    <row r="23" spans="1:18" ht="15" customHeight="1">
      <c r="A23" s="155"/>
      <c r="B23" s="170" t="s">
        <v>254</v>
      </c>
      <c r="C23" s="171"/>
      <c r="D23" s="167" t="s">
        <v>255</v>
      </c>
      <c r="E23" s="168" t="s">
        <v>256</v>
      </c>
      <c r="F23" s="168" t="s">
        <v>257</v>
      </c>
      <c r="G23" s="168" t="s">
        <v>258</v>
      </c>
      <c r="H23" s="168" t="s">
        <v>259</v>
      </c>
      <c r="I23" s="168" t="s">
        <v>260</v>
      </c>
      <c r="J23" s="168" t="s">
        <v>261</v>
      </c>
      <c r="K23" s="168" t="s">
        <v>262</v>
      </c>
      <c r="L23" s="162"/>
      <c r="M23" s="162"/>
      <c r="N23" s="162"/>
      <c r="O23" s="162"/>
    </row>
    <row r="24" spans="1:18" ht="15" customHeight="1">
      <c r="A24" s="159" t="s">
        <v>16</v>
      </c>
      <c r="B24" s="169" t="s">
        <v>263</v>
      </c>
      <c r="C24" s="171"/>
      <c r="D24" s="167" t="s">
        <v>264</v>
      </c>
      <c r="E24" s="168" t="s">
        <v>265</v>
      </c>
      <c r="F24" s="168" t="s">
        <v>266</v>
      </c>
      <c r="G24" s="168" t="s">
        <v>267</v>
      </c>
      <c r="H24" s="168" t="s">
        <v>268</v>
      </c>
      <c r="I24" s="168" t="s">
        <v>269</v>
      </c>
      <c r="J24" s="168" t="s">
        <v>270</v>
      </c>
      <c r="K24" s="168" t="s">
        <v>271</v>
      </c>
      <c r="L24" s="162"/>
      <c r="M24" s="162"/>
      <c r="N24" s="162"/>
      <c r="O24" s="162"/>
    </row>
    <row r="25" spans="1:18" ht="15" customHeight="1">
      <c r="A25" s="155"/>
      <c r="B25" s="170" t="s">
        <v>272</v>
      </c>
      <c r="C25" s="171"/>
      <c r="D25" s="167" t="s">
        <v>273</v>
      </c>
      <c r="E25" s="168" t="s">
        <v>274</v>
      </c>
      <c r="F25" s="168" t="s">
        <v>275</v>
      </c>
      <c r="G25" s="168" t="s">
        <v>276</v>
      </c>
      <c r="H25" s="168" t="s">
        <v>277</v>
      </c>
      <c r="I25" s="168" t="s">
        <v>278</v>
      </c>
      <c r="J25" s="168" t="s">
        <v>279</v>
      </c>
      <c r="K25" s="168" t="s">
        <v>280</v>
      </c>
      <c r="L25" s="162"/>
      <c r="M25" s="162"/>
      <c r="N25" s="162"/>
      <c r="O25" s="162"/>
    </row>
    <row r="26" spans="1:18" ht="15" customHeight="1">
      <c r="A26" s="155"/>
      <c r="B26" s="170" t="s">
        <v>281</v>
      </c>
      <c r="C26" s="171"/>
      <c r="D26" s="167" t="s">
        <v>282</v>
      </c>
      <c r="E26" s="168" t="s">
        <v>283</v>
      </c>
      <c r="F26" s="168" t="s">
        <v>284</v>
      </c>
      <c r="G26" s="168" t="s">
        <v>285</v>
      </c>
      <c r="H26" s="168" t="s">
        <v>286</v>
      </c>
      <c r="I26" s="168" t="s">
        <v>287</v>
      </c>
      <c r="J26" s="168" t="s">
        <v>288</v>
      </c>
      <c r="K26" s="168">
        <v>359</v>
      </c>
      <c r="L26" s="162"/>
      <c r="M26" s="162"/>
      <c r="N26" s="162"/>
      <c r="O26" s="162"/>
    </row>
    <row r="27" spans="1:18" ht="15" customHeight="1">
      <c r="A27" s="172"/>
      <c r="B27" s="172"/>
      <c r="C27" s="173"/>
      <c r="D27" s="174"/>
      <c r="E27" s="175"/>
      <c r="F27" s="175"/>
      <c r="G27" s="175"/>
      <c r="H27" s="175"/>
      <c r="I27" s="175"/>
      <c r="J27" s="175"/>
      <c r="K27" s="175"/>
    </row>
    <row r="28" spans="1:18" ht="15" customHeight="1">
      <c r="A28" s="134" t="s">
        <v>289</v>
      </c>
    </row>
    <row r="29" spans="1:18" ht="15" customHeight="1">
      <c r="A29" s="134" t="s">
        <v>290</v>
      </c>
    </row>
    <row r="32" spans="1:18" ht="15" customHeight="1">
      <c r="A32" s="176" t="s">
        <v>291</v>
      </c>
      <c r="B32" s="176"/>
      <c r="C32" s="176"/>
      <c r="D32" s="176"/>
      <c r="E32" s="176"/>
      <c r="F32" s="176"/>
      <c r="G32" s="176"/>
      <c r="H32" s="176"/>
      <c r="I32" s="176"/>
      <c r="J32" s="176"/>
      <c r="K32" s="176"/>
      <c r="L32" s="176"/>
      <c r="M32" s="176"/>
      <c r="N32" s="176"/>
      <c r="O32" s="176"/>
      <c r="P32" s="176"/>
      <c r="Q32" s="176"/>
      <c r="R32" s="176"/>
    </row>
    <row r="33" spans="1:18" ht="15" customHeight="1">
      <c r="A33" s="2"/>
      <c r="B33" s="3"/>
      <c r="C33" s="3"/>
      <c r="D33" s="15"/>
      <c r="E33" s="15"/>
      <c r="F33" s="15"/>
      <c r="G33" s="15"/>
      <c r="H33" s="15"/>
      <c r="I33" s="15"/>
      <c r="J33" s="15"/>
      <c r="K33" s="15"/>
      <c r="L33" s="15"/>
      <c r="M33" s="15"/>
      <c r="N33" s="15"/>
      <c r="O33" s="15"/>
      <c r="P33" s="15"/>
      <c r="Q33" s="15"/>
      <c r="R33" s="15"/>
    </row>
    <row r="34" spans="1:18" ht="15" customHeight="1">
      <c r="A34" s="2"/>
      <c r="B34" s="2"/>
      <c r="C34" s="2"/>
      <c r="D34" s="2"/>
      <c r="E34" s="2"/>
      <c r="F34" s="2"/>
      <c r="G34" s="2"/>
      <c r="H34" s="2"/>
      <c r="I34" s="2"/>
      <c r="J34" s="2"/>
      <c r="K34" s="2"/>
      <c r="L34" s="2"/>
      <c r="M34" s="2"/>
      <c r="N34" s="2"/>
      <c r="O34" s="2"/>
      <c r="P34" s="2"/>
      <c r="Q34" s="2"/>
      <c r="R34" s="2"/>
    </row>
    <row r="35" spans="1:18" ht="15" customHeight="1">
      <c r="A35" s="177" t="s">
        <v>152</v>
      </c>
      <c r="B35" s="177"/>
      <c r="C35" s="178"/>
      <c r="D35" s="179" t="s">
        <v>292</v>
      </c>
      <c r="E35" s="179"/>
      <c r="F35" s="179"/>
      <c r="G35" s="179"/>
      <c r="H35" s="180"/>
      <c r="I35" s="177" t="s">
        <v>293</v>
      </c>
      <c r="J35" s="177"/>
      <c r="K35" s="177"/>
      <c r="L35" s="177"/>
      <c r="M35" s="177"/>
      <c r="N35" s="177"/>
      <c r="O35" s="181" t="s">
        <v>294</v>
      </c>
      <c r="P35" s="181" t="s">
        <v>295</v>
      </c>
      <c r="Q35" s="182" t="s">
        <v>296</v>
      </c>
      <c r="R35" s="183" t="s">
        <v>297</v>
      </c>
    </row>
    <row r="36" spans="1:18" ht="15" customHeight="1">
      <c r="A36" s="184"/>
      <c r="B36" s="184"/>
      <c r="C36" s="184"/>
      <c r="D36" s="185" t="s">
        <v>159</v>
      </c>
      <c r="E36" s="185" t="s">
        <v>298</v>
      </c>
      <c r="F36" s="186" t="s">
        <v>299</v>
      </c>
      <c r="G36" s="186" t="s">
        <v>300</v>
      </c>
      <c r="H36" s="187" t="s">
        <v>29</v>
      </c>
      <c r="I36" s="185" t="s">
        <v>159</v>
      </c>
      <c r="J36" s="185" t="s">
        <v>298</v>
      </c>
      <c r="K36" s="186" t="s">
        <v>299</v>
      </c>
      <c r="L36" s="186" t="s">
        <v>300</v>
      </c>
      <c r="M36" s="185" t="s">
        <v>301</v>
      </c>
      <c r="N36" s="187" t="s">
        <v>29</v>
      </c>
      <c r="O36" s="188"/>
      <c r="P36" s="188"/>
      <c r="Q36" s="189"/>
      <c r="R36" s="190"/>
    </row>
    <row r="37" spans="1:18" ht="15" customHeight="1">
      <c r="A37" s="184"/>
      <c r="B37" s="184"/>
      <c r="C37" s="184"/>
      <c r="D37" s="188"/>
      <c r="E37" s="188"/>
      <c r="F37" s="191"/>
      <c r="G37" s="191" t="s">
        <v>302</v>
      </c>
      <c r="H37" s="192"/>
      <c r="I37" s="188"/>
      <c r="J37" s="188"/>
      <c r="K37" s="191"/>
      <c r="L37" s="191" t="s">
        <v>302</v>
      </c>
      <c r="M37" s="188"/>
      <c r="N37" s="192"/>
      <c r="O37" s="188" t="s">
        <v>303</v>
      </c>
      <c r="P37" s="188" t="s">
        <v>303</v>
      </c>
      <c r="Q37" s="189"/>
      <c r="R37" s="190"/>
    </row>
    <row r="38" spans="1:18" ht="15" customHeight="1">
      <c r="A38" s="193"/>
      <c r="B38" s="193"/>
      <c r="C38" s="193"/>
      <c r="D38" s="194"/>
      <c r="E38" s="194"/>
      <c r="F38" s="195" t="s">
        <v>304</v>
      </c>
      <c r="G38" s="195" t="s">
        <v>305</v>
      </c>
      <c r="H38" s="196"/>
      <c r="I38" s="194"/>
      <c r="J38" s="194"/>
      <c r="K38" s="195" t="s">
        <v>304</v>
      </c>
      <c r="L38" s="195" t="s">
        <v>305</v>
      </c>
      <c r="M38" s="194"/>
      <c r="N38" s="196"/>
      <c r="O38" s="194"/>
      <c r="P38" s="194"/>
      <c r="Q38" s="197"/>
      <c r="R38" s="198"/>
    </row>
    <row r="39" spans="1:18" ht="15" customHeight="1">
      <c r="A39" s="2"/>
      <c r="B39" s="15"/>
      <c r="C39" s="15"/>
      <c r="D39" s="199"/>
      <c r="E39" s="15"/>
      <c r="F39" s="15"/>
      <c r="G39" s="15"/>
      <c r="H39" s="15"/>
      <c r="I39" s="15"/>
      <c r="J39" s="15"/>
      <c r="K39" s="15"/>
      <c r="L39" s="15"/>
      <c r="M39" s="15"/>
      <c r="N39" s="15"/>
      <c r="O39" s="15"/>
      <c r="P39" s="15"/>
      <c r="Q39" s="15"/>
      <c r="R39" s="15"/>
    </row>
    <row r="40" spans="1:18" ht="15" customHeight="1">
      <c r="A40" s="159" t="s">
        <v>16</v>
      </c>
      <c r="B40" s="159" t="s">
        <v>131</v>
      </c>
      <c r="C40" s="15"/>
      <c r="D40" s="200">
        <f>SUM(E40:H40)</f>
        <v>197</v>
      </c>
      <c r="E40" s="201">
        <v>75</v>
      </c>
      <c r="F40" s="201">
        <v>27</v>
      </c>
      <c r="G40" s="201">
        <v>27</v>
      </c>
      <c r="H40" s="201">
        <v>68</v>
      </c>
      <c r="I40" s="202">
        <f>SUM(J40:N40)</f>
        <v>324</v>
      </c>
      <c r="J40" s="201">
        <v>18</v>
      </c>
      <c r="K40" s="201">
        <v>13</v>
      </c>
      <c r="L40" s="201">
        <v>40</v>
      </c>
      <c r="M40" s="201">
        <v>13</v>
      </c>
      <c r="N40" s="201">
        <v>240</v>
      </c>
      <c r="O40" s="203">
        <v>1553</v>
      </c>
      <c r="P40" s="203">
        <v>2914</v>
      </c>
      <c r="Q40" s="201">
        <v>200</v>
      </c>
      <c r="R40" s="204">
        <f>SUM(D40,I40,O40:Q40)</f>
        <v>5188</v>
      </c>
    </row>
    <row r="41" spans="1:18" ht="15" customHeight="1">
      <c r="A41" s="155"/>
      <c r="B41" s="159" t="s">
        <v>132</v>
      </c>
      <c r="C41" s="54"/>
      <c r="D41" s="200">
        <f>SUM(E41:H41)</f>
        <v>277</v>
      </c>
      <c r="E41" s="202">
        <v>90</v>
      </c>
      <c r="F41" s="202">
        <v>37</v>
      </c>
      <c r="G41" s="202">
        <v>81</v>
      </c>
      <c r="H41" s="202">
        <v>69</v>
      </c>
      <c r="I41" s="202">
        <f>SUM(J41:N41)</f>
        <v>413</v>
      </c>
      <c r="J41" s="202">
        <v>48</v>
      </c>
      <c r="K41" s="202">
        <v>6</v>
      </c>
      <c r="L41" s="202">
        <v>130</v>
      </c>
      <c r="M41" s="202">
        <v>13</v>
      </c>
      <c r="N41" s="202">
        <v>216</v>
      </c>
      <c r="O41" s="204">
        <v>1629</v>
      </c>
      <c r="P41" s="204">
        <v>3183</v>
      </c>
      <c r="Q41" s="202">
        <v>154</v>
      </c>
      <c r="R41" s="204">
        <f>SUM(D41,I41,O41:Q41)</f>
        <v>5656</v>
      </c>
    </row>
    <row r="42" spans="1:18" ht="15" customHeight="1">
      <c r="A42" s="155"/>
      <c r="B42" s="159" t="s">
        <v>133</v>
      </c>
      <c r="C42" s="2"/>
      <c r="D42" s="200">
        <f>SUM(E42:H42)</f>
        <v>267</v>
      </c>
      <c r="E42" s="202">
        <v>93</v>
      </c>
      <c r="F42" s="202">
        <v>22</v>
      </c>
      <c r="G42" s="202">
        <v>83</v>
      </c>
      <c r="H42" s="202">
        <v>69</v>
      </c>
      <c r="I42" s="202">
        <f>SUM(J42:N42)</f>
        <v>383</v>
      </c>
      <c r="J42" s="202">
        <v>21</v>
      </c>
      <c r="K42" s="202">
        <v>3</v>
      </c>
      <c r="L42" s="202">
        <v>126</v>
      </c>
      <c r="M42" s="202">
        <v>19</v>
      </c>
      <c r="N42" s="202">
        <v>214</v>
      </c>
      <c r="O42" s="204">
        <v>1497</v>
      </c>
      <c r="P42" s="204">
        <v>3133</v>
      </c>
      <c r="Q42" s="202">
        <v>149</v>
      </c>
      <c r="R42" s="204">
        <f>SUM(D42,I42,O42:Q42)</f>
        <v>5429</v>
      </c>
    </row>
    <row r="43" spans="1:18" ht="15" customHeight="1">
      <c r="A43" s="155"/>
      <c r="B43" s="159" t="s">
        <v>162</v>
      </c>
      <c r="C43" s="2"/>
      <c r="D43" s="200">
        <v>290</v>
      </c>
      <c r="E43" s="202">
        <v>124</v>
      </c>
      <c r="F43" s="202">
        <v>28</v>
      </c>
      <c r="G43" s="202">
        <v>45</v>
      </c>
      <c r="H43" s="202">
        <v>93</v>
      </c>
      <c r="I43" s="202">
        <v>373</v>
      </c>
      <c r="J43" s="202">
        <v>20</v>
      </c>
      <c r="K43" s="202">
        <v>7</v>
      </c>
      <c r="L43" s="202">
        <v>48</v>
      </c>
      <c r="M43" s="202">
        <v>13</v>
      </c>
      <c r="N43" s="202">
        <v>285</v>
      </c>
      <c r="O43" s="204">
        <v>1582</v>
      </c>
      <c r="P43" s="204">
        <v>3442</v>
      </c>
      <c r="Q43" s="202">
        <v>125</v>
      </c>
      <c r="R43" s="204">
        <v>5812</v>
      </c>
    </row>
    <row r="44" spans="1:18" ht="15" customHeight="1">
      <c r="A44" s="23"/>
      <c r="B44" s="163" t="s">
        <v>163</v>
      </c>
      <c r="C44" s="24"/>
      <c r="D44" s="205">
        <v>279</v>
      </c>
      <c r="E44" s="206">
        <v>99</v>
      </c>
      <c r="F44" s="206">
        <v>27</v>
      </c>
      <c r="G44" s="206">
        <v>22</v>
      </c>
      <c r="H44" s="206">
        <v>131</v>
      </c>
      <c r="I44" s="206">
        <v>368</v>
      </c>
      <c r="J44" s="206">
        <v>13</v>
      </c>
      <c r="K44" s="206">
        <v>6</v>
      </c>
      <c r="L44" s="206">
        <v>31</v>
      </c>
      <c r="M44" s="207" t="s">
        <v>306</v>
      </c>
      <c r="N44" s="206">
        <v>318</v>
      </c>
      <c r="O44" s="208">
        <v>1596</v>
      </c>
      <c r="P44" s="208">
        <v>3303</v>
      </c>
      <c r="Q44" s="206">
        <v>115</v>
      </c>
      <c r="R44" s="208">
        <v>5661</v>
      </c>
    </row>
    <row r="45" spans="1:18" ht="15" customHeight="1">
      <c r="A45" s="155"/>
      <c r="B45" s="159"/>
      <c r="C45" s="2"/>
      <c r="D45" s="209"/>
      <c r="E45" s="206"/>
      <c r="F45" s="206"/>
      <c r="G45" s="206"/>
      <c r="H45" s="206"/>
      <c r="I45" s="207"/>
      <c r="J45" s="206"/>
      <c r="K45" s="206"/>
      <c r="L45" s="206"/>
      <c r="M45" s="206"/>
      <c r="N45" s="206"/>
      <c r="O45" s="206"/>
      <c r="P45" s="206"/>
      <c r="Q45" s="206"/>
      <c r="R45" s="207"/>
    </row>
    <row r="46" spans="1:18" ht="15" customHeight="1">
      <c r="A46" s="159" t="s">
        <v>16</v>
      </c>
      <c r="B46" s="210" t="s">
        <v>307</v>
      </c>
      <c r="C46" s="15"/>
      <c r="D46" s="209">
        <v>13</v>
      </c>
      <c r="E46" s="207">
        <v>11</v>
      </c>
      <c r="F46" s="207">
        <v>0</v>
      </c>
      <c r="G46" s="207">
        <v>0</v>
      </c>
      <c r="H46" s="207">
        <v>2</v>
      </c>
      <c r="I46" s="207">
        <v>33</v>
      </c>
      <c r="J46" s="207">
        <v>0</v>
      </c>
      <c r="K46" s="207">
        <v>0</v>
      </c>
      <c r="L46" s="207">
        <v>6</v>
      </c>
      <c r="M46" s="207" t="s">
        <v>306</v>
      </c>
      <c r="N46" s="207">
        <v>27</v>
      </c>
      <c r="O46" s="207">
        <v>142</v>
      </c>
      <c r="P46" s="207">
        <v>297</v>
      </c>
      <c r="Q46" s="207">
        <v>6</v>
      </c>
      <c r="R46" s="206">
        <v>491</v>
      </c>
    </row>
    <row r="47" spans="1:18" ht="15" customHeight="1">
      <c r="A47" s="155"/>
      <c r="B47" s="170" t="s">
        <v>137</v>
      </c>
      <c r="C47" s="15"/>
      <c r="D47" s="209">
        <v>25</v>
      </c>
      <c r="E47" s="207">
        <v>9</v>
      </c>
      <c r="F47" s="207">
        <v>2</v>
      </c>
      <c r="G47" s="207">
        <v>5</v>
      </c>
      <c r="H47" s="207">
        <v>9</v>
      </c>
      <c r="I47" s="207">
        <v>38</v>
      </c>
      <c r="J47" s="207">
        <v>1</v>
      </c>
      <c r="K47" s="207">
        <v>0</v>
      </c>
      <c r="L47" s="207">
        <v>0</v>
      </c>
      <c r="M47" s="207" t="s">
        <v>306</v>
      </c>
      <c r="N47" s="207">
        <v>37</v>
      </c>
      <c r="O47" s="207">
        <v>143</v>
      </c>
      <c r="P47" s="207">
        <v>290</v>
      </c>
      <c r="Q47" s="207">
        <v>12</v>
      </c>
      <c r="R47" s="206">
        <v>508</v>
      </c>
    </row>
    <row r="48" spans="1:18" ht="15" customHeight="1">
      <c r="A48" s="155"/>
      <c r="B48" s="170" t="s">
        <v>138</v>
      </c>
      <c r="C48" s="15"/>
      <c r="D48" s="209">
        <v>19</v>
      </c>
      <c r="E48" s="207">
        <v>7</v>
      </c>
      <c r="F48" s="207">
        <v>0</v>
      </c>
      <c r="G48" s="207">
        <v>0</v>
      </c>
      <c r="H48" s="207">
        <v>12</v>
      </c>
      <c r="I48" s="207">
        <v>30</v>
      </c>
      <c r="J48" s="207">
        <v>1</v>
      </c>
      <c r="K48" s="207">
        <v>1</v>
      </c>
      <c r="L48" s="207">
        <v>0</v>
      </c>
      <c r="M48" s="207" t="s">
        <v>306</v>
      </c>
      <c r="N48" s="207">
        <v>28</v>
      </c>
      <c r="O48" s="207">
        <v>132</v>
      </c>
      <c r="P48" s="207">
        <v>292</v>
      </c>
      <c r="Q48" s="207">
        <v>4</v>
      </c>
      <c r="R48" s="206">
        <v>477</v>
      </c>
    </row>
    <row r="49" spans="1:18" ht="15" customHeight="1">
      <c r="A49" s="155"/>
      <c r="B49" s="170" t="s">
        <v>139</v>
      </c>
      <c r="C49" s="15"/>
      <c r="D49" s="209">
        <v>24</v>
      </c>
      <c r="E49" s="207">
        <v>8</v>
      </c>
      <c r="F49" s="207">
        <v>0</v>
      </c>
      <c r="G49" s="207">
        <v>0</v>
      </c>
      <c r="H49" s="207">
        <v>16</v>
      </c>
      <c r="I49" s="207">
        <v>32</v>
      </c>
      <c r="J49" s="207">
        <v>2</v>
      </c>
      <c r="K49" s="207">
        <v>1</v>
      </c>
      <c r="L49" s="207">
        <v>0</v>
      </c>
      <c r="M49" s="207" t="s">
        <v>306</v>
      </c>
      <c r="N49" s="207">
        <v>29</v>
      </c>
      <c r="O49" s="207">
        <v>141</v>
      </c>
      <c r="P49" s="207">
        <v>305</v>
      </c>
      <c r="Q49" s="207">
        <v>8</v>
      </c>
      <c r="R49" s="206">
        <v>510</v>
      </c>
    </row>
    <row r="50" spans="1:18" ht="15" customHeight="1">
      <c r="A50" s="155"/>
      <c r="B50" s="170" t="s">
        <v>140</v>
      </c>
      <c r="C50" s="15"/>
      <c r="D50" s="209">
        <v>28</v>
      </c>
      <c r="E50" s="207">
        <v>4</v>
      </c>
      <c r="F50" s="207">
        <v>0</v>
      </c>
      <c r="G50" s="207">
        <v>6</v>
      </c>
      <c r="H50" s="207">
        <v>23</v>
      </c>
      <c r="I50" s="207">
        <v>30</v>
      </c>
      <c r="J50" s="207">
        <v>0</v>
      </c>
      <c r="K50" s="207">
        <v>3</v>
      </c>
      <c r="L50" s="207">
        <v>4</v>
      </c>
      <c r="M50" s="207" t="s">
        <v>306</v>
      </c>
      <c r="N50" s="207">
        <v>23</v>
      </c>
      <c r="O50" s="207">
        <v>135</v>
      </c>
      <c r="P50" s="207">
        <v>272</v>
      </c>
      <c r="Q50" s="207">
        <v>16</v>
      </c>
      <c r="R50" s="206">
        <v>486</v>
      </c>
    </row>
    <row r="51" spans="1:18" ht="15" customHeight="1">
      <c r="A51" s="155"/>
      <c r="B51" s="170" t="s">
        <v>141</v>
      </c>
      <c r="C51" s="15"/>
      <c r="D51" s="209">
        <v>24</v>
      </c>
      <c r="E51" s="207">
        <v>7</v>
      </c>
      <c r="F51" s="207">
        <v>1</v>
      </c>
      <c r="G51" s="207">
        <v>1</v>
      </c>
      <c r="H51" s="207">
        <v>15</v>
      </c>
      <c r="I51" s="207">
        <v>27</v>
      </c>
      <c r="J51" s="207">
        <v>0</v>
      </c>
      <c r="K51" s="207">
        <v>0</v>
      </c>
      <c r="L51" s="207">
        <v>0</v>
      </c>
      <c r="M51" s="207" t="s">
        <v>306</v>
      </c>
      <c r="N51" s="207">
        <v>27</v>
      </c>
      <c r="O51" s="207">
        <v>124</v>
      </c>
      <c r="P51" s="207">
        <v>269</v>
      </c>
      <c r="Q51" s="207">
        <v>12</v>
      </c>
      <c r="R51" s="206">
        <v>456</v>
      </c>
    </row>
    <row r="52" spans="1:18" ht="15" customHeight="1">
      <c r="A52" s="155"/>
      <c r="B52" s="159"/>
      <c r="C52" s="15"/>
      <c r="D52" s="209"/>
      <c r="E52" s="206"/>
      <c r="F52" s="206"/>
      <c r="G52" s="206"/>
      <c r="H52" s="206"/>
      <c r="I52" s="207"/>
      <c r="J52" s="206"/>
      <c r="K52" s="206"/>
      <c r="L52" s="206"/>
      <c r="M52" s="206"/>
      <c r="N52" s="206"/>
      <c r="O52" s="206"/>
      <c r="P52" s="206"/>
      <c r="Q52" s="206"/>
      <c r="R52" s="207"/>
    </row>
    <row r="53" spans="1:18" ht="15" customHeight="1">
      <c r="A53" s="155"/>
      <c r="B53" s="170" t="s">
        <v>142</v>
      </c>
      <c r="C53" s="15"/>
      <c r="D53" s="209">
        <v>28</v>
      </c>
      <c r="E53" s="207">
        <v>4</v>
      </c>
      <c r="F53" s="207">
        <v>3</v>
      </c>
      <c r="G53" s="207">
        <v>0</v>
      </c>
      <c r="H53" s="207">
        <v>21</v>
      </c>
      <c r="I53" s="207">
        <v>41</v>
      </c>
      <c r="J53" s="207">
        <v>1</v>
      </c>
      <c r="K53" s="207">
        <v>0</v>
      </c>
      <c r="L53" s="207">
        <v>5</v>
      </c>
      <c r="M53" s="207" t="s">
        <v>306</v>
      </c>
      <c r="N53" s="207">
        <v>35</v>
      </c>
      <c r="O53" s="207">
        <v>153</v>
      </c>
      <c r="P53" s="207">
        <v>275</v>
      </c>
      <c r="Q53" s="207">
        <v>14</v>
      </c>
      <c r="R53" s="206">
        <v>511</v>
      </c>
    </row>
    <row r="54" spans="1:18" ht="15" customHeight="1">
      <c r="A54" s="155"/>
      <c r="B54" s="170" t="s">
        <v>143</v>
      </c>
      <c r="C54" s="15"/>
      <c r="D54" s="209">
        <v>26</v>
      </c>
      <c r="E54" s="207">
        <v>9</v>
      </c>
      <c r="F54" s="207">
        <v>4</v>
      </c>
      <c r="G54" s="207">
        <v>8</v>
      </c>
      <c r="H54" s="207">
        <v>5</v>
      </c>
      <c r="I54" s="207">
        <v>35</v>
      </c>
      <c r="J54" s="207">
        <v>2</v>
      </c>
      <c r="K54" s="207">
        <v>0</v>
      </c>
      <c r="L54" s="207">
        <v>8</v>
      </c>
      <c r="M54" s="207" t="s">
        <v>306</v>
      </c>
      <c r="N54" s="207">
        <v>25</v>
      </c>
      <c r="O54" s="207">
        <v>149</v>
      </c>
      <c r="P54" s="207">
        <v>293</v>
      </c>
      <c r="Q54" s="207">
        <v>8</v>
      </c>
      <c r="R54" s="206">
        <v>511</v>
      </c>
    </row>
    <row r="55" spans="1:18" ht="15" customHeight="1">
      <c r="A55" s="155"/>
      <c r="B55" s="170" t="s">
        <v>144</v>
      </c>
      <c r="C55" s="15"/>
      <c r="D55" s="209">
        <v>21</v>
      </c>
      <c r="E55" s="207">
        <v>10</v>
      </c>
      <c r="F55" s="207">
        <v>4</v>
      </c>
      <c r="G55" s="207">
        <v>2</v>
      </c>
      <c r="H55" s="207">
        <v>5</v>
      </c>
      <c r="I55" s="207">
        <v>24</v>
      </c>
      <c r="J55" s="207">
        <v>1</v>
      </c>
      <c r="K55" s="207">
        <v>0</v>
      </c>
      <c r="L55" s="207">
        <v>1</v>
      </c>
      <c r="M55" s="207" t="s">
        <v>306</v>
      </c>
      <c r="N55" s="207">
        <v>22</v>
      </c>
      <c r="O55" s="207">
        <v>114</v>
      </c>
      <c r="P55" s="207">
        <v>222</v>
      </c>
      <c r="Q55" s="207">
        <v>4</v>
      </c>
      <c r="R55" s="206">
        <v>385</v>
      </c>
    </row>
    <row r="56" spans="1:18" ht="15" customHeight="1">
      <c r="A56" s="159" t="s">
        <v>16</v>
      </c>
      <c r="B56" s="210" t="s">
        <v>308</v>
      </c>
      <c r="C56" s="15"/>
      <c r="D56" s="209">
        <v>24</v>
      </c>
      <c r="E56" s="207">
        <v>10</v>
      </c>
      <c r="F56" s="207">
        <v>5</v>
      </c>
      <c r="G56" s="207">
        <v>0</v>
      </c>
      <c r="H56" s="207">
        <v>9</v>
      </c>
      <c r="I56" s="207">
        <v>23</v>
      </c>
      <c r="J56" s="207">
        <v>1</v>
      </c>
      <c r="K56" s="207">
        <v>1</v>
      </c>
      <c r="L56" s="207">
        <v>3</v>
      </c>
      <c r="M56" s="207" t="s">
        <v>306</v>
      </c>
      <c r="N56" s="207">
        <v>18</v>
      </c>
      <c r="O56" s="207">
        <v>118</v>
      </c>
      <c r="P56" s="207">
        <v>231</v>
      </c>
      <c r="Q56" s="207">
        <v>13</v>
      </c>
      <c r="R56" s="206">
        <v>409</v>
      </c>
    </row>
    <row r="57" spans="1:18" ht="15" customHeight="1">
      <c r="A57" s="155"/>
      <c r="B57" s="170" t="s">
        <v>146</v>
      </c>
      <c r="C57" s="15"/>
      <c r="D57" s="209">
        <v>21</v>
      </c>
      <c r="E57" s="207">
        <v>8</v>
      </c>
      <c r="F57" s="207">
        <v>5</v>
      </c>
      <c r="G57" s="207">
        <v>0</v>
      </c>
      <c r="H57" s="207">
        <v>8</v>
      </c>
      <c r="I57" s="207">
        <v>28</v>
      </c>
      <c r="J57" s="207">
        <v>3</v>
      </c>
      <c r="K57" s="207">
        <v>0</v>
      </c>
      <c r="L57" s="207">
        <v>2</v>
      </c>
      <c r="M57" s="207" t="s">
        <v>306</v>
      </c>
      <c r="N57" s="207">
        <v>23</v>
      </c>
      <c r="O57" s="207">
        <v>119</v>
      </c>
      <c r="P57" s="207">
        <v>275</v>
      </c>
      <c r="Q57" s="207">
        <v>10</v>
      </c>
      <c r="R57" s="206">
        <v>453</v>
      </c>
    </row>
    <row r="58" spans="1:18" ht="15" customHeight="1">
      <c r="A58" s="155"/>
      <c r="B58" s="170" t="s">
        <v>147</v>
      </c>
      <c r="C58" s="15"/>
      <c r="D58" s="209">
        <v>21</v>
      </c>
      <c r="E58" s="207">
        <v>12</v>
      </c>
      <c r="F58" s="207">
        <v>3</v>
      </c>
      <c r="G58" s="207">
        <v>0</v>
      </c>
      <c r="H58" s="207">
        <v>6</v>
      </c>
      <c r="I58" s="207">
        <v>27</v>
      </c>
      <c r="J58" s="207">
        <v>1</v>
      </c>
      <c r="K58" s="207">
        <v>0</v>
      </c>
      <c r="L58" s="207">
        <v>2</v>
      </c>
      <c r="M58" s="207" t="s">
        <v>306</v>
      </c>
      <c r="N58" s="207">
        <v>24</v>
      </c>
      <c r="O58" s="207">
        <v>126</v>
      </c>
      <c r="P58" s="207">
        <v>282</v>
      </c>
      <c r="Q58" s="207">
        <v>8</v>
      </c>
      <c r="R58" s="206">
        <v>464</v>
      </c>
    </row>
    <row r="59" spans="1:18" ht="15" customHeight="1">
      <c r="A59" s="29"/>
      <c r="B59" s="29"/>
      <c r="C59" s="29"/>
      <c r="D59" s="211"/>
      <c r="E59" s="212"/>
      <c r="F59" s="212"/>
      <c r="G59" s="212"/>
      <c r="H59" s="212"/>
      <c r="I59" s="212"/>
      <c r="J59" s="212"/>
      <c r="K59" s="212"/>
      <c r="L59" s="212"/>
      <c r="M59" s="212"/>
      <c r="N59" s="212"/>
      <c r="O59" s="212"/>
      <c r="P59" s="212"/>
      <c r="Q59" s="212"/>
      <c r="R59" s="212"/>
    </row>
    <row r="60" spans="1:18" ht="15" customHeight="1">
      <c r="A60" s="2" t="s">
        <v>309</v>
      </c>
      <c r="B60" s="2"/>
      <c r="C60" s="2"/>
      <c r="D60" s="2"/>
      <c r="E60" s="2"/>
      <c r="F60" s="2"/>
      <c r="G60" s="2"/>
      <c r="H60" s="2"/>
      <c r="I60" s="2"/>
      <c r="J60" s="2"/>
      <c r="K60" s="2"/>
      <c r="L60" s="2"/>
      <c r="M60" s="2"/>
      <c r="N60" s="2"/>
      <c r="O60" s="2"/>
      <c r="P60" s="2"/>
      <c r="Q60" s="2"/>
      <c r="R60" s="34"/>
    </row>
    <row r="61" spans="1:18" ht="15" customHeight="1">
      <c r="A61" s="2" t="s">
        <v>310</v>
      </c>
      <c r="B61" s="2"/>
      <c r="C61" s="2"/>
      <c r="D61" s="2"/>
      <c r="E61" s="2"/>
      <c r="F61" s="2"/>
      <c r="G61" s="2"/>
      <c r="H61" s="2"/>
      <c r="I61" s="2"/>
      <c r="J61" s="2"/>
      <c r="K61" s="2"/>
      <c r="L61" s="2"/>
      <c r="M61" s="2"/>
      <c r="N61" s="2"/>
      <c r="O61" s="2"/>
      <c r="P61" s="2"/>
      <c r="Q61" s="2"/>
      <c r="R61" s="34"/>
    </row>
    <row r="65" spans="4:11" ht="15" customHeight="1">
      <c r="D65"/>
      <c r="E65"/>
      <c r="F65"/>
      <c r="G65"/>
      <c r="H65"/>
      <c r="I65"/>
      <c r="J65"/>
      <c r="K65"/>
    </row>
    <row r="66" spans="4:11" ht="15" customHeight="1">
      <c r="D66"/>
      <c r="E66"/>
      <c r="F66"/>
      <c r="G66"/>
      <c r="H66"/>
      <c r="I66"/>
      <c r="J66"/>
      <c r="K66"/>
    </row>
    <row r="67" spans="4:11" ht="15" customHeight="1">
      <c r="D67"/>
      <c r="E67"/>
      <c r="F67"/>
      <c r="G67"/>
      <c r="H67"/>
      <c r="I67"/>
      <c r="J67"/>
      <c r="K67"/>
    </row>
    <row r="68" spans="4:11" ht="15" customHeight="1">
      <c r="D68"/>
      <c r="E68"/>
      <c r="F68"/>
      <c r="G68"/>
      <c r="H68"/>
      <c r="I68"/>
      <c r="J68"/>
      <c r="K68"/>
    </row>
    <row r="69" spans="4:11" ht="15" customHeight="1">
      <c r="D69"/>
      <c r="E69"/>
      <c r="F69"/>
      <c r="G69"/>
      <c r="H69"/>
      <c r="I69"/>
      <c r="J69"/>
      <c r="K69"/>
    </row>
    <row r="70" spans="4:11" ht="15" customHeight="1">
      <c r="D70"/>
      <c r="E70"/>
      <c r="F70"/>
      <c r="G70"/>
      <c r="H70"/>
      <c r="I70"/>
      <c r="J70"/>
      <c r="K70"/>
    </row>
    <row r="71" spans="4:11" ht="15" customHeight="1">
      <c r="D71"/>
      <c r="E71"/>
      <c r="F71"/>
      <c r="G71"/>
      <c r="H71"/>
      <c r="I71"/>
      <c r="J71"/>
      <c r="K71"/>
    </row>
    <row r="72" spans="4:11" ht="15" customHeight="1">
      <c r="D72"/>
      <c r="E72"/>
      <c r="F72"/>
      <c r="G72"/>
      <c r="H72"/>
      <c r="I72"/>
      <c r="J72"/>
      <c r="K72"/>
    </row>
    <row r="73" spans="4:11" ht="15" customHeight="1">
      <c r="D73"/>
      <c r="E73"/>
      <c r="F73"/>
      <c r="G73"/>
      <c r="H73"/>
      <c r="I73"/>
      <c r="J73"/>
      <c r="K73"/>
    </row>
    <row r="74" spans="4:11" ht="15" customHeight="1">
      <c r="D74"/>
      <c r="E74"/>
      <c r="F74"/>
      <c r="G74"/>
      <c r="H74"/>
      <c r="I74"/>
      <c r="J74"/>
      <c r="K74"/>
    </row>
    <row r="75" spans="4:11" ht="15" customHeight="1">
      <c r="D75"/>
      <c r="E75"/>
      <c r="F75"/>
      <c r="G75"/>
      <c r="H75"/>
      <c r="I75"/>
      <c r="J75"/>
      <c r="K75"/>
    </row>
    <row r="76" spans="4:11" ht="15" customHeight="1">
      <c r="D76"/>
      <c r="E76"/>
      <c r="F76"/>
      <c r="G76"/>
      <c r="H76"/>
      <c r="I76"/>
      <c r="J76"/>
      <c r="K76"/>
    </row>
    <row r="77" spans="4:11" ht="15" customHeight="1">
      <c r="D77"/>
      <c r="E77"/>
      <c r="F77"/>
      <c r="G77"/>
      <c r="H77"/>
      <c r="I77"/>
      <c r="J77"/>
      <c r="K77"/>
    </row>
    <row r="78" spans="4:11" ht="15" customHeight="1">
      <c r="D78"/>
      <c r="E78"/>
      <c r="F78"/>
      <c r="G78"/>
      <c r="H78"/>
      <c r="I78"/>
      <c r="J78"/>
      <c r="K78"/>
    </row>
    <row r="79" spans="4:11" ht="15" customHeight="1">
      <c r="D79"/>
      <c r="E79"/>
      <c r="F79"/>
      <c r="G79"/>
      <c r="H79"/>
      <c r="I79"/>
      <c r="J79"/>
      <c r="K79"/>
    </row>
  </sheetData>
  <mergeCells count="25">
    <mergeCell ref="P37:P38"/>
    <mergeCell ref="H36:H38"/>
    <mergeCell ref="I36:I38"/>
    <mergeCell ref="J36:J38"/>
    <mergeCell ref="M36:M38"/>
    <mergeCell ref="N36:N38"/>
    <mergeCell ref="O37:O38"/>
    <mergeCell ref="A32:R32"/>
    <mergeCell ref="A35:C38"/>
    <mergeCell ref="D35:H35"/>
    <mergeCell ref="I35:N35"/>
    <mergeCell ref="O35:O36"/>
    <mergeCell ref="P35:P36"/>
    <mergeCell ref="Q35:Q38"/>
    <mergeCell ref="R35:R38"/>
    <mergeCell ref="D36:D38"/>
    <mergeCell ref="E36:E38"/>
    <mergeCell ref="A1:K1"/>
    <mergeCell ref="A4:C6"/>
    <mergeCell ref="D4:D6"/>
    <mergeCell ref="E4:G4"/>
    <mergeCell ref="H4:K4"/>
    <mergeCell ref="E5:G5"/>
    <mergeCell ref="H5:I5"/>
    <mergeCell ref="J5:K5"/>
  </mergeCells>
  <phoneticPr fontId="3"/>
  <pageMargins left="0.75" right="0.75" top="1" bottom="1" header="0.51200000000000001" footer="0.5120000000000000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39CAE-A487-4CFE-A72E-5D4DA7FDD947}">
  <dimension ref="A1:I46"/>
  <sheetViews>
    <sheetView workbookViewId="0">
      <selection sqref="A1:Q1"/>
    </sheetView>
  </sheetViews>
  <sheetFormatPr defaultRowHeight="13"/>
  <cols>
    <col min="7" max="7" width="11.6328125" customWidth="1"/>
    <col min="9" max="9" width="13" customWidth="1"/>
    <col min="263" max="263" width="11.6328125" customWidth="1"/>
    <col min="265" max="265" width="13" customWidth="1"/>
    <col min="519" max="519" width="11.6328125" customWidth="1"/>
    <col min="521" max="521" width="13" customWidth="1"/>
    <col min="775" max="775" width="11.6328125" customWidth="1"/>
    <col min="777" max="777" width="13" customWidth="1"/>
    <col min="1031" max="1031" width="11.6328125" customWidth="1"/>
    <col min="1033" max="1033" width="13" customWidth="1"/>
    <col min="1287" max="1287" width="11.6328125" customWidth="1"/>
    <col min="1289" max="1289" width="13" customWidth="1"/>
    <col min="1543" max="1543" width="11.6328125" customWidth="1"/>
    <col min="1545" max="1545" width="13" customWidth="1"/>
    <col min="1799" max="1799" width="11.6328125" customWidth="1"/>
    <col min="1801" max="1801" width="13" customWidth="1"/>
    <col min="2055" max="2055" width="11.6328125" customWidth="1"/>
    <col min="2057" max="2057" width="13" customWidth="1"/>
    <col min="2311" max="2311" width="11.6328125" customWidth="1"/>
    <col min="2313" max="2313" width="13" customWidth="1"/>
    <col min="2567" max="2567" width="11.6328125" customWidth="1"/>
    <col min="2569" max="2569" width="13" customWidth="1"/>
    <col min="2823" max="2823" width="11.6328125" customWidth="1"/>
    <col min="2825" max="2825" width="13" customWidth="1"/>
    <col min="3079" max="3079" width="11.6328125" customWidth="1"/>
    <col min="3081" max="3081" width="13" customWidth="1"/>
    <col min="3335" max="3335" width="11.6328125" customWidth="1"/>
    <col min="3337" max="3337" width="13" customWidth="1"/>
    <col min="3591" max="3591" width="11.6328125" customWidth="1"/>
    <col min="3593" max="3593" width="13" customWidth="1"/>
    <col min="3847" max="3847" width="11.6328125" customWidth="1"/>
    <col min="3849" max="3849" width="13" customWidth="1"/>
    <col min="4103" max="4103" width="11.6328125" customWidth="1"/>
    <col min="4105" max="4105" width="13" customWidth="1"/>
    <col min="4359" max="4359" width="11.6328125" customWidth="1"/>
    <col min="4361" max="4361" width="13" customWidth="1"/>
    <col min="4615" max="4615" width="11.6328125" customWidth="1"/>
    <col min="4617" max="4617" width="13" customWidth="1"/>
    <col min="4871" max="4871" width="11.6328125" customWidth="1"/>
    <col min="4873" max="4873" width="13" customWidth="1"/>
    <col min="5127" max="5127" width="11.6328125" customWidth="1"/>
    <col min="5129" max="5129" width="13" customWidth="1"/>
    <col min="5383" max="5383" width="11.6328125" customWidth="1"/>
    <col min="5385" max="5385" width="13" customWidth="1"/>
    <col min="5639" max="5639" width="11.6328125" customWidth="1"/>
    <col min="5641" max="5641" width="13" customWidth="1"/>
    <col min="5895" max="5895" width="11.6328125" customWidth="1"/>
    <col min="5897" max="5897" width="13" customWidth="1"/>
    <col min="6151" max="6151" width="11.6328125" customWidth="1"/>
    <col min="6153" max="6153" width="13" customWidth="1"/>
    <col min="6407" max="6407" width="11.6328125" customWidth="1"/>
    <col min="6409" max="6409" width="13" customWidth="1"/>
    <col min="6663" max="6663" width="11.6328125" customWidth="1"/>
    <col min="6665" max="6665" width="13" customWidth="1"/>
    <col min="6919" max="6919" width="11.6328125" customWidth="1"/>
    <col min="6921" max="6921" width="13" customWidth="1"/>
    <col min="7175" max="7175" width="11.6328125" customWidth="1"/>
    <col min="7177" max="7177" width="13" customWidth="1"/>
    <col min="7431" max="7431" width="11.6328125" customWidth="1"/>
    <col min="7433" max="7433" width="13" customWidth="1"/>
    <col min="7687" max="7687" width="11.6328125" customWidth="1"/>
    <col min="7689" max="7689" width="13" customWidth="1"/>
    <col min="7943" max="7943" width="11.6328125" customWidth="1"/>
    <col min="7945" max="7945" width="13" customWidth="1"/>
    <col min="8199" max="8199" width="11.6328125" customWidth="1"/>
    <col min="8201" max="8201" width="13" customWidth="1"/>
    <col min="8455" max="8455" width="11.6328125" customWidth="1"/>
    <col min="8457" max="8457" width="13" customWidth="1"/>
    <col min="8711" max="8711" width="11.6328125" customWidth="1"/>
    <col min="8713" max="8713" width="13" customWidth="1"/>
    <col min="8967" max="8967" width="11.6328125" customWidth="1"/>
    <col min="8969" max="8969" width="13" customWidth="1"/>
    <col min="9223" max="9223" width="11.6328125" customWidth="1"/>
    <col min="9225" max="9225" width="13" customWidth="1"/>
    <col min="9479" max="9479" width="11.6328125" customWidth="1"/>
    <col min="9481" max="9481" width="13" customWidth="1"/>
    <col min="9735" max="9735" width="11.6328125" customWidth="1"/>
    <col min="9737" max="9737" width="13" customWidth="1"/>
    <col min="9991" max="9991" width="11.6328125" customWidth="1"/>
    <col min="9993" max="9993" width="13" customWidth="1"/>
    <col min="10247" max="10247" width="11.6328125" customWidth="1"/>
    <col min="10249" max="10249" width="13" customWidth="1"/>
    <col min="10503" max="10503" width="11.6328125" customWidth="1"/>
    <col min="10505" max="10505" width="13" customWidth="1"/>
    <col min="10759" max="10759" width="11.6328125" customWidth="1"/>
    <col min="10761" max="10761" width="13" customWidth="1"/>
    <col min="11015" max="11015" width="11.6328125" customWidth="1"/>
    <col min="11017" max="11017" width="13" customWidth="1"/>
    <col min="11271" max="11271" width="11.6328125" customWidth="1"/>
    <col min="11273" max="11273" width="13" customWidth="1"/>
    <col min="11527" max="11527" width="11.6328125" customWidth="1"/>
    <col min="11529" max="11529" width="13" customWidth="1"/>
    <col min="11783" max="11783" width="11.6328125" customWidth="1"/>
    <col min="11785" max="11785" width="13" customWidth="1"/>
    <col min="12039" max="12039" width="11.6328125" customWidth="1"/>
    <col min="12041" max="12041" width="13" customWidth="1"/>
    <col min="12295" max="12295" width="11.6328125" customWidth="1"/>
    <col min="12297" max="12297" width="13" customWidth="1"/>
    <col min="12551" max="12551" width="11.6328125" customWidth="1"/>
    <col min="12553" max="12553" width="13" customWidth="1"/>
    <col min="12807" max="12807" width="11.6328125" customWidth="1"/>
    <col min="12809" max="12809" width="13" customWidth="1"/>
    <col min="13063" max="13063" width="11.6328125" customWidth="1"/>
    <col min="13065" max="13065" width="13" customWidth="1"/>
    <col min="13319" max="13319" width="11.6328125" customWidth="1"/>
    <col min="13321" max="13321" width="13" customWidth="1"/>
    <col min="13575" max="13575" width="11.6328125" customWidth="1"/>
    <col min="13577" max="13577" width="13" customWidth="1"/>
    <col min="13831" max="13831" width="11.6328125" customWidth="1"/>
    <col min="13833" max="13833" width="13" customWidth="1"/>
    <col min="14087" max="14087" width="11.6328125" customWidth="1"/>
    <col min="14089" max="14089" width="13" customWidth="1"/>
    <col min="14343" max="14343" width="11.6328125" customWidth="1"/>
    <col min="14345" max="14345" width="13" customWidth="1"/>
    <col min="14599" max="14599" width="11.6328125" customWidth="1"/>
    <col min="14601" max="14601" width="13" customWidth="1"/>
    <col min="14855" max="14855" width="11.6328125" customWidth="1"/>
    <col min="14857" max="14857" width="13" customWidth="1"/>
    <col min="15111" max="15111" width="11.6328125" customWidth="1"/>
    <col min="15113" max="15113" width="13" customWidth="1"/>
    <col min="15367" max="15367" width="11.6328125" customWidth="1"/>
    <col min="15369" max="15369" width="13" customWidth="1"/>
    <col min="15623" max="15623" width="11.6328125" customWidth="1"/>
    <col min="15625" max="15625" width="13" customWidth="1"/>
    <col min="15879" max="15879" width="11.6328125" customWidth="1"/>
    <col min="15881" max="15881" width="13" customWidth="1"/>
    <col min="16135" max="16135" width="11.6328125" customWidth="1"/>
    <col min="16137" max="16137" width="13" customWidth="1"/>
  </cols>
  <sheetData>
    <row r="1" spans="1:9" ht="16.5">
      <c r="A1" s="1" t="s">
        <v>311</v>
      </c>
      <c r="B1" s="1"/>
      <c r="C1" s="1"/>
      <c r="D1" s="1"/>
      <c r="E1" s="1"/>
      <c r="F1" s="1"/>
      <c r="G1" s="1"/>
      <c r="H1" s="1"/>
      <c r="I1" s="1"/>
    </row>
    <row r="2" spans="1:9">
      <c r="A2" s="2"/>
      <c r="B2" s="2"/>
      <c r="C2" s="2"/>
      <c r="D2" s="2"/>
      <c r="E2" s="2"/>
      <c r="F2" s="2"/>
      <c r="G2" s="2"/>
      <c r="H2" s="2"/>
      <c r="I2" s="2"/>
    </row>
    <row r="3" spans="1:9">
      <c r="A3" s="2"/>
      <c r="B3" s="2"/>
      <c r="C3" s="2"/>
      <c r="D3" s="2"/>
      <c r="E3" s="2"/>
      <c r="F3" s="2"/>
      <c r="G3" s="2"/>
      <c r="H3" s="2"/>
      <c r="I3" s="2"/>
    </row>
    <row r="4" spans="1:9">
      <c r="A4" s="39" t="s">
        <v>312</v>
      </c>
      <c r="B4" s="39"/>
      <c r="C4" s="39"/>
      <c r="D4" s="213" t="s">
        <v>313</v>
      </c>
      <c r="E4" s="213" t="s">
        <v>314</v>
      </c>
      <c r="F4" s="214" t="s">
        <v>315</v>
      </c>
      <c r="G4" s="214" t="s">
        <v>316</v>
      </c>
      <c r="H4" s="215" t="s">
        <v>317</v>
      </c>
      <c r="I4" s="216" t="s">
        <v>318</v>
      </c>
    </row>
    <row r="5" spans="1:9">
      <c r="A5" s="217"/>
      <c r="B5" s="217"/>
      <c r="C5" s="217"/>
      <c r="D5" s="218"/>
      <c r="E5" s="218"/>
      <c r="F5" s="219" t="s">
        <v>319</v>
      </c>
      <c r="G5" s="219" t="s">
        <v>320</v>
      </c>
      <c r="H5" s="196"/>
      <c r="I5" s="220" t="s">
        <v>321</v>
      </c>
    </row>
    <row r="6" spans="1:9">
      <c r="A6" s="2"/>
      <c r="B6" s="2"/>
      <c r="C6" s="2"/>
      <c r="D6" s="20"/>
      <c r="E6" s="21"/>
      <c r="F6" s="21"/>
      <c r="G6" s="21"/>
      <c r="H6" s="21"/>
      <c r="I6" s="15"/>
    </row>
    <row r="7" spans="1:9">
      <c r="A7" s="17" t="s">
        <v>16</v>
      </c>
      <c r="B7" s="17" t="s">
        <v>131</v>
      </c>
      <c r="C7" s="15"/>
      <c r="D7" s="221">
        <v>14</v>
      </c>
      <c r="E7" s="222">
        <v>78</v>
      </c>
      <c r="F7" s="222">
        <v>305790</v>
      </c>
      <c r="G7" s="222">
        <v>19211559</v>
      </c>
      <c r="H7" s="222">
        <v>3920</v>
      </c>
      <c r="I7" s="222">
        <v>62825</v>
      </c>
    </row>
    <row r="8" spans="1:9">
      <c r="A8" s="2"/>
      <c r="B8" s="17" t="s">
        <v>132</v>
      </c>
      <c r="C8" s="54"/>
      <c r="D8" s="221">
        <v>12</v>
      </c>
      <c r="E8" s="222">
        <v>72</v>
      </c>
      <c r="F8" s="222">
        <v>271301</v>
      </c>
      <c r="G8" s="222">
        <v>18610537</v>
      </c>
      <c r="H8" s="222">
        <v>3768</v>
      </c>
      <c r="I8" s="222">
        <v>68597</v>
      </c>
    </row>
    <row r="9" spans="1:9">
      <c r="A9" s="2"/>
      <c r="B9" s="17" t="s">
        <v>133</v>
      </c>
      <c r="C9" s="2"/>
      <c r="D9" s="221">
        <v>12</v>
      </c>
      <c r="E9" s="222">
        <v>70</v>
      </c>
      <c r="F9" s="222">
        <v>250822</v>
      </c>
      <c r="G9" s="222">
        <v>35228730</v>
      </c>
      <c r="H9" s="222">
        <v>3583</v>
      </c>
      <c r="I9" s="222">
        <v>140453</v>
      </c>
    </row>
    <row r="10" spans="1:9">
      <c r="A10" s="2"/>
      <c r="B10" s="17" t="s">
        <v>162</v>
      </c>
      <c r="C10" s="2"/>
      <c r="D10" s="221">
        <v>12</v>
      </c>
      <c r="E10" s="222">
        <v>70</v>
      </c>
      <c r="F10" s="222">
        <v>223240</v>
      </c>
      <c r="G10" s="222">
        <v>14449911</v>
      </c>
      <c r="H10" s="222">
        <v>3189</v>
      </c>
      <c r="I10" s="222">
        <v>64728</v>
      </c>
    </row>
    <row r="11" spans="1:9">
      <c r="A11" s="23"/>
      <c r="B11" s="51" t="s">
        <v>135</v>
      </c>
      <c r="C11" s="23"/>
      <c r="D11" s="223">
        <v>12</v>
      </c>
      <c r="E11" s="224">
        <v>70</v>
      </c>
      <c r="F11" s="225">
        <v>204081</v>
      </c>
      <c r="G11" s="225">
        <v>16158275</v>
      </c>
      <c r="H11" s="225">
        <v>2915</v>
      </c>
      <c r="I11" s="225">
        <v>79175</v>
      </c>
    </row>
    <row r="12" spans="1:9">
      <c r="A12" s="2"/>
      <c r="B12" s="15"/>
      <c r="C12" s="15"/>
      <c r="D12" s="226"/>
      <c r="E12" s="227"/>
      <c r="F12" s="222"/>
      <c r="G12" s="222"/>
      <c r="H12" s="222"/>
      <c r="I12" s="222"/>
    </row>
    <row r="13" spans="1:9">
      <c r="A13" s="17" t="s">
        <v>16</v>
      </c>
      <c r="B13" s="228" t="s">
        <v>322</v>
      </c>
      <c r="C13" s="228"/>
      <c r="D13" s="226">
        <v>1</v>
      </c>
      <c r="E13" s="227">
        <v>6</v>
      </c>
      <c r="F13" s="222">
        <v>17840</v>
      </c>
      <c r="G13" s="222">
        <v>540060</v>
      </c>
      <c r="H13" s="222">
        <v>2973</v>
      </c>
      <c r="I13" s="222">
        <v>30272</v>
      </c>
    </row>
    <row r="14" spans="1:9">
      <c r="A14" s="2"/>
      <c r="B14" s="4" t="s">
        <v>323</v>
      </c>
      <c r="C14" s="15"/>
      <c r="D14" s="226">
        <v>1</v>
      </c>
      <c r="E14" s="227">
        <v>6</v>
      </c>
      <c r="F14" s="222">
        <v>20612</v>
      </c>
      <c r="G14" s="222">
        <v>1156956</v>
      </c>
      <c r="H14" s="222">
        <v>3435</v>
      </c>
      <c r="I14" s="222">
        <v>56130</v>
      </c>
    </row>
    <row r="15" spans="1:9">
      <c r="A15" s="2"/>
      <c r="B15" s="4" t="s">
        <v>324</v>
      </c>
      <c r="C15" s="15"/>
      <c r="D15" s="226">
        <v>1</v>
      </c>
      <c r="E15" s="227">
        <v>6</v>
      </c>
      <c r="F15" s="222">
        <v>16117</v>
      </c>
      <c r="G15" s="222">
        <v>460641</v>
      </c>
      <c r="H15" s="222">
        <v>2686</v>
      </c>
      <c r="I15" s="222">
        <v>28581</v>
      </c>
    </row>
    <row r="16" spans="1:9">
      <c r="A16" s="2"/>
      <c r="B16" s="4" t="s">
        <v>325</v>
      </c>
      <c r="C16" s="15"/>
      <c r="D16" s="226">
        <v>1</v>
      </c>
      <c r="E16" s="227">
        <v>6</v>
      </c>
      <c r="F16" s="222">
        <v>17896</v>
      </c>
      <c r="G16" s="222">
        <v>617827</v>
      </c>
      <c r="H16" s="222">
        <v>2982</v>
      </c>
      <c r="I16" s="222">
        <v>34523</v>
      </c>
    </row>
    <row r="17" spans="1:9">
      <c r="A17" s="2"/>
      <c r="B17" s="4" t="s">
        <v>326</v>
      </c>
      <c r="C17" s="15"/>
      <c r="D17" s="226">
        <v>1</v>
      </c>
      <c r="E17" s="227">
        <v>6</v>
      </c>
      <c r="F17" s="222">
        <v>18213</v>
      </c>
      <c r="G17" s="222">
        <v>586633</v>
      </c>
      <c r="H17" s="222">
        <v>3035</v>
      </c>
      <c r="I17" s="222">
        <v>32209</v>
      </c>
    </row>
    <row r="18" spans="1:9">
      <c r="A18" s="2"/>
      <c r="B18" s="4" t="s">
        <v>327</v>
      </c>
      <c r="C18" s="15"/>
      <c r="D18" s="226">
        <v>1</v>
      </c>
      <c r="E18" s="227">
        <v>6</v>
      </c>
      <c r="F18" s="222">
        <v>17657</v>
      </c>
      <c r="G18" s="222">
        <v>882522</v>
      </c>
      <c r="H18" s="222">
        <v>2942</v>
      </c>
      <c r="I18" s="222">
        <v>49981</v>
      </c>
    </row>
    <row r="19" spans="1:9">
      <c r="A19" s="2"/>
      <c r="B19" s="4" t="s">
        <v>328</v>
      </c>
      <c r="C19" s="15"/>
      <c r="D19" s="226">
        <v>1</v>
      </c>
      <c r="E19" s="227">
        <v>6</v>
      </c>
      <c r="F19" s="222">
        <v>16281</v>
      </c>
      <c r="G19" s="222">
        <v>475914</v>
      </c>
      <c r="H19" s="222">
        <v>2713</v>
      </c>
      <c r="I19" s="222">
        <v>29231</v>
      </c>
    </row>
    <row r="20" spans="1:9">
      <c r="A20" s="2"/>
      <c r="B20" s="4" t="s">
        <v>329</v>
      </c>
      <c r="C20" s="15"/>
      <c r="D20" s="226">
        <v>1</v>
      </c>
      <c r="E20" s="227">
        <v>6</v>
      </c>
      <c r="F20" s="222">
        <v>15595</v>
      </c>
      <c r="G20" s="222">
        <v>459771</v>
      </c>
      <c r="H20" s="222">
        <v>2599</v>
      </c>
      <c r="I20" s="222">
        <v>29481</v>
      </c>
    </row>
    <row r="21" spans="1:9">
      <c r="A21" s="2"/>
      <c r="B21" s="4" t="s">
        <v>330</v>
      </c>
      <c r="C21" s="15"/>
      <c r="D21" s="226">
        <v>1</v>
      </c>
      <c r="E21" s="227">
        <v>6</v>
      </c>
      <c r="F21" s="222">
        <v>15103</v>
      </c>
      <c r="G21" s="222">
        <v>481028</v>
      </c>
      <c r="H21" s="222">
        <v>2517</v>
      </c>
      <c r="I21" s="222">
        <v>31849</v>
      </c>
    </row>
    <row r="22" spans="1:9">
      <c r="A22" s="2"/>
      <c r="B22" s="4" t="s">
        <v>331</v>
      </c>
      <c r="C22" s="15"/>
      <c r="D22" s="226">
        <v>1</v>
      </c>
      <c r="E22" s="227">
        <v>4</v>
      </c>
      <c r="F22" s="222">
        <v>17385</v>
      </c>
      <c r="G22" s="222">
        <v>9418460</v>
      </c>
      <c r="H22" s="222">
        <v>4346</v>
      </c>
      <c r="I22" s="222">
        <v>541757</v>
      </c>
    </row>
    <row r="23" spans="1:9">
      <c r="A23" s="2"/>
      <c r="B23" s="4" t="s">
        <v>332</v>
      </c>
      <c r="C23" s="15"/>
      <c r="D23" s="226">
        <v>1</v>
      </c>
      <c r="E23" s="227">
        <v>6</v>
      </c>
      <c r="F23" s="222">
        <v>16977</v>
      </c>
      <c r="G23" s="222">
        <v>516341</v>
      </c>
      <c r="H23" s="222">
        <v>2829</v>
      </c>
      <c r="I23" s="222">
        <v>30414</v>
      </c>
    </row>
    <row r="24" spans="1:9">
      <c r="A24" s="2"/>
      <c r="B24" s="4" t="s">
        <v>333</v>
      </c>
      <c r="C24" s="15"/>
      <c r="D24" s="226">
        <v>1</v>
      </c>
      <c r="E24" s="227">
        <v>6</v>
      </c>
      <c r="F24" s="222">
        <v>14405</v>
      </c>
      <c r="G24" s="222">
        <v>562116</v>
      </c>
      <c r="H24" s="222">
        <v>2400</v>
      </c>
      <c r="I24" s="222">
        <v>39022</v>
      </c>
    </row>
    <row r="25" spans="1:9">
      <c r="A25" s="91"/>
      <c r="B25" s="91"/>
      <c r="C25" s="91"/>
      <c r="D25" s="229"/>
      <c r="E25" s="230"/>
      <c r="F25" s="91"/>
      <c r="G25" s="230"/>
      <c r="H25" s="230"/>
      <c r="I25" s="231"/>
    </row>
    <row r="26" spans="1:9">
      <c r="A26" s="2" t="s">
        <v>334</v>
      </c>
      <c r="B26" s="2"/>
      <c r="C26" s="2"/>
      <c r="D26" s="21"/>
      <c r="E26" s="21"/>
      <c r="F26" s="21"/>
      <c r="G26" s="21"/>
      <c r="H26" s="21"/>
      <c r="I26" s="34"/>
    </row>
    <row r="27" spans="1:9">
      <c r="A27" s="232" t="s">
        <v>335</v>
      </c>
      <c r="B27" s="232"/>
      <c r="C27" s="232"/>
      <c r="D27" s="232"/>
      <c r="E27" s="232"/>
      <c r="F27" s="232"/>
      <c r="G27" s="232"/>
      <c r="H27" s="232"/>
      <c r="I27" s="232"/>
    </row>
    <row r="28" spans="1:9">
      <c r="A28" s="2" t="s">
        <v>336</v>
      </c>
      <c r="B28" s="2"/>
      <c r="C28" s="2"/>
      <c r="D28" s="21"/>
      <c r="E28" s="21"/>
      <c r="F28" s="21"/>
      <c r="G28" s="21"/>
      <c r="H28" s="21"/>
      <c r="I28" s="34"/>
    </row>
    <row r="32" spans="1:9" ht="16.5">
      <c r="A32" s="110" t="s">
        <v>337</v>
      </c>
      <c r="B32" s="110"/>
      <c r="C32" s="110"/>
      <c r="D32" s="110"/>
      <c r="E32" s="110"/>
      <c r="F32" s="110"/>
      <c r="G32" s="110"/>
      <c r="H32" s="110"/>
    </row>
    <row r="33" spans="1:8">
      <c r="A33" s="111"/>
      <c r="B33" s="111"/>
      <c r="C33" s="111"/>
      <c r="D33" s="111"/>
      <c r="E33" s="111"/>
      <c r="F33" s="111"/>
      <c r="G33" s="111"/>
      <c r="H33" s="111"/>
    </row>
    <row r="34" spans="1:8">
      <c r="A34" s="111" t="s">
        <v>338</v>
      </c>
      <c r="B34" s="111"/>
      <c r="C34" s="111"/>
      <c r="D34" s="111"/>
      <c r="E34" s="111"/>
      <c r="F34" s="111"/>
      <c r="G34" s="111"/>
      <c r="H34" s="111"/>
    </row>
    <row r="35" spans="1:8">
      <c r="A35" s="117" t="s">
        <v>339</v>
      </c>
      <c r="B35" s="117"/>
      <c r="C35" s="118"/>
      <c r="D35" s="114" t="s">
        <v>340</v>
      </c>
      <c r="E35" s="233"/>
      <c r="F35" s="115" t="s">
        <v>341</v>
      </c>
      <c r="G35" s="233"/>
      <c r="H35" s="116" t="s">
        <v>342</v>
      </c>
    </row>
    <row r="36" spans="1:8">
      <c r="A36" s="234"/>
      <c r="B36" s="234"/>
      <c r="C36" s="235"/>
      <c r="D36" s="236"/>
      <c r="E36" s="237" t="s">
        <v>343</v>
      </c>
      <c r="F36" s="124"/>
      <c r="G36" s="237" t="s">
        <v>343</v>
      </c>
      <c r="H36" s="238"/>
    </row>
    <row r="37" spans="1:8">
      <c r="A37" s="111"/>
      <c r="B37" s="127"/>
      <c r="C37" s="127"/>
      <c r="D37" s="239"/>
      <c r="E37" s="240"/>
      <c r="F37" s="240"/>
      <c r="G37" s="240"/>
      <c r="H37" s="240"/>
    </row>
    <row r="38" spans="1:8">
      <c r="A38" s="17" t="s">
        <v>16</v>
      </c>
      <c r="B38" s="17" t="s">
        <v>344</v>
      </c>
      <c r="C38" s="241"/>
      <c r="D38" s="242">
        <v>4448000</v>
      </c>
      <c r="E38" s="243">
        <v>127213</v>
      </c>
      <c r="F38" s="243">
        <v>1875312</v>
      </c>
      <c r="G38" s="243">
        <v>40636</v>
      </c>
      <c r="H38" s="244">
        <f>F38/D38*100</f>
        <v>42.160791366906473</v>
      </c>
    </row>
    <row r="39" spans="1:8">
      <c r="A39" s="2"/>
      <c r="B39" s="17" t="s">
        <v>345</v>
      </c>
      <c r="C39" s="241"/>
      <c r="D39" s="242">
        <v>4511000</v>
      </c>
      <c r="E39" s="243">
        <v>116287</v>
      </c>
      <c r="F39" s="243">
        <v>1902800</v>
      </c>
      <c r="G39" s="243">
        <v>37146</v>
      </c>
      <c r="H39" s="244">
        <f>F39/D39*100</f>
        <v>42.181334515628464</v>
      </c>
    </row>
    <row r="40" spans="1:8">
      <c r="A40" s="2"/>
      <c r="B40" s="17" t="s">
        <v>346</v>
      </c>
      <c r="C40" s="111"/>
      <c r="D40" s="245">
        <v>4457000</v>
      </c>
      <c r="E40" s="246">
        <v>154751</v>
      </c>
      <c r="F40" s="246">
        <v>1824548</v>
      </c>
      <c r="G40" s="246">
        <v>35852</v>
      </c>
      <c r="H40" s="244">
        <f>F40/D40*100</f>
        <v>40.936683868072691</v>
      </c>
    </row>
    <row r="41" spans="1:8">
      <c r="A41" s="23"/>
      <c r="B41" s="17" t="s">
        <v>347</v>
      </c>
      <c r="C41" s="111"/>
      <c r="D41" s="245">
        <v>4224000</v>
      </c>
      <c r="E41" s="246">
        <v>177645</v>
      </c>
      <c r="F41" s="246">
        <v>1736330</v>
      </c>
      <c r="G41" s="246">
        <v>39609</v>
      </c>
      <c r="H41" s="244">
        <f>F41/D41*100</f>
        <v>41.106297348484851</v>
      </c>
    </row>
    <row r="42" spans="1:8">
      <c r="A42" s="23"/>
      <c r="B42" s="51" t="s">
        <v>348</v>
      </c>
      <c r="C42" s="247"/>
      <c r="D42" s="248">
        <v>4125000</v>
      </c>
      <c r="E42" s="249">
        <v>200736</v>
      </c>
      <c r="F42" s="249">
        <v>1743011</v>
      </c>
      <c r="G42" s="249">
        <v>40196</v>
      </c>
      <c r="H42" s="250">
        <f>F42/D42*100</f>
        <v>42.254812121212119</v>
      </c>
    </row>
    <row r="43" spans="1:8">
      <c r="A43" s="133"/>
      <c r="B43" s="133"/>
      <c r="C43" s="133"/>
      <c r="D43" s="251"/>
      <c r="E43" s="252"/>
      <c r="F43" s="252"/>
      <c r="G43" s="252"/>
      <c r="H43" s="252"/>
    </row>
    <row r="44" spans="1:8">
      <c r="A44" s="111" t="s">
        <v>349</v>
      </c>
      <c r="B44" s="111"/>
      <c r="C44" s="111"/>
      <c r="D44" s="253"/>
      <c r="E44" s="253"/>
      <c r="F44" s="253"/>
      <c r="G44" s="253"/>
      <c r="H44" s="253"/>
    </row>
    <row r="45" spans="1:8">
      <c r="A45" s="111" t="s">
        <v>350</v>
      </c>
      <c r="B45" s="111"/>
      <c r="C45" s="111"/>
      <c r="D45" s="253"/>
      <c r="E45" s="253"/>
      <c r="F45" s="253"/>
      <c r="G45" s="253"/>
      <c r="H45" s="253"/>
    </row>
    <row r="46" spans="1:8">
      <c r="A46" s="134"/>
      <c r="B46" s="134"/>
      <c r="C46" s="134"/>
      <c r="D46" s="134"/>
      <c r="E46" s="134"/>
      <c r="F46" s="134"/>
      <c r="G46" s="134"/>
      <c r="H46" s="134"/>
    </row>
  </sheetData>
  <mergeCells count="11">
    <mergeCell ref="A32:H32"/>
    <mergeCell ref="A35:C36"/>
    <mergeCell ref="D35:E35"/>
    <mergeCell ref="F35:G35"/>
    <mergeCell ref="H35:H36"/>
    <mergeCell ref="A1:I1"/>
    <mergeCell ref="A4:C5"/>
    <mergeCell ref="D4:D5"/>
    <mergeCell ref="E4:E5"/>
    <mergeCell ref="H4:H5"/>
    <mergeCell ref="A27:I27"/>
  </mergeCells>
  <phoneticPr fontId="3"/>
  <pageMargins left="0.75" right="0.75" top="1" bottom="1" header="0.51200000000000001" footer="0.5120000000000000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2B31-2AAE-4ECC-BF68-B49A8DDD2594}">
  <dimension ref="A1:L48"/>
  <sheetViews>
    <sheetView workbookViewId="0">
      <selection sqref="A1:Q1"/>
    </sheetView>
  </sheetViews>
  <sheetFormatPr defaultRowHeight="13"/>
  <cols>
    <col min="1" max="1" width="1.90625" customWidth="1"/>
    <col min="3" max="3" width="1.26953125" customWidth="1"/>
    <col min="7" max="7" width="2.453125" customWidth="1"/>
    <col min="9" max="9" width="2.26953125" customWidth="1"/>
    <col min="257" max="257" width="1.90625" customWidth="1"/>
    <col min="259" max="259" width="1.26953125" customWidth="1"/>
    <col min="263" max="263" width="2.453125" customWidth="1"/>
    <col min="265" max="265" width="2.26953125" customWidth="1"/>
    <col min="513" max="513" width="1.90625" customWidth="1"/>
    <col min="515" max="515" width="1.26953125" customWidth="1"/>
    <col min="519" max="519" width="2.453125" customWidth="1"/>
    <col min="521" max="521" width="2.26953125" customWidth="1"/>
    <col min="769" max="769" width="1.90625" customWidth="1"/>
    <col min="771" max="771" width="1.26953125" customWidth="1"/>
    <col min="775" max="775" width="2.453125" customWidth="1"/>
    <col min="777" max="777" width="2.26953125" customWidth="1"/>
    <col min="1025" max="1025" width="1.90625" customWidth="1"/>
    <col min="1027" max="1027" width="1.26953125" customWidth="1"/>
    <col min="1031" max="1031" width="2.453125" customWidth="1"/>
    <col min="1033" max="1033" width="2.26953125" customWidth="1"/>
    <col min="1281" max="1281" width="1.90625" customWidth="1"/>
    <col min="1283" max="1283" width="1.26953125" customWidth="1"/>
    <col min="1287" max="1287" width="2.453125" customWidth="1"/>
    <col min="1289" max="1289" width="2.26953125" customWidth="1"/>
    <col min="1537" max="1537" width="1.90625" customWidth="1"/>
    <col min="1539" max="1539" width="1.26953125" customWidth="1"/>
    <col min="1543" max="1543" width="2.453125" customWidth="1"/>
    <col min="1545" max="1545" width="2.26953125" customWidth="1"/>
    <col min="1793" max="1793" width="1.90625" customWidth="1"/>
    <col min="1795" max="1795" width="1.26953125" customWidth="1"/>
    <col min="1799" max="1799" width="2.453125" customWidth="1"/>
    <col min="1801" max="1801" width="2.26953125" customWidth="1"/>
    <col min="2049" max="2049" width="1.90625" customWidth="1"/>
    <col min="2051" max="2051" width="1.26953125" customWidth="1"/>
    <col min="2055" max="2055" width="2.453125" customWidth="1"/>
    <col min="2057" max="2057" width="2.26953125" customWidth="1"/>
    <col min="2305" max="2305" width="1.90625" customWidth="1"/>
    <col min="2307" max="2307" width="1.26953125" customWidth="1"/>
    <col min="2311" max="2311" width="2.453125" customWidth="1"/>
    <col min="2313" max="2313" width="2.26953125" customWidth="1"/>
    <col min="2561" max="2561" width="1.90625" customWidth="1"/>
    <col min="2563" max="2563" width="1.26953125" customWidth="1"/>
    <col min="2567" max="2567" width="2.453125" customWidth="1"/>
    <col min="2569" max="2569" width="2.26953125" customWidth="1"/>
    <col min="2817" max="2817" width="1.90625" customWidth="1"/>
    <col min="2819" max="2819" width="1.26953125" customWidth="1"/>
    <col min="2823" max="2823" width="2.453125" customWidth="1"/>
    <col min="2825" max="2825" width="2.26953125" customWidth="1"/>
    <col min="3073" max="3073" width="1.90625" customWidth="1"/>
    <col min="3075" max="3075" width="1.26953125" customWidth="1"/>
    <col min="3079" max="3079" width="2.453125" customWidth="1"/>
    <col min="3081" max="3081" width="2.26953125" customWidth="1"/>
    <col min="3329" max="3329" width="1.90625" customWidth="1"/>
    <col min="3331" max="3331" width="1.26953125" customWidth="1"/>
    <col min="3335" max="3335" width="2.453125" customWidth="1"/>
    <col min="3337" max="3337" width="2.26953125" customWidth="1"/>
    <col min="3585" max="3585" width="1.90625" customWidth="1"/>
    <col min="3587" max="3587" width="1.26953125" customWidth="1"/>
    <col min="3591" max="3591" width="2.453125" customWidth="1"/>
    <col min="3593" max="3593" width="2.26953125" customWidth="1"/>
    <col min="3841" max="3841" width="1.90625" customWidth="1"/>
    <col min="3843" max="3843" width="1.26953125" customWidth="1"/>
    <col min="3847" max="3847" width="2.453125" customWidth="1"/>
    <col min="3849" max="3849" width="2.26953125" customWidth="1"/>
    <col min="4097" max="4097" width="1.90625" customWidth="1"/>
    <col min="4099" max="4099" width="1.26953125" customWidth="1"/>
    <col min="4103" max="4103" width="2.453125" customWidth="1"/>
    <col min="4105" max="4105" width="2.26953125" customWidth="1"/>
    <col min="4353" max="4353" width="1.90625" customWidth="1"/>
    <col min="4355" max="4355" width="1.26953125" customWidth="1"/>
    <col min="4359" max="4359" width="2.453125" customWidth="1"/>
    <col min="4361" max="4361" width="2.26953125" customWidth="1"/>
    <col min="4609" max="4609" width="1.90625" customWidth="1"/>
    <col min="4611" max="4611" width="1.26953125" customWidth="1"/>
    <col min="4615" max="4615" width="2.453125" customWidth="1"/>
    <col min="4617" max="4617" width="2.26953125" customWidth="1"/>
    <col min="4865" max="4865" width="1.90625" customWidth="1"/>
    <col min="4867" max="4867" width="1.26953125" customWidth="1"/>
    <col min="4871" max="4871" width="2.453125" customWidth="1"/>
    <col min="4873" max="4873" width="2.26953125" customWidth="1"/>
    <col min="5121" max="5121" width="1.90625" customWidth="1"/>
    <col min="5123" max="5123" width="1.26953125" customWidth="1"/>
    <col min="5127" max="5127" width="2.453125" customWidth="1"/>
    <col min="5129" max="5129" width="2.26953125" customWidth="1"/>
    <col min="5377" max="5377" width="1.90625" customWidth="1"/>
    <col min="5379" max="5379" width="1.26953125" customWidth="1"/>
    <col min="5383" max="5383" width="2.453125" customWidth="1"/>
    <col min="5385" max="5385" width="2.26953125" customWidth="1"/>
    <col min="5633" max="5633" width="1.90625" customWidth="1"/>
    <col min="5635" max="5635" width="1.26953125" customWidth="1"/>
    <col min="5639" max="5639" width="2.453125" customWidth="1"/>
    <col min="5641" max="5641" width="2.26953125" customWidth="1"/>
    <col min="5889" max="5889" width="1.90625" customWidth="1"/>
    <col min="5891" max="5891" width="1.26953125" customWidth="1"/>
    <col min="5895" max="5895" width="2.453125" customWidth="1"/>
    <col min="5897" max="5897" width="2.26953125" customWidth="1"/>
    <col min="6145" max="6145" width="1.90625" customWidth="1"/>
    <col min="6147" max="6147" width="1.26953125" customWidth="1"/>
    <col min="6151" max="6151" width="2.453125" customWidth="1"/>
    <col min="6153" max="6153" width="2.26953125" customWidth="1"/>
    <col min="6401" max="6401" width="1.90625" customWidth="1"/>
    <col min="6403" max="6403" width="1.26953125" customWidth="1"/>
    <col min="6407" max="6407" width="2.453125" customWidth="1"/>
    <col min="6409" max="6409" width="2.26953125" customWidth="1"/>
    <col min="6657" max="6657" width="1.90625" customWidth="1"/>
    <col min="6659" max="6659" width="1.26953125" customWidth="1"/>
    <col min="6663" max="6663" width="2.453125" customWidth="1"/>
    <col min="6665" max="6665" width="2.26953125" customWidth="1"/>
    <col min="6913" max="6913" width="1.90625" customWidth="1"/>
    <col min="6915" max="6915" width="1.26953125" customWidth="1"/>
    <col min="6919" max="6919" width="2.453125" customWidth="1"/>
    <col min="6921" max="6921" width="2.26953125" customWidth="1"/>
    <col min="7169" max="7169" width="1.90625" customWidth="1"/>
    <col min="7171" max="7171" width="1.26953125" customWidth="1"/>
    <col min="7175" max="7175" width="2.453125" customWidth="1"/>
    <col min="7177" max="7177" width="2.26953125" customWidth="1"/>
    <col min="7425" max="7425" width="1.90625" customWidth="1"/>
    <col min="7427" max="7427" width="1.26953125" customWidth="1"/>
    <col min="7431" max="7431" width="2.453125" customWidth="1"/>
    <col min="7433" max="7433" width="2.26953125" customWidth="1"/>
    <col min="7681" max="7681" width="1.90625" customWidth="1"/>
    <col min="7683" max="7683" width="1.26953125" customWidth="1"/>
    <col min="7687" max="7687" width="2.453125" customWidth="1"/>
    <col min="7689" max="7689" width="2.26953125" customWidth="1"/>
    <col min="7937" max="7937" width="1.90625" customWidth="1"/>
    <col min="7939" max="7939" width="1.26953125" customWidth="1"/>
    <col min="7943" max="7943" width="2.453125" customWidth="1"/>
    <col min="7945" max="7945" width="2.26953125" customWidth="1"/>
    <col min="8193" max="8193" width="1.90625" customWidth="1"/>
    <col min="8195" max="8195" width="1.26953125" customWidth="1"/>
    <col min="8199" max="8199" width="2.453125" customWidth="1"/>
    <col min="8201" max="8201" width="2.26953125" customWidth="1"/>
    <col min="8449" max="8449" width="1.90625" customWidth="1"/>
    <col min="8451" max="8451" width="1.26953125" customWidth="1"/>
    <col min="8455" max="8455" width="2.453125" customWidth="1"/>
    <col min="8457" max="8457" width="2.26953125" customWidth="1"/>
    <col min="8705" max="8705" width="1.90625" customWidth="1"/>
    <col min="8707" max="8707" width="1.26953125" customWidth="1"/>
    <col min="8711" max="8711" width="2.453125" customWidth="1"/>
    <col min="8713" max="8713" width="2.26953125" customWidth="1"/>
    <col min="8961" max="8961" width="1.90625" customWidth="1"/>
    <col min="8963" max="8963" width="1.26953125" customWidth="1"/>
    <col min="8967" max="8967" width="2.453125" customWidth="1"/>
    <col min="8969" max="8969" width="2.26953125" customWidth="1"/>
    <col min="9217" max="9217" width="1.90625" customWidth="1"/>
    <col min="9219" max="9219" width="1.26953125" customWidth="1"/>
    <col min="9223" max="9223" width="2.453125" customWidth="1"/>
    <col min="9225" max="9225" width="2.26953125" customWidth="1"/>
    <col min="9473" max="9473" width="1.90625" customWidth="1"/>
    <col min="9475" max="9475" width="1.26953125" customWidth="1"/>
    <col min="9479" max="9479" width="2.453125" customWidth="1"/>
    <col min="9481" max="9481" width="2.26953125" customWidth="1"/>
    <col min="9729" max="9729" width="1.90625" customWidth="1"/>
    <col min="9731" max="9731" width="1.26953125" customWidth="1"/>
    <col min="9735" max="9735" width="2.453125" customWidth="1"/>
    <col min="9737" max="9737" width="2.26953125" customWidth="1"/>
    <col min="9985" max="9985" width="1.90625" customWidth="1"/>
    <col min="9987" max="9987" width="1.26953125" customWidth="1"/>
    <col min="9991" max="9991" width="2.453125" customWidth="1"/>
    <col min="9993" max="9993" width="2.26953125" customWidth="1"/>
    <col min="10241" max="10241" width="1.90625" customWidth="1"/>
    <col min="10243" max="10243" width="1.26953125" customWidth="1"/>
    <col min="10247" max="10247" width="2.453125" customWidth="1"/>
    <col min="10249" max="10249" width="2.26953125" customWidth="1"/>
    <col min="10497" max="10497" width="1.90625" customWidth="1"/>
    <col min="10499" max="10499" width="1.26953125" customWidth="1"/>
    <col min="10503" max="10503" width="2.453125" customWidth="1"/>
    <col min="10505" max="10505" width="2.26953125" customWidth="1"/>
    <col min="10753" max="10753" width="1.90625" customWidth="1"/>
    <col min="10755" max="10755" width="1.26953125" customWidth="1"/>
    <col min="10759" max="10759" width="2.453125" customWidth="1"/>
    <col min="10761" max="10761" width="2.26953125" customWidth="1"/>
    <col min="11009" max="11009" width="1.90625" customWidth="1"/>
    <col min="11011" max="11011" width="1.26953125" customWidth="1"/>
    <col min="11015" max="11015" width="2.453125" customWidth="1"/>
    <col min="11017" max="11017" width="2.26953125" customWidth="1"/>
    <col min="11265" max="11265" width="1.90625" customWidth="1"/>
    <col min="11267" max="11267" width="1.26953125" customWidth="1"/>
    <col min="11271" max="11271" width="2.453125" customWidth="1"/>
    <col min="11273" max="11273" width="2.26953125" customWidth="1"/>
    <col min="11521" max="11521" width="1.90625" customWidth="1"/>
    <col min="11523" max="11523" width="1.26953125" customWidth="1"/>
    <col min="11527" max="11527" width="2.453125" customWidth="1"/>
    <col min="11529" max="11529" width="2.26953125" customWidth="1"/>
    <col min="11777" max="11777" width="1.90625" customWidth="1"/>
    <col min="11779" max="11779" width="1.26953125" customWidth="1"/>
    <col min="11783" max="11783" width="2.453125" customWidth="1"/>
    <col min="11785" max="11785" width="2.26953125" customWidth="1"/>
    <col min="12033" max="12033" width="1.90625" customWidth="1"/>
    <col min="12035" max="12035" width="1.26953125" customWidth="1"/>
    <col min="12039" max="12039" width="2.453125" customWidth="1"/>
    <col min="12041" max="12041" width="2.26953125" customWidth="1"/>
    <col min="12289" max="12289" width="1.90625" customWidth="1"/>
    <col min="12291" max="12291" width="1.26953125" customWidth="1"/>
    <col min="12295" max="12295" width="2.453125" customWidth="1"/>
    <col min="12297" max="12297" width="2.26953125" customWidth="1"/>
    <col min="12545" max="12545" width="1.90625" customWidth="1"/>
    <col min="12547" max="12547" width="1.26953125" customWidth="1"/>
    <col min="12551" max="12551" width="2.453125" customWidth="1"/>
    <col min="12553" max="12553" width="2.26953125" customWidth="1"/>
    <col min="12801" max="12801" width="1.90625" customWidth="1"/>
    <col min="12803" max="12803" width="1.26953125" customWidth="1"/>
    <col min="12807" max="12807" width="2.453125" customWidth="1"/>
    <col min="12809" max="12809" width="2.26953125" customWidth="1"/>
    <col min="13057" max="13057" width="1.90625" customWidth="1"/>
    <col min="13059" max="13059" width="1.26953125" customWidth="1"/>
    <col min="13063" max="13063" width="2.453125" customWidth="1"/>
    <col min="13065" max="13065" width="2.26953125" customWidth="1"/>
    <col min="13313" max="13313" width="1.90625" customWidth="1"/>
    <col min="13315" max="13315" width="1.26953125" customWidth="1"/>
    <col min="13319" max="13319" width="2.453125" customWidth="1"/>
    <col min="13321" max="13321" width="2.26953125" customWidth="1"/>
    <col min="13569" max="13569" width="1.90625" customWidth="1"/>
    <col min="13571" max="13571" width="1.26953125" customWidth="1"/>
    <col min="13575" max="13575" width="2.453125" customWidth="1"/>
    <col min="13577" max="13577" width="2.26953125" customWidth="1"/>
    <col min="13825" max="13825" width="1.90625" customWidth="1"/>
    <col min="13827" max="13827" width="1.26953125" customWidth="1"/>
    <col min="13831" max="13831" width="2.453125" customWidth="1"/>
    <col min="13833" max="13833" width="2.26953125" customWidth="1"/>
    <col min="14081" max="14081" width="1.90625" customWidth="1"/>
    <col min="14083" max="14083" width="1.26953125" customWidth="1"/>
    <col min="14087" max="14087" width="2.453125" customWidth="1"/>
    <col min="14089" max="14089" width="2.26953125" customWidth="1"/>
    <col min="14337" max="14337" width="1.90625" customWidth="1"/>
    <col min="14339" max="14339" width="1.26953125" customWidth="1"/>
    <col min="14343" max="14343" width="2.453125" customWidth="1"/>
    <col min="14345" max="14345" width="2.26953125" customWidth="1"/>
    <col min="14593" max="14593" width="1.90625" customWidth="1"/>
    <col min="14595" max="14595" width="1.26953125" customWidth="1"/>
    <col min="14599" max="14599" width="2.453125" customWidth="1"/>
    <col min="14601" max="14601" width="2.26953125" customWidth="1"/>
    <col min="14849" max="14849" width="1.90625" customWidth="1"/>
    <col min="14851" max="14851" width="1.26953125" customWidth="1"/>
    <col min="14855" max="14855" width="2.453125" customWidth="1"/>
    <col min="14857" max="14857" width="2.26953125" customWidth="1"/>
    <col min="15105" max="15105" width="1.90625" customWidth="1"/>
    <col min="15107" max="15107" width="1.26953125" customWidth="1"/>
    <col min="15111" max="15111" width="2.453125" customWidth="1"/>
    <col min="15113" max="15113" width="2.26953125" customWidth="1"/>
    <col min="15361" max="15361" width="1.90625" customWidth="1"/>
    <col min="15363" max="15363" width="1.26953125" customWidth="1"/>
    <col min="15367" max="15367" width="2.453125" customWidth="1"/>
    <col min="15369" max="15369" width="2.26953125" customWidth="1"/>
    <col min="15617" max="15617" width="1.90625" customWidth="1"/>
    <col min="15619" max="15619" width="1.26953125" customWidth="1"/>
    <col min="15623" max="15623" width="2.453125" customWidth="1"/>
    <col min="15625" max="15625" width="2.26953125" customWidth="1"/>
    <col min="15873" max="15873" width="1.90625" customWidth="1"/>
    <col min="15875" max="15875" width="1.26953125" customWidth="1"/>
    <col min="15879" max="15879" width="2.453125" customWidth="1"/>
    <col min="15881" max="15881" width="2.26953125" customWidth="1"/>
    <col min="16129" max="16129" width="1.90625" customWidth="1"/>
    <col min="16131" max="16131" width="1.26953125" customWidth="1"/>
    <col min="16135" max="16135" width="2.453125" customWidth="1"/>
    <col min="16137" max="16137" width="2.26953125" customWidth="1"/>
  </cols>
  <sheetData>
    <row r="1" spans="1:12" ht="16.5">
      <c r="A1" s="1" t="s">
        <v>351</v>
      </c>
      <c r="B1" s="1"/>
      <c r="C1" s="1"/>
      <c r="D1" s="1"/>
      <c r="E1" s="1"/>
      <c r="F1" s="1"/>
      <c r="G1" s="1"/>
      <c r="H1" s="1"/>
      <c r="I1" s="1"/>
      <c r="J1" s="1"/>
      <c r="K1" s="1"/>
      <c r="L1" s="1"/>
    </row>
    <row r="2" spans="1:12">
      <c r="A2" s="155"/>
      <c r="B2" s="155"/>
      <c r="C2" s="155"/>
      <c r="D2" s="155"/>
      <c r="E2" s="155"/>
      <c r="F2" s="155"/>
      <c r="G2" s="155"/>
      <c r="H2" s="155"/>
      <c r="I2" s="155"/>
      <c r="J2" s="155"/>
      <c r="K2" s="155"/>
      <c r="L2" s="155"/>
    </row>
    <row r="3" spans="1:12">
      <c r="A3" s="254" t="s">
        <v>352</v>
      </c>
      <c r="B3" s="254"/>
      <c r="C3" s="254"/>
      <c r="D3" s="255" t="s">
        <v>353</v>
      </c>
      <c r="E3" s="256" t="s">
        <v>354</v>
      </c>
      <c r="F3" s="257"/>
      <c r="G3" s="258" t="s">
        <v>352</v>
      </c>
      <c r="H3" s="255"/>
      <c r="I3" s="255"/>
      <c r="J3" s="255" t="s">
        <v>353</v>
      </c>
      <c r="K3" s="256" t="s">
        <v>354</v>
      </c>
      <c r="L3" s="257"/>
    </row>
    <row r="4" spans="1:12">
      <c r="A4" s="259"/>
      <c r="B4" s="259"/>
      <c r="C4" s="259"/>
      <c r="D4" s="260"/>
      <c r="E4" s="261" t="s">
        <v>355</v>
      </c>
      <c r="F4" s="262"/>
      <c r="G4" s="263"/>
      <c r="H4" s="260"/>
      <c r="I4" s="260"/>
      <c r="J4" s="260"/>
      <c r="K4" s="261" t="s">
        <v>355</v>
      </c>
      <c r="L4" s="262"/>
    </row>
    <row r="5" spans="1:12">
      <c r="A5" s="155"/>
      <c r="B5" s="264" t="s">
        <v>356</v>
      </c>
      <c r="C5" s="264"/>
      <c r="D5" s="264" t="s">
        <v>357</v>
      </c>
      <c r="E5" s="264" t="s">
        <v>358</v>
      </c>
      <c r="F5" s="264" t="s">
        <v>356</v>
      </c>
      <c r="G5" s="265"/>
      <c r="H5" s="264" t="s">
        <v>359</v>
      </c>
      <c r="I5" s="264"/>
      <c r="J5" s="264" t="s">
        <v>360</v>
      </c>
      <c r="K5" s="264" t="s">
        <v>358</v>
      </c>
      <c r="L5" s="264" t="s">
        <v>361</v>
      </c>
    </row>
    <row r="6" spans="1:12">
      <c r="A6" s="155"/>
      <c r="B6" s="264"/>
      <c r="C6" s="264"/>
      <c r="D6" s="264"/>
      <c r="E6" s="264" t="s">
        <v>362</v>
      </c>
      <c r="F6" s="264" t="s">
        <v>363</v>
      </c>
      <c r="G6" s="265"/>
      <c r="H6" s="264"/>
      <c r="I6" s="264"/>
      <c r="J6" s="264"/>
      <c r="K6" s="264"/>
      <c r="L6" s="264"/>
    </row>
    <row r="7" spans="1:12">
      <c r="A7" s="155"/>
      <c r="B7" s="264"/>
      <c r="C7" s="264"/>
      <c r="D7" s="264"/>
      <c r="E7" s="264"/>
      <c r="F7" s="264"/>
      <c r="G7" s="265"/>
      <c r="H7" s="155"/>
      <c r="I7" s="155"/>
      <c r="J7" s="155"/>
      <c r="K7" s="155"/>
      <c r="L7" s="155"/>
    </row>
    <row r="8" spans="1:12">
      <c r="A8" s="155"/>
      <c r="B8" s="264" t="s">
        <v>364</v>
      </c>
      <c r="C8" s="264"/>
      <c r="D8" s="264" t="s">
        <v>365</v>
      </c>
      <c r="E8" s="264" t="s">
        <v>358</v>
      </c>
      <c r="F8" s="264" t="s">
        <v>366</v>
      </c>
      <c r="G8" s="265"/>
      <c r="H8" s="264" t="s">
        <v>367</v>
      </c>
      <c r="I8" s="264"/>
      <c r="J8" s="264" t="s">
        <v>368</v>
      </c>
      <c r="K8" s="264" t="s">
        <v>358</v>
      </c>
      <c r="L8" s="264" t="s">
        <v>369</v>
      </c>
    </row>
    <row r="9" spans="1:12">
      <c r="A9" s="155"/>
      <c r="B9" s="264"/>
      <c r="C9" s="264"/>
      <c r="D9" s="264"/>
      <c r="E9" s="264"/>
      <c r="F9" s="264"/>
      <c r="G9" s="265"/>
      <c r="H9" s="264"/>
      <c r="I9" s="264"/>
      <c r="J9" s="264"/>
      <c r="K9" s="264" t="s">
        <v>362</v>
      </c>
      <c r="L9" s="264" t="s">
        <v>370</v>
      </c>
    </row>
    <row r="10" spans="1:12">
      <c r="A10" s="155"/>
      <c r="B10" s="264"/>
      <c r="C10" s="264"/>
      <c r="D10" s="264"/>
      <c r="E10" s="264"/>
      <c r="F10" s="264"/>
      <c r="G10" s="265"/>
      <c r="H10" s="264"/>
      <c r="I10" s="264"/>
      <c r="J10" s="264"/>
      <c r="K10" s="264"/>
      <c r="L10" s="264"/>
    </row>
    <row r="11" spans="1:12">
      <c r="A11" s="155"/>
      <c r="B11" s="264" t="s">
        <v>371</v>
      </c>
      <c r="C11" s="264"/>
      <c r="D11" s="264" t="s">
        <v>372</v>
      </c>
      <c r="E11" s="264" t="s">
        <v>358</v>
      </c>
      <c r="F11" s="264" t="s">
        <v>373</v>
      </c>
      <c r="G11" s="265"/>
      <c r="H11" s="264" t="s">
        <v>374</v>
      </c>
      <c r="I11" s="264"/>
      <c r="J11" s="264" t="s">
        <v>375</v>
      </c>
      <c r="K11" s="264" t="s">
        <v>358</v>
      </c>
      <c r="L11" s="264" t="s">
        <v>376</v>
      </c>
    </row>
    <row r="12" spans="1:12">
      <c r="A12" s="155"/>
      <c r="B12" s="264"/>
      <c r="C12" s="264"/>
      <c r="D12" s="264"/>
      <c r="E12" s="264" t="s">
        <v>362</v>
      </c>
      <c r="F12" s="264" t="s">
        <v>377</v>
      </c>
      <c r="G12" s="265"/>
      <c r="H12" s="264"/>
      <c r="I12" s="264"/>
      <c r="J12" s="264"/>
      <c r="K12" s="264"/>
      <c r="L12" s="264"/>
    </row>
    <row r="13" spans="1:12">
      <c r="A13" s="155"/>
      <c r="B13" s="264"/>
      <c r="C13" s="264"/>
      <c r="D13" s="264"/>
      <c r="E13" s="264"/>
      <c r="F13" s="264"/>
      <c r="G13" s="265"/>
      <c r="H13" s="155"/>
      <c r="I13" s="155"/>
      <c r="J13" s="155"/>
      <c r="K13" s="155"/>
      <c r="L13" s="155"/>
    </row>
    <row r="14" spans="1:12">
      <c r="A14" s="155"/>
      <c r="B14" s="264" t="s">
        <v>378</v>
      </c>
      <c r="C14" s="264"/>
      <c r="D14" s="264" t="s">
        <v>379</v>
      </c>
      <c r="E14" s="264" t="s">
        <v>358</v>
      </c>
      <c r="F14" s="264" t="s">
        <v>380</v>
      </c>
      <c r="G14" s="265"/>
      <c r="H14" s="264" t="s">
        <v>381</v>
      </c>
      <c r="I14" s="264"/>
      <c r="J14" s="264" t="s">
        <v>382</v>
      </c>
      <c r="K14" s="264" t="s">
        <v>358</v>
      </c>
      <c r="L14" s="264" t="s">
        <v>383</v>
      </c>
    </row>
    <row r="15" spans="1:12">
      <c r="A15" s="155"/>
      <c r="B15" s="264"/>
      <c r="C15" s="264"/>
      <c r="D15" s="264"/>
      <c r="E15" s="264" t="s">
        <v>362</v>
      </c>
      <c r="F15" s="264" t="s">
        <v>380</v>
      </c>
      <c r="G15" s="265"/>
      <c r="H15" s="264"/>
      <c r="I15" s="264"/>
      <c r="J15" s="264"/>
      <c r="K15" s="264" t="s">
        <v>362</v>
      </c>
      <c r="L15" s="264" t="s">
        <v>383</v>
      </c>
    </row>
    <row r="16" spans="1:12">
      <c r="A16" s="155"/>
      <c r="B16" s="264"/>
      <c r="C16" s="264"/>
      <c r="D16" s="264"/>
      <c r="E16" s="264"/>
      <c r="F16" s="264"/>
      <c r="G16" s="265"/>
      <c r="H16" s="264"/>
      <c r="I16" s="264"/>
      <c r="J16" s="264"/>
      <c r="K16" s="264"/>
      <c r="L16" s="264"/>
    </row>
    <row r="17" spans="1:12">
      <c r="A17" s="155"/>
      <c r="B17" s="264" t="s">
        <v>384</v>
      </c>
      <c r="C17" s="264"/>
      <c r="D17" s="264" t="s">
        <v>375</v>
      </c>
      <c r="E17" s="264" t="s">
        <v>358</v>
      </c>
      <c r="F17" s="264" t="s">
        <v>385</v>
      </c>
      <c r="G17" s="265"/>
      <c r="H17" s="264" t="s">
        <v>386</v>
      </c>
      <c r="I17" s="264"/>
      <c r="J17" s="264" t="s">
        <v>387</v>
      </c>
      <c r="K17" s="264" t="s">
        <v>358</v>
      </c>
      <c r="L17" s="264" t="s">
        <v>388</v>
      </c>
    </row>
    <row r="18" spans="1:12">
      <c r="A18" s="155"/>
      <c r="B18" s="264"/>
      <c r="C18" s="264"/>
      <c r="D18" s="264"/>
      <c r="E18" s="264"/>
      <c r="F18" s="264"/>
      <c r="G18" s="265"/>
      <c r="H18" s="264"/>
      <c r="I18" s="264"/>
      <c r="J18" s="264"/>
      <c r="K18" s="264"/>
      <c r="L18" s="264"/>
    </row>
    <row r="19" spans="1:12">
      <c r="A19" s="155"/>
      <c r="B19" s="264" t="s">
        <v>389</v>
      </c>
      <c r="C19" s="264"/>
      <c r="D19" s="264" t="s">
        <v>390</v>
      </c>
      <c r="E19" s="264" t="s">
        <v>358</v>
      </c>
      <c r="F19" s="264" t="s">
        <v>391</v>
      </c>
      <c r="G19" s="265"/>
      <c r="H19" s="264" t="s">
        <v>392</v>
      </c>
      <c r="I19" s="264"/>
      <c r="J19" s="264" t="s">
        <v>393</v>
      </c>
      <c r="K19" s="264" t="s">
        <v>358</v>
      </c>
      <c r="L19" s="264" t="s">
        <v>392</v>
      </c>
    </row>
    <row r="20" spans="1:12">
      <c r="A20" s="155"/>
      <c r="B20" s="264"/>
      <c r="C20" s="264"/>
      <c r="D20" s="264"/>
      <c r="E20" s="264"/>
      <c r="F20" s="264"/>
      <c r="G20" s="265"/>
      <c r="H20" s="264"/>
      <c r="I20" s="264"/>
      <c r="J20" s="264"/>
      <c r="K20" s="264"/>
      <c r="L20" s="264"/>
    </row>
    <row r="21" spans="1:12">
      <c r="A21" s="155"/>
      <c r="B21" s="264" t="s">
        <v>366</v>
      </c>
      <c r="C21" s="264"/>
      <c r="D21" s="264" t="s">
        <v>394</v>
      </c>
      <c r="E21" s="264" t="s">
        <v>358</v>
      </c>
      <c r="F21" s="264" t="s">
        <v>366</v>
      </c>
      <c r="G21" s="265"/>
      <c r="H21" s="264" t="s">
        <v>395</v>
      </c>
      <c r="I21" s="264"/>
      <c r="J21" s="264" t="s">
        <v>375</v>
      </c>
      <c r="K21" s="264" t="s">
        <v>358</v>
      </c>
      <c r="L21" s="264" t="s">
        <v>396</v>
      </c>
    </row>
    <row r="22" spans="1:12">
      <c r="A22" s="155"/>
      <c r="B22" s="264"/>
      <c r="C22" s="264"/>
      <c r="D22" s="264"/>
      <c r="E22" s="264"/>
      <c r="F22" s="264"/>
      <c r="G22" s="265"/>
      <c r="H22" s="264"/>
      <c r="I22" s="264"/>
      <c r="J22" s="264"/>
      <c r="K22" s="264"/>
      <c r="L22" s="264"/>
    </row>
    <row r="23" spans="1:12">
      <c r="A23" s="155"/>
      <c r="B23" s="264" t="s">
        <v>397</v>
      </c>
      <c r="C23" s="264"/>
      <c r="D23" s="264" t="s">
        <v>398</v>
      </c>
      <c r="E23" s="264" t="s">
        <v>358</v>
      </c>
      <c r="F23" s="264" t="s">
        <v>399</v>
      </c>
      <c r="G23" s="265"/>
      <c r="H23" s="264" t="s">
        <v>400</v>
      </c>
      <c r="I23" s="264"/>
      <c r="J23" s="264" t="s">
        <v>375</v>
      </c>
      <c r="K23" s="264" t="s">
        <v>358</v>
      </c>
      <c r="L23" s="264" t="s">
        <v>376</v>
      </c>
    </row>
    <row r="24" spans="1:12">
      <c r="A24" s="155"/>
      <c r="B24" s="264"/>
      <c r="C24" s="264"/>
      <c r="D24" s="264"/>
      <c r="E24" s="264"/>
      <c r="F24" s="264"/>
      <c r="G24" s="265"/>
      <c r="H24" s="264"/>
      <c r="I24" s="264"/>
      <c r="J24" s="264"/>
      <c r="K24" s="264"/>
      <c r="L24" s="264"/>
    </row>
    <row r="25" spans="1:12">
      <c r="A25" s="155"/>
      <c r="B25" s="264" t="s">
        <v>401</v>
      </c>
      <c r="C25" s="264"/>
      <c r="D25" s="264" t="s">
        <v>402</v>
      </c>
      <c r="E25" s="264" t="s">
        <v>358</v>
      </c>
      <c r="F25" s="264" t="s">
        <v>403</v>
      </c>
      <c r="G25" s="265"/>
      <c r="H25" s="264" t="s">
        <v>404</v>
      </c>
      <c r="I25" s="264"/>
      <c r="J25" s="264" t="s">
        <v>405</v>
      </c>
      <c r="K25" s="264" t="s">
        <v>358</v>
      </c>
      <c r="L25" s="264" t="s">
        <v>373</v>
      </c>
    </row>
    <row r="26" spans="1:12">
      <c r="A26" s="155"/>
      <c r="B26" s="264"/>
      <c r="C26" s="264"/>
      <c r="D26" s="264"/>
      <c r="E26" s="264" t="s">
        <v>362</v>
      </c>
      <c r="F26" s="264" t="s">
        <v>403</v>
      </c>
      <c r="G26" s="265"/>
      <c r="H26" s="264"/>
      <c r="I26" s="264"/>
      <c r="J26" s="264"/>
      <c r="K26" s="264" t="s">
        <v>362</v>
      </c>
      <c r="L26" s="264" t="s">
        <v>377</v>
      </c>
    </row>
    <row r="27" spans="1:12">
      <c r="A27" s="155"/>
      <c r="B27" s="264"/>
      <c r="C27" s="264"/>
      <c r="D27" s="264"/>
      <c r="E27" s="264"/>
      <c r="F27" s="264"/>
      <c r="G27" s="265"/>
      <c r="H27" s="264"/>
      <c r="I27" s="264"/>
      <c r="J27" s="264"/>
      <c r="K27" s="264"/>
      <c r="L27" s="264"/>
    </row>
    <row r="28" spans="1:12">
      <c r="A28" s="155"/>
      <c r="B28" s="264" t="s">
        <v>406</v>
      </c>
      <c r="C28" s="264"/>
      <c r="D28" s="264" t="s">
        <v>407</v>
      </c>
      <c r="E28" s="264" t="s">
        <v>358</v>
      </c>
      <c r="F28" s="264" t="s">
        <v>408</v>
      </c>
      <c r="G28" s="265"/>
      <c r="H28" s="264" t="s">
        <v>409</v>
      </c>
      <c r="I28" s="264"/>
      <c r="J28" s="264" t="s">
        <v>410</v>
      </c>
      <c r="K28" s="264" t="s">
        <v>358</v>
      </c>
      <c r="L28" s="264" t="s">
        <v>411</v>
      </c>
    </row>
    <row r="29" spans="1:12">
      <c r="A29" s="155"/>
      <c r="B29" s="264"/>
      <c r="C29" s="264"/>
      <c r="D29" s="264"/>
      <c r="E29" s="264" t="s">
        <v>362</v>
      </c>
      <c r="F29" s="264" t="s">
        <v>363</v>
      </c>
      <c r="G29" s="265"/>
      <c r="H29" s="264"/>
      <c r="I29" s="264"/>
      <c r="J29" s="264"/>
      <c r="K29" s="264" t="s">
        <v>362</v>
      </c>
      <c r="L29" s="264" t="s">
        <v>412</v>
      </c>
    </row>
    <row r="30" spans="1:12">
      <c r="A30" s="155"/>
      <c r="B30" s="264"/>
      <c r="C30" s="264"/>
      <c r="D30" s="264"/>
      <c r="E30" s="264"/>
      <c r="F30" s="264"/>
      <c r="G30" s="265"/>
      <c r="H30" s="264"/>
      <c r="I30" s="264"/>
      <c r="J30" s="264"/>
      <c r="K30" s="264"/>
      <c r="L30" s="264"/>
    </row>
    <row r="31" spans="1:12">
      <c r="A31" s="155"/>
      <c r="B31" s="264" t="s">
        <v>413</v>
      </c>
      <c r="C31" s="264"/>
      <c r="D31" s="264" t="s">
        <v>414</v>
      </c>
      <c r="E31" s="264" t="s">
        <v>358</v>
      </c>
      <c r="F31" s="264" t="s">
        <v>415</v>
      </c>
      <c r="G31" s="265"/>
      <c r="H31" s="264" t="s">
        <v>416</v>
      </c>
      <c r="I31" s="264"/>
      <c r="J31" s="264" t="s">
        <v>417</v>
      </c>
      <c r="K31" s="264" t="s">
        <v>358</v>
      </c>
      <c r="L31" s="264" t="s">
        <v>417</v>
      </c>
    </row>
    <row r="32" spans="1:12">
      <c r="A32" s="155"/>
      <c r="B32" s="264"/>
      <c r="C32" s="264"/>
      <c r="D32" s="264"/>
      <c r="E32" s="264"/>
      <c r="F32" s="264"/>
      <c r="G32" s="265"/>
      <c r="H32" s="264"/>
      <c r="I32" s="264"/>
      <c r="J32" s="264"/>
      <c r="K32" s="264"/>
      <c r="L32" s="264"/>
    </row>
    <row r="33" spans="1:12">
      <c r="A33" s="155"/>
      <c r="B33" s="264" t="s">
        <v>418</v>
      </c>
      <c r="C33" s="264"/>
      <c r="D33" s="264" t="s">
        <v>407</v>
      </c>
      <c r="E33" s="264" t="s">
        <v>358</v>
      </c>
      <c r="F33" s="264" t="s">
        <v>419</v>
      </c>
      <c r="G33" s="265"/>
      <c r="H33" s="264" t="s">
        <v>420</v>
      </c>
      <c r="I33" s="264"/>
      <c r="J33" s="264" t="s">
        <v>375</v>
      </c>
      <c r="K33" s="264" t="s">
        <v>358</v>
      </c>
      <c r="L33" s="264" t="s">
        <v>421</v>
      </c>
    </row>
    <row r="34" spans="1:12">
      <c r="A34" s="155"/>
      <c r="B34" s="264"/>
      <c r="C34" s="264"/>
      <c r="D34" s="264"/>
      <c r="E34" s="264"/>
      <c r="F34" s="264"/>
      <c r="G34" s="265"/>
      <c r="H34" s="264"/>
      <c r="I34" s="264"/>
      <c r="J34" s="264"/>
      <c r="K34" s="264"/>
      <c r="L34" s="264"/>
    </row>
    <row r="35" spans="1:12">
      <c r="A35" s="155"/>
      <c r="B35" s="264" t="s">
        <v>422</v>
      </c>
      <c r="C35" s="264"/>
      <c r="D35" s="264" t="s">
        <v>423</v>
      </c>
      <c r="E35" s="264" t="s">
        <v>358</v>
      </c>
      <c r="F35" s="264" t="s">
        <v>424</v>
      </c>
      <c r="G35" s="265"/>
      <c r="H35" s="264" t="s">
        <v>425</v>
      </c>
      <c r="I35" s="264"/>
      <c r="J35" s="264" t="s">
        <v>426</v>
      </c>
      <c r="K35" s="264" t="s">
        <v>358</v>
      </c>
      <c r="L35" s="264" t="s">
        <v>427</v>
      </c>
    </row>
    <row r="36" spans="1:12">
      <c r="A36" s="155"/>
      <c r="B36" s="264"/>
      <c r="C36" s="264"/>
      <c r="D36" s="264"/>
      <c r="E36" s="264" t="s">
        <v>362</v>
      </c>
      <c r="F36" s="264" t="s">
        <v>370</v>
      </c>
      <c r="G36" s="265"/>
      <c r="H36" s="264"/>
      <c r="I36" s="264"/>
      <c r="J36" s="264"/>
      <c r="K36" s="264"/>
      <c r="L36" s="264"/>
    </row>
    <row r="37" spans="1:12">
      <c r="A37" s="155"/>
      <c r="B37" s="264"/>
      <c r="C37" s="264"/>
      <c r="D37" s="264"/>
      <c r="E37" s="264"/>
      <c r="F37" s="264"/>
      <c r="G37" s="265"/>
      <c r="H37" s="155"/>
      <c r="I37" s="155"/>
      <c r="J37" s="155"/>
      <c r="K37" s="155"/>
      <c r="L37" s="155"/>
    </row>
    <row r="38" spans="1:12">
      <c r="A38" s="155"/>
      <c r="B38" s="264" t="s">
        <v>428</v>
      </c>
      <c r="C38" s="264"/>
      <c r="D38" s="264" t="s">
        <v>372</v>
      </c>
      <c r="E38" s="264" t="s">
        <v>358</v>
      </c>
      <c r="F38" s="264" t="s">
        <v>411</v>
      </c>
      <c r="G38" s="265"/>
      <c r="H38" s="264" t="s">
        <v>429</v>
      </c>
      <c r="I38" s="264"/>
      <c r="J38" s="264" t="s">
        <v>430</v>
      </c>
      <c r="K38" s="264" t="s">
        <v>358</v>
      </c>
      <c r="L38" s="264" t="s">
        <v>431</v>
      </c>
    </row>
    <row r="39" spans="1:12">
      <c r="A39" s="155"/>
      <c r="B39" s="264"/>
      <c r="C39" s="264"/>
      <c r="D39" s="264"/>
      <c r="E39" s="264" t="s">
        <v>362</v>
      </c>
      <c r="F39" s="264" t="s">
        <v>412</v>
      </c>
      <c r="G39" s="265"/>
      <c r="H39" s="264"/>
      <c r="I39" s="264"/>
      <c r="J39" s="264"/>
      <c r="K39" s="264"/>
      <c r="L39" s="264"/>
    </row>
    <row r="40" spans="1:12">
      <c r="A40" s="155"/>
      <c r="B40" s="264"/>
      <c r="C40" s="264"/>
      <c r="D40" s="264"/>
      <c r="E40" s="264"/>
      <c r="F40" s="264"/>
      <c r="G40" s="265"/>
      <c r="H40" s="155"/>
      <c r="I40" s="155"/>
      <c r="J40" s="155"/>
      <c r="K40" s="155"/>
      <c r="L40" s="155"/>
    </row>
    <row r="41" spans="1:12">
      <c r="A41" s="155"/>
      <c r="B41" s="264" t="s">
        <v>432</v>
      </c>
      <c r="C41" s="264"/>
      <c r="D41" s="264" t="s">
        <v>433</v>
      </c>
      <c r="E41" s="264" t="s">
        <v>358</v>
      </c>
      <c r="F41" s="264" t="s">
        <v>434</v>
      </c>
      <c r="G41" s="265"/>
      <c r="H41" s="264" t="s">
        <v>435</v>
      </c>
      <c r="I41" s="264"/>
      <c r="J41" s="264" t="s">
        <v>387</v>
      </c>
      <c r="K41" s="264" t="s">
        <v>358</v>
      </c>
      <c r="L41" s="264" t="s">
        <v>436</v>
      </c>
    </row>
    <row r="42" spans="1:12">
      <c r="A42" s="155"/>
      <c r="B42" s="264"/>
      <c r="C42" s="264"/>
      <c r="D42" s="264"/>
      <c r="E42" s="264" t="s">
        <v>362</v>
      </c>
      <c r="F42" s="264" t="s">
        <v>383</v>
      </c>
      <c r="G42" s="265"/>
      <c r="H42" s="264"/>
      <c r="I42" s="264"/>
      <c r="J42" s="264"/>
      <c r="K42" s="264"/>
      <c r="L42" s="264"/>
    </row>
    <row r="43" spans="1:12">
      <c r="A43" s="155"/>
      <c r="B43" s="264"/>
      <c r="C43" s="264"/>
      <c r="D43" s="264"/>
      <c r="E43" s="264"/>
      <c r="F43" s="264"/>
      <c r="G43" s="265"/>
      <c r="H43" s="155"/>
      <c r="I43" s="155"/>
      <c r="J43" s="155"/>
      <c r="K43" s="155"/>
      <c r="L43" s="155"/>
    </row>
    <row r="44" spans="1:12">
      <c r="A44" s="155"/>
      <c r="B44" s="264" t="s">
        <v>437</v>
      </c>
      <c r="C44" s="264"/>
      <c r="D44" s="264" t="s">
        <v>438</v>
      </c>
      <c r="E44" s="264" t="s">
        <v>358</v>
      </c>
      <c r="F44" s="264" t="s">
        <v>439</v>
      </c>
      <c r="G44" s="265"/>
      <c r="H44" s="264" t="s">
        <v>440</v>
      </c>
      <c r="I44" s="264"/>
      <c r="J44" s="264" t="s">
        <v>441</v>
      </c>
      <c r="K44" s="264" t="s">
        <v>358</v>
      </c>
      <c r="L44" s="264" t="s">
        <v>383</v>
      </c>
    </row>
    <row r="45" spans="1:12">
      <c r="A45" s="155"/>
      <c r="B45" s="264"/>
      <c r="C45" s="264"/>
      <c r="D45" s="264"/>
      <c r="E45" s="264"/>
      <c r="F45" s="264"/>
      <c r="G45" s="265"/>
      <c r="H45" s="264"/>
      <c r="I45" s="264"/>
      <c r="J45" s="264"/>
      <c r="K45" s="264" t="s">
        <v>362</v>
      </c>
      <c r="L45" s="264" t="s">
        <v>383</v>
      </c>
    </row>
    <row r="46" spans="1:12">
      <c r="A46" s="155"/>
      <c r="B46" s="264" t="s">
        <v>442</v>
      </c>
      <c r="C46" s="264"/>
      <c r="D46" s="264" t="s">
        <v>443</v>
      </c>
      <c r="E46" s="264" t="s">
        <v>358</v>
      </c>
      <c r="F46" s="264" t="s">
        <v>444</v>
      </c>
      <c r="G46" s="265"/>
      <c r="H46" s="264"/>
      <c r="I46" s="264"/>
      <c r="J46" s="264"/>
      <c r="K46" s="264"/>
      <c r="L46" s="264"/>
    </row>
    <row r="47" spans="1:12">
      <c r="A47" s="155"/>
      <c r="B47" s="155"/>
      <c r="C47" s="155"/>
      <c r="D47" s="155"/>
      <c r="E47" s="155"/>
      <c r="F47" s="155"/>
      <c r="G47" s="266"/>
      <c r="H47" s="264"/>
      <c r="I47" s="264"/>
      <c r="J47" s="264"/>
      <c r="K47" s="264"/>
      <c r="L47" s="264"/>
    </row>
    <row r="48" spans="1:12">
      <c r="A48" s="172"/>
      <c r="B48" s="172"/>
      <c r="C48" s="172"/>
      <c r="D48" s="172"/>
      <c r="E48" s="172"/>
      <c r="F48" s="172"/>
      <c r="G48" s="267"/>
      <c r="H48" s="172"/>
      <c r="I48" s="172"/>
      <c r="J48" s="172"/>
      <c r="K48" s="172"/>
      <c r="L48" s="172"/>
    </row>
  </sheetData>
  <mergeCells count="9">
    <mergeCell ref="A1:L1"/>
    <mergeCell ref="A3:C4"/>
    <mergeCell ref="D3:D4"/>
    <mergeCell ref="E3:F3"/>
    <mergeCell ref="G3:I4"/>
    <mergeCell ref="J3:J4"/>
    <mergeCell ref="K3:L3"/>
    <mergeCell ref="E4:F4"/>
    <mergeCell ref="K4:L4"/>
  </mergeCells>
  <phoneticPr fontId="3"/>
  <pageMargins left="0.75" right="0.75" top="1" bottom="1" header="0.51200000000000001" footer="0.5120000000000000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CB5DF-89B2-4667-BFE2-744D28E4FB4D}">
  <dimension ref="A1:G68"/>
  <sheetViews>
    <sheetView workbookViewId="0">
      <selection sqref="A1:Q1"/>
    </sheetView>
  </sheetViews>
  <sheetFormatPr defaultRowHeight="13"/>
  <cols>
    <col min="1" max="1" width="13.36328125" customWidth="1"/>
    <col min="2" max="2" width="11.36328125" customWidth="1"/>
    <col min="3" max="3" width="10.6328125" customWidth="1"/>
    <col min="5" max="5" width="16.453125" customWidth="1"/>
    <col min="6" max="6" width="14.7265625" customWidth="1"/>
    <col min="7" max="7" width="25.7265625" customWidth="1"/>
    <col min="257" max="257" width="13.36328125" customWidth="1"/>
    <col min="258" max="258" width="11.36328125" customWidth="1"/>
    <col min="259" max="259" width="10.6328125" customWidth="1"/>
    <col min="261" max="261" width="16.453125" customWidth="1"/>
    <col min="262" max="262" width="14.7265625" customWidth="1"/>
    <col min="263" max="263" width="25.7265625" customWidth="1"/>
    <col min="513" max="513" width="13.36328125" customWidth="1"/>
    <col min="514" max="514" width="11.36328125" customWidth="1"/>
    <col min="515" max="515" width="10.6328125" customWidth="1"/>
    <col min="517" max="517" width="16.453125" customWidth="1"/>
    <col min="518" max="518" width="14.7265625" customWidth="1"/>
    <col min="519" max="519" width="25.7265625" customWidth="1"/>
    <col min="769" max="769" width="13.36328125" customWidth="1"/>
    <col min="770" max="770" width="11.36328125" customWidth="1"/>
    <col min="771" max="771" width="10.6328125" customWidth="1"/>
    <col min="773" max="773" width="16.453125" customWidth="1"/>
    <col min="774" max="774" width="14.7265625" customWidth="1"/>
    <col min="775" max="775" width="25.7265625" customWidth="1"/>
    <col min="1025" max="1025" width="13.36328125" customWidth="1"/>
    <col min="1026" max="1026" width="11.36328125" customWidth="1"/>
    <col min="1027" max="1027" width="10.6328125" customWidth="1"/>
    <col min="1029" max="1029" width="16.453125" customWidth="1"/>
    <col min="1030" max="1030" width="14.7265625" customWidth="1"/>
    <col min="1031" max="1031" width="25.7265625" customWidth="1"/>
    <col min="1281" max="1281" width="13.36328125" customWidth="1"/>
    <col min="1282" max="1282" width="11.36328125" customWidth="1"/>
    <col min="1283" max="1283" width="10.6328125" customWidth="1"/>
    <col min="1285" max="1285" width="16.453125" customWidth="1"/>
    <col min="1286" max="1286" width="14.7265625" customWidth="1"/>
    <col min="1287" max="1287" width="25.7265625" customWidth="1"/>
    <col min="1537" max="1537" width="13.36328125" customWidth="1"/>
    <col min="1538" max="1538" width="11.36328125" customWidth="1"/>
    <col min="1539" max="1539" width="10.6328125" customWidth="1"/>
    <col min="1541" max="1541" width="16.453125" customWidth="1"/>
    <col min="1542" max="1542" width="14.7265625" customWidth="1"/>
    <col min="1543" max="1543" width="25.7265625" customWidth="1"/>
    <col min="1793" max="1793" width="13.36328125" customWidth="1"/>
    <col min="1794" max="1794" width="11.36328125" customWidth="1"/>
    <col min="1795" max="1795" width="10.6328125" customWidth="1"/>
    <col min="1797" max="1797" width="16.453125" customWidth="1"/>
    <col min="1798" max="1798" width="14.7265625" customWidth="1"/>
    <col min="1799" max="1799" width="25.7265625" customWidth="1"/>
    <col min="2049" max="2049" width="13.36328125" customWidth="1"/>
    <col min="2050" max="2050" width="11.36328125" customWidth="1"/>
    <col min="2051" max="2051" width="10.6328125" customWidth="1"/>
    <col min="2053" max="2053" width="16.453125" customWidth="1"/>
    <col min="2054" max="2054" width="14.7265625" customWidth="1"/>
    <col min="2055" max="2055" width="25.7265625" customWidth="1"/>
    <col min="2305" max="2305" width="13.36328125" customWidth="1"/>
    <col min="2306" max="2306" width="11.36328125" customWidth="1"/>
    <col min="2307" max="2307" width="10.6328125" customWidth="1"/>
    <col min="2309" max="2309" width="16.453125" customWidth="1"/>
    <col min="2310" max="2310" width="14.7265625" customWidth="1"/>
    <col min="2311" max="2311" width="25.7265625" customWidth="1"/>
    <col min="2561" max="2561" width="13.36328125" customWidth="1"/>
    <col min="2562" max="2562" width="11.36328125" customWidth="1"/>
    <col min="2563" max="2563" width="10.6328125" customWidth="1"/>
    <col min="2565" max="2565" width="16.453125" customWidth="1"/>
    <col min="2566" max="2566" width="14.7265625" customWidth="1"/>
    <col min="2567" max="2567" width="25.7265625" customWidth="1"/>
    <col min="2817" max="2817" width="13.36328125" customWidth="1"/>
    <col min="2818" max="2818" width="11.36328125" customWidth="1"/>
    <col min="2819" max="2819" width="10.6328125" customWidth="1"/>
    <col min="2821" max="2821" width="16.453125" customWidth="1"/>
    <col min="2822" max="2822" width="14.7265625" customWidth="1"/>
    <col min="2823" max="2823" width="25.7265625" customWidth="1"/>
    <col min="3073" max="3073" width="13.36328125" customWidth="1"/>
    <col min="3074" max="3074" width="11.36328125" customWidth="1"/>
    <col min="3075" max="3075" width="10.6328125" customWidth="1"/>
    <col min="3077" max="3077" width="16.453125" customWidth="1"/>
    <col min="3078" max="3078" width="14.7265625" customWidth="1"/>
    <col min="3079" max="3079" width="25.7265625" customWidth="1"/>
    <col min="3329" max="3329" width="13.36328125" customWidth="1"/>
    <col min="3330" max="3330" width="11.36328125" customWidth="1"/>
    <col min="3331" max="3331" width="10.6328125" customWidth="1"/>
    <col min="3333" max="3333" width="16.453125" customWidth="1"/>
    <col min="3334" max="3334" width="14.7265625" customWidth="1"/>
    <col min="3335" max="3335" width="25.7265625" customWidth="1"/>
    <col min="3585" max="3585" width="13.36328125" customWidth="1"/>
    <col min="3586" max="3586" width="11.36328125" customWidth="1"/>
    <col min="3587" max="3587" width="10.6328125" customWidth="1"/>
    <col min="3589" max="3589" width="16.453125" customWidth="1"/>
    <col min="3590" max="3590" width="14.7265625" customWidth="1"/>
    <col min="3591" max="3591" width="25.7265625" customWidth="1"/>
    <col min="3841" max="3841" width="13.36328125" customWidth="1"/>
    <col min="3842" max="3842" width="11.36328125" customWidth="1"/>
    <col min="3843" max="3843" width="10.6328125" customWidth="1"/>
    <col min="3845" max="3845" width="16.453125" customWidth="1"/>
    <col min="3846" max="3846" width="14.7265625" customWidth="1"/>
    <col min="3847" max="3847" width="25.7265625" customWidth="1"/>
    <col min="4097" max="4097" width="13.36328125" customWidth="1"/>
    <col min="4098" max="4098" width="11.36328125" customWidth="1"/>
    <col min="4099" max="4099" width="10.6328125" customWidth="1"/>
    <col min="4101" max="4101" width="16.453125" customWidth="1"/>
    <col min="4102" max="4102" width="14.7265625" customWidth="1"/>
    <col min="4103" max="4103" width="25.7265625" customWidth="1"/>
    <col min="4353" max="4353" width="13.36328125" customWidth="1"/>
    <col min="4354" max="4354" width="11.36328125" customWidth="1"/>
    <col min="4355" max="4355" width="10.6328125" customWidth="1"/>
    <col min="4357" max="4357" width="16.453125" customWidth="1"/>
    <col min="4358" max="4358" width="14.7265625" customWidth="1"/>
    <col min="4359" max="4359" width="25.7265625" customWidth="1"/>
    <col min="4609" max="4609" width="13.36328125" customWidth="1"/>
    <col min="4610" max="4610" width="11.36328125" customWidth="1"/>
    <col min="4611" max="4611" width="10.6328125" customWidth="1"/>
    <col min="4613" max="4613" width="16.453125" customWidth="1"/>
    <col min="4614" max="4614" width="14.7265625" customWidth="1"/>
    <col min="4615" max="4615" width="25.7265625" customWidth="1"/>
    <col min="4865" max="4865" width="13.36328125" customWidth="1"/>
    <col min="4866" max="4866" width="11.36328125" customWidth="1"/>
    <col min="4867" max="4867" width="10.6328125" customWidth="1"/>
    <col min="4869" max="4869" width="16.453125" customWidth="1"/>
    <col min="4870" max="4870" width="14.7265625" customWidth="1"/>
    <col min="4871" max="4871" width="25.7265625" customWidth="1"/>
    <col min="5121" max="5121" width="13.36328125" customWidth="1"/>
    <col min="5122" max="5122" width="11.36328125" customWidth="1"/>
    <col min="5123" max="5123" width="10.6328125" customWidth="1"/>
    <col min="5125" max="5125" width="16.453125" customWidth="1"/>
    <col min="5126" max="5126" width="14.7265625" customWidth="1"/>
    <col min="5127" max="5127" width="25.7265625" customWidth="1"/>
    <col min="5377" max="5377" width="13.36328125" customWidth="1"/>
    <col min="5378" max="5378" width="11.36328125" customWidth="1"/>
    <col min="5379" max="5379" width="10.6328125" customWidth="1"/>
    <col min="5381" max="5381" width="16.453125" customWidth="1"/>
    <col min="5382" max="5382" width="14.7265625" customWidth="1"/>
    <col min="5383" max="5383" width="25.7265625" customWidth="1"/>
    <col min="5633" max="5633" width="13.36328125" customWidth="1"/>
    <col min="5634" max="5634" width="11.36328125" customWidth="1"/>
    <col min="5635" max="5635" width="10.6328125" customWidth="1"/>
    <col min="5637" max="5637" width="16.453125" customWidth="1"/>
    <col min="5638" max="5638" width="14.7265625" customWidth="1"/>
    <col min="5639" max="5639" width="25.7265625" customWidth="1"/>
    <col min="5889" max="5889" width="13.36328125" customWidth="1"/>
    <col min="5890" max="5890" width="11.36328125" customWidth="1"/>
    <col min="5891" max="5891" width="10.6328125" customWidth="1"/>
    <col min="5893" max="5893" width="16.453125" customWidth="1"/>
    <col min="5894" max="5894" width="14.7265625" customWidth="1"/>
    <col min="5895" max="5895" width="25.7265625" customWidth="1"/>
    <col min="6145" max="6145" width="13.36328125" customWidth="1"/>
    <col min="6146" max="6146" width="11.36328125" customWidth="1"/>
    <col min="6147" max="6147" width="10.6328125" customWidth="1"/>
    <col min="6149" max="6149" width="16.453125" customWidth="1"/>
    <col min="6150" max="6150" width="14.7265625" customWidth="1"/>
    <col min="6151" max="6151" width="25.7265625" customWidth="1"/>
    <col min="6401" max="6401" width="13.36328125" customWidth="1"/>
    <col min="6402" max="6402" width="11.36328125" customWidth="1"/>
    <col min="6403" max="6403" width="10.6328125" customWidth="1"/>
    <col min="6405" max="6405" width="16.453125" customWidth="1"/>
    <col min="6406" max="6406" width="14.7265625" customWidth="1"/>
    <col min="6407" max="6407" width="25.7265625" customWidth="1"/>
    <col min="6657" max="6657" width="13.36328125" customWidth="1"/>
    <col min="6658" max="6658" width="11.36328125" customWidth="1"/>
    <col min="6659" max="6659" width="10.6328125" customWidth="1"/>
    <col min="6661" max="6661" width="16.453125" customWidth="1"/>
    <col min="6662" max="6662" width="14.7265625" customWidth="1"/>
    <col min="6663" max="6663" width="25.7265625" customWidth="1"/>
    <col min="6913" max="6913" width="13.36328125" customWidth="1"/>
    <col min="6914" max="6914" width="11.36328125" customWidth="1"/>
    <col min="6915" max="6915" width="10.6328125" customWidth="1"/>
    <col min="6917" max="6917" width="16.453125" customWidth="1"/>
    <col min="6918" max="6918" width="14.7265625" customWidth="1"/>
    <col min="6919" max="6919" width="25.7265625" customWidth="1"/>
    <col min="7169" max="7169" width="13.36328125" customWidth="1"/>
    <col min="7170" max="7170" width="11.36328125" customWidth="1"/>
    <col min="7171" max="7171" width="10.6328125" customWidth="1"/>
    <col min="7173" max="7173" width="16.453125" customWidth="1"/>
    <col min="7174" max="7174" width="14.7265625" customWidth="1"/>
    <col min="7175" max="7175" width="25.7265625" customWidth="1"/>
    <col min="7425" max="7425" width="13.36328125" customWidth="1"/>
    <col min="7426" max="7426" width="11.36328125" customWidth="1"/>
    <col min="7427" max="7427" width="10.6328125" customWidth="1"/>
    <col min="7429" max="7429" width="16.453125" customWidth="1"/>
    <col min="7430" max="7430" width="14.7265625" customWidth="1"/>
    <col min="7431" max="7431" width="25.7265625" customWidth="1"/>
    <col min="7681" max="7681" width="13.36328125" customWidth="1"/>
    <col min="7682" max="7682" width="11.36328125" customWidth="1"/>
    <col min="7683" max="7683" width="10.6328125" customWidth="1"/>
    <col min="7685" max="7685" width="16.453125" customWidth="1"/>
    <col min="7686" max="7686" width="14.7265625" customWidth="1"/>
    <col min="7687" max="7687" width="25.7265625" customWidth="1"/>
    <col min="7937" max="7937" width="13.36328125" customWidth="1"/>
    <col min="7938" max="7938" width="11.36328125" customWidth="1"/>
    <col min="7939" max="7939" width="10.6328125" customWidth="1"/>
    <col min="7941" max="7941" width="16.453125" customWidth="1"/>
    <col min="7942" max="7942" width="14.7265625" customWidth="1"/>
    <col min="7943" max="7943" width="25.7265625" customWidth="1"/>
    <col min="8193" max="8193" width="13.36328125" customWidth="1"/>
    <col min="8194" max="8194" width="11.36328125" customWidth="1"/>
    <col min="8195" max="8195" width="10.6328125" customWidth="1"/>
    <col min="8197" max="8197" width="16.453125" customWidth="1"/>
    <col min="8198" max="8198" width="14.7265625" customWidth="1"/>
    <col min="8199" max="8199" width="25.7265625" customWidth="1"/>
    <col min="8449" max="8449" width="13.36328125" customWidth="1"/>
    <col min="8450" max="8450" width="11.36328125" customWidth="1"/>
    <col min="8451" max="8451" width="10.6328125" customWidth="1"/>
    <col min="8453" max="8453" width="16.453125" customWidth="1"/>
    <col min="8454" max="8454" width="14.7265625" customWidth="1"/>
    <col min="8455" max="8455" width="25.7265625" customWidth="1"/>
    <col min="8705" max="8705" width="13.36328125" customWidth="1"/>
    <col min="8706" max="8706" width="11.36328125" customWidth="1"/>
    <col min="8707" max="8707" width="10.6328125" customWidth="1"/>
    <col min="8709" max="8709" width="16.453125" customWidth="1"/>
    <col min="8710" max="8710" width="14.7265625" customWidth="1"/>
    <col min="8711" max="8711" width="25.7265625" customWidth="1"/>
    <col min="8961" max="8961" width="13.36328125" customWidth="1"/>
    <col min="8962" max="8962" width="11.36328125" customWidth="1"/>
    <col min="8963" max="8963" width="10.6328125" customWidth="1"/>
    <col min="8965" max="8965" width="16.453125" customWidth="1"/>
    <col min="8966" max="8966" width="14.7265625" customWidth="1"/>
    <col min="8967" max="8967" width="25.7265625" customWidth="1"/>
    <col min="9217" max="9217" width="13.36328125" customWidth="1"/>
    <col min="9218" max="9218" width="11.36328125" customWidth="1"/>
    <col min="9219" max="9219" width="10.6328125" customWidth="1"/>
    <col min="9221" max="9221" width="16.453125" customWidth="1"/>
    <col min="9222" max="9222" width="14.7265625" customWidth="1"/>
    <col min="9223" max="9223" width="25.7265625" customWidth="1"/>
    <col min="9473" max="9473" width="13.36328125" customWidth="1"/>
    <col min="9474" max="9474" width="11.36328125" customWidth="1"/>
    <col min="9475" max="9475" width="10.6328125" customWidth="1"/>
    <col min="9477" max="9477" width="16.453125" customWidth="1"/>
    <col min="9478" max="9478" width="14.7265625" customWidth="1"/>
    <col min="9479" max="9479" width="25.7265625" customWidth="1"/>
    <col min="9729" max="9729" width="13.36328125" customWidth="1"/>
    <col min="9730" max="9730" width="11.36328125" customWidth="1"/>
    <col min="9731" max="9731" width="10.6328125" customWidth="1"/>
    <col min="9733" max="9733" width="16.453125" customWidth="1"/>
    <col min="9734" max="9734" width="14.7265625" customWidth="1"/>
    <col min="9735" max="9735" width="25.7265625" customWidth="1"/>
    <col min="9985" max="9985" width="13.36328125" customWidth="1"/>
    <col min="9986" max="9986" width="11.36328125" customWidth="1"/>
    <col min="9987" max="9987" width="10.6328125" customWidth="1"/>
    <col min="9989" max="9989" width="16.453125" customWidth="1"/>
    <col min="9990" max="9990" width="14.7265625" customWidth="1"/>
    <col min="9991" max="9991" width="25.7265625" customWidth="1"/>
    <col min="10241" max="10241" width="13.36328125" customWidth="1"/>
    <col min="10242" max="10242" width="11.36328125" customWidth="1"/>
    <col min="10243" max="10243" width="10.6328125" customWidth="1"/>
    <col min="10245" max="10245" width="16.453125" customWidth="1"/>
    <col min="10246" max="10246" width="14.7265625" customWidth="1"/>
    <col min="10247" max="10247" width="25.7265625" customWidth="1"/>
    <col min="10497" max="10497" width="13.36328125" customWidth="1"/>
    <col min="10498" max="10498" width="11.36328125" customWidth="1"/>
    <col min="10499" max="10499" width="10.6328125" customWidth="1"/>
    <col min="10501" max="10501" width="16.453125" customWidth="1"/>
    <col min="10502" max="10502" width="14.7265625" customWidth="1"/>
    <col min="10503" max="10503" width="25.7265625" customWidth="1"/>
    <col min="10753" max="10753" width="13.36328125" customWidth="1"/>
    <col min="10754" max="10754" width="11.36328125" customWidth="1"/>
    <col min="10755" max="10755" width="10.6328125" customWidth="1"/>
    <col min="10757" max="10757" width="16.453125" customWidth="1"/>
    <col min="10758" max="10758" width="14.7265625" customWidth="1"/>
    <col min="10759" max="10759" width="25.7265625" customWidth="1"/>
    <col min="11009" max="11009" width="13.36328125" customWidth="1"/>
    <col min="11010" max="11010" width="11.36328125" customWidth="1"/>
    <col min="11011" max="11011" width="10.6328125" customWidth="1"/>
    <col min="11013" max="11013" width="16.453125" customWidth="1"/>
    <col min="11014" max="11014" width="14.7265625" customWidth="1"/>
    <col min="11015" max="11015" width="25.7265625" customWidth="1"/>
    <col min="11265" max="11265" width="13.36328125" customWidth="1"/>
    <col min="11266" max="11266" width="11.36328125" customWidth="1"/>
    <col min="11267" max="11267" width="10.6328125" customWidth="1"/>
    <col min="11269" max="11269" width="16.453125" customWidth="1"/>
    <col min="11270" max="11270" width="14.7265625" customWidth="1"/>
    <col min="11271" max="11271" width="25.7265625" customWidth="1"/>
    <col min="11521" max="11521" width="13.36328125" customWidth="1"/>
    <col min="11522" max="11522" width="11.36328125" customWidth="1"/>
    <col min="11523" max="11523" width="10.6328125" customWidth="1"/>
    <col min="11525" max="11525" width="16.453125" customWidth="1"/>
    <col min="11526" max="11526" width="14.7265625" customWidth="1"/>
    <col min="11527" max="11527" width="25.7265625" customWidth="1"/>
    <col min="11777" max="11777" width="13.36328125" customWidth="1"/>
    <col min="11778" max="11778" width="11.36328125" customWidth="1"/>
    <col min="11779" max="11779" width="10.6328125" customWidth="1"/>
    <col min="11781" max="11781" width="16.453125" customWidth="1"/>
    <col min="11782" max="11782" width="14.7265625" customWidth="1"/>
    <col min="11783" max="11783" width="25.7265625" customWidth="1"/>
    <col min="12033" max="12033" width="13.36328125" customWidth="1"/>
    <col min="12034" max="12034" width="11.36328125" customWidth="1"/>
    <col min="12035" max="12035" width="10.6328125" customWidth="1"/>
    <col min="12037" max="12037" width="16.453125" customWidth="1"/>
    <col min="12038" max="12038" width="14.7265625" customWidth="1"/>
    <col min="12039" max="12039" width="25.7265625" customWidth="1"/>
    <col min="12289" max="12289" width="13.36328125" customWidth="1"/>
    <col min="12290" max="12290" width="11.36328125" customWidth="1"/>
    <col min="12291" max="12291" width="10.6328125" customWidth="1"/>
    <col min="12293" max="12293" width="16.453125" customWidth="1"/>
    <col min="12294" max="12294" width="14.7265625" customWidth="1"/>
    <col min="12295" max="12295" width="25.7265625" customWidth="1"/>
    <col min="12545" max="12545" width="13.36328125" customWidth="1"/>
    <col min="12546" max="12546" width="11.36328125" customWidth="1"/>
    <col min="12547" max="12547" width="10.6328125" customWidth="1"/>
    <col min="12549" max="12549" width="16.453125" customWidth="1"/>
    <col min="12550" max="12550" width="14.7265625" customWidth="1"/>
    <col min="12551" max="12551" width="25.7265625" customWidth="1"/>
    <col min="12801" max="12801" width="13.36328125" customWidth="1"/>
    <col min="12802" max="12802" width="11.36328125" customWidth="1"/>
    <col min="12803" max="12803" width="10.6328125" customWidth="1"/>
    <col min="12805" max="12805" width="16.453125" customWidth="1"/>
    <col min="12806" max="12806" width="14.7265625" customWidth="1"/>
    <col min="12807" max="12807" width="25.7265625" customWidth="1"/>
    <col min="13057" max="13057" width="13.36328125" customWidth="1"/>
    <col min="13058" max="13058" width="11.36328125" customWidth="1"/>
    <col min="13059" max="13059" width="10.6328125" customWidth="1"/>
    <col min="13061" max="13061" width="16.453125" customWidth="1"/>
    <col min="13062" max="13062" width="14.7265625" customWidth="1"/>
    <col min="13063" max="13063" width="25.7265625" customWidth="1"/>
    <col min="13313" max="13313" width="13.36328125" customWidth="1"/>
    <col min="13314" max="13314" width="11.36328125" customWidth="1"/>
    <col min="13315" max="13315" width="10.6328125" customWidth="1"/>
    <col min="13317" max="13317" width="16.453125" customWidth="1"/>
    <col min="13318" max="13318" width="14.7265625" customWidth="1"/>
    <col min="13319" max="13319" width="25.7265625" customWidth="1"/>
    <col min="13569" max="13569" width="13.36328125" customWidth="1"/>
    <col min="13570" max="13570" width="11.36328125" customWidth="1"/>
    <col min="13571" max="13571" width="10.6328125" customWidth="1"/>
    <col min="13573" max="13573" width="16.453125" customWidth="1"/>
    <col min="13574" max="13574" width="14.7265625" customWidth="1"/>
    <col min="13575" max="13575" width="25.7265625" customWidth="1"/>
    <col min="13825" max="13825" width="13.36328125" customWidth="1"/>
    <col min="13826" max="13826" width="11.36328125" customWidth="1"/>
    <col min="13827" max="13827" width="10.6328125" customWidth="1"/>
    <col min="13829" max="13829" width="16.453125" customWidth="1"/>
    <col min="13830" max="13830" width="14.7265625" customWidth="1"/>
    <col min="13831" max="13831" width="25.7265625" customWidth="1"/>
    <col min="14081" max="14081" width="13.36328125" customWidth="1"/>
    <col min="14082" max="14082" width="11.36328125" customWidth="1"/>
    <col min="14083" max="14083" width="10.6328125" customWidth="1"/>
    <col min="14085" max="14085" width="16.453125" customWidth="1"/>
    <col min="14086" max="14086" width="14.7265625" customWidth="1"/>
    <col min="14087" max="14087" width="25.7265625" customWidth="1"/>
    <col min="14337" max="14337" width="13.36328125" customWidth="1"/>
    <col min="14338" max="14338" width="11.36328125" customWidth="1"/>
    <col min="14339" max="14339" width="10.6328125" customWidth="1"/>
    <col min="14341" max="14341" width="16.453125" customWidth="1"/>
    <col min="14342" max="14342" width="14.7265625" customWidth="1"/>
    <col min="14343" max="14343" width="25.7265625" customWidth="1"/>
    <col min="14593" max="14593" width="13.36328125" customWidth="1"/>
    <col min="14594" max="14594" width="11.36328125" customWidth="1"/>
    <col min="14595" max="14595" width="10.6328125" customWidth="1"/>
    <col min="14597" max="14597" width="16.453125" customWidth="1"/>
    <col min="14598" max="14598" width="14.7265625" customWidth="1"/>
    <col min="14599" max="14599" width="25.7265625" customWidth="1"/>
    <col min="14849" max="14849" width="13.36328125" customWidth="1"/>
    <col min="14850" max="14850" width="11.36328125" customWidth="1"/>
    <col min="14851" max="14851" width="10.6328125" customWidth="1"/>
    <col min="14853" max="14853" width="16.453125" customWidth="1"/>
    <col min="14854" max="14854" width="14.7265625" customWidth="1"/>
    <col min="14855" max="14855" width="25.7265625" customWidth="1"/>
    <col min="15105" max="15105" width="13.36328125" customWidth="1"/>
    <col min="15106" max="15106" width="11.36328125" customWidth="1"/>
    <col min="15107" max="15107" width="10.6328125" customWidth="1"/>
    <col min="15109" max="15109" width="16.453125" customWidth="1"/>
    <col min="15110" max="15110" width="14.7265625" customWidth="1"/>
    <col min="15111" max="15111" width="25.7265625" customWidth="1"/>
    <col min="15361" max="15361" width="13.36328125" customWidth="1"/>
    <col min="15362" max="15362" width="11.36328125" customWidth="1"/>
    <col min="15363" max="15363" width="10.6328125" customWidth="1"/>
    <col min="15365" max="15365" width="16.453125" customWidth="1"/>
    <col min="15366" max="15366" width="14.7265625" customWidth="1"/>
    <col min="15367" max="15367" width="25.7265625" customWidth="1"/>
    <col min="15617" max="15617" width="13.36328125" customWidth="1"/>
    <col min="15618" max="15618" width="11.36328125" customWidth="1"/>
    <col min="15619" max="15619" width="10.6328125" customWidth="1"/>
    <col min="15621" max="15621" width="16.453125" customWidth="1"/>
    <col min="15622" max="15622" width="14.7265625" customWidth="1"/>
    <col min="15623" max="15623" width="25.7265625" customWidth="1"/>
    <col min="15873" max="15873" width="13.36328125" customWidth="1"/>
    <col min="15874" max="15874" width="11.36328125" customWidth="1"/>
    <col min="15875" max="15875" width="10.6328125" customWidth="1"/>
    <col min="15877" max="15877" width="16.453125" customWidth="1"/>
    <col min="15878" max="15878" width="14.7265625" customWidth="1"/>
    <col min="15879" max="15879" width="25.7265625" customWidth="1"/>
    <col min="16129" max="16129" width="13.36328125" customWidth="1"/>
    <col min="16130" max="16130" width="11.36328125" customWidth="1"/>
    <col min="16131" max="16131" width="10.6328125" customWidth="1"/>
    <col min="16133" max="16133" width="16.453125" customWidth="1"/>
    <col min="16134" max="16134" width="14.7265625" customWidth="1"/>
    <col min="16135" max="16135" width="25.7265625" customWidth="1"/>
  </cols>
  <sheetData>
    <row r="1" spans="1:7" ht="16.5">
      <c r="A1" s="1" t="s">
        <v>445</v>
      </c>
      <c r="B1" s="1"/>
      <c r="C1" s="1"/>
      <c r="D1" s="1"/>
      <c r="E1" s="1"/>
      <c r="F1" s="1"/>
      <c r="G1" s="1"/>
    </row>
    <row r="2" spans="1:7">
      <c r="A2" s="155"/>
      <c r="B2" s="155"/>
      <c r="C2" s="155"/>
      <c r="D2" s="155"/>
      <c r="E2" s="155"/>
      <c r="F2" s="155"/>
      <c r="G2" s="155"/>
    </row>
    <row r="3" spans="1:7">
      <c r="A3" s="155"/>
      <c r="B3" s="155"/>
      <c r="C3" s="155"/>
      <c r="D3" s="155"/>
      <c r="E3" s="155"/>
      <c r="F3" s="155"/>
      <c r="G3" s="155"/>
    </row>
    <row r="4" spans="1:7">
      <c r="A4" s="268" t="s">
        <v>446</v>
      </c>
      <c r="B4" s="269" t="s">
        <v>447</v>
      </c>
      <c r="C4" s="268" t="s">
        <v>448</v>
      </c>
      <c r="D4" s="269" t="s">
        <v>449</v>
      </c>
      <c r="E4" s="268" t="s">
        <v>450</v>
      </c>
      <c r="F4" s="269" t="s">
        <v>451</v>
      </c>
      <c r="G4" s="268" t="s">
        <v>452</v>
      </c>
    </row>
    <row r="5" spans="1:7">
      <c r="A5" s="264"/>
      <c r="B5" s="270"/>
      <c r="C5" s="156"/>
      <c r="D5" s="270"/>
      <c r="E5" s="156"/>
      <c r="F5" s="270"/>
      <c r="G5" s="156"/>
    </row>
    <row r="6" spans="1:7">
      <c r="A6" s="159" t="s">
        <v>356</v>
      </c>
      <c r="B6" s="271" t="s">
        <v>453</v>
      </c>
      <c r="C6" s="272" t="s">
        <v>454</v>
      </c>
      <c r="D6" s="271" t="s">
        <v>455</v>
      </c>
      <c r="E6" s="273" t="s">
        <v>456</v>
      </c>
      <c r="F6" s="274" t="s">
        <v>457</v>
      </c>
      <c r="G6" s="275" t="s">
        <v>458</v>
      </c>
    </row>
    <row r="7" spans="1:7">
      <c r="A7" s="264"/>
      <c r="B7" s="271"/>
      <c r="C7" s="272"/>
      <c r="D7" s="271"/>
      <c r="E7" s="273"/>
      <c r="F7" s="274"/>
      <c r="G7" s="275" t="s">
        <v>459</v>
      </c>
    </row>
    <row r="8" spans="1:7">
      <c r="A8" s="264"/>
      <c r="B8" s="271"/>
      <c r="C8" s="272"/>
      <c r="D8" s="271"/>
      <c r="E8" s="273"/>
      <c r="F8" s="274"/>
      <c r="G8" s="276" t="s">
        <v>460</v>
      </c>
    </row>
    <row r="9" spans="1:7">
      <c r="A9" s="264"/>
      <c r="B9" s="271"/>
      <c r="C9" s="272"/>
      <c r="D9" s="271"/>
      <c r="E9" s="273"/>
      <c r="F9" s="274"/>
      <c r="G9" s="275" t="s">
        <v>461</v>
      </c>
    </row>
    <row r="10" spans="1:7">
      <c r="A10" s="159" t="s">
        <v>462</v>
      </c>
      <c r="B10" s="271" t="s">
        <v>453</v>
      </c>
      <c r="C10" s="272" t="s">
        <v>463</v>
      </c>
      <c r="D10" s="271" t="s">
        <v>464</v>
      </c>
      <c r="E10" s="273" t="s">
        <v>465</v>
      </c>
      <c r="F10" s="274" t="s">
        <v>466</v>
      </c>
      <c r="G10" s="275" t="s">
        <v>467</v>
      </c>
    </row>
    <row r="11" spans="1:7" ht="22">
      <c r="A11" s="277" t="s">
        <v>468</v>
      </c>
      <c r="B11" s="271" t="s">
        <v>453</v>
      </c>
      <c r="C11" s="272" t="s">
        <v>469</v>
      </c>
      <c r="D11" s="271" t="s">
        <v>455</v>
      </c>
      <c r="E11" s="273" t="s">
        <v>470</v>
      </c>
      <c r="F11" s="274" t="s">
        <v>471</v>
      </c>
      <c r="G11" s="275" t="s">
        <v>472</v>
      </c>
    </row>
    <row r="12" spans="1:7">
      <c r="A12" s="264" t="s">
        <v>473</v>
      </c>
      <c r="B12" s="271"/>
      <c r="C12" s="272"/>
      <c r="D12" s="271"/>
      <c r="E12" s="273"/>
      <c r="F12" s="274"/>
      <c r="G12" s="276"/>
    </row>
    <row r="13" spans="1:7" ht="22">
      <c r="A13" s="159" t="s">
        <v>474</v>
      </c>
      <c r="B13" s="271" t="s">
        <v>453</v>
      </c>
      <c r="C13" s="272" t="s">
        <v>463</v>
      </c>
      <c r="D13" s="270" t="s">
        <v>455</v>
      </c>
      <c r="E13" s="273" t="s">
        <v>470</v>
      </c>
      <c r="F13" s="274" t="s">
        <v>475</v>
      </c>
      <c r="G13" s="278" t="s">
        <v>476</v>
      </c>
    </row>
    <row r="14" spans="1:7" ht="22">
      <c r="A14" s="159" t="s">
        <v>477</v>
      </c>
      <c r="B14" s="271"/>
      <c r="C14" s="272"/>
      <c r="D14" s="271"/>
      <c r="E14" s="273"/>
      <c r="F14" s="274"/>
      <c r="G14" s="276"/>
    </row>
    <row r="15" spans="1:7">
      <c r="A15" s="159" t="s">
        <v>478</v>
      </c>
      <c r="B15" s="271"/>
      <c r="C15" s="272"/>
      <c r="D15" s="271"/>
      <c r="E15" s="273"/>
      <c r="F15" s="274"/>
      <c r="G15" s="276"/>
    </row>
    <row r="16" spans="1:7" ht="22">
      <c r="A16" s="277" t="s">
        <v>479</v>
      </c>
      <c r="B16" s="271" t="s">
        <v>480</v>
      </c>
      <c r="C16" s="272" t="s">
        <v>481</v>
      </c>
      <c r="D16" s="279" t="s">
        <v>482</v>
      </c>
      <c r="E16" s="273" t="s">
        <v>483</v>
      </c>
      <c r="F16" s="274" t="s">
        <v>484</v>
      </c>
      <c r="G16" s="278" t="s">
        <v>485</v>
      </c>
    </row>
    <row r="17" spans="1:7" ht="22">
      <c r="A17" s="159" t="s">
        <v>486</v>
      </c>
      <c r="B17" s="271"/>
      <c r="C17" s="272"/>
      <c r="D17" s="271"/>
      <c r="E17" s="273"/>
      <c r="F17" s="274"/>
      <c r="G17" s="276" t="s">
        <v>487</v>
      </c>
    </row>
    <row r="18" spans="1:7" ht="22">
      <c r="A18" s="280" t="s">
        <v>488</v>
      </c>
      <c r="B18" s="271" t="s">
        <v>480</v>
      </c>
      <c r="C18" s="272" t="s">
        <v>489</v>
      </c>
      <c r="D18" s="271" t="s">
        <v>490</v>
      </c>
      <c r="E18" s="273" t="s">
        <v>491</v>
      </c>
      <c r="F18" s="274" t="s">
        <v>492</v>
      </c>
      <c r="G18" s="276" t="s">
        <v>493</v>
      </c>
    </row>
    <row r="19" spans="1:7" ht="22">
      <c r="A19" s="159" t="s">
        <v>494</v>
      </c>
      <c r="B19" s="271" t="s">
        <v>480</v>
      </c>
      <c r="C19" s="272" t="s">
        <v>489</v>
      </c>
      <c r="D19" s="271" t="s">
        <v>495</v>
      </c>
      <c r="E19" s="273" t="s">
        <v>496</v>
      </c>
      <c r="F19" s="274" t="s">
        <v>497</v>
      </c>
      <c r="G19" s="276" t="s">
        <v>498</v>
      </c>
    </row>
    <row r="20" spans="1:7">
      <c r="A20" s="159"/>
      <c r="B20" s="271"/>
      <c r="C20" s="272"/>
      <c r="D20" s="271"/>
      <c r="E20" s="273"/>
      <c r="F20" s="274"/>
      <c r="G20" s="276" t="s">
        <v>499</v>
      </c>
    </row>
    <row r="21" spans="1:7">
      <c r="A21" s="277" t="s">
        <v>500</v>
      </c>
      <c r="B21" s="271" t="s">
        <v>501</v>
      </c>
      <c r="C21" s="272" t="s">
        <v>502</v>
      </c>
      <c r="D21" s="271" t="s">
        <v>503</v>
      </c>
      <c r="E21" s="273" t="s">
        <v>504</v>
      </c>
      <c r="F21" s="274" t="s">
        <v>505</v>
      </c>
      <c r="G21" s="278" t="s">
        <v>506</v>
      </c>
    </row>
    <row r="22" spans="1:7">
      <c r="A22" s="277"/>
      <c r="B22" s="271"/>
      <c r="C22" s="272"/>
      <c r="D22" s="271"/>
      <c r="E22" s="273"/>
      <c r="F22" s="274"/>
      <c r="G22" s="276" t="s">
        <v>507</v>
      </c>
    </row>
    <row r="23" spans="1:7">
      <c r="A23" s="159" t="s">
        <v>508</v>
      </c>
      <c r="B23" s="271" t="s">
        <v>501</v>
      </c>
      <c r="C23" s="272" t="s">
        <v>509</v>
      </c>
      <c r="D23" s="279" t="s">
        <v>510</v>
      </c>
      <c r="E23" s="273" t="s">
        <v>511</v>
      </c>
      <c r="F23" s="274" t="s">
        <v>512</v>
      </c>
      <c r="G23" s="275" t="s">
        <v>513</v>
      </c>
    </row>
    <row r="24" spans="1:7">
      <c r="A24" s="159" t="s">
        <v>514</v>
      </c>
      <c r="B24" s="271" t="s">
        <v>501</v>
      </c>
      <c r="C24" s="272" t="s">
        <v>502</v>
      </c>
      <c r="D24" s="271" t="s">
        <v>515</v>
      </c>
      <c r="E24" s="273" t="s">
        <v>516</v>
      </c>
      <c r="F24" s="274" t="s">
        <v>517</v>
      </c>
      <c r="G24" s="276" t="s">
        <v>518</v>
      </c>
    </row>
    <row r="25" spans="1:7">
      <c r="A25" s="264" t="s">
        <v>519</v>
      </c>
      <c r="B25" s="271" t="s">
        <v>520</v>
      </c>
      <c r="C25" s="272" t="s">
        <v>521</v>
      </c>
      <c r="D25" s="271" t="s">
        <v>522</v>
      </c>
      <c r="E25" s="273" t="s">
        <v>523</v>
      </c>
      <c r="F25" s="274" t="s">
        <v>524</v>
      </c>
      <c r="G25" s="276" t="s">
        <v>525</v>
      </c>
    </row>
    <row r="26" spans="1:7">
      <c r="A26" s="264"/>
      <c r="B26" s="271"/>
      <c r="C26" s="272"/>
      <c r="D26" s="271"/>
      <c r="E26" s="273"/>
      <c r="F26" s="274"/>
      <c r="G26" s="276" t="s">
        <v>526</v>
      </c>
    </row>
    <row r="27" spans="1:7" ht="22">
      <c r="A27" s="281" t="s">
        <v>527</v>
      </c>
      <c r="B27" s="271" t="s">
        <v>528</v>
      </c>
      <c r="C27" s="282" t="s">
        <v>529</v>
      </c>
      <c r="D27" s="271" t="s">
        <v>515</v>
      </c>
      <c r="E27" s="273" t="s">
        <v>511</v>
      </c>
      <c r="F27" s="274" t="s">
        <v>530</v>
      </c>
      <c r="G27" s="278" t="s">
        <v>531</v>
      </c>
    </row>
    <row r="28" spans="1:7" ht="22">
      <c r="A28" s="283" t="s">
        <v>532</v>
      </c>
      <c r="B28" s="271" t="s">
        <v>528</v>
      </c>
      <c r="C28" s="272" t="s">
        <v>533</v>
      </c>
      <c r="D28" s="271" t="s">
        <v>503</v>
      </c>
      <c r="E28" s="273" t="s">
        <v>504</v>
      </c>
      <c r="F28" s="274" t="s">
        <v>534</v>
      </c>
      <c r="G28" s="276" t="s">
        <v>535</v>
      </c>
    </row>
    <row r="29" spans="1:7" ht="22">
      <c r="A29" s="283" t="s">
        <v>536</v>
      </c>
      <c r="B29" s="271" t="s">
        <v>537</v>
      </c>
      <c r="C29" s="272" t="s">
        <v>538</v>
      </c>
      <c r="D29" s="271" t="s">
        <v>455</v>
      </c>
      <c r="E29" s="273" t="s">
        <v>539</v>
      </c>
      <c r="F29" s="274" t="s">
        <v>540</v>
      </c>
      <c r="G29" s="276" t="s">
        <v>541</v>
      </c>
    </row>
    <row r="30" spans="1:7">
      <c r="A30" s="281"/>
      <c r="B30" s="284"/>
      <c r="C30" s="282"/>
      <c r="D30" s="284"/>
      <c r="E30" s="285"/>
      <c r="F30" s="284"/>
      <c r="G30" s="286"/>
    </row>
    <row r="31" spans="1:7">
      <c r="A31" s="287"/>
      <c r="B31" s="288"/>
      <c r="C31" s="289"/>
      <c r="D31" s="288"/>
      <c r="E31" s="289"/>
      <c r="F31" s="288"/>
      <c r="G31" s="290"/>
    </row>
    <row r="32" spans="1:7">
      <c r="A32" s="155" t="s">
        <v>542</v>
      </c>
      <c r="B32" s="285"/>
      <c r="C32" s="285"/>
      <c r="D32" s="285"/>
      <c r="E32" s="285"/>
      <c r="F32" s="285"/>
      <c r="G32" s="291"/>
    </row>
    <row r="37" spans="1:7" ht="16.5">
      <c r="B37" s="1" t="s">
        <v>543</v>
      </c>
      <c r="C37" s="1"/>
      <c r="D37" s="1"/>
      <c r="E37" s="1"/>
      <c r="F37" s="1"/>
      <c r="G37" s="1"/>
    </row>
    <row r="38" spans="1:7">
      <c r="B38" s="155"/>
      <c r="C38" s="292"/>
      <c r="D38" s="292"/>
      <c r="E38" s="292"/>
      <c r="F38" s="292"/>
      <c r="G38" s="291"/>
    </row>
    <row r="39" spans="1:7">
      <c r="B39" s="155"/>
      <c r="C39" s="292"/>
      <c r="D39" s="292"/>
      <c r="E39" s="292"/>
      <c r="F39" s="292"/>
      <c r="G39" s="291"/>
    </row>
    <row r="40" spans="1:7">
      <c r="A40" s="293" t="s">
        <v>446</v>
      </c>
      <c r="B40" s="294"/>
      <c r="C40" s="269" t="s">
        <v>447</v>
      </c>
      <c r="D40" s="268" t="s">
        <v>449</v>
      </c>
      <c r="E40" s="269" t="s">
        <v>450</v>
      </c>
      <c r="F40" s="268" t="s">
        <v>451</v>
      </c>
      <c r="G40" s="295" t="s">
        <v>452</v>
      </c>
    </row>
    <row r="41" spans="1:7">
      <c r="B41" s="155"/>
      <c r="C41" s="296"/>
      <c r="D41" s="292"/>
      <c r="E41" s="296"/>
      <c r="F41" s="292"/>
      <c r="G41" s="297"/>
    </row>
    <row r="42" spans="1:7">
      <c r="A42" s="298" t="s">
        <v>544</v>
      </c>
      <c r="B42" s="299"/>
      <c r="C42" s="300" t="s">
        <v>545</v>
      </c>
      <c r="D42" s="285" t="s">
        <v>546</v>
      </c>
      <c r="E42" s="284" t="s">
        <v>547</v>
      </c>
      <c r="F42" s="301" t="s">
        <v>548</v>
      </c>
      <c r="G42" s="302" t="s">
        <v>549</v>
      </c>
    </row>
    <row r="43" spans="1:7">
      <c r="B43" s="159"/>
      <c r="C43" s="300"/>
      <c r="D43" s="285" t="s">
        <v>550</v>
      </c>
      <c r="E43" s="284" t="s">
        <v>551</v>
      </c>
      <c r="F43" s="301"/>
      <c r="G43" s="302" t="s">
        <v>552</v>
      </c>
    </row>
    <row r="44" spans="1:7">
      <c r="B44" s="159"/>
      <c r="C44" s="300"/>
      <c r="D44" s="285"/>
      <c r="E44" s="284" t="s">
        <v>553</v>
      </c>
      <c r="F44" s="301"/>
      <c r="G44" s="297" t="s">
        <v>554</v>
      </c>
    </row>
    <row r="45" spans="1:7">
      <c r="A45" s="298" t="s">
        <v>555</v>
      </c>
      <c r="B45" s="299"/>
      <c r="C45" s="300" t="s">
        <v>556</v>
      </c>
      <c r="D45" s="282" t="s">
        <v>557</v>
      </c>
      <c r="E45" s="284" t="s">
        <v>558</v>
      </c>
      <c r="F45" s="301" t="s">
        <v>559</v>
      </c>
      <c r="G45" s="302" t="s">
        <v>560</v>
      </c>
    </row>
    <row r="46" spans="1:7">
      <c r="B46" s="170" t="s">
        <v>561</v>
      </c>
      <c r="C46" s="300"/>
      <c r="D46" s="282"/>
      <c r="E46" s="284"/>
      <c r="F46" s="301"/>
      <c r="G46" s="297" t="s">
        <v>71</v>
      </c>
    </row>
    <row r="47" spans="1:7">
      <c r="A47" s="303" t="s">
        <v>562</v>
      </c>
      <c r="B47" s="304"/>
      <c r="C47" s="300" t="s">
        <v>556</v>
      </c>
      <c r="D47" s="282" t="s">
        <v>557</v>
      </c>
      <c r="E47" s="284" t="s">
        <v>563</v>
      </c>
      <c r="F47" s="301" t="s">
        <v>559</v>
      </c>
      <c r="G47" s="302" t="s">
        <v>560</v>
      </c>
    </row>
    <row r="48" spans="1:7">
      <c r="A48" s="305"/>
      <c r="B48" s="306"/>
      <c r="C48" s="300"/>
      <c r="D48" s="282"/>
      <c r="E48" s="284"/>
      <c r="F48" s="301"/>
      <c r="G48" s="297" t="s">
        <v>71</v>
      </c>
    </row>
    <row r="49" spans="1:7">
      <c r="A49" s="303" t="s">
        <v>564</v>
      </c>
      <c r="B49" s="304"/>
      <c r="C49" s="300" t="s">
        <v>556</v>
      </c>
      <c r="D49" s="282" t="s">
        <v>565</v>
      </c>
      <c r="E49" s="284" t="s">
        <v>566</v>
      </c>
      <c r="F49" s="301" t="s">
        <v>567</v>
      </c>
      <c r="G49" s="302" t="s">
        <v>568</v>
      </c>
    </row>
    <row r="50" spans="1:7">
      <c r="A50" s="303" t="s">
        <v>569</v>
      </c>
      <c r="B50" s="304"/>
      <c r="C50" s="300"/>
      <c r="D50" s="282" t="s">
        <v>557</v>
      </c>
      <c r="E50" s="284" t="s">
        <v>570</v>
      </c>
      <c r="F50" s="301"/>
      <c r="G50" s="297" t="s">
        <v>571</v>
      </c>
    </row>
    <row r="51" spans="1:7">
      <c r="A51" s="303" t="s">
        <v>572</v>
      </c>
      <c r="B51" s="304"/>
      <c r="C51" s="300" t="s">
        <v>556</v>
      </c>
      <c r="D51" s="282" t="s">
        <v>557</v>
      </c>
      <c r="E51" s="284" t="s">
        <v>573</v>
      </c>
      <c r="F51" s="301" t="s">
        <v>574</v>
      </c>
      <c r="G51" s="302" t="s">
        <v>575</v>
      </c>
    </row>
    <row r="52" spans="1:7">
      <c r="A52" s="305"/>
      <c r="B52" s="306"/>
      <c r="C52" s="300"/>
      <c r="D52" s="282"/>
      <c r="E52" s="284"/>
      <c r="F52" s="301"/>
      <c r="G52" s="297" t="s">
        <v>576</v>
      </c>
    </row>
    <row r="53" spans="1:7">
      <c r="A53" s="303" t="s">
        <v>371</v>
      </c>
      <c r="B53" s="304"/>
      <c r="C53" s="307" t="s">
        <v>577</v>
      </c>
      <c r="D53" s="308" t="s">
        <v>578</v>
      </c>
      <c r="E53" s="309" t="s">
        <v>579</v>
      </c>
      <c r="F53" s="301" t="s">
        <v>580</v>
      </c>
      <c r="G53" s="302" t="s">
        <v>581</v>
      </c>
    </row>
    <row r="54" spans="1:7">
      <c r="A54" s="305"/>
      <c r="B54" s="306"/>
      <c r="C54" s="307"/>
      <c r="D54" s="308"/>
      <c r="E54" s="309"/>
      <c r="F54" s="301"/>
      <c r="G54" s="297" t="s">
        <v>582</v>
      </c>
    </row>
    <row r="55" spans="1:7">
      <c r="A55" s="303" t="s">
        <v>583</v>
      </c>
      <c r="B55" s="304"/>
      <c r="C55" s="300" t="s">
        <v>584</v>
      </c>
      <c r="D55" s="282" t="s">
        <v>455</v>
      </c>
      <c r="E55" s="284" t="s">
        <v>585</v>
      </c>
      <c r="F55" s="301" t="s">
        <v>586</v>
      </c>
      <c r="G55" s="302" t="s">
        <v>587</v>
      </c>
    </row>
    <row r="56" spans="1:7">
      <c r="A56" s="305"/>
      <c r="B56" s="306"/>
      <c r="C56" s="300"/>
      <c r="D56" s="282"/>
      <c r="E56" s="284"/>
      <c r="F56" s="301"/>
      <c r="G56" s="297" t="s">
        <v>588</v>
      </c>
    </row>
    <row r="57" spans="1:7">
      <c r="A57" s="303" t="s">
        <v>589</v>
      </c>
      <c r="B57" s="304"/>
      <c r="C57" s="300" t="s">
        <v>584</v>
      </c>
      <c r="D57" s="282" t="s">
        <v>455</v>
      </c>
      <c r="E57" s="284" t="s">
        <v>590</v>
      </c>
      <c r="F57" s="301" t="s">
        <v>586</v>
      </c>
      <c r="G57" s="302" t="s">
        <v>591</v>
      </c>
    </row>
    <row r="58" spans="1:7">
      <c r="A58" s="305"/>
      <c r="B58" s="306"/>
      <c r="C58" s="300"/>
      <c r="D58" s="282"/>
      <c r="E58" s="284" t="s">
        <v>592</v>
      </c>
      <c r="F58" s="301"/>
      <c r="G58" s="302" t="s">
        <v>593</v>
      </c>
    </row>
    <row r="59" spans="1:7">
      <c r="A59" s="305"/>
      <c r="B59" s="306"/>
      <c r="C59" s="300"/>
      <c r="D59" s="282"/>
      <c r="E59" s="284"/>
      <c r="F59" s="301"/>
      <c r="G59" s="297" t="s">
        <v>594</v>
      </c>
    </row>
    <row r="60" spans="1:7">
      <c r="A60" s="303" t="s">
        <v>595</v>
      </c>
      <c r="B60" s="304"/>
      <c r="C60" s="300" t="s">
        <v>584</v>
      </c>
      <c r="D60" s="282" t="s">
        <v>455</v>
      </c>
      <c r="E60" s="284" t="s">
        <v>566</v>
      </c>
      <c r="F60" s="301" t="s">
        <v>596</v>
      </c>
      <c r="G60" s="310" t="s">
        <v>597</v>
      </c>
    </row>
    <row r="61" spans="1:7">
      <c r="A61" s="305"/>
      <c r="B61" s="306"/>
      <c r="C61" s="300"/>
      <c r="D61" s="282"/>
      <c r="E61" s="284"/>
      <c r="F61" s="301"/>
      <c r="G61" s="311" t="s">
        <v>598</v>
      </c>
    </row>
    <row r="62" spans="1:7">
      <c r="A62" s="303" t="s">
        <v>599</v>
      </c>
      <c r="B62" s="304"/>
      <c r="C62" s="300" t="s">
        <v>584</v>
      </c>
      <c r="D62" s="282" t="s">
        <v>600</v>
      </c>
      <c r="E62" s="284" t="s">
        <v>601</v>
      </c>
      <c r="F62" s="301" t="s">
        <v>602</v>
      </c>
      <c r="G62" s="310" t="s">
        <v>603</v>
      </c>
    </row>
    <row r="63" spans="1:7">
      <c r="A63" s="305"/>
      <c r="B63" s="306"/>
      <c r="C63" s="284"/>
      <c r="D63" s="282"/>
      <c r="E63" s="284"/>
      <c r="F63" s="312"/>
      <c r="G63" s="311" t="s">
        <v>604</v>
      </c>
    </row>
    <row r="64" spans="1:7">
      <c r="A64" s="303" t="s">
        <v>605</v>
      </c>
      <c r="B64" s="304"/>
      <c r="C64" s="279" t="s">
        <v>606</v>
      </c>
      <c r="D64" s="282" t="s">
        <v>607</v>
      </c>
      <c r="E64" s="284" t="s">
        <v>608</v>
      </c>
      <c r="F64" s="312" t="s">
        <v>609</v>
      </c>
      <c r="G64" s="310" t="s">
        <v>610</v>
      </c>
    </row>
    <row r="65" spans="1:7">
      <c r="A65" s="305"/>
      <c r="B65" s="306"/>
      <c r="C65" s="284"/>
      <c r="D65" s="285"/>
      <c r="E65" s="284"/>
      <c r="F65" s="313"/>
      <c r="G65" s="311" t="s">
        <v>611</v>
      </c>
    </row>
    <row r="66" spans="1:7">
      <c r="A66" s="314"/>
      <c r="B66" s="315"/>
      <c r="C66" s="288"/>
      <c r="D66" s="316"/>
      <c r="E66" s="317"/>
      <c r="F66" s="318"/>
      <c r="G66" s="319"/>
    </row>
    <row r="67" spans="1:7">
      <c r="B67" s="155"/>
      <c r="C67" s="292"/>
      <c r="D67" s="292"/>
      <c r="E67" s="292"/>
      <c r="F67" s="292"/>
      <c r="G67" s="155"/>
    </row>
    <row r="68" spans="1:7">
      <c r="B68" s="155" t="s">
        <v>612</v>
      </c>
      <c r="C68" s="170"/>
      <c r="D68" s="170"/>
      <c r="E68" s="170"/>
      <c r="F68" s="170"/>
      <c r="G68" s="155"/>
    </row>
  </sheetData>
  <mergeCells count="15">
    <mergeCell ref="A60:B60"/>
    <mergeCell ref="A62:B62"/>
    <mergeCell ref="A64:B64"/>
    <mergeCell ref="A49:B49"/>
    <mergeCell ref="A50:B50"/>
    <mergeCell ref="A51:B51"/>
    <mergeCell ref="A53:B53"/>
    <mergeCell ref="A55:B55"/>
    <mergeCell ref="A57:B57"/>
    <mergeCell ref="A1:G1"/>
    <mergeCell ref="B37:G37"/>
    <mergeCell ref="A40:B40"/>
    <mergeCell ref="A42:B42"/>
    <mergeCell ref="A45:B45"/>
    <mergeCell ref="A47:B47"/>
  </mergeCells>
  <phoneticPr fontId="3"/>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図書館蔵書数</vt:lpstr>
      <vt:lpstr>博物館</vt:lpstr>
      <vt:lpstr>博物館、動植物園</vt:lpstr>
      <vt:lpstr>利用者数</vt:lpstr>
      <vt:lpstr>競輪事業他</vt:lpstr>
      <vt:lpstr>主要観光施設</vt:lpstr>
      <vt:lpstr>重要文化財、国指定史跡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村田　桂子</dc:creator>
  <cp:lastModifiedBy>村田　桂子</cp:lastModifiedBy>
  <dcterms:created xsi:type="dcterms:W3CDTF">2025-01-09T02:21:09Z</dcterms:created>
  <dcterms:modified xsi:type="dcterms:W3CDTF">2025-01-09T02:21:36Z</dcterms:modified>
</cp:coreProperties>
</file>