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年度\201_統計班\040_刊行物・レポート\05 HP掲載用\05 熊本市統計書（過年度分）\平成１７年度版\"/>
    </mc:Choice>
  </mc:AlternateContent>
  <xr:revisionPtr revIDLastSave="0" documentId="8_{0CE865DC-D348-481B-ACF3-53608A6F0C45}" xr6:coauthVersionLast="47" xr6:coauthVersionMax="47" xr10:uidLastSave="{00000000-0000-0000-0000-000000000000}"/>
  <bookViews>
    <workbookView xWindow="-110" yWindow="-110" windowWidth="19420" windowHeight="10420" xr2:uid="{00B28C9E-18CE-4866-9B09-7B6E8686B878}"/>
  </bookViews>
  <sheets>
    <sheet name="乗車人員、貨物" sheetId="1" r:id="rId1"/>
    <sheet name="空港、高速道路" sheetId="2" r:id="rId2"/>
    <sheet name="市営電車、バス" sheetId="3" r:id="rId3"/>
    <sheet name="市営バス、駐車場" sheetId="4" r:id="rId4"/>
    <sheet name="自動車" sheetId="5" r:id="rId5"/>
    <sheet name="電話、電報、郵便" sheetId="6" r:id="rId6"/>
    <sheet name="平成17年版 (照会用)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7" l="1"/>
  <c r="C10" i="7"/>
  <c r="C9" i="7"/>
  <c r="E40" i="6"/>
  <c r="E39" i="6"/>
  <c r="E38" i="6"/>
  <c r="E37" i="6"/>
  <c r="H10" i="6"/>
  <c r="C10" i="6"/>
  <c r="H9" i="6"/>
  <c r="C9" i="6"/>
  <c r="H8" i="6"/>
  <c r="C8" i="6"/>
  <c r="H54" i="5"/>
  <c r="G54" i="5"/>
  <c r="F54" i="5"/>
  <c r="E54" i="5"/>
  <c r="E41" i="5" s="1"/>
  <c r="H48" i="5"/>
  <c r="H41" i="5" s="1"/>
  <c r="G48" i="5"/>
  <c r="G41" i="5" s="1"/>
  <c r="F48" i="5"/>
  <c r="E48" i="5"/>
  <c r="H43" i="5"/>
  <c r="G43" i="5"/>
  <c r="F43" i="5"/>
  <c r="E43" i="5"/>
  <c r="F41" i="5"/>
  <c r="D33" i="5"/>
  <c r="H32" i="5"/>
  <c r="D32" i="5"/>
  <c r="C32" i="5"/>
  <c r="H31" i="5"/>
  <c r="D31" i="5"/>
  <c r="C31" i="5"/>
  <c r="H30" i="5"/>
  <c r="D30" i="5"/>
  <c r="C30" i="5"/>
  <c r="H29" i="5"/>
  <c r="D29" i="5"/>
  <c r="G14" i="5"/>
  <c r="F14" i="5"/>
  <c r="F6" i="5" s="1"/>
  <c r="E14" i="5"/>
  <c r="D14" i="5"/>
  <c r="G11" i="5"/>
  <c r="F11" i="5"/>
  <c r="E11" i="5"/>
  <c r="D11" i="5"/>
  <c r="G7" i="5"/>
  <c r="F7" i="5"/>
  <c r="E7" i="5"/>
  <c r="E6" i="5" s="1"/>
  <c r="D7" i="5"/>
  <c r="D6" i="5" s="1"/>
  <c r="G6" i="5"/>
  <c r="F47" i="4"/>
  <c r="F46" i="4"/>
  <c r="J6" i="4"/>
  <c r="I6" i="4"/>
  <c r="G6" i="4"/>
  <c r="F6" i="4"/>
  <c r="D6" i="4"/>
  <c r="L42" i="3"/>
  <c r="K42" i="3"/>
  <c r="J42" i="3"/>
  <c r="I42" i="3"/>
  <c r="H42" i="3"/>
  <c r="G42" i="3"/>
  <c r="F42" i="3"/>
  <c r="E42" i="3"/>
  <c r="J39" i="3"/>
  <c r="G39" i="3"/>
  <c r="J38" i="3"/>
  <c r="G38" i="3"/>
  <c r="L12" i="3"/>
  <c r="K12" i="3"/>
  <c r="J12" i="3"/>
  <c r="F12" i="3"/>
  <c r="E12" i="3"/>
  <c r="J9" i="3"/>
  <c r="G9" i="3"/>
  <c r="J8" i="3"/>
  <c r="G8" i="3"/>
  <c r="J42" i="2"/>
  <c r="I42" i="2"/>
  <c r="H42" i="2"/>
  <c r="G42" i="2"/>
  <c r="F42" i="2"/>
  <c r="E42" i="2"/>
  <c r="D42" i="2"/>
  <c r="C42" i="2"/>
  <c r="C40" i="2"/>
  <c r="G39" i="2"/>
  <c r="C39" i="2"/>
  <c r="G38" i="2"/>
  <c r="C38" i="2"/>
  <c r="H11" i="2"/>
  <c r="G11" i="2"/>
  <c r="F11" i="2"/>
  <c r="E11" i="2"/>
  <c r="D11" i="2"/>
  <c r="C11" i="2"/>
  <c r="D41" i="1"/>
  <c r="C41" i="1"/>
  <c r="D40" i="1"/>
  <c r="C40" i="1"/>
  <c r="D39" i="1"/>
  <c r="C39" i="1"/>
  <c r="D38" i="1"/>
  <c r="C38" i="1"/>
  <c r="E13" i="1"/>
  <c r="D13" i="1"/>
  <c r="C13" i="1"/>
  <c r="C11" i="1"/>
  <c r="C10" i="1"/>
  <c r="C9" i="1"/>
</calcChain>
</file>

<file path=xl/sharedStrings.xml><?xml version="1.0" encoding="utf-8"?>
<sst xmlns="http://schemas.openxmlformats.org/spreadsheetml/2006/main" count="518" uniqueCount="342">
  <si>
    <t>XI 　　 運　輸　　・　　通　信</t>
    <rPh sb="6" eb="9">
      <t>ウンユ</t>
    </rPh>
    <rPh sb="14" eb="17">
      <t>ツウシン</t>
    </rPh>
    <phoneticPr fontId="3"/>
  </si>
  <si>
    <t>118. Ｊ Ｒ 市 内 駅 乗 車 人 員</t>
    <phoneticPr fontId="2"/>
  </si>
  <si>
    <t>単位：人</t>
    <phoneticPr fontId="2"/>
  </si>
  <si>
    <t>年度・駅別</t>
  </si>
  <si>
    <t>乗　車　人　員</t>
  </si>
  <si>
    <t>総　     数</t>
    <phoneticPr fontId="2"/>
  </si>
  <si>
    <t>定　     期</t>
    <phoneticPr fontId="2"/>
  </si>
  <si>
    <t>定    期    外</t>
    <phoneticPr fontId="2"/>
  </si>
  <si>
    <t>平成</t>
    <rPh sb="0" eb="2">
      <t>ヘイセイ</t>
    </rPh>
    <phoneticPr fontId="2"/>
  </si>
  <si>
    <t>12年度</t>
  </si>
  <si>
    <t>13年度</t>
  </si>
  <si>
    <t>14年度</t>
  </si>
  <si>
    <t>15年度</t>
    <phoneticPr fontId="3"/>
  </si>
  <si>
    <t>16年度</t>
    <phoneticPr fontId="3"/>
  </si>
  <si>
    <t>西　　　里</t>
  </si>
  <si>
    <t>崇城大学前</t>
    <rPh sb="0" eb="1">
      <t>タカシ</t>
    </rPh>
    <rPh sb="1" eb="2">
      <t>シロ</t>
    </rPh>
    <rPh sb="2" eb="5">
      <t>ダイガクマエ</t>
    </rPh>
    <phoneticPr fontId="3"/>
  </si>
  <si>
    <t>上　熊　本</t>
  </si>
  <si>
    <t>熊　　　本</t>
  </si>
  <si>
    <t>川　　　尻</t>
  </si>
  <si>
    <t>平　　　成</t>
  </si>
  <si>
    <t>南　熊　本</t>
  </si>
  <si>
    <t>新 水 前 寺</t>
  </si>
  <si>
    <t>水　前　寺</t>
  </si>
  <si>
    <t>東海学園前</t>
  </si>
  <si>
    <t>竜　田　口</t>
  </si>
  <si>
    <t>武　蔵　塚</t>
  </si>
  <si>
    <t>※崇城大学前はH16.3.13より名称変更したもの（旧熊本工大前）</t>
    <rPh sb="1" eb="2">
      <t>タカシ</t>
    </rPh>
    <rPh sb="2" eb="3">
      <t>シロ</t>
    </rPh>
    <rPh sb="3" eb="5">
      <t>ダイガク</t>
    </rPh>
    <rPh sb="5" eb="6">
      <t>マエ</t>
    </rPh>
    <rPh sb="17" eb="19">
      <t>メイショウ</t>
    </rPh>
    <rPh sb="19" eb="21">
      <t>ヘンコウ</t>
    </rPh>
    <rPh sb="26" eb="27">
      <t>キュウ</t>
    </rPh>
    <rPh sb="27" eb="29">
      <t>クマモト</t>
    </rPh>
    <rPh sb="29" eb="30">
      <t>コウ</t>
    </rPh>
    <rPh sb="30" eb="31">
      <t>ダイ</t>
    </rPh>
    <rPh sb="31" eb="32">
      <t>マエ</t>
    </rPh>
    <phoneticPr fontId="3"/>
  </si>
  <si>
    <t>資料　九州旅客鉄道㈱熊本支社</t>
    <phoneticPr fontId="2"/>
  </si>
  <si>
    <t>119. 品 目 別 貨 物 発 送 ト ン 数</t>
    <rPh sb="5" eb="6">
      <t>シナ</t>
    </rPh>
    <rPh sb="7" eb="8">
      <t>メ</t>
    </rPh>
    <rPh sb="9" eb="10">
      <t>ベツ</t>
    </rPh>
    <rPh sb="11" eb="12">
      <t>カ</t>
    </rPh>
    <rPh sb="13" eb="14">
      <t>モノ</t>
    </rPh>
    <rPh sb="15" eb="16">
      <t>パツ</t>
    </rPh>
    <rPh sb="17" eb="18">
      <t>ソウ</t>
    </rPh>
    <rPh sb="23" eb="24">
      <t>スウ</t>
    </rPh>
    <phoneticPr fontId="3"/>
  </si>
  <si>
    <t>単位：1 000t</t>
    <rPh sb="0" eb="2">
      <t>タンイ</t>
    </rPh>
    <phoneticPr fontId="3"/>
  </si>
  <si>
    <t>年次･月次</t>
  </si>
  <si>
    <t>総   数</t>
    <rPh sb="0" eb="1">
      <t>フサ</t>
    </rPh>
    <rPh sb="4" eb="5">
      <t>カズ</t>
    </rPh>
    <phoneticPr fontId="3"/>
  </si>
  <si>
    <t>コ   ン   テ   ナ</t>
    <phoneticPr fontId="3"/>
  </si>
  <si>
    <t>車   扱</t>
    <rPh sb="0" eb="1">
      <t>クルマ</t>
    </rPh>
    <rPh sb="4" eb="5">
      <t>アツカ</t>
    </rPh>
    <phoneticPr fontId="3"/>
  </si>
  <si>
    <t>一   般</t>
    <rPh sb="0" eb="1">
      <t>１</t>
    </rPh>
    <rPh sb="4" eb="5">
      <t>バン</t>
    </rPh>
    <phoneticPr fontId="3"/>
  </si>
  <si>
    <t>野   菜</t>
    <rPh sb="0" eb="1">
      <t>ノ</t>
    </rPh>
    <rPh sb="4" eb="5">
      <t>ナ</t>
    </rPh>
    <phoneticPr fontId="3"/>
  </si>
  <si>
    <t>米</t>
    <rPh sb="0" eb="1">
      <t>コメ</t>
    </rPh>
    <phoneticPr fontId="3"/>
  </si>
  <si>
    <t>平成</t>
    <rPh sb="0" eb="2">
      <t>ヘイセイ</t>
    </rPh>
    <phoneticPr fontId="3"/>
  </si>
  <si>
    <t>14年度</t>
    <phoneticPr fontId="3"/>
  </si>
  <si>
    <t>※</t>
    <phoneticPr fontId="3"/>
  </si>
  <si>
    <t>熊本駅及び八代駅の合計の数値である</t>
    <rPh sb="0" eb="2">
      <t>クマモト</t>
    </rPh>
    <rPh sb="2" eb="3">
      <t>エキ</t>
    </rPh>
    <rPh sb="3" eb="4">
      <t>オヨ</t>
    </rPh>
    <rPh sb="5" eb="8">
      <t>ヤツシロエキ</t>
    </rPh>
    <rPh sb="9" eb="11">
      <t>ゴウケイ</t>
    </rPh>
    <rPh sb="12" eb="14">
      <t>スウチ</t>
    </rPh>
    <phoneticPr fontId="3"/>
  </si>
  <si>
    <t>資料　日本貨物鉄道㈱九州支社</t>
    <rPh sb="3" eb="5">
      <t>ニホン</t>
    </rPh>
    <rPh sb="5" eb="7">
      <t>カモツ</t>
    </rPh>
    <rPh sb="7" eb="9">
      <t>テツドウ</t>
    </rPh>
    <rPh sb="10" eb="12">
      <t>キュウシュウ</t>
    </rPh>
    <rPh sb="12" eb="14">
      <t>シシャ</t>
    </rPh>
    <phoneticPr fontId="3"/>
  </si>
  <si>
    <t>120. 熊 本 空 港 利 用 状 況</t>
    <phoneticPr fontId="3"/>
  </si>
  <si>
    <t>乗降人員(人)</t>
    <phoneticPr fontId="3"/>
  </si>
  <si>
    <t>貨物取扱(kg)</t>
    <phoneticPr fontId="3"/>
  </si>
  <si>
    <t>郵便物取扱(kg)</t>
    <phoneticPr fontId="3"/>
  </si>
  <si>
    <t>乗　客</t>
  </si>
  <si>
    <t>降　客</t>
  </si>
  <si>
    <t>積　荷</t>
  </si>
  <si>
    <t>卸　荷</t>
  </si>
  <si>
    <t>平成16</t>
    <rPh sb="0" eb="2">
      <t>ヘイセイ</t>
    </rPh>
    <phoneticPr fontId="3"/>
  </si>
  <si>
    <t>年４月</t>
    <phoneticPr fontId="3"/>
  </si>
  <si>
    <t xml:space="preserve"> 　５月</t>
    <rPh sb="3" eb="4">
      <t>ガツ</t>
    </rPh>
    <phoneticPr fontId="3"/>
  </si>
  <si>
    <t xml:space="preserve"> 　６月</t>
  </si>
  <si>
    <t xml:space="preserve"> 　７月</t>
  </si>
  <si>
    <t xml:space="preserve"> 　８月</t>
  </si>
  <si>
    <t xml:space="preserve"> 　９月</t>
  </si>
  <si>
    <t xml:space="preserve">  10月</t>
    <phoneticPr fontId="3"/>
  </si>
  <si>
    <t xml:space="preserve">  11月</t>
  </si>
  <si>
    <t xml:space="preserve">  12月</t>
  </si>
  <si>
    <t>平成17</t>
    <rPh sb="0" eb="2">
      <t>ヘイセイ</t>
    </rPh>
    <phoneticPr fontId="3"/>
  </si>
  <si>
    <t>年１月</t>
    <phoneticPr fontId="3"/>
  </si>
  <si>
    <t xml:space="preserve"> 　２月</t>
    <phoneticPr fontId="3"/>
  </si>
  <si>
    <t xml:space="preserve"> 　３月</t>
  </si>
  <si>
    <t>※乗降客は国際線を含む。(アシアナ航空ソウル線H15.9.23就航)</t>
    <rPh sb="1" eb="2">
      <t>ノ</t>
    </rPh>
    <rPh sb="2" eb="3">
      <t>オ</t>
    </rPh>
    <rPh sb="3" eb="4">
      <t>キャク</t>
    </rPh>
    <rPh sb="5" eb="8">
      <t>コクサイセン</t>
    </rPh>
    <rPh sb="9" eb="10">
      <t>フク</t>
    </rPh>
    <rPh sb="17" eb="19">
      <t>コウクウ</t>
    </rPh>
    <rPh sb="22" eb="23">
      <t>セン</t>
    </rPh>
    <rPh sb="31" eb="33">
      <t>シュウコウ</t>
    </rPh>
    <phoneticPr fontId="3"/>
  </si>
  <si>
    <t>資料　熊本空港ビルディング㈱</t>
  </si>
  <si>
    <t xml:space="preserve">    (航空会社　総代理店調べ）</t>
    <rPh sb="5" eb="7">
      <t>コウクウ</t>
    </rPh>
    <rPh sb="7" eb="9">
      <t>ガイシャ</t>
    </rPh>
    <rPh sb="10" eb="14">
      <t>ソウダイリテン</t>
    </rPh>
    <rPh sb="14" eb="15">
      <t>シラ</t>
    </rPh>
    <phoneticPr fontId="3"/>
  </si>
  <si>
    <t>121.　高速道熊本インターチェンジ交通量</t>
    <rPh sb="5" eb="8">
      <t>コウソクドウ</t>
    </rPh>
    <rPh sb="8" eb="10">
      <t>クマモト</t>
    </rPh>
    <rPh sb="18" eb="20">
      <t>コウツウ</t>
    </rPh>
    <rPh sb="20" eb="21">
      <t>リョウ</t>
    </rPh>
    <phoneticPr fontId="5"/>
  </si>
  <si>
    <t>単位：　台</t>
    <rPh sb="4" eb="5">
      <t>ダイ</t>
    </rPh>
    <phoneticPr fontId="5"/>
  </si>
  <si>
    <t>年次・月次</t>
  </si>
  <si>
    <t>インターチェンジ（入）</t>
    <rPh sb="9" eb="10">
      <t>イ</t>
    </rPh>
    <phoneticPr fontId="5"/>
  </si>
  <si>
    <t>インターチェンジ（出）</t>
    <rPh sb="9" eb="10">
      <t>デ</t>
    </rPh>
    <phoneticPr fontId="5"/>
  </si>
  <si>
    <t>総数</t>
    <rPh sb="0" eb="2">
      <t>ソウスウ</t>
    </rPh>
    <phoneticPr fontId="5"/>
  </si>
  <si>
    <t>普通車</t>
    <rPh sb="0" eb="3">
      <t>フツウシャ</t>
    </rPh>
    <phoneticPr fontId="5"/>
  </si>
  <si>
    <t>大型車</t>
    <rPh sb="0" eb="3">
      <t>オオガタシャ</t>
    </rPh>
    <phoneticPr fontId="5"/>
  </si>
  <si>
    <t>その他</t>
    <rPh sb="0" eb="3">
      <t>ソノタ</t>
    </rPh>
    <phoneticPr fontId="5"/>
  </si>
  <si>
    <t>平成</t>
  </si>
  <si>
    <t>12年</t>
  </si>
  <si>
    <t>13年</t>
  </si>
  <si>
    <t>14年</t>
    <phoneticPr fontId="5"/>
  </si>
  <si>
    <t>15年</t>
    <phoneticPr fontId="5"/>
  </si>
  <si>
    <t>16年</t>
    <phoneticPr fontId="5"/>
  </si>
  <si>
    <t>16年１月</t>
    <phoneticPr fontId="5"/>
  </si>
  <si>
    <t>　　　 ２月</t>
  </si>
  <si>
    <t>　　　 ３月</t>
  </si>
  <si>
    <t>　　　 ４月</t>
  </si>
  <si>
    <t>　　　 ５月</t>
  </si>
  <si>
    <t>　　　 ６月</t>
  </si>
  <si>
    <t>　　　 ７月</t>
  </si>
  <si>
    <t>　　　 ８月</t>
  </si>
  <si>
    <t>　　　 ９月</t>
  </si>
  <si>
    <t xml:space="preserve">      10月</t>
  </si>
  <si>
    <t xml:space="preserve">      11月</t>
  </si>
  <si>
    <t xml:space="preserve">      12月</t>
  </si>
  <si>
    <t>※　その他は、軽自動車、中型車、特大車の計である。</t>
    <rPh sb="2" eb="5">
      <t>ソノタ</t>
    </rPh>
    <rPh sb="7" eb="11">
      <t>ケイジドウシャ</t>
    </rPh>
    <rPh sb="12" eb="14">
      <t>チュウガタ</t>
    </rPh>
    <rPh sb="14" eb="15">
      <t>シャ</t>
    </rPh>
    <rPh sb="16" eb="18">
      <t>トクダイ</t>
    </rPh>
    <rPh sb="18" eb="19">
      <t>シャ</t>
    </rPh>
    <rPh sb="20" eb="21">
      <t>ケイ</t>
    </rPh>
    <phoneticPr fontId="5"/>
  </si>
  <si>
    <t>資料　県統計調査課　「統計くまもと」</t>
    <rPh sb="0" eb="2">
      <t>シリョウ</t>
    </rPh>
    <rPh sb="3" eb="4">
      <t>ケン</t>
    </rPh>
    <rPh sb="4" eb="6">
      <t>トウケイ</t>
    </rPh>
    <rPh sb="6" eb="8">
      <t>チョウサ</t>
    </rPh>
    <rPh sb="8" eb="9">
      <t>カ</t>
    </rPh>
    <rPh sb="11" eb="13">
      <t>トウケイ</t>
    </rPh>
    <phoneticPr fontId="5"/>
  </si>
  <si>
    <t>122. 市 営 電 車 輸 送 状 況</t>
    <phoneticPr fontId="3"/>
  </si>
  <si>
    <t>各年度・月末現在</t>
  </si>
  <si>
    <t>年度・月次</t>
  </si>
  <si>
    <t>営業路線</t>
  </si>
  <si>
    <t>在　籍</t>
  </si>
  <si>
    <t>使用車両</t>
  </si>
  <si>
    <t>運　転</t>
  </si>
  <si>
    <t>乗車人数(１０００人)</t>
  </si>
  <si>
    <t>乗車料収入(１００万円)</t>
  </si>
  <si>
    <t>車両数</t>
  </si>
  <si>
    <t>延　　数</t>
  </si>
  <si>
    <t>キロ数</t>
  </si>
  <si>
    <t>総　数</t>
  </si>
  <si>
    <t>定　期</t>
  </si>
  <si>
    <t>定期外</t>
  </si>
  <si>
    <t>（ｋｍ）</t>
  </si>
  <si>
    <t>（両)</t>
    <rPh sb="1" eb="2">
      <t>リョウ</t>
    </rPh>
    <phoneticPr fontId="3"/>
  </si>
  <si>
    <t>(1 000㎞)</t>
    <phoneticPr fontId="3"/>
  </si>
  <si>
    <t>16年４月</t>
    <rPh sb="2" eb="3">
      <t>ネン</t>
    </rPh>
    <rPh sb="4" eb="5">
      <t>ガツ</t>
    </rPh>
    <phoneticPr fontId="3"/>
  </si>
  <si>
    <t>　　　５月</t>
    <phoneticPr fontId="3"/>
  </si>
  <si>
    <t>　　　６月</t>
  </si>
  <si>
    <t>　　　７月</t>
  </si>
  <si>
    <t>　　　８月</t>
  </si>
  <si>
    <t>　　　９月</t>
  </si>
  <si>
    <t>　　 10月</t>
    <rPh sb="5" eb="6">
      <t>ガツ</t>
    </rPh>
    <phoneticPr fontId="3"/>
  </si>
  <si>
    <t>　　 11月</t>
  </si>
  <si>
    <t>　　 12月</t>
  </si>
  <si>
    <t>17年１月</t>
    <rPh sb="2" eb="3">
      <t>ネン</t>
    </rPh>
    <rPh sb="4" eb="5">
      <t>ガツ</t>
    </rPh>
    <phoneticPr fontId="3"/>
  </si>
  <si>
    <t>　　　２月</t>
    <rPh sb="4" eb="5">
      <t>ガツ</t>
    </rPh>
    <phoneticPr fontId="3"/>
  </si>
  <si>
    <t>　　　３月</t>
  </si>
  <si>
    <t>※運転キロ数は、貸車を除く。</t>
    <rPh sb="1" eb="3">
      <t>ウンテン</t>
    </rPh>
    <rPh sb="5" eb="6">
      <t>スウ</t>
    </rPh>
    <rPh sb="8" eb="9">
      <t>カ</t>
    </rPh>
    <rPh sb="9" eb="10">
      <t>クルマ</t>
    </rPh>
    <rPh sb="11" eb="12">
      <t>ノゾ</t>
    </rPh>
    <phoneticPr fontId="3"/>
  </si>
  <si>
    <t>資料　市交通局</t>
  </si>
  <si>
    <t>123. 市 営 乗 合 バ ス 輸 送 状 況</t>
    <phoneticPr fontId="3"/>
  </si>
  <si>
    <t>12年度</t>
    <phoneticPr fontId="3"/>
  </si>
  <si>
    <t>13年度</t>
    <phoneticPr fontId="3"/>
  </si>
  <si>
    <t>　 　10月</t>
    <phoneticPr fontId="3"/>
  </si>
  <si>
    <t>　 　11月</t>
  </si>
  <si>
    <t>　 　12月</t>
  </si>
  <si>
    <t>　　　２月</t>
    <phoneticPr fontId="3"/>
  </si>
  <si>
    <t>124. 市 営 乗 合 バ ス 路 線 別 状 況</t>
    <phoneticPr fontId="3"/>
  </si>
  <si>
    <t>平成16年度</t>
    <phoneticPr fontId="3"/>
  </si>
  <si>
    <t>路 線 名</t>
    <rPh sb="0" eb="1">
      <t>ミチ</t>
    </rPh>
    <rPh sb="2" eb="3">
      <t>セン</t>
    </rPh>
    <rPh sb="4" eb="5">
      <t>メイ</t>
    </rPh>
    <phoneticPr fontId="3"/>
  </si>
  <si>
    <t>走行粁数</t>
  </si>
  <si>
    <t>(1 000㎞)</t>
  </si>
  <si>
    <t>総　額</t>
  </si>
  <si>
    <t>第1環状線</t>
  </si>
  <si>
    <t>池田大窪線</t>
  </si>
  <si>
    <t>小峯京塚線</t>
  </si>
  <si>
    <t>川尻帯山線</t>
  </si>
  <si>
    <t>島崎保田窪線</t>
  </si>
  <si>
    <t>楠城西線</t>
  </si>
  <si>
    <t>流通団地線</t>
  </si>
  <si>
    <t>野口健軍線</t>
  </si>
  <si>
    <t>御幸木部線</t>
  </si>
  <si>
    <t>花園柿原線</t>
  </si>
  <si>
    <t>川尻(国道)線</t>
    <phoneticPr fontId="3"/>
  </si>
  <si>
    <t>画図線</t>
    <rPh sb="2" eb="3">
      <t>セン</t>
    </rPh>
    <phoneticPr fontId="3"/>
  </si>
  <si>
    <t>東町団地線</t>
  </si>
  <si>
    <t>中央環状線</t>
  </si>
  <si>
    <t>昭和町線</t>
  </si>
  <si>
    <t>高平団地線</t>
  </si>
  <si>
    <t>熊本駅県庁線</t>
  </si>
  <si>
    <t>上熊本線</t>
  </si>
  <si>
    <t>長溝団地線</t>
  </si>
  <si>
    <t>八王寺環状線</t>
  </si>
  <si>
    <t>子飼渡瀬線</t>
  </si>
  <si>
    <t>熊本城周遊線</t>
  </si>
  <si>
    <t>渡鹿長嶺線</t>
    <rPh sb="0" eb="1">
      <t>ワタ</t>
    </rPh>
    <rPh sb="1" eb="2">
      <t>シカ</t>
    </rPh>
    <rPh sb="2" eb="4">
      <t>ナガミネ</t>
    </rPh>
    <rPh sb="4" eb="5">
      <t>セン</t>
    </rPh>
    <phoneticPr fontId="3"/>
  </si>
  <si>
    <t>都心循環バス</t>
    <rPh sb="0" eb="2">
      <t>トシン</t>
    </rPh>
    <rPh sb="2" eb="4">
      <t>ジュンカン</t>
    </rPh>
    <phoneticPr fontId="3"/>
  </si>
  <si>
    <t>熊本城シャトルバス</t>
    <rPh sb="0" eb="2">
      <t>クマモト</t>
    </rPh>
    <phoneticPr fontId="3"/>
  </si>
  <si>
    <t>臨時</t>
  </si>
  <si>
    <t>貸切</t>
  </si>
  <si>
    <t>125.　市営駐車場利用状況</t>
    <rPh sb="5" eb="7">
      <t>シエイ</t>
    </rPh>
    <rPh sb="7" eb="10">
      <t>チュウシャジョウ</t>
    </rPh>
    <rPh sb="10" eb="12">
      <t>リヨウ</t>
    </rPh>
    <rPh sb="12" eb="14">
      <t>ジョウキョウ</t>
    </rPh>
    <phoneticPr fontId="3"/>
  </si>
  <si>
    <t>単位　：　台・1000円</t>
    <rPh sb="0" eb="2">
      <t>タンイ</t>
    </rPh>
    <rPh sb="5" eb="6">
      <t>ダイ</t>
    </rPh>
    <rPh sb="11" eb="12">
      <t>エン</t>
    </rPh>
    <phoneticPr fontId="3"/>
  </si>
  <si>
    <t>年度・月次</t>
    <rPh sb="0" eb="2">
      <t>ネンド</t>
    </rPh>
    <rPh sb="3" eb="5">
      <t>ゲツジ</t>
    </rPh>
    <phoneticPr fontId="3"/>
  </si>
  <si>
    <t>市役所駐車場</t>
    <rPh sb="0" eb="3">
      <t>シヤクショ</t>
    </rPh>
    <rPh sb="3" eb="6">
      <t>チュウシャジョウ</t>
    </rPh>
    <phoneticPr fontId="3"/>
  </si>
  <si>
    <t>熊本城二の丸駐車場</t>
    <rPh sb="0" eb="2">
      <t>クマモト</t>
    </rPh>
    <rPh sb="2" eb="3">
      <t>ジョウ</t>
    </rPh>
    <rPh sb="3" eb="6">
      <t>ニノマル</t>
    </rPh>
    <rPh sb="6" eb="9">
      <t>チュウシャジョウ</t>
    </rPh>
    <phoneticPr fontId="3"/>
  </si>
  <si>
    <t>産文会館駐車場</t>
    <rPh sb="0" eb="1">
      <t>サン</t>
    </rPh>
    <rPh sb="1" eb="2">
      <t>サンブン</t>
    </rPh>
    <rPh sb="2" eb="4">
      <t>カイカン</t>
    </rPh>
    <rPh sb="4" eb="7">
      <t>チュウシャジョウ</t>
    </rPh>
    <phoneticPr fontId="3"/>
  </si>
  <si>
    <t>辛島公園駐車場</t>
    <rPh sb="0" eb="2">
      <t>カラシマ</t>
    </rPh>
    <rPh sb="2" eb="4">
      <t>コウエン</t>
    </rPh>
    <rPh sb="4" eb="7">
      <t>チュウシャジョウ</t>
    </rPh>
    <phoneticPr fontId="3"/>
  </si>
  <si>
    <t>台数</t>
    <rPh sb="0" eb="2">
      <t>ダイスウ</t>
    </rPh>
    <phoneticPr fontId="3"/>
  </si>
  <si>
    <t>収入金額</t>
    <rPh sb="0" eb="2">
      <t>シュウニュウ</t>
    </rPh>
    <rPh sb="2" eb="4">
      <t>キンガク</t>
    </rPh>
    <phoneticPr fontId="3"/>
  </si>
  <si>
    <t>総数</t>
    <rPh sb="0" eb="2">
      <t>ソウスウ</t>
    </rPh>
    <phoneticPr fontId="3"/>
  </si>
  <si>
    <t>自動二輪</t>
    <rPh sb="0" eb="2">
      <t>ジドウ</t>
    </rPh>
    <rPh sb="2" eb="4">
      <t>ニリン</t>
    </rPh>
    <phoneticPr fontId="3"/>
  </si>
  <si>
    <t>普通乗用車</t>
    <rPh sb="0" eb="2">
      <t>フツウ</t>
    </rPh>
    <rPh sb="2" eb="5">
      <t>ジョウヨウシャ</t>
    </rPh>
    <phoneticPr fontId="3"/>
  </si>
  <si>
    <t>バス</t>
    <phoneticPr fontId="3"/>
  </si>
  <si>
    <t>　</t>
    <phoneticPr fontId="3"/>
  </si>
  <si>
    <t>平成12年度</t>
    <rPh sb="0" eb="2">
      <t>ヘイセイ</t>
    </rPh>
    <phoneticPr fontId="2"/>
  </si>
  <si>
    <t>145 812</t>
    <phoneticPr fontId="3"/>
  </si>
  <si>
    <t>130 961</t>
    <phoneticPr fontId="3"/>
  </si>
  <si>
    <t>13 889</t>
    <phoneticPr fontId="3"/>
  </si>
  <si>
    <t>40 087</t>
    <phoneticPr fontId="3"/>
  </si>
  <si>
    <t>平成16年４月</t>
    <rPh sb="0" eb="2">
      <t>ヘイセイ</t>
    </rPh>
    <rPh sb="4" eb="5">
      <t>ネン</t>
    </rPh>
    <rPh sb="6" eb="7">
      <t>ガツ</t>
    </rPh>
    <phoneticPr fontId="3"/>
  </si>
  <si>
    <t>13 594</t>
    <phoneticPr fontId="3"/>
  </si>
  <si>
    <t>12 212</t>
    <phoneticPr fontId="3"/>
  </si>
  <si>
    <t>1 262</t>
    <phoneticPr fontId="3"/>
  </si>
  <si>
    <t>3 852</t>
    <phoneticPr fontId="3"/>
  </si>
  <si>
    <t>12 861</t>
    <phoneticPr fontId="3"/>
  </si>
  <si>
    <t>11 422</t>
    <phoneticPr fontId="3"/>
  </si>
  <si>
    <t>1 273</t>
    <phoneticPr fontId="3"/>
  </si>
  <si>
    <t>3 569</t>
    <phoneticPr fontId="3"/>
  </si>
  <si>
    <t>8 793</t>
    <phoneticPr fontId="3"/>
  </si>
  <si>
    <t>7 769</t>
    <phoneticPr fontId="3"/>
  </si>
  <si>
    <t>2 490</t>
    <phoneticPr fontId="3"/>
  </si>
  <si>
    <t>11 388</t>
    <phoneticPr fontId="3"/>
  </si>
  <si>
    <t>10 375</t>
    <phoneticPr fontId="3"/>
  </si>
  <si>
    <t>3 327</t>
    <phoneticPr fontId="3"/>
  </si>
  <si>
    <t>16 929</t>
    <phoneticPr fontId="3"/>
  </si>
  <si>
    <t>15 990</t>
    <phoneticPr fontId="3"/>
  </si>
  <si>
    <t>4 364</t>
    <phoneticPr fontId="3"/>
  </si>
  <si>
    <t>12 091</t>
    <phoneticPr fontId="3"/>
  </si>
  <si>
    <t>11 152</t>
    <phoneticPr fontId="3"/>
  </si>
  <si>
    <t>3 170</t>
    <phoneticPr fontId="3"/>
  </si>
  <si>
    <t>14 478</t>
    <phoneticPr fontId="3"/>
  </si>
  <si>
    <t>12 793</t>
    <phoneticPr fontId="3"/>
  </si>
  <si>
    <t>1 584</t>
    <phoneticPr fontId="3"/>
  </si>
  <si>
    <t>4 152</t>
    <phoneticPr fontId="3"/>
  </si>
  <si>
    <t>14 715</t>
    <phoneticPr fontId="3"/>
  </si>
  <si>
    <t>12 903</t>
    <phoneticPr fontId="3"/>
  </si>
  <si>
    <t>1 749</t>
    <phoneticPr fontId="3"/>
  </si>
  <si>
    <t>3 985</t>
    <phoneticPr fontId="3"/>
  </si>
  <si>
    <t>8 673</t>
    <phoneticPr fontId="3"/>
  </si>
  <si>
    <t>7 842</t>
    <phoneticPr fontId="3"/>
  </si>
  <si>
    <t>2 302</t>
    <phoneticPr fontId="3"/>
  </si>
  <si>
    <t>平成17年１月</t>
    <rPh sb="0" eb="2">
      <t>ヘイセイ</t>
    </rPh>
    <rPh sb="4" eb="5">
      <t>ネン</t>
    </rPh>
    <rPh sb="6" eb="7">
      <t>ガツ</t>
    </rPh>
    <phoneticPr fontId="3"/>
  </si>
  <si>
    <t>10 696</t>
    <phoneticPr fontId="3"/>
  </si>
  <si>
    <t>9 465</t>
    <phoneticPr fontId="3"/>
  </si>
  <si>
    <t>1 209</t>
    <phoneticPr fontId="3"/>
  </si>
  <si>
    <t>2 897</t>
    <phoneticPr fontId="3"/>
  </si>
  <si>
    <t>8 752</t>
    <phoneticPr fontId="3"/>
  </si>
  <si>
    <t>7 515</t>
    <phoneticPr fontId="3"/>
  </si>
  <si>
    <t>1 211</t>
    <phoneticPr fontId="3"/>
  </si>
  <si>
    <t>2 534</t>
    <phoneticPr fontId="3"/>
  </si>
  <si>
    <t>12 842</t>
    <phoneticPr fontId="3"/>
  </si>
  <si>
    <t>11 523</t>
    <phoneticPr fontId="3"/>
  </si>
  <si>
    <t>1 245</t>
    <phoneticPr fontId="3"/>
  </si>
  <si>
    <t>3 444</t>
    <phoneticPr fontId="3"/>
  </si>
  <si>
    <t>※四捨五入で各月の計と年度の計が一致しない場合がある。</t>
    <rPh sb="1" eb="5">
      <t>シシャゴニュウ</t>
    </rPh>
    <rPh sb="6" eb="8">
      <t>カクツキ</t>
    </rPh>
    <rPh sb="9" eb="10">
      <t>ケイ</t>
    </rPh>
    <rPh sb="11" eb="13">
      <t>ネンド</t>
    </rPh>
    <rPh sb="14" eb="15">
      <t>ケイ</t>
    </rPh>
    <rPh sb="16" eb="18">
      <t>イッチ</t>
    </rPh>
    <rPh sb="21" eb="23">
      <t>バアイ</t>
    </rPh>
    <phoneticPr fontId="3"/>
  </si>
  <si>
    <t>※バスの中には、定期観光も含む</t>
    <rPh sb="4" eb="5">
      <t>ナカ</t>
    </rPh>
    <rPh sb="8" eb="10">
      <t>テイキ</t>
    </rPh>
    <rPh sb="10" eb="12">
      <t>カンコウ</t>
    </rPh>
    <rPh sb="13" eb="14">
      <t>フク</t>
    </rPh>
    <phoneticPr fontId="3"/>
  </si>
  <si>
    <t>資料　　市車両管理課、熊本城総合事務所、産業文化会館</t>
    <rPh sb="0" eb="2">
      <t>シリョウ</t>
    </rPh>
    <rPh sb="4" eb="5">
      <t>シ</t>
    </rPh>
    <rPh sb="5" eb="7">
      <t>シャリョウ</t>
    </rPh>
    <rPh sb="7" eb="9">
      <t>カンリ</t>
    </rPh>
    <rPh sb="9" eb="10">
      <t>カ</t>
    </rPh>
    <rPh sb="11" eb="13">
      <t>クマモト</t>
    </rPh>
    <rPh sb="13" eb="14">
      <t>ジョウ</t>
    </rPh>
    <rPh sb="14" eb="16">
      <t>ソウゴウ</t>
    </rPh>
    <rPh sb="16" eb="18">
      <t>ジム</t>
    </rPh>
    <rPh sb="18" eb="19">
      <t>ショ</t>
    </rPh>
    <rPh sb="20" eb="22">
      <t>サンギョウ</t>
    </rPh>
    <rPh sb="22" eb="24">
      <t>ブンカ</t>
    </rPh>
    <rPh sb="24" eb="26">
      <t>カイカン</t>
    </rPh>
    <phoneticPr fontId="3"/>
  </si>
  <si>
    <t>126. 自 動 車 登 録 台 数</t>
    <phoneticPr fontId="2"/>
  </si>
  <si>
    <t>各年度末現在</t>
  </si>
  <si>
    <t>車　種　別</t>
    <phoneticPr fontId="2"/>
  </si>
  <si>
    <t>14年度</t>
    <phoneticPr fontId="15"/>
  </si>
  <si>
    <t>15年度</t>
    <phoneticPr fontId="15"/>
  </si>
  <si>
    <t>16年度</t>
    <rPh sb="2" eb="4">
      <t>ネンド</t>
    </rPh>
    <phoneticPr fontId="3"/>
  </si>
  <si>
    <t>総　数</t>
    <phoneticPr fontId="2"/>
  </si>
  <si>
    <t>自家用</t>
  </si>
  <si>
    <t>事業用</t>
    <rPh sb="0" eb="2">
      <t>ジギョウ</t>
    </rPh>
    <phoneticPr fontId="2"/>
  </si>
  <si>
    <t>総　　　数</t>
    <phoneticPr fontId="2"/>
  </si>
  <si>
    <t>貨　物　車</t>
  </si>
  <si>
    <t>普 通 車</t>
  </si>
  <si>
    <t>小 型 車</t>
  </si>
  <si>
    <t>被けん引車</t>
  </si>
  <si>
    <t>乗　合　車</t>
  </si>
  <si>
    <t>乗　用　車</t>
  </si>
  <si>
    <t>特種用途車</t>
    <rPh sb="1" eb="2">
      <t>シュ</t>
    </rPh>
    <phoneticPr fontId="3"/>
  </si>
  <si>
    <t>大型特殊車</t>
  </si>
  <si>
    <t>小型二輪</t>
    <rPh sb="0" eb="2">
      <t>コガタ</t>
    </rPh>
    <rPh sb="2" eb="4">
      <t>ニリン</t>
    </rPh>
    <phoneticPr fontId="2"/>
  </si>
  <si>
    <t>資料　九州運輸局熊本運輸支局</t>
    <rPh sb="10" eb="12">
      <t>ウンユ</t>
    </rPh>
    <phoneticPr fontId="3"/>
  </si>
  <si>
    <t>127. タ ク シ ー 及 び ハ イ ヤ ー の 登 録 台 数</t>
    <phoneticPr fontId="3"/>
  </si>
  <si>
    <t>年　度</t>
    <phoneticPr fontId="3"/>
  </si>
  <si>
    <t>登　録　台　数</t>
    <phoneticPr fontId="3"/>
  </si>
  <si>
    <t>経　営　者</t>
  </si>
  <si>
    <t>総　数</t>
    <phoneticPr fontId="3"/>
  </si>
  <si>
    <t>大型車</t>
  </si>
  <si>
    <t>中型車</t>
    <rPh sb="2" eb="3">
      <t>クルマ</t>
    </rPh>
    <phoneticPr fontId="3"/>
  </si>
  <si>
    <t>小型車</t>
  </si>
  <si>
    <t>法　人</t>
    <phoneticPr fontId="3"/>
  </si>
  <si>
    <t>個　人</t>
    <phoneticPr fontId="3"/>
  </si>
  <si>
    <t>　　 ＊36</t>
    <phoneticPr fontId="2"/>
  </si>
  <si>
    <t>* 大型車には特定大型車29両を含む</t>
    <rPh sb="2" eb="4">
      <t>オオガタ</t>
    </rPh>
    <rPh sb="4" eb="5">
      <t>シャ</t>
    </rPh>
    <rPh sb="7" eb="9">
      <t>トクテイ</t>
    </rPh>
    <rPh sb="9" eb="11">
      <t>オオガタ</t>
    </rPh>
    <rPh sb="11" eb="12">
      <t>シャ</t>
    </rPh>
    <rPh sb="14" eb="15">
      <t>リョウ</t>
    </rPh>
    <rPh sb="16" eb="17">
      <t>フク</t>
    </rPh>
    <phoneticPr fontId="3"/>
  </si>
  <si>
    <t>資料　九州運輸局熊本陸運支局</t>
  </si>
  <si>
    <t>128. 軽自動車登録台数</t>
    <rPh sb="5" eb="9">
      <t>ケイジドウシャ</t>
    </rPh>
    <rPh sb="9" eb="11">
      <t>トウロク</t>
    </rPh>
    <rPh sb="11" eb="13">
      <t>ダイスウ</t>
    </rPh>
    <phoneticPr fontId="3"/>
  </si>
  <si>
    <t>種　　　別</t>
    <rPh sb="0" eb="5">
      <t>シュベツ</t>
    </rPh>
    <phoneticPr fontId="3"/>
  </si>
  <si>
    <t>12　年　度</t>
    <phoneticPr fontId="3"/>
  </si>
  <si>
    <t>13　年　度</t>
    <phoneticPr fontId="3"/>
  </si>
  <si>
    <t>14　年　度</t>
    <phoneticPr fontId="3"/>
  </si>
  <si>
    <t>15　年　度</t>
    <phoneticPr fontId="3"/>
  </si>
  <si>
    <t>16　年　度</t>
    <phoneticPr fontId="3"/>
  </si>
  <si>
    <t>総　　　　　数</t>
    <rPh sb="0" eb="1">
      <t>フサ</t>
    </rPh>
    <rPh sb="6" eb="7">
      <t>カズ</t>
    </rPh>
    <phoneticPr fontId="3"/>
  </si>
  <si>
    <t>182 812</t>
    <phoneticPr fontId="3"/>
  </si>
  <si>
    <t>原動機付自転車</t>
  </si>
  <si>
    <t>66 070</t>
    <phoneticPr fontId="3"/>
  </si>
  <si>
    <t>　　第　１　種</t>
    <phoneticPr fontId="2"/>
  </si>
  <si>
    <t>58 665</t>
    <phoneticPr fontId="3"/>
  </si>
  <si>
    <t>　　第２種乙</t>
    <rPh sb="2" eb="3">
      <t>ダイ</t>
    </rPh>
    <rPh sb="5" eb="6">
      <t>オツ</t>
    </rPh>
    <phoneticPr fontId="3"/>
  </si>
  <si>
    <t>3 917</t>
    <phoneticPr fontId="3"/>
  </si>
  <si>
    <t>　　第２種甲</t>
  </si>
  <si>
    <t>　　ミニカー</t>
    <phoneticPr fontId="3"/>
  </si>
  <si>
    <t>軽　自　動　車</t>
    <rPh sb="0" eb="1">
      <t>ケイ</t>
    </rPh>
    <rPh sb="2" eb="3">
      <t>ジ</t>
    </rPh>
    <rPh sb="4" eb="5">
      <t>ドウ</t>
    </rPh>
    <rPh sb="6" eb="7">
      <t>クルマ</t>
    </rPh>
    <phoneticPr fontId="3"/>
  </si>
  <si>
    <t>　　二　　輪　</t>
    <rPh sb="2" eb="3">
      <t>ニ</t>
    </rPh>
    <rPh sb="5" eb="6">
      <t>リン</t>
    </rPh>
    <phoneticPr fontId="3"/>
  </si>
  <si>
    <t>　　三　　輪　</t>
    <rPh sb="2" eb="3">
      <t>サン</t>
    </rPh>
    <phoneticPr fontId="3"/>
  </si>
  <si>
    <t>　　四　　輪　以　上</t>
    <rPh sb="2" eb="3">
      <t>ヨン</t>
    </rPh>
    <rPh sb="7" eb="8">
      <t>イ</t>
    </rPh>
    <rPh sb="9" eb="10">
      <t>ウエ</t>
    </rPh>
    <phoneticPr fontId="3"/>
  </si>
  <si>
    <t>　　　　乗　　　 物</t>
    <rPh sb="4" eb="5">
      <t>ジョウ</t>
    </rPh>
    <rPh sb="9" eb="10">
      <t>ブツ</t>
    </rPh>
    <phoneticPr fontId="3"/>
  </si>
  <si>
    <t>　　　　貨　　　 物</t>
    <rPh sb="4" eb="10">
      <t>カモツ</t>
    </rPh>
    <phoneticPr fontId="3"/>
  </si>
  <si>
    <t>小型特殊自動車</t>
    <rPh sb="0" eb="2">
      <t>コガタ</t>
    </rPh>
    <rPh sb="2" eb="4">
      <t>トクシュ</t>
    </rPh>
    <rPh sb="4" eb="7">
      <t>ジドウシャ</t>
    </rPh>
    <phoneticPr fontId="3"/>
  </si>
  <si>
    <t>　　農作作業用</t>
    <rPh sb="2" eb="4">
      <t>ノウサク</t>
    </rPh>
    <rPh sb="4" eb="6">
      <t>サギョウ</t>
    </rPh>
    <rPh sb="6" eb="7">
      <t>ヨウ</t>
    </rPh>
    <phoneticPr fontId="3"/>
  </si>
  <si>
    <t>　　その他</t>
    <rPh sb="2" eb="5">
      <t>ソノタ</t>
    </rPh>
    <phoneticPr fontId="3"/>
  </si>
  <si>
    <t>資料　市主税課</t>
    <rPh sb="0" eb="2">
      <t>シリョウ</t>
    </rPh>
    <rPh sb="3" eb="4">
      <t>シ</t>
    </rPh>
    <rPh sb="4" eb="5">
      <t>シュ</t>
    </rPh>
    <rPh sb="5" eb="6">
      <t>ゼイ</t>
    </rPh>
    <rPh sb="6" eb="7">
      <t>カ</t>
    </rPh>
    <phoneticPr fontId="3"/>
  </si>
  <si>
    <t>129. 電 話 ・ 電 報 概 況</t>
    <phoneticPr fontId="2"/>
  </si>
  <si>
    <t>電 話 利 用 台 数</t>
    <phoneticPr fontId="2"/>
  </si>
  <si>
    <t>電  報  概  況</t>
    <phoneticPr fontId="2"/>
  </si>
  <si>
    <t>総 数</t>
    <phoneticPr fontId="2"/>
  </si>
  <si>
    <t>加 入 電 話</t>
    <phoneticPr fontId="2"/>
  </si>
  <si>
    <t>公 衆 電 話</t>
    <phoneticPr fontId="2"/>
  </si>
  <si>
    <t>受 付</t>
    <phoneticPr fontId="2"/>
  </si>
  <si>
    <t>配 達</t>
    <phoneticPr fontId="2"/>
  </si>
  <si>
    <t>事 務 用</t>
    <phoneticPr fontId="2"/>
  </si>
  <si>
    <t>住 宅 用</t>
    <phoneticPr fontId="2"/>
  </si>
  <si>
    <t>内カード</t>
  </si>
  <si>
    <t>※　電報概況：　16年度から　個別エリアでの概況については、公表できない旨の回答があったたため掲載していない。</t>
    <rPh sb="2" eb="4">
      <t>デンポウ</t>
    </rPh>
    <rPh sb="4" eb="6">
      <t>ガイキョウ</t>
    </rPh>
    <rPh sb="10" eb="12">
      <t>ネンド</t>
    </rPh>
    <rPh sb="15" eb="17">
      <t>コベツ</t>
    </rPh>
    <rPh sb="22" eb="24">
      <t>ガイキョウ</t>
    </rPh>
    <rPh sb="30" eb="32">
      <t>コウヒョウ</t>
    </rPh>
    <rPh sb="36" eb="37">
      <t>ムネ</t>
    </rPh>
    <rPh sb="38" eb="40">
      <t>カイトウ</t>
    </rPh>
    <rPh sb="47" eb="49">
      <t>ケイサイ</t>
    </rPh>
    <phoneticPr fontId="3"/>
  </si>
  <si>
    <t>※　電話概況：　熊本電話局と熊本花畑電話局の合計であり、市外の一部も含む。</t>
    <rPh sb="2" eb="4">
      <t>デンワ</t>
    </rPh>
    <rPh sb="4" eb="6">
      <t>ガイキョウ</t>
    </rPh>
    <rPh sb="8" eb="10">
      <t>クマモト</t>
    </rPh>
    <rPh sb="10" eb="13">
      <t>デンワキョク</t>
    </rPh>
    <rPh sb="14" eb="16">
      <t>クマモト</t>
    </rPh>
    <rPh sb="16" eb="17">
      <t>ハナ</t>
    </rPh>
    <rPh sb="17" eb="18">
      <t>ハタケ</t>
    </rPh>
    <rPh sb="18" eb="21">
      <t>デンワキョク</t>
    </rPh>
    <rPh sb="22" eb="24">
      <t>ゴウケイ</t>
    </rPh>
    <rPh sb="28" eb="30">
      <t>シガイ</t>
    </rPh>
    <rPh sb="31" eb="33">
      <t>イチブ</t>
    </rPh>
    <rPh sb="34" eb="35">
      <t>フク</t>
    </rPh>
    <phoneticPr fontId="3"/>
  </si>
  <si>
    <t>資料　ＮＴＴ西日本熊本支店、ＮＴＴマーケティング・アクト九州</t>
    <rPh sb="6" eb="9">
      <t>ニシニホン</t>
    </rPh>
    <rPh sb="9" eb="11">
      <t>クマモト</t>
    </rPh>
    <rPh sb="11" eb="13">
      <t>シテン</t>
    </rPh>
    <rPh sb="28" eb="30">
      <t>キュウシュウ</t>
    </rPh>
    <phoneticPr fontId="2"/>
  </si>
  <si>
    <t>130. 郵　　便　　施　　設　　数</t>
    <rPh sb="5" eb="9">
      <t>ユウビン</t>
    </rPh>
    <rPh sb="11" eb="15">
      <t>シセツ</t>
    </rPh>
    <rPh sb="17" eb="18">
      <t>スウ</t>
    </rPh>
    <phoneticPr fontId="3"/>
  </si>
  <si>
    <t>各年度末現在</t>
    <rPh sb="0" eb="3">
      <t>カクネンド</t>
    </rPh>
    <rPh sb="3" eb="4">
      <t>マツ</t>
    </rPh>
    <rPh sb="4" eb="6">
      <t>ゲンザイ</t>
    </rPh>
    <phoneticPr fontId="3"/>
  </si>
  <si>
    <t>年度</t>
    <rPh sb="0" eb="2">
      <t>ネンド</t>
    </rPh>
    <phoneticPr fontId="3"/>
  </si>
  <si>
    <t>郵便局総数</t>
    <rPh sb="0" eb="3">
      <t>ユウビンキョク</t>
    </rPh>
    <rPh sb="3" eb="5">
      <t>ソウスウ</t>
    </rPh>
    <phoneticPr fontId="3"/>
  </si>
  <si>
    <t>普通局</t>
    <rPh sb="0" eb="2">
      <t>フツウ</t>
    </rPh>
    <rPh sb="2" eb="3">
      <t>キョク</t>
    </rPh>
    <phoneticPr fontId="3"/>
  </si>
  <si>
    <t>特定局</t>
    <rPh sb="0" eb="2">
      <t>トクテイ</t>
    </rPh>
    <rPh sb="2" eb="3">
      <t>キョク</t>
    </rPh>
    <phoneticPr fontId="3"/>
  </si>
  <si>
    <t>分室</t>
    <rPh sb="0" eb="2">
      <t>ブンシツ</t>
    </rPh>
    <phoneticPr fontId="3"/>
  </si>
  <si>
    <t>簡昜</t>
    <rPh sb="0" eb="1">
      <t>カン</t>
    </rPh>
    <rPh sb="1" eb="2">
      <t>ヨウ</t>
    </rPh>
    <phoneticPr fontId="3"/>
  </si>
  <si>
    <t>切手・印紙</t>
    <rPh sb="0" eb="2">
      <t>キッテ</t>
    </rPh>
    <rPh sb="3" eb="5">
      <t>インシ</t>
    </rPh>
    <phoneticPr fontId="3"/>
  </si>
  <si>
    <t>郵便</t>
    <rPh sb="0" eb="2">
      <t>ユウビン</t>
    </rPh>
    <phoneticPr fontId="3"/>
  </si>
  <si>
    <t>集配局</t>
    <rPh sb="0" eb="2">
      <t>シュウハイ</t>
    </rPh>
    <rPh sb="2" eb="3">
      <t>キョク</t>
    </rPh>
    <phoneticPr fontId="3"/>
  </si>
  <si>
    <t>無集配局</t>
    <rPh sb="0" eb="1">
      <t>ム</t>
    </rPh>
    <rPh sb="1" eb="3">
      <t>シュウハイ</t>
    </rPh>
    <rPh sb="3" eb="4">
      <t>キョク</t>
    </rPh>
    <phoneticPr fontId="3"/>
  </si>
  <si>
    <t>郵便局</t>
    <rPh sb="0" eb="3">
      <t>ユウビンキョク</t>
    </rPh>
    <phoneticPr fontId="3"/>
  </si>
  <si>
    <t>販売所</t>
    <rPh sb="0" eb="2">
      <t>ハンバイ</t>
    </rPh>
    <rPh sb="2" eb="3">
      <t>ショ</t>
    </rPh>
    <phoneticPr fontId="3"/>
  </si>
  <si>
    <t>差出箱</t>
    <rPh sb="0" eb="2">
      <t>サシダシ</t>
    </rPh>
    <rPh sb="2" eb="3">
      <t>バコ</t>
    </rPh>
    <phoneticPr fontId="3"/>
  </si>
  <si>
    <t>平成12年度</t>
    <rPh sb="0" eb="2">
      <t>ヘイセイ</t>
    </rPh>
    <phoneticPr fontId="3"/>
  </si>
  <si>
    <t>　　　13年度</t>
  </si>
  <si>
    <t>　　　14年度</t>
    <phoneticPr fontId="3"/>
  </si>
  <si>
    <t xml:space="preserve"> 　　 15年度</t>
    <phoneticPr fontId="3"/>
  </si>
  <si>
    <t xml:space="preserve"> 　　16年度</t>
    <phoneticPr fontId="3"/>
  </si>
  <si>
    <t>資料　日本郵政公社九州支社</t>
    <rPh sb="0" eb="2">
      <t>シリョウ</t>
    </rPh>
    <rPh sb="3" eb="5">
      <t>ニホン</t>
    </rPh>
    <rPh sb="5" eb="7">
      <t>ユウセイ</t>
    </rPh>
    <rPh sb="7" eb="8">
      <t>コウ</t>
    </rPh>
    <rPh sb="8" eb="9">
      <t>シャ</t>
    </rPh>
    <rPh sb="9" eb="11">
      <t>キュウシュウ</t>
    </rPh>
    <rPh sb="11" eb="13">
      <t>シシャ</t>
    </rPh>
    <phoneticPr fontId="3"/>
  </si>
  <si>
    <t>131.　引　受　内　国　通　常　郵　便　物　数　（　県　内　）</t>
    <rPh sb="5" eb="8">
      <t>ヒキウ</t>
    </rPh>
    <rPh sb="9" eb="10">
      <t>ナイ</t>
    </rPh>
    <rPh sb="11" eb="12">
      <t>コク</t>
    </rPh>
    <rPh sb="13" eb="16">
      <t>ツウジョウ</t>
    </rPh>
    <rPh sb="17" eb="20">
      <t>ユウビン</t>
    </rPh>
    <rPh sb="21" eb="22">
      <t>ブツ</t>
    </rPh>
    <rPh sb="23" eb="24">
      <t>スウ</t>
    </rPh>
    <rPh sb="27" eb="30">
      <t>ケンナイ</t>
    </rPh>
    <phoneticPr fontId="3"/>
  </si>
  <si>
    <t>単位：1000通</t>
    <rPh sb="0" eb="2">
      <t>タンイ</t>
    </rPh>
    <rPh sb="7" eb="8">
      <t>ツウ</t>
    </rPh>
    <phoneticPr fontId="3"/>
  </si>
  <si>
    <t>普通</t>
    <rPh sb="0" eb="2">
      <t>フツウ</t>
    </rPh>
    <phoneticPr fontId="3"/>
  </si>
  <si>
    <t>書留としない速達等</t>
    <rPh sb="0" eb="2">
      <t>カキトメ</t>
    </rPh>
    <rPh sb="6" eb="8">
      <t>ソクタツ</t>
    </rPh>
    <rPh sb="8" eb="9">
      <t>トウ</t>
    </rPh>
    <phoneticPr fontId="3"/>
  </si>
  <si>
    <t>書留</t>
    <rPh sb="0" eb="2">
      <t>カキトメ</t>
    </rPh>
    <phoneticPr fontId="3"/>
  </si>
  <si>
    <t>通常郵便</t>
    <rPh sb="0" eb="2">
      <t>ツウジョウ</t>
    </rPh>
    <rPh sb="2" eb="4">
      <t>ユウビン</t>
    </rPh>
    <phoneticPr fontId="3"/>
  </si>
  <si>
    <t>小包</t>
    <rPh sb="0" eb="2">
      <t>コヅツミ</t>
    </rPh>
    <phoneticPr fontId="3"/>
  </si>
  <si>
    <t>　　  15年度</t>
    <phoneticPr fontId="3"/>
  </si>
  <si>
    <t>　　 16年度</t>
    <phoneticPr fontId="3"/>
  </si>
  <si>
    <t>※通常郵便には年賀郵便物、選挙郵便物を含まない。</t>
    <rPh sb="1" eb="3">
      <t>ツウジョウ</t>
    </rPh>
    <rPh sb="3" eb="5">
      <t>ユウビン</t>
    </rPh>
    <rPh sb="7" eb="9">
      <t>ネンガ</t>
    </rPh>
    <rPh sb="9" eb="11">
      <t>ユウビン</t>
    </rPh>
    <rPh sb="11" eb="12">
      <t>ブツ</t>
    </rPh>
    <rPh sb="13" eb="15">
      <t>センキョ</t>
    </rPh>
    <rPh sb="15" eb="18">
      <t>ユウビンブツ</t>
    </rPh>
    <rPh sb="19" eb="20">
      <t>フク</t>
    </rPh>
    <phoneticPr fontId="3"/>
  </si>
  <si>
    <t>　 通常郵便の書留としない速達にはビジネス、配達日指定、電子、コンピュータ郵便、代金引換、即日配達、巡回郵便物を含む。</t>
    <rPh sb="2" eb="4">
      <t>ツウジョウ</t>
    </rPh>
    <rPh sb="4" eb="6">
      <t>ユウビン</t>
    </rPh>
    <rPh sb="7" eb="9">
      <t>カキトメ</t>
    </rPh>
    <rPh sb="13" eb="15">
      <t>ソクタツ</t>
    </rPh>
    <rPh sb="22" eb="24">
      <t>ハイタツ</t>
    </rPh>
    <rPh sb="24" eb="25">
      <t>ビ</t>
    </rPh>
    <rPh sb="25" eb="27">
      <t>シテイ</t>
    </rPh>
    <rPh sb="28" eb="30">
      <t>デンシ</t>
    </rPh>
    <rPh sb="37" eb="39">
      <t>ユウビン</t>
    </rPh>
    <rPh sb="40" eb="42">
      <t>ダイキン</t>
    </rPh>
    <rPh sb="42" eb="44">
      <t>ヒキカエ</t>
    </rPh>
    <rPh sb="45" eb="47">
      <t>ソクジツ</t>
    </rPh>
    <rPh sb="47" eb="49">
      <t>ハイタツ</t>
    </rPh>
    <rPh sb="50" eb="52">
      <t>ジュンカイ</t>
    </rPh>
    <rPh sb="52" eb="55">
      <t>ユウビンブツ</t>
    </rPh>
    <rPh sb="56" eb="57">
      <t>フク</t>
    </rPh>
    <phoneticPr fontId="3"/>
  </si>
  <si>
    <t>　 通常郵便の書留には配達記録郵便を含む。</t>
    <rPh sb="2" eb="4">
      <t>ツウジョウ</t>
    </rPh>
    <rPh sb="4" eb="6">
      <t>ユウビン</t>
    </rPh>
    <rPh sb="7" eb="9">
      <t>カキトメ</t>
    </rPh>
    <rPh sb="11" eb="13">
      <t>ハイタツ</t>
    </rPh>
    <rPh sb="13" eb="15">
      <t>キロク</t>
    </rPh>
    <rPh sb="15" eb="17">
      <t>ユウビン</t>
    </rPh>
    <rPh sb="18" eb="19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</si>
</sst>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##\ ###\ ###\ ##0"/>
    <numFmt numFmtId="177" formatCode="#,##0_ "/>
    <numFmt numFmtId="178" formatCode="#,##0_);[Red]\(#,##0\)"/>
    <numFmt numFmtId="179" formatCode="0.0_);[Red]\(0.0\)"/>
    <numFmt numFmtId="180" formatCode="##\ ###\ ##0\ "/>
    <numFmt numFmtId="181" formatCode="###\ ###\ ##0"/>
    <numFmt numFmtId="182" formatCode="#,##0.0_ "/>
    <numFmt numFmtId="183" formatCode="###\ ###\ "/>
    <numFmt numFmtId="184" formatCode="0_);[Red]\(0\)"/>
    <numFmt numFmtId="185" formatCode="##\ ###\ "/>
    <numFmt numFmtId="186" formatCode="###\ ##0\ "/>
    <numFmt numFmtId="187" formatCode="0_ "/>
    <numFmt numFmtId="188" formatCode="###\ ##0"/>
  </numFmts>
  <fonts count="21">
    <font>
      <sz val="12"/>
      <name val="Osaka"/>
      <family val="3"/>
      <charset val="128"/>
    </font>
    <font>
      <sz val="22"/>
      <name val="ＭＳ Ｐ明朝"/>
      <family val="1"/>
      <charset val="128"/>
    </font>
    <font>
      <sz val="6"/>
      <name val="Osaka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Osaka"/>
      <family val="3"/>
      <charset val="128"/>
    </font>
    <font>
      <b/>
      <sz val="10"/>
      <name val="ＭＳ Ｐ明朝"/>
      <family val="1"/>
      <charset val="128"/>
    </font>
    <font>
      <u/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u/>
      <sz val="9"/>
      <name val="ＭＳ Ｐ明朝"/>
      <family val="1"/>
      <charset val="128"/>
    </font>
    <font>
      <sz val="11"/>
      <name val="ＭＳ Ｐ明朝"/>
      <family val="1"/>
      <charset val="128"/>
    </font>
    <font>
      <u/>
      <sz val="9"/>
      <name val="ＭＳ ゴシック"/>
      <family val="3"/>
      <charset val="128"/>
    </font>
    <font>
      <sz val="11"/>
      <name val="Osaka"/>
      <family val="3"/>
      <charset val="128"/>
    </font>
    <font>
      <sz val="10"/>
      <name val="HGｺﾞｼｯｸM"/>
      <family val="3"/>
      <charset val="128"/>
    </font>
    <font>
      <b/>
      <sz val="10"/>
      <name val="HGｺﾞｼｯｸM"/>
      <family val="3"/>
      <charset val="128"/>
    </font>
    <font>
      <b/>
      <sz val="11"/>
      <name val="ＭＳ Ｐ明朝"/>
      <family val="1"/>
      <charset val="128"/>
    </font>
    <font>
      <b/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0" fillId="0" borderId="0" applyFont="0" applyFill="0" applyBorder="0" applyAlignment="0" applyProtection="0"/>
  </cellStyleXfs>
  <cellXfs count="255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176" fontId="4" fillId="0" borderId="7" xfId="0" applyNumberFormat="1" applyFont="1" applyBorder="1"/>
    <xf numFmtId="176" fontId="4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76" fontId="4" fillId="0" borderId="7" xfId="0" applyNumberFormat="1" applyFont="1" applyBorder="1" applyAlignment="1">
      <alignment horizontal="right"/>
    </xf>
    <xf numFmtId="176" fontId="4" fillId="0" borderId="0" xfId="0" applyNumberFormat="1" applyFont="1" applyAlignment="1">
      <alignment horizontal="right"/>
    </xf>
    <xf numFmtId="0" fontId="4" fillId="0" borderId="0" xfId="0" applyFont="1" applyAlignment="1">
      <alignment horizontal="distributed" vertical="center"/>
    </xf>
    <xf numFmtId="0" fontId="4" fillId="0" borderId="8" xfId="0" applyFont="1" applyBorder="1" applyAlignment="1">
      <alignment horizontal="center"/>
    </xf>
    <xf numFmtId="177" fontId="8" fillId="0" borderId="9" xfId="0" applyNumberFormat="1" applyFont="1" applyBorder="1" applyAlignment="1">
      <alignment horizontal="right"/>
    </xf>
    <xf numFmtId="177" fontId="8" fillId="0" borderId="8" xfId="0" applyNumberFormat="1" applyFont="1" applyBorder="1" applyAlignment="1">
      <alignment horizontal="right"/>
    </xf>
    <xf numFmtId="0" fontId="9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178" fontId="4" fillId="0" borderId="7" xfId="0" applyNumberFormat="1" applyFont="1" applyBorder="1" applyAlignment="1">
      <alignment horizontal="right"/>
    </xf>
    <xf numFmtId="178" fontId="4" fillId="0" borderId="0" xfId="0" applyNumberFormat="1" applyFont="1" applyAlignment="1">
      <alignment horizontal="right"/>
    </xf>
    <xf numFmtId="179" fontId="4" fillId="0" borderId="7" xfId="0" applyNumberFormat="1" applyFont="1" applyBorder="1" applyAlignment="1">
      <alignment horizontal="right"/>
    </xf>
    <xf numFmtId="179" fontId="4" fillId="0" borderId="0" xfId="0" applyNumberFormat="1" applyFont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179" fontId="4" fillId="0" borderId="9" xfId="0" applyNumberFormat="1" applyFont="1" applyBorder="1" applyAlignment="1">
      <alignment horizontal="right"/>
    </xf>
    <xf numFmtId="179" fontId="7" fillId="0" borderId="8" xfId="0" applyNumberFormat="1" applyFont="1" applyBorder="1" applyAlignment="1">
      <alignment horizontal="right"/>
    </xf>
    <xf numFmtId="179" fontId="7" fillId="0" borderId="0" xfId="0" applyNumberFormat="1" applyFont="1" applyAlignment="1">
      <alignment horizontal="right"/>
    </xf>
    <xf numFmtId="177" fontId="4" fillId="0" borderId="0" xfId="0" applyNumberFormat="1" applyFont="1"/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180" fontId="4" fillId="0" borderId="7" xfId="0" applyNumberFormat="1" applyFont="1" applyBorder="1" applyAlignment="1">
      <alignment horizontal="right"/>
    </xf>
    <xf numFmtId="180" fontId="4" fillId="0" borderId="0" xfId="0" applyNumberFormat="1" applyFont="1" applyAlignment="1">
      <alignment horizontal="right"/>
    </xf>
    <xf numFmtId="177" fontId="8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/>
    <xf numFmtId="180" fontId="7" fillId="0" borderId="7" xfId="0" applyNumberFormat="1" applyFont="1" applyBorder="1" applyAlignment="1">
      <alignment horizontal="right"/>
    </xf>
    <xf numFmtId="180" fontId="7" fillId="0" borderId="0" xfId="0" applyNumberFormat="1" applyFont="1" applyAlignment="1">
      <alignment horizontal="right"/>
    </xf>
    <xf numFmtId="180" fontId="4" fillId="0" borderId="0" xfId="0" applyNumberFormat="1" applyFont="1"/>
    <xf numFmtId="177" fontId="4" fillId="0" borderId="0" xfId="0" applyNumberFormat="1" applyFont="1" applyAlignment="1">
      <alignment horizontal="right"/>
    </xf>
    <xf numFmtId="177" fontId="4" fillId="0" borderId="0" xfId="0" applyNumberFormat="1" applyFont="1" applyAlignment="1">
      <alignment horizontal="left"/>
    </xf>
    <xf numFmtId="0" fontId="4" fillId="0" borderId="8" xfId="0" applyFont="1" applyBorder="1"/>
    <xf numFmtId="178" fontId="4" fillId="0" borderId="9" xfId="0" applyNumberFormat="1" applyFont="1" applyBorder="1" applyAlignment="1">
      <alignment horizontal="right"/>
    </xf>
    <xf numFmtId="178" fontId="4" fillId="0" borderId="8" xfId="0" applyNumberFormat="1" applyFont="1" applyBorder="1" applyAlignment="1">
      <alignment horizontal="right"/>
    </xf>
    <xf numFmtId="178" fontId="4" fillId="0" borderId="8" xfId="0" applyNumberFormat="1" applyFont="1" applyBorder="1"/>
    <xf numFmtId="177" fontId="4" fillId="0" borderId="8" xfId="0" applyNumberFormat="1" applyFont="1" applyBorder="1"/>
    <xf numFmtId="178" fontId="4" fillId="0" borderId="0" xfId="0" applyNumberFormat="1" applyFont="1"/>
    <xf numFmtId="0" fontId="4" fillId="0" borderId="18" xfId="0" applyFont="1" applyBorder="1" applyAlignment="1">
      <alignment horizontal="center" justifyLastLine="1"/>
    </xf>
    <xf numFmtId="0" fontId="4" fillId="0" borderId="2" xfId="0" applyFont="1" applyBorder="1" applyAlignment="1">
      <alignment horizontal="center" justifyLastLine="1"/>
    </xf>
    <xf numFmtId="0" fontId="4" fillId="0" borderId="5" xfId="0" applyFont="1" applyBorder="1" applyAlignment="1">
      <alignment horizontal="distributed" justifyLastLine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/>
    <xf numFmtId="0" fontId="4" fillId="0" borderId="0" xfId="0" applyFont="1" applyAlignment="1">
      <alignment horizontal="distributed"/>
    </xf>
    <xf numFmtId="0" fontId="4" fillId="0" borderId="0" xfId="0" applyFont="1" applyAlignment="1">
      <alignment horizontal="distributed" justifyLastLine="1"/>
    </xf>
    <xf numFmtId="181" fontId="4" fillId="0" borderId="7" xfId="1" applyNumberFormat="1" applyFont="1" applyBorder="1"/>
    <xf numFmtId="181" fontId="4" fillId="0" borderId="0" xfId="1" applyNumberFormat="1" applyFont="1" applyBorder="1"/>
    <xf numFmtId="0" fontId="7" fillId="0" borderId="0" xfId="0" applyFont="1" applyAlignment="1">
      <alignment horizontal="distributed" justifyLastLine="1"/>
    </xf>
    <xf numFmtId="181" fontId="7" fillId="0" borderId="7" xfId="1" applyNumberFormat="1" applyFont="1" applyBorder="1"/>
    <xf numFmtId="181" fontId="7" fillId="0" borderId="0" xfId="1" applyNumberFormat="1" applyFont="1" applyBorder="1"/>
    <xf numFmtId="0" fontId="4" fillId="0" borderId="0" xfId="0" quotePrefix="1" applyFont="1" applyAlignment="1">
      <alignment horizontal="center"/>
    </xf>
    <xf numFmtId="38" fontId="4" fillId="0" borderId="9" xfId="1" applyFont="1" applyBorder="1"/>
    <xf numFmtId="38" fontId="4" fillId="0" borderId="8" xfId="1" applyFont="1" applyBorder="1"/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right"/>
    </xf>
    <xf numFmtId="0" fontId="11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1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177" fontId="11" fillId="0" borderId="7" xfId="0" applyNumberFormat="1" applyFont="1" applyBorder="1"/>
    <xf numFmtId="177" fontId="11" fillId="0" borderId="0" xfId="0" applyNumberFormat="1" applyFont="1"/>
    <xf numFmtId="182" fontId="4" fillId="0" borderId="7" xfId="0" applyNumberFormat="1" applyFont="1" applyBorder="1"/>
    <xf numFmtId="183" fontId="4" fillId="0" borderId="0" xfId="0" applyNumberFormat="1" applyFont="1"/>
    <xf numFmtId="183" fontId="4" fillId="0" borderId="0" xfId="0" applyNumberFormat="1" applyFont="1" applyAlignment="1">
      <alignment horizontal="right"/>
    </xf>
    <xf numFmtId="177" fontId="11" fillId="0" borderId="0" xfId="0" applyNumberFormat="1" applyFont="1" applyAlignment="1">
      <alignment horizontal="left"/>
    </xf>
    <xf numFmtId="184" fontId="4" fillId="0" borderId="0" xfId="0" applyNumberFormat="1" applyFont="1"/>
    <xf numFmtId="0" fontId="4" fillId="0" borderId="0" xfId="0" quotePrefix="1" applyFont="1"/>
    <xf numFmtId="183" fontId="4" fillId="0" borderId="0" xfId="1" applyNumberFormat="1" applyFont="1" applyFill="1" applyBorder="1" applyAlignment="1">
      <alignment horizontal="right" vertical="center"/>
    </xf>
    <xf numFmtId="0" fontId="11" fillId="0" borderId="8" xfId="0" applyFont="1" applyBorder="1"/>
    <xf numFmtId="177" fontId="11" fillId="0" borderId="9" xfId="0" applyNumberFormat="1" applyFont="1" applyBorder="1"/>
    <xf numFmtId="177" fontId="11" fillId="0" borderId="8" xfId="0" applyNumberFormat="1" applyFont="1" applyBorder="1"/>
    <xf numFmtId="177" fontId="11" fillId="0" borderId="0" xfId="0" applyNumberFormat="1" applyFont="1" applyAlignment="1">
      <alignment horizontal="right"/>
    </xf>
    <xf numFmtId="177" fontId="13" fillId="0" borderId="0" xfId="0" applyNumberFormat="1" applyFont="1" applyAlignment="1">
      <alignment horizontal="right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20" xfId="0" applyFont="1" applyBorder="1"/>
    <xf numFmtId="0" fontId="4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top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7" fontId="4" fillId="0" borderId="7" xfId="0" applyNumberFormat="1" applyFont="1" applyBorder="1"/>
    <xf numFmtId="182" fontId="4" fillId="0" borderId="7" xfId="0" applyNumberFormat="1" applyFont="1" applyBorder="1" applyAlignment="1">
      <alignment horizontal="right"/>
    </xf>
    <xf numFmtId="177" fontId="4" fillId="0" borderId="9" xfId="0" applyNumberFormat="1" applyFont="1" applyBorder="1"/>
    <xf numFmtId="177" fontId="4" fillId="0" borderId="8" xfId="0" applyNumberFormat="1" applyFont="1" applyBorder="1" applyAlignment="1">
      <alignment horizontal="right"/>
    </xf>
    <xf numFmtId="0" fontId="14" fillId="0" borderId="0" xfId="0" applyFont="1"/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1" xfId="0" applyFont="1" applyBorder="1"/>
    <xf numFmtId="0" fontId="4" fillId="2" borderId="0" xfId="0" applyFont="1" applyFill="1"/>
    <xf numFmtId="0" fontId="7" fillId="0" borderId="0" xfId="0" applyFont="1" applyAlignment="1">
      <alignment horizontal="distributed"/>
    </xf>
    <xf numFmtId="0" fontId="7" fillId="0" borderId="21" xfId="0" applyFont="1" applyBorder="1" applyAlignment="1">
      <alignment horizontal="center"/>
    </xf>
    <xf numFmtId="185" fontId="4" fillId="0" borderId="7" xfId="0" applyNumberFormat="1" applyFont="1" applyBorder="1" applyAlignment="1">
      <alignment horizontal="right"/>
    </xf>
    <xf numFmtId="185" fontId="4" fillId="2" borderId="0" xfId="0" applyNumberFormat="1" applyFont="1" applyFill="1" applyAlignment="1">
      <alignment horizontal="right"/>
    </xf>
    <xf numFmtId="185" fontId="4" fillId="0" borderId="0" xfId="0" applyNumberFormat="1" applyFont="1" applyAlignment="1">
      <alignment horizontal="right"/>
    </xf>
    <xf numFmtId="0" fontId="4" fillId="0" borderId="21" xfId="0" applyFont="1" applyBorder="1" applyAlignment="1">
      <alignment horizontal="center"/>
    </xf>
    <xf numFmtId="185" fontId="4" fillId="2" borderId="0" xfId="0" applyNumberFormat="1" applyFont="1" applyFill="1"/>
    <xf numFmtId="0" fontId="4" fillId="0" borderId="21" xfId="0" applyFont="1" applyBorder="1" applyAlignment="1">
      <alignment horizontal="left"/>
    </xf>
    <xf numFmtId="185" fontId="4" fillId="0" borderId="0" xfId="0" applyNumberFormat="1" applyFont="1"/>
    <xf numFmtId="0" fontId="12" fillId="0" borderId="0" xfId="0" applyFont="1" applyAlignment="1">
      <alignment horizontal="distributed"/>
    </xf>
    <xf numFmtId="185" fontId="11" fillId="2" borderId="0" xfId="0" applyNumberFormat="1" applyFont="1" applyFill="1" applyAlignment="1">
      <alignment horizontal="right"/>
    </xf>
    <xf numFmtId="0" fontId="4" fillId="0" borderId="8" xfId="0" applyFont="1" applyBorder="1" applyAlignment="1">
      <alignment horizontal="distributed"/>
    </xf>
    <xf numFmtId="0" fontId="4" fillId="0" borderId="22" xfId="0" applyFont="1" applyBorder="1"/>
    <xf numFmtId="177" fontId="4" fillId="2" borderId="8" xfId="0" applyNumberFormat="1" applyFont="1" applyFill="1" applyBorder="1"/>
    <xf numFmtId="177" fontId="4" fillId="2" borderId="8" xfId="0" applyNumberFormat="1" applyFont="1" applyFill="1" applyBorder="1" applyAlignment="1">
      <alignment horizontal="right"/>
    </xf>
    <xf numFmtId="0" fontId="9" fillId="0" borderId="10" xfId="0" applyFont="1" applyBorder="1"/>
    <xf numFmtId="0" fontId="4" fillId="0" borderId="13" xfId="0" applyFont="1" applyBorder="1"/>
    <xf numFmtId="0" fontId="14" fillId="0" borderId="3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4" fillId="3" borderId="2" xfId="0" applyFont="1" applyFill="1" applyBorder="1" applyAlignment="1">
      <alignment horizontal="center" vertical="center" justifyLastLine="1"/>
    </xf>
    <xf numFmtId="0" fontId="4" fillId="3" borderId="3" xfId="0" applyFont="1" applyFill="1" applyBorder="1" applyAlignment="1">
      <alignment horizontal="center" vertical="center" justifyLastLine="1"/>
    </xf>
    <xf numFmtId="0" fontId="4" fillId="3" borderId="12" xfId="0" applyFont="1" applyFill="1" applyBorder="1" applyAlignment="1">
      <alignment horizontal="center" vertical="center" justifyLastLine="1"/>
    </xf>
    <xf numFmtId="0" fontId="9" fillId="0" borderId="0" xfId="0" applyFont="1"/>
    <xf numFmtId="0" fontId="9" fillId="0" borderId="21" xfId="0" applyFont="1" applyBorder="1"/>
    <xf numFmtId="0" fontId="4" fillId="0" borderId="5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3" borderId="5" xfId="0" applyFont="1" applyFill="1" applyBorder="1" applyAlignment="1">
      <alignment horizontal="distributed" vertical="center" justifyLastLine="1"/>
    </xf>
    <xf numFmtId="0" fontId="4" fillId="3" borderId="5" xfId="0" applyFont="1" applyFill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23" xfId="0" applyFont="1" applyBorder="1" applyAlignment="1">
      <alignment horizontal="distributed" vertical="center"/>
    </xf>
    <xf numFmtId="0" fontId="4" fillId="0" borderId="23" xfId="0" applyFont="1" applyBorder="1" applyAlignment="1">
      <alignment horizontal="distributed" vertical="center"/>
    </xf>
    <xf numFmtId="0" fontId="4" fillId="3" borderId="23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distributed" vertical="center"/>
    </xf>
    <xf numFmtId="0" fontId="4" fillId="0" borderId="24" xfId="0" applyFont="1" applyBorder="1" applyAlignment="1">
      <alignment horizontal="distributed" vertical="center"/>
    </xf>
    <xf numFmtId="176" fontId="4" fillId="0" borderId="7" xfId="0" applyNumberFormat="1" applyFont="1" applyBorder="1" applyAlignment="1">
      <alignment shrinkToFit="1"/>
    </xf>
    <xf numFmtId="176" fontId="4" fillId="3" borderId="0" xfId="0" applyNumberFormat="1" applyFont="1" applyFill="1"/>
    <xf numFmtId="176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/>
    </xf>
    <xf numFmtId="0" fontId="7" fillId="0" borderId="0" xfId="0" applyFont="1" applyAlignment="1">
      <alignment horizontal="distributed"/>
    </xf>
    <xf numFmtId="0" fontId="7" fillId="0" borderId="21" xfId="0" applyFont="1" applyBorder="1" applyAlignment="1">
      <alignment horizontal="distributed"/>
    </xf>
    <xf numFmtId="186" fontId="4" fillId="0" borderId="0" xfId="0" applyNumberFormat="1" applyFont="1"/>
    <xf numFmtId="0" fontId="4" fillId="0" borderId="0" xfId="0" applyFont="1" applyAlignment="1">
      <alignment horizontal="distributed"/>
    </xf>
    <xf numFmtId="0" fontId="4" fillId="0" borderId="21" xfId="0" applyFont="1" applyBorder="1" applyAlignment="1">
      <alignment horizontal="distributed"/>
    </xf>
    <xf numFmtId="186" fontId="4" fillId="0" borderId="0" xfId="0" applyNumberFormat="1" applyFont="1" applyAlignment="1">
      <alignment horizontal="right"/>
    </xf>
    <xf numFmtId="0" fontId="4" fillId="0" borderId="4" xfId="0" applyFont="1" applyBorder="1" applyAlignment="1">
      <alignment horizontal="distributed"/>
    </xf>
    <xf numFmtId="0" fontId="4" fillId="0" borderId="14" xfId="0" applyFont="1" applyBorder="1" applyAlignment="1">
      <alignment horizontal="distributed"/>
    </xf>
    <xf numFmtId="0" fontId="4" fillId="0" borderId="4" xfId="0" applyFont="1" applyBorder="1"/>
    <xf numFmtId="0" fontId="4" fillId="0" borderId="1" xfId="0" applyFont="1" applyBorder="1"/>
    <xf numFmtId="0" fontId="16" fillId="0" borderId="1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4" fillId="0" borderId="25" xfId="0" applyFont="1" applyBorder="1"/>
    <xf numFmtId="0" fontId="4" fillId="0" borderId="1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27" xfId="0" applyFont="1" applyBorder="1"/>
    <xf numFmtId="177" fontId="17" fillId="0" borderId="0" xfId="0" applyNumberFormat="1" applyFont="1"/>
    <xf numFmtId="177" fontId="17" fillId="0" borderId="7" xfId="0" applyNumberFormat="1" applyFont="1" applyBorder="1"/>
    <xf numFmtId="177" fontId="17" fillId="0" borderId="0" xfId="0" applyNumberFormat="1" applyFont="1" applyAlignment="1">
      <alignment horizontal="right"/>
    </xf>
    <xf numFmtId="177" fontId="17" fillId="0" borderId="0" xfId="0" applyNumberFormat="1" applyFont="1" applyAlignment="1">
      <alignment horizontal="center"/>
    </xf>
    <xf numFmtId="187" fontId="17" fillId="0" borderId="0" xfId="0" applyNumberFormat="1" applyFont="1"/>
    <xf numFmtId="177" fontId="18" fillId="0" borderId="7" xfId="0" applyNumberFormat="1" applyFont="1" applyBorder="1"/>
    <xf numFmtId="177" fontId="18" fillId="0" borderId="0" xfId="0" applyNumberFormat="1" applyFont="1" applyAlignment="1">
      <alignment horizontal="right"/>
    </xf>
    <xf numFmtId="177" fontId="18" fillId="0" borderId="0" xfId="0" applyNumberFormat="1" applyFont="1"/>
    <xf numFmtId="187" fontId="18" fillId="0" borderId="0" xfId="0" applyNumberFormat="1" applyFont="1"/>
    <xf numFmtId="0" fontId="4" fillId="0" borderId="8" xfId="0" applyFont="1" applyBorder="1" applyAlignment="1">
      <alignment horizontal="left"/>
    </xf>
    <xf numFmtId="0" fontId="4" fillId="0" borderId="9" xfId="0" applyFont="1" applyBorder="1"/>
    <xf numFmtId="0" fontId="14" fillId="0" borderId="0" xfId="0" applyFont="1" applyAlignment="1">
      <alignment horizontal="right"/>
    </xf>
    <xf numFmtId="0" fontId="14" fillId="0" borderId="28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19" fillId="0" borderId="0" xfId="0" applyFont="1" applyAlignment="1">
      <alignment horizontal="center"/>
    </xf>
    <xf numFmtId="188" fontId="19" fillId="0" borderId="1" xfId="1" applyNumberFormat="1" applyFont="1" applyFill="1" applyBorder="1"/>
    <xf numFmtId="188" fontId="19" fillId="0" borderId="1" xfId="1" applyNumberFormat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188" fontId="14" fillId="0" borderId="0" xfId="1" applyNumberFormat="1" applyFont="1" applyFill="1" applyBorder="1"/>
    <xf numFmtId="188" fontId="14" fillId="0" borderId="0" xfId="1" applyNumberFormat="1" applyFont="1" applyFill="1" applyBorder="1" applyAlignment="1">
      <alignment horizontal="right"/>
    </xf>
    <xf numFmtId="0" fontId="14" fillId="0" borderId="0" xfId="0" applyFont="1" applyAlignment="1">
      <alignment horizontal="right"/>
    </xf>
    <xf numFmtId="0" fontId="14" fillId="0" borderId="8" xfId="0" applyFont="1" applyBorder="1"/>
    <xf numFmtId="0" fontId="4" fillId="0" borderId="3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186" fontId="4" fillId="0" borderId="7" xfId="0" applyNumberFormat="1" applyFont="1" applyBorder="1"/>
    <xf numFmtId="0" fontId="20" fillId="0" borderId="0" xfId="0" applyFont="1"/>
    <xf numFmtId="186" fontId="4" fillId="0" borderId="7" xfId="0" applyNumberFormat="1" applyFont="1" applyBorder="1" applyAlignment="1">
      <alignment horizontal="right"/>
    </xf>
    <xf numFmtId="186" fontId="4" fillId="0" borderId="0" xfId="1" applyNumberFormat="1" applyFont="1" applyFill="1" applyBorder="1"/>
    <xf numFmtId="0" fontId="4" fillId="0" borderId="0" xfId="0" applyFont="1" applyAlignment="1">
      <alignment horizontal="right"/>
    </xf>
    <xf numFmtId="0" fontId="4" fillId="0" borderId="28" xfId="0" applyFont="1" applyBorder="1" applyAlignment="1">
      <alignment horizontal="distributed" vertical="center" justifyLastLine="1"/>
    </xf>
    <xf numFmtId="0" fontId="4" fillId="0" borderId="30" xfId="0" applyFont="1" applyBorder="1" applyAlignment="1">
      <alignment horizontal="distributed" vertical="center" justifyLastLine="1"/>
    </xf>
    <xf numFmtId="0" fontId="4" fillId="0" borderId="33" xfId="0" applyFont="1" applyBorder="1" applyAlignment="1">
      <alignment horizontal="distributed" vertical="center" justifyLastLine="1"/>
    </xf>
    <xf numFmtId="0" fontId="4" fillId="0" borderId="34" xfId="0" applyFont="1" applyBorder="1" applyAlignment="1">
      <alignment horizontal="distributed" vertical="center" justifyLastLine="1"/>
    </xf>
    <xf numFmtId="0" fontId="4" fillId="0" borderId="35" xfId="0" applyFont="1" applyBorder="1" applyAlignment="1">
      <alignment horizontal="distributed" vertical="center" justifyLastLine="1"/>
    </xf>
    <xf numFmtId="0" fontId="4" fillId="0" borderId="36" xfId="0" applyFont="1" applyBorder="1" applyAlignment="1">
      <alignment horizontal="distributed" vertical="center" justifyLastLine="1"/>
    </xf>
    <xf numFmtId="0" fontId="4" fillId="0" borderId="36" xfId="0" applyFont="1" applyBorder="1" applyAlignment="1">
      <alignment horizontal="distributed" vertical="center" justifyLastLine="1"/>
    </xf>
    <xf numFmtId="0" fontId="4" fillId="0" borderId="37" xfId="0" applyFont="1" applyBorder="1" applyAlignment="1">
      <alignment horizontal="distributed" vertical="center" justifyLastLine="1"/>
    </xf>
    <xf numFmtId="0" fontId="4" fillId="0" borderId="38" xfId="0" applyFont="1" applyBorder="1" applyAlignment="1">
      <alignment horizontal="distributed" vertical="center" justifyLastLine="1"/>
    </xf>
    <xf numFmtId="0" fontId="4" fillId="0" borderId="39" xfId="0" applyFont="1" applyBorder="1"/>
    <xf numFmtId="0" fontId="4" fillId="0" borderId="38" xfId="0" applyFont="1" applyBorder="1"/>
    <xf numFmtId="0" fontId="4" fillId="0" borderId="30" xfId="0" applyFont="1" applyBorder="1" applyAlignment="1">
      <alignment horizontal="center" vertical="center" justifyLastLine="1"/>
    </xf>
    <xf numFmtId="0" fontId="4" fillId="0" borderId="31" xfId="0" applyFont="1" applyBorder="1" applyAlignment="1">
      <alignment horizontal="distributed" vertical="center" justifyLastLine="1"/>
    </xf>
    <xf numFmtId="0" fontId="4" fillId="0" borderId="36" xfId="0" applyFont="1" applyBorder="1" applyAlignment="1">
      <alignment horizontal="center" vertical="center"/>
    </xf>
    <xf numFmtId="0" fontId="4" fillId="0" borderId="40" xfId="0" applyFont="1" applyBorder="1" applyAlignment="1">
      <alignment horizontal="distributed" vertical="center" justifyLastLine="1"/>
    </xf>
    <xf numFmtId="188" fontId="4" fillId="0" borderId="39" xfId="1" applyNumberFormat="1" applyFont="1" applyBorder="1"/>
    <xf numFmtId="188" fontId="4" fillId="0" borderId="0" xfId="1" applyNumberFormat="1" applyFont="1" applyBorder="1"/>
    <xf numFmtId="188" fontId="4" fillId="0" borderId="0" xfId="1" applyNumberFormat="1" applyFont="1"/>
    <xf numFmtId="38" fontId="4" fillId="0" borderId="0" xfId="1" applyFont="1"/>
    <xf numFmtId="188" fontId="7" fillId="0" borderId="39" xfId="1" applyNumberFormat="1" applyFont="1" applyBorder="1"/>
    <xf numFmtId="188" fontId="7" fillId="0" borderId="0" xfId="1" applyNumberFormat="1" applyFont="1" applyBorder="1"/>
    <xf numFmtId="188" fontId="7" fillId="0" borderId="0" xfId="1" applyNumberFormat="1" applyFont="1"/>
    <xf numFmtId="38" fontId="7" fillId="0" borderId="0" xfId="1" applyFont="1"/>
    <xf numFmtId="176" fontId="4" fillId="0" borderId="5" xfId="0" applyNumberFormat="1" applyFont="1" applyBorder="1"/>
    <xf numFmtId="176" fontId="4" fillId="0" borderId="5" xfId="0" applyNumberFormat="1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DA664-FE12-4679-B733-E6A39A24075E}">
  <dimension ref="A2:AO44"/>
  <sheetViews>
    <sheetView tabSelected="1" workbookViewId="0">
      <selection sqref="A1:J1"/>
    </sheetView>
  </sheetViews>
  <sheetFormatPr defaultColWidth="10.58203125" defaultRowHeight="15" customHeight="1"/>
  <cols>
    <col min="1" max="1" width="5.08203125" style="2" customWidth="1"/>
    <col min="2" max="2" width="9.58203125" style="2" customWidth="1"/>
    <col min="3" max="5" width="20.58203125" style="2" customWidth="1"/>
    <col min="6" max="8" width="8.58203125" style="2" customWidth="1"/>
    <col min="9" max="256" width="10.58203125" style="2"/>
    <col min="257" max="257" width="5.08203125" style="2" customWidth="1"/>
    <col min="258" max="258" width="9.58203125" style="2" customWidth="1"/>
    <col min="259" max="261" width="20.58203125" style="2" customWidth="1"/>
    <col min="262" max="264" width="8.58203125" style="2" customWidth="1"/>
    <col min="265" max="512" width="10.58203125" style="2"/>
    <col min="513" max="513" width="5.08203125" style="2" customWidth="1"/>
    <col min="514" max="514" width="9.58203125" style="2" customWidth="1"/>
    <col min="515" max="517" width="20.58203125" style="2" customWidth="1"/>
    <col min="518" max="520" width="8.58203125" style="2" customWidth="1"/>
    <col min="521" max="768" width="10.58203125" style="2"/>
    <col min="769" max="769" width="5.08203125" style="2" customWidth="1"/>
    <col min="770" max="770" width="9.58203125" style="2" customWidth="1"/>
    <col min="771" max="773" width="20.58203125" style="2" customWidth="1"/>
    <col min="774" max="776" width="8.58203125" style="2" customWidth="1"/>
    <col min="777" max="1024" width="10.58203125" style="2"/>
    <col min="1025" max="1025" width="5.08203125" style="2" customWidth="1"/>
    <col min="1026" max="1026" width="9.58203125" style="2" customWidth="1"/>
    <col min="1027" max="1029" width="20.58203125" style="2" customWidth="1"/>
    <col min="1030" max="1032" width="8.58203125" style="2" customWidth="1"/>
    <col min="1033" max="1280" width="10.58203125" style="2"/>
    <col min="1281" max="1281" width="5.08203125" style="2" customWidth="1"/>
    <col min="1282" max="1282" width="9.58203125" style="2" customWidth="1"/>
    <col min="1283" max="1285" width="20.58203125" style="2" customWidth="1"/>
    <col min="1286" max="1288" width="8.58203125" style="2" customWidth="1"/>
    <col min="1289" max="1536" width="10.58203125" style="2"/>
    <col min="1537" max="1537" width="5.08203125" style="2" customWidth="1"/>
    <col min="1538" max="1538" width="9.58203125" style="2" customWidth="1"/>
    <col min="1539" max="1541" width="20.58203125" style="2" customWidth="1"/>
    <col min="1542" max="1544" width="8.58203125" style="2" customWidth="1"/>
    <col min="1545" max="1792" width="10.58203125" style="2"/>
    <col min="1793" max="1793" width="5.08203125" style="2" customWidth="1"/>
    <col min="1794" max="1794" width="9.58203125" style="2" customWidth="1"/>
    <col min="1795" max="1797" width="20.58203125" style="2" customWidth="1"/>
    <col min="1798" max="1800" width="8.58203125" style="2" customWidth="1"/>
    <col min="1801" max="2048" width="10.58203125" style="2"/>
    <col min="2049" max="2049" width="5.08203125" style="2" customWidth="1"/>
    <col min="2050" max="2050" width="9.58203125" style="2" customWidth="1"/>
    <col min="2051" max="2053" width="20.58203125" style="2" customWidth="1"/>
    <col min="2054" max="2056" width="8.58203125" style="2" customWidth="1"/>
    <col min="2057" max="2304" width="10.58203125" style="2"/>
    <col min="2305" max="2305" width="5.08203125" style="2" customWidth="1"/>
    <col min="2306" max="2306" width="9.58203125" style="2" customWidth="1"/>
    <col min="2307" max="2309" width="20.58203125" style="2" customWidth="1"/>
    <col min="2310" max="2312" width="8.58203125" style="2" customWidth="1"/>
    <col min="2313" max="2560" width="10.58203125" style="2"/>
    <col min="2561" max="2561" width="5.08203125" style="2" customWidth="1"/>
    <col min="2562" max="2562" width="9.58203125" style="2" customWidth="1"/>
    <col min="2563" max="2565" width="20.58203125" style="2" customWidth="1"/>
    <col min="2566" max="2568" width="8.58203125" style="2" customWidth="1"/>
    <col min="2569" max="2816" width="10.58203125" style="2"/>
    <col min="2817" max="2817" width="5.08203125" style="2" customWidth="1"/>
    <col min="2818" max="2818" width="9.58203125" style="2" customWidth="1"/>
    <col min="2819" max="2821" width="20.58203125" style="2" customWidth="1"/>
    <col min="2822" max="2824" width="8.58203125" style="2" customWidth="1"/>
    <col min="2825" max="3072" width="10.58203125" style="2"/>
    <col min="3073" max="3073" width="5.08203125" style="2" customWidth="1"/>
    <col min="3074" max="3074" width="9.58203125" style="2" customWidth="1"/>
    <col min="3075" max="3077" width="20.58203125" style="2" customWidth="1"/>
    <col min="3078" max="3080" width="8.58203125" style="2" customWidth="1"/>
    <col min="3081" max="3328" width="10.58203125" style="2"/>
    <col min="3329" max="3329" width="5.08203125" style="2" customWidth="1"/>
    <col min="3330" max="3330" width="9.58203125" style="2" customWidth="1"/>
    <col min="3331" max="3333" width="20.58203125" style="2" customWidth="1"/>
    <col min="3334" max="3336" width="8.58203125" style="2" customWidth="1"/>
    <col min="3337" max="3584" width="10.58203125" style="2"/>
    <col min="3585" max="3585" width="5.08203125" style="2" customWidth="1"/>
    <col min="3586" max="3586" width="9.58203125" style="2" customWidth="1"/>
    <col min="3587" max="3589" width="20.58203125" style="2" customWidth="1"/>
    <col min="3590" max="3592" width="8.58203125" style="2" customWidth="1"/>
    <col min="3593" max="3840" width="10.58203125" style="2"/>
    <col min="3841" max="3841" width="5.08203125" style="2" customWidth="1"/>
    <col min="3842" max="3842" width="9.58203125" style="2" customWidth="1"/>
    <col min="3843" max="3845" width="20.58203125" style="2" customWidth="1"/>
    <col min="3846" max="3848" width="8.58203125" style="2" customWidth="1"/>
    <col min="3849" max="4096" width="10.58203125" style="2"/>
    <col min="4097" max="4097" width="5.08203125" style="2" customWidth="1"/>
    <col min="4098" max="4098" width="9.58203125" style="2" customWidth="1"/>
    <col min="4099" max="4101" width="20.58203125" style="2" customWidth="1"/>
    <col min="4102" max="4104" width="8.58203125" style="2" customWidth="1"/>
    <col min="4105" max="4352" width="10.58203125" style="2"/>
    <col min="4353" max="4353" width="5.08203125" style="2" customWidth="1"/>
    <col min="4354" max="4354" width="9.58203125" style="2" customWidth="1"/>
    <col min="4355" max="4357" width="20.58203125" style="2" customWidth="1"/>
    <col min="4358" max="4360" width="8.58203125" style="2" customWidth="1"/>
    <col min="4361" max="4608" width="10.58203125" style="2"/>
    <col min="4609" max="4609" width="5.08203125" style="2" customWidth="1"/>
    <col min="4610" max="4610" width="9.58203125" style="2" customWidth="1"/>
    <col min="4611" max="4613" width="20.58203125" style="2" customWidth="1"/>
    <col min="4614" max="4616" width="8.58203125" style="2" customWidth="1"/>
    <col min="4617" max="4864" width="10.58203125" style="2"/>
    <col min="4865" max="4865" width="5.08203125" style="2" customWidth="1"/>
    <col min="4866" max="4866" width="9.58203125" style="2" customWidth="1"/>
    <col min="4867" max="4869" width="20.58203125" style="2" customWidth="1"/>
    <col min="4870" max="4872" width="8.58203125" style="2" customWidth="1"/>
    <col min="4873" max="5120" width="10.58203125" style="2"/>
    <col min="5121" max="5121" width="5.08203125" style="2" customWidth="1"/>
    <col min="5122" max="5122" width="9.58203125" style="2" customWidth="1"/>
    <col min="5123" max="5125" width="20.58203125" style="2" customWidth="1"/>
    <col min="5126" max="5128" width="8.58203125" style="2" customWidth="1"/>
    <col min="5129" max="5376" width="10.58203125" style="2"/>
    <col min="5377" max="5377" width="5.08203125" style="2" customWidth="1"/>
    <col min="5378" max="5378" width="9.58203125" style="2" customWidth="1"/>
    <col min="5379" max="5381" width="20.58203125" style="2" customWidth="1"/>
    <col min="5382" max="5384" width="8.58203125" style="2" customWidth="1"/>
    <col min="5385" max="5632" width="10.58203125" style="2"/>
    <col min="5633" max="5633" width="5.08203125" style="2" customWidth="1"/>
    <col min="5634" max="5634" width="9.58203125" style="2" customWidth="1"/>
    <col min="5635" max="5637" width="20.58203125" style="2" customWidth="1"/>
    <col min="5638" max="5640" width="8.58203125" style="2" customWidth="1"/>
    <col min="5641" max="5888" width="10.58203125" style="2"/>
    <col min="5889" max="5889" width="5.08203125" style="2" customWidth="1"/>
    <col min="5890" max="5890" width="9.58203125" style="2" customWidth="1"/>
    <col min="5891" max="5893" width="20.58203125" style="2" customWidth="1"/>
    <col min="5894" max="5896" width="8.58203125" style="2" customWidth="1"/>
    <col min="5897" max="6144" width="10.58203125" style="2"/>
    <col min="6145" max="6145" width="5.08203125" style="2" customWidth="1"/>
    <col min="6146" max="6146" width="9.58203125" style="2" customWidth="1"/>
    <col min="6147" max="6149" width="20.58203125" style="2" customWidth="1"/>
    <col min="6150" max="6152" width="8.58203125" style="2" customWidth="1"/>
    <col min="6153" max="6400" width="10.58203125" style="2"/>
    <col min="6401" max="6401" width="5.08203125" style="2" customWidth="1"/>
    <col min="6402" max="6402" width="9.58203125" style="2" customWidth="1"/>
    <col min="6403" max="6405" width="20.58203125" style="2" customWidth="1"/>
    <col min="6406" max="6408" width="8.58203125" style="2" customWidth="1"/>
    <col min="6409" max="6656" width="10.58203125" style="2"/>
    <col min="6657" max="6657" width="5.08203125" style="2" customWidth="1"/>
    <col min="6658" max="6658" width="9.58203125" style="2" customWidth="1"/>
    <col min="6659" max="6661" width="20.58203125" style="2" customWidth="1"/>
    <col min="6662" max="6664" width="8.58203125" style="2" customWidth="1"/>
    <col min="6665" max="6912" width="10.58203125" style="2"/>
    <col min="6913" max="6913" width="5.08203125" style="2" customWidth="1"/>
    <col min="6914" max="6914" width="9.58203125" style="2" customWidth="1"/>
    <col min="6915" max="6917" width="20.58203125" style="2" customWidth="1"/>
    <col min="6918" max="6920" width="8.58203125" style="2" customWidth="1"/>
    <col min="6921" max="7168" width="10.58203125" style="2"/>
    <col min="7169" max="7169" width="5.08203125" style="2" customWidth="1"/>
    <col min="7170" max="7170" width="9.58203125" style="2" customWidth="1"/>
    <col min="7171" max="7173" width="20.58203125" style="2" customWidth="1"/>
    <col min="7174" max="7176" width="8.58203125" style="2" customWidth="1"/>
    <col min="7177" max="7424" width="10.58203125" style="2"/>
    <col min="7425" max="7425" width="5.08203125" style="2" customWidth="1"/>
    <col min="7426" max="7426" width="9.58203125" style="2" customWidth="1"/>
    <col min="7427" max="7429" width="20.58203125" style="2" customWidth="1"/>
    <col min="7430" max="7432" width="8.58203125" style="2" customWidth="1"/>
    <col min="7433" max="7680" width="10.58203125" style="2"/>
    <col min="7681" max="7681" width="5.08203125" style="2" customWidth="1"/>
    <col min="7682" max="7682" width="9.58203125" style="2" customWidth="1"/>
    <col min="7683" max="7685" width="20.58203125" style="2" customWidth="1"/>
    <col min="7686" max="7688" width="8.58203125" style="2" customWidth="1"/>
    <col min="7689" max="7936" width="10.58203125" style="2"/>
    <col min="7937" max="7937" width="5.08203125" style="2" customWidth="1"/>
    <col min="7938" max="7938" width="9.58203125" style="2" customWidth="1"/>
    <col min="7939" max="7941" width="20.58203125" style="2" customWidth="1"/>
    <col min="7942" max="7944" width="8.58203125" style="2" customWidth="1"/>
    <col min="7945" max="8192" width="10.58203125" style="2"/>
    <col min="8193" max="8193" width="5.08203125" style="2" customWidth="1"/>
    <col min="8194" max="8194" width="9.58203125" style="2" customWidth="1"/>
    <col min="8195" max="8197" width="20.58203125" style="2" customWidth="1"/>
    <col min="8198" max="8200" width="8.58203125" style="2" customWidth="1"/>
    <col min="8201" max="8448" width="10.58203125" style="2"/>
    <col min="8449" max="8449" width="5.08203125" style="2" customWidth="1"/>
    <col min="8450" max="8450" width="9.58203125" style="2" customWidth="1"/>
    <col min="8451" max="8453" width="20.58203125" style="2" customWidth="1"/>
    <col min="8454" max="8456" width="8.58203125" style="2" customWidth="1"/>
    <col min="8457" max="8704" width="10.58203125" style="2"/>
    <col min="8705" max="8705" width="5.08203125" style="2" customWidth="1"/>
    <col min="8706" max="8706" width="9.58203125" style="2" customWidth="1"/>
    <col min="8707" max="8709" width="20.58203125" style="2" customWidth="1"/>
    <col min="8710" max="8712" width="8.58203125" style="2" customWidth="1"/>
    <col min="8713" max="8960" width="10.58203125" style="2"/>
    <col min="8961" max="8961" width="5.08203125" style="2" customWidth="1"/>
    <col min="8962" max="8962" width="9.58203125" style="2" customWidth="1"/>
    <col min="8963" max="8965" width="20.58203125" style="2" customWidth="1"/>
    <col min="8966" max="8968" width="8.58203125" style="2" customWidth="1"/>
    <col min="8969" max="9216" width="10.58203125" style="2"/>
    <col min="9217" max="9217" width="5.08203125" style="2" customWidth="1"/>
    <col min="9218" max="9218" width="9.58203125" style="2" customWidth="1"/>
    <col min="9219" max="9221" width="20.58203125" style="2" customWidth="1"/>
    <col min="9222" max="9224" width="8.58203125" style="2" customWidth="1"/>
    <col min="9225" max="9472" width="10.58203125" style="2"/>
    <col min="9473" max="9473" width="5.08203125" style="2" customWidth="1"/>
    <col min="9474" max="9474" width="9.58203125" style="2" customWidth="1"/>
    <col min="9475" max="9477" width="20.58203125" style="2" customWidth="1"/>
    <col min="9478" max="9480" width="8.58203125" style="2" customWidth="1"/>
    <col min="9481" max="9728" width="10.58203125" style="2"/>
    <col min="9729" max="9729" width="5.08203125" style="2" customWidth="1"/>
    <col min="9730" max="9730" width="9.58203125" style="2" customWidth="1"/>
    <col min="9731" max="9733" width="20.58203125" style="2" customWidth="1"/>
    <col min="9734" max="9736" width="8.58203125" style="2" customWidth="1"/>
    <col min="9737" max="9984" width="10.58203125" style="2"/>
    <col min="9985" max="9985" width="5.08203125" style="2" customWidth="1"/>
    <col min="9986" max="9986" width="9.58203125" style="2" customWidth="1"/>
    <col min="9987" max="9989" width="20.58203125" style="2" customWidth="1"/>
    <col min="9990" max="9992" width="8.58203125" style="2" customWidth="1"/>
    <col min="9993" max="10240" width="10.58203125" style="2"/>
    <col min="10241" max="10241" width="5.08203125" style="2" customWidth="1"/>
    <col min="10242" max="10242" width="9.58203125" style="2" customWidth="1"/>
    <col min="10243" max="10245" width="20.58203125" style="2" customWidth="1"/>
    <col min="10246" max="10248" width="8.58203125" style="2" customWidth="1"/>
    <col min="10249" max="10496" width="10.58203125" style="2"/>
    <col min="10497" max="10497" width="5.08203125" style="2" customWidth="1"/>
    <col min="10498" max="10498" width="9.58203125" style="2" customWidth="1"/>
    <col min="10499" max="10501" width="20.58203125" style="2" customWidth="1"/>
    <col min="10502" max="10504" width="8.58203125" style="2" customWidth="1"/>
    <col min="10505" max="10752" width="10.58203125" style="2"/>
    <col min="10753" max="10753" width="5.08203125" style="2" customWidth="1"/>
    <col min="10754" max="10754" width="9.58203125" style="2" customWidth="1"/>
    <col min="10755" max="10757" width="20.58203125" style="2" customWidth="1"/>
    <col min="10758" max="10760" width="8.58203125" style="2" customWidth="1"/>
    <col min="10761" max="11008" width="10.58203125" style="2"/>
    <col min="11009" max="11009" width="5.08203125" style="2" customWidth="1"/>
    <col min="11010" max="11010" width="9.58203125" style="2" customWidth="1"/>
    <col min="11011" max="11013" width="20.58203125" style="2" customWidth="1"/>
    <col min="11014" max="11016" width="8.58203125" style="2" customWidth="1"/>
    <col min="11017" max="11264" width="10.58203125" style="2"/>
    <col min="11265" max="11265" width="5.08203125" style="2" customWidth="1"/>
    <col min="11266" max="11266" width="9.58203125" style="2" customWidth="1"/>
    <col min="11267" max="11269" width="20.58203125" style="2" customWidth="1"/>
    <col min="11270" max="11272" width="8.58203125" style="2" customWidth="1"/>
    <col min="11273" max="11520" width="10.58203125" style="2"/>
    <col min="11521" max="11521" width="5.08203125" style="2" customWidth="1"/>
    <col min="11522" max="11522" width="9.58203125" style="2" customWidth="1"/>
    <col min="11523" max="11525" width="20.58203125" style="2" customWidth="1"/>
    <col min="11526" max="11528" width="8.58203125" style="2" customWidth="1"/>
    <col min="11529" max="11776" width="10.58203125" style="2"/>
    <col min="11777" max="11777" width="5.08203125" style="2" customWidth="1"/>
    <col min="11778" max="11778" width="9.58203125" style="2" customWidth="1"/>
    <col min="11779" max="11781" width="20.58203125" style="2" customWidth="1"/>
    <col min="11782" max="11784" width="8.58203125" style="2" customWidth="1"/>
    <col min="11785" max="12032" width="10.58203125" style="2"/>
    <col min="12033" max="12033" width="5.08203125" style="2" customWidth="1"/>
    <col min="12034" max="12034" width="9.58203125" style="2" customWidth="1"/>
    <col min="12035" max="12037" width="20.58203125" style="2" customWidth="1"/>
    <col min="12038" max="12040" width="8.58203125" style="2" customWidth="1"/>
    <col min="12041" max="12288" width="10.58203125" style="2"/>
    <col min="12289" max="12289" width="5.08203125" style="2" customWidth="1"/>
    <col min="12290" max="12290" width="9.58203125" style="2" customWidth="1"/>
    <col min="12291" max="12293" width="20.58203125" style="2" customWidth="1"/>
    <col min="12294" max="12296" width="8.58203125" style="2" customWidth="1"/>
    <col min="12297" max="12544" width="10.58203125" style="2"/>
    <col min="12545" max="12545" width="5.08203125" style="2" customWidth="1"/>
    <col min="12546" max="12546" width="9.58203125" style="2" customWidth="1"/>
    <col min="12547" max="12549" width="20.58203125" style="2" customWidth="1"/>
    <col min="12550" max="12552" width="8.58203125" style="2" customWidth="1"/>
    <col min="12553" max="12800" width="10.58203125" style="2"/>
    <col min="12801" max="12801" width="5.08203125" style="2" customWidth="1"/>
    <col min="12802" max="12802" width="9.58203125" style="2" customWidth="1"/>
    <col min="12803" max="12805" width="20.58203125" style="2" customWidth="1"/>
    <col min="12806" max="12808" width="8.58203125" style="2" customWidth="1"/>
    <col min="12809" max="13056" width="10.58203125" style="2"/>
    <col min="13057" max="13057" width="5.08203125" style="2" customWidth="1"/>
    <col min="13058" max="13058" width="9.58203125" style="2" customWidth="1"/>
    <col min="13059" max="13061" width="20.58203125" style="2" customWidth="1"/>
    <col min="13062" max="13064" width="8.58203125" style="2" customWidth="1"/>
    <col min="13065" max="13312" width="10.58203125" style="2"/>
    <col min="13313" max="13313" width="5.08203125" style="2" customWidth="1"/>
    <col min="13314" max="13314" width="9.58203125" style="2" customWidth="1"/>
    <col min="13315" max="13317" width="20.58203125" style="2" customWidth="1"/>
    <col min="13318" max="13320" width="8.58203125" style="2" customWidth="1"/>
    <col min="13321" max="13568" width="10.58203125" style="2"/>
    <col min="13569" max="13569" width="5.08203125" style="2" customWidth="1"/>
    <col min="13570" max="13570" width="9.58203125" style="2" customWidth="1"/>
    <col min="13571" max="13573" width="20.58203125" style="2" customWidth="1"/>
    <col min="13574" max="13576" width="8.58203125" style="2" customWidth="1"/>
    <col min="13577" max="13824" width="10.58203125" style="2"/>
    <col min="13825" max="13825" width="5.08203125" style="2" customWidth="1"/>
    <col min="13826" max="13826" width="9.58203125" style="2" customWidth="1"/>
    <col min="13827" max="13829" width="20.58203125" style="2" customWidth="1"/>
    <col min="13830" max="13832" width="8.58203125" style="2" customWidth="1"/>
    <col min="13833" max="14080" width="10.58203125" style="2"/>
    <col min="14081" max="14081" width="5.08203125" style="2" customWidth="1"/>
    <col min="14082" max="14082" width="9.58203125" style="2" customWidth="1"/>
    <col min="14083" max="14085" width="20.58203125" style="2" customWidth="1"/>
    <col min="14086" max="14088" width="8.58203125" style="2" customWidth="1"/>
    <col min="14089" max="14336" width="10.58203125" style="2"/>
    <col min="14337" max="14337" width="5.08203125" style="2" customWidth="1"/>
    <col min="14338" max="14338" width="9.58203125" style="2" customWidth="1"/>
    <col min="14339" max="14341" width="20.58203125" style="2" customWidth="1"/>
    <col min="14342" max="14344" width="8.58203125" style="2" customWidth="1"/>
    <col min="14345" max="14592" width="10.58203125" style="2"/>
    <col min="14593" max="14593" width="5.08203125" style="2" customWidth="1"/>
    <col min="14594" max="14594" width="9.58203125" style="2" customWidth="1"/>
    <col min="14595" max="14597" width="20.58203125" style="2" customWidth="1"/>
    <col min="14598" max="14600" width="8.58203125" style="2" customWidth="1"/>
    <col min="14601" max="14848" width="10.58203125" style="2"/>
    <col min="14849" max="14849" width="5.08203125" style="2" customWidth="1"/>
    <col min="14850" max="14850" width="9.58203125" style="2" customWidth="1"/>
    <col min="14851" max="14853" width="20.58203125" style="2" customWidth="1"/>
    <col min="14854" max="14856" width="8.58203125" style="2" customWidth="1"/>
    <col min="14857" max="15104" width="10.58203125" style="2"/>
    <col min="15105" max="15105" width="5.08203125" style="2" customWidth="1"/>
    <col min="15106" max="15106" width="9.58203125" style="2" customWidth="1"/>
    <col min="15107" max="15109" width="20.58203125" style="2" customWidth="1"/>
    <col min="15110" max="15112" width="8.58203125" style="2" customWidth="1"/>
    <col min="15113" max="15360" width="10.58203125" style="2"/>
    <col min="15361" max="15361" width="5.08203125" style="2" customWidth="1"/>
    <col min="15362" max="15362" width="9.58203125" style="2" customWidth="1"/>
    <col min="15363" max="15365" width="20.58203125" style="2" customWidth="1"/>
    <col min="15366" max="15368" width="8.58203125" style="2" customWidth="1"/>
    <col min="15369" max="15616" width="10.58203125" style="2"/>
    <col min="15617" max="15617" width="5.08203125" style="2" customWidth="1"/>
    <col min="15618" max="15618" width="9.58203125" style="2" customWidth="1"/>
    <col min="15619" max="15621" width="20.58203125" style="2" customWidth="1"/>
    <col min="15622" max="15624" width="8.58203125" style="2" customWidth="1"/>
    <col min="15625" max="15872" width="10.58203125" style="2"/>
    <col min="15873" max="15873" width="5.08203125" style="2" customWidth="1"/>
    <col min="15874" max="15874" width="9.58203125" style="2" customWidth="1"/>
    <col min="15875" max="15877" width="20.58203125" style="2" customWidth="1"/>
    <col min="15878" max="15880" width="8.58203125" style="2" customWidth="1"/>
    <col min="15881" max="16128" width="10.58203125" style="2"/>
    <col min="16129" max="16129" width="5.08203125" style="2" customWidth="1"/>
    <col min="16130" max="16130" width="9.58203125" style="2" customWidth="1"/>
    <col min="16131" max="16133" width="20.58203125" style="2" customWidth="1"/>
    <col min="16134" max="16136" width="8.58203125" style="2" customWidth="1"/>
    <col min="16137" max="16384" width="10.58203125" style="2"/>
  </cols>
  <sheetData>
    <row r="2" spans="1:41" ht="28.5" customHeight="1">
      <c r="A2" s="1" t="s">
        <v>0</v>
      </c>
      <c r="B2" s="1"/>
      <c r="C2" s="1"/>
      <c r="D2" s="1"/>
      <c r="E2" s="1"/>
    </row>
    <row r="4" spans="1:41" ht="24" customHeight="1">
      <c r="A4" s="3" t="s">
        <v>1</v>
      </c>
      <c r="B4" s="3"/>
      <c r="C4" s="3"/>
      <c r="D4" s="3"/>
      <c r="E4" s="3"/>
    </row>
    <row r="6" spans="1:41" ht="15" customHeight="1">
      <c r="A6" s="2" t="s">
        <v>2</v>
      </c>
    </row>
    <row r="7" spans="1:41" ht="15" customHeight="1">
      <c r="A7" s="4" t="s">
        <v>3</v>
      </c>
      <c r="B7" s="4"/>
      <c r="C7" s="5" t="s">
        <v>4</v>
      </c>
      <c r="D7" s="6"/>
      <c r="E7" s="6"/>
    </row>
    <row r="8" spans="1:41" ht="15" customHeight="1">
      <c r="A8" s="7"/>
      <c r="B8" s="7"/>
      <c r="C8" s="8" t="s">
        <v>5</v>
      </c>
      <c r="D8" s="8" t="s">
        <v>6</v>
      </c>
      <c r="E8" s="9" t="s">
        <v>7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</row>
    <row r="9" spans="1:41" ht="15" customHeight="1">
      <c r="A9" s="11" t="s">
        <v>8</v>
      </c>
      <c r="B9" s="12" t="s">
        <v>9</v>
      </c>
      <c r="C9" s="13">
        <f>SUM(D9:E9)</f>
        <v>8938501</v>
      </c>
      <c r="D9" s="14">
        <v>4780343</v>
      </c>
      <c r="E9" s="14">
        <v>4158158</v>
      </c>
    </row>
    <row r="10" spans="1:41" ht="15" customHeight="1">
      <c r="A10" s="10"/>
      <c r="B10" s="12" t="s">
        <v>10</v>
      </c>
      <c r="C10" s="13">
        <f>SUM(D10:E10)</f>
        <v>8910905</v>
      </c>
      <c r="D10" s="14">
        <v>4837565</v>
      </c>
      <c r="E10" s="14">
        <v>4073340</v>
      </c>
    </row>
    <row r="11" spans="1:41" ht="15" customHeight="1">
      <c r="A11" s="10"/>
      <c r="B11" s="12" t="s">
        <v>11</v>
      </c>
      <c r="C11" s="13">
        <f>SUM(D11:E11)</f>
        <v>8881320</v>
      </c>
      <c r="D11" s="14">
        <v>4844359</v>
      </c>
      <c r="E11" s="14">
        <v>4036961</v>
      </c>
    </row>
    <row r="12" spans="1:41" ht="15" customHeight="1">
      <c r="A12" s="10"/>
      <c r="B12" s="12" t="s">
        <v>12</v>
      </c>
      <c r="C12" s="13">
        <v>9028019</v>
      </c>
      <c r="D12" s="14">
        <v>4958731</v>
      </c>
      <c r="E12" s="14">
        <v>4069288</v>
      </c>
    </row>
    <row r="13" spans="1:41" ht="15" customHeight="1">
      <c r="A13" s="15"/>
      <c r="B13" s="16" t="s">
        <v>13</v>
      </c>
      <c r="C13" s="17">
        <f>SUM(D13:E13)</f>
        <v>8986901</v>
      </c>
      <c r="D13" s="18">
        <f>SUM(D15:D26)</f>
        <v>5015909</v>
      </c>
      <c r="E13" s="18">
        <f>SUM(E15:E26)</f>
        <v>3970992</v>
      </c>
    </row>
    <row r="14" spans="1:41" ht="15" customHeight="1">
      <c r="A14" s="10"/>
      <c r="B14" s="10"/>
      <c r="C14" s="17"/>
      <c r="D14" s="14"/>
      <c r="E14" s="14"/>
    </row>
    <row r="15" spans="1:41" ht="15" customHeight="1">
      <c r="A15" s="19" t="s">
        <v>14</v>
      </c>
      <c r="B15" s="19"/>
      <c r="C15" s="17">
        <v>100423</v>
      </c>
      <c r="D15" s="18">
        <v>94149</v>
      </c>
      <c r="E15" s="18">
        <v>6274</v>
      </c>
    </row>
    <row r="16" spans="1:41" ht="15" customHeight="1">
      <c r="A16" s="19" t="s">
        <v>15</v>
      </c>
      <c r="B16" s="19"/>
      <c r="C16" s="17">
        <v>292092</v>
      </c>
      <c r="D16" s="18">
        <v>244591</v>
      </c>
      <c r="E16" s="18">
        <v>47501</v>
      </c>
    </row>
    <row r="17" spans="1:5" ht="15" customHeight="1">
      <c r="A17" s="19" t="s">
        <v>16</v>
      </c>
      <c r="B17" s="19"/>
      <c r="C17" s="17">
        <v>934161</v>
      </c>
      <c r="D17" s="18">
        <v>662830</v>
      </c>
      <c r="E17" s="18">
        <v>271331</v>
      </c>
    </row>
    <row r="18" spans="1:5" ht="15" customHeight="1">
      <c r="A18" s="19" t="s">
        <v>17</v>
      </c>
      <c r="B18" s="19"/>
      <c r="C18" s="17">
        <v>3890914</v>
      </c>
      <c r="D18" s="18">
        <v>1340423</v>
      </c>
      <c r="E18" s="18">
        <v>2550491</v>
      </c>
    </row>
    <row r="19" spans="1:5" ht="15" customHeight="1">
      <c r="A19" s="19" t="s">
        <v>18</v>
      </c>
      <c r="B19" s="19"/>
      <c r="C19" s="17">
        <v>433291</v>
      </c>
      <c r="D19" s="18">
        <v>329532</v>
      </c>
      <c r="E19" s="18">
        <v>103759</v>
      </c>
    </row>
    <row r="20" spans="1:5" ht="15" customHeight="1">
      <c r="A20" s="19" t="s">
        <v>19</v>
      </c>
      <c r="B20" s="19"/>
      <c r="C20" s="17">
        <v>196104</v>
      </c>
      <c r="D20" s="18">
        <v>115071</v>
      </c>
      <c r="E20" s="18">
        <v>81033</v>
      </c>
    </row>
    <row r="21" spans="1:5" ht="15" customHeight="1">
      <c r="A21" s="19" t="s">
        <v>20</v>
      </c>
      <c r="B21" s="19"/>
      <c r="C21" s="17">
        <v>216332</v>
      </c>
      <c r="D21" s="18">
        <v>124898</v>
      </c>
      <c r="E21" s="18">
        <v>91434</v>
      </c>
    </row>
    <row r="22" spans="1:5" ht="15" customHeight="1">
      <c r="A22" s="19" t="s">
        <v>21</v>
      </c>
      <c r="B22" s="19"/>
      <c r="C22" s="17">
        <v>882998</v>
      </c>
      <c r="D22" s="18">
        <v>666520</v>
      </c>
      <c r="E22" s="18">
        <v>216478</v>
      </c>
    </row>
    <row r="23" spans="1:5" ht="15" customHeight="1">
      <c r="A23" s="19" t="s">
        <v>22</v>
      </c>
      <c r="B23" s="19"/>
      <c r="C23" s="17">
        <v>789957</v>
      </c>
      <c r="D23" s="18">
        <v>563088</v>
      </c>
      <c r="E23" s="18">
        <v>226869</v>
      </c>
    </row>
    <row r="24" spans="1:5" ht="15" customHeight="1">
      <c r="A24" s="19" t="s">
        <v>23</v>
      </c>
      <c r="B24" s="19"/>
      <c r="C24" s="17">
        <v>333896</v>
      </c>
      <c r="D24" s="18">
        <v>233941</v>
      </c>
      <c r="E24" s="18">
        <v>99955</v>
      </c>
    </row>
    <row r="25" spans="1:5" ht="15" customHeight="1">
      <c r="A25" s="19" t="s">
        <v>24</v>
      </c>
      <c r="B25" s="19"/>
      <c r="C25" s="17">
        <v>166057</v>
      </c>
      <c r="D25" s="18">
        <v>110731</v>
      </c>
      <c r="E25" s="18">
        <v>55326</v>
      </c>
    </row>
    <row r="26" spans="1:5" ht="15" customHeight="1">
      <c r="A26" s="19" t="s">
        <v>25</v>
      </c>
      <c r="B26" s="19"/>
      <c r="C26" s="17">
        <v>750676</v>
      </c>
      <c r="D26" s="18">
        <v>530135</v>
      </c>
      <c r="E26" s="18">
        <v>220541</v>
      </c>
    </row>
    <row r="27" spans="1:5" ht="15" customHeight="1">
      <c r="A27" s="20"/>
      <c r="B27" s="20"/>
      <c r="C27" s="21"/>
      <c r="D27" s="22"/>
      <c r="E27" s="22"/>
    </row>
    <row r="28" spans="1:5" ht="15" customHeight="1">
      <c r="A28" s="2" t="s">
        <v>26</v>
      </c>
    </row>
    <row r="29" spans="1:5" ht="15" customHeight="1">
      <c r="A29" s="2" t="s">
        <v>27</v>
      </c>
    </row>
    <row r="33" spans="1:8" ht="15" customHeight="1">
      <c r="A33" s="3" t="s">
        <v>28</v>
      </c>
      <c r="B33" s="3"/>
      <c r="C33" s="3"/>
      <c r="D33" s="3"/>
      <c r="E33" s="3"/>
      <c r="F33" s="3"/>
      <c r="G33" s="3"/>
      <c r="H33" s="3"/>
    </row>
    <row r="34" spans="1:8" ht="15" customHeight="1">
      <c r="A34" s="2" t="s">
        <v>29</v>
      </c>
    </row>
    <row r="35" spans="1:8" ht="15" customHeight="1">
      <c r="A35" s="4" t="s">
        <v>30</v>
      </c>
      <c r="B35" s="23"/>
      <c r="C35" s="24" t="s">
        <v>31</v>
      </c>
      <c r="D35" s="25" t="s">
        <v>32</v>
      </c>
      <c r="E35" s="26"/>
      <c r="F35" s="26"/>
      <c r="G35" s="27"/>
      <c r="H35" s="28" t="s">
        <v>33</v>
      </c>
    </row>
    <row r="36" spans="1:8" ht="15" customHeight="1">
      <c r="A36" s="29"/>
      <c r="B36" s="30"/>
      <c r="C36" s="31"/>
      <c r="D36" s="8" t="s">
        <v>31</v>
      </c>
      <c r="E36" s="8" t="s">
        <v>34</v>
      </c>
      <c r="F36" s="8" t="s">
        <v>35</v>
      </c>
      <c r="G36" s="8" t="s">
        <v>36</v>
      </c>
      <c r="H36" s="32"/>
    </row>
    <row r="37" spans="1:8" ht="15" customHeight="1">
      <c r="A37" s="33"/>
      <c r="B37" s="33"/>
      <c r="C37" s="34"/>
      <c r="D37" s="35"/>
      <c r="E37" s="35"/>
      <c r="F37" s="35"/>
      <c r="G37" s="35"/>
      <c r="H37" s="10"/>
    </row>
    <row r="38" spans="1:8" ht="15" customHeight="1">
      <c r="A38" s="11" t="s">
        <v>37</v>
      </c>
      <c r="B38" s="12" t="s">
        <v>9</v>
      </c>
      <c r="C38" s="36">
        <f>D38+H38</f>
        <v>280.29999999999995</v>
      </c>
      <c r="D38" s="37">
        <f>SUM(E38:G38)</f>
        <v>278.09999999999997</v>
      </c>
      <c r="E38" s="37">
        <v>254.5</v>
      </c>
      <c r="F38" s="37">
        <v>17.899999999999999</v>
      </c>
      <c r="G38" s="37">
        <v>5.7</v>
      </c>
      <c r="H38" s="37">
        <v>2.2000000000000002</v>
      </c>
    </row>
    <row r="39" spans="1:8" ht="15" customHeight="1">
      <c r="A39" s="10"/>
      <c r="B39" s="12" t="s">
        <v>10</v>
      </c>
      <c r="C39" s="36">
        <f>D39+H39</f>
        <v>290.3</v>
      </c>
      <c r="D39" s="37">
        <f>SUM(E39:G39)</f>
        <v>288.8</v>
      </c>
      <c r="E39" s="37">
        <v>263.60000000000002</v>
      </c>
      <c r="F39" s="37">
        <v>17.7</v>
      </c>
      <c r="G39" s="37">
        <v>7.5</v>
      </c>
      <c r="H39" s="37">
        <v>1.5</v>
      </c>
    </row>
    <row r="40" spans="1:8" ht="15" customHeight="1">
      <c r="A40" s="10"/>
      <c r="B40" s="12" t="s">
        <v>38</v>
      </c>
      <c r="C40" s="36">
        <f>D40+H40</f>
        <v>277</v>
      </c>
      <c r="D40" s="37">
        <f>SUM(E40:G40)</f>
        <v>276</v>
      </c>
      <c r="E40" s="37">
        <v>255</v>
      </c>
      <c r="F40" s="37">
        <v>15.5</v>
      </c>
      <c r="G40" s="37">
        <v>5.5</v>
      </c>
      <c r="H40" s="37">
        <v>1</v>
      </c>
    </row>
    <row r="41" spans="1:8" ht="15" customHeight="1">
      <c r="A41" s="10"/>
      <c r="B41" s="12" t="s">
        <v>12</v>
      </c>
      <c r="C41" s="36">
        <f>D41+H41</f>
        <v>303.10000000000002</v>
      </c>
      <c r="D41" s="37">
        <f>SUM(E41:G41)</f>
        <v>302.90000000000003</v>
      </c>
      <c r="E41" s="37">
        <v>270</v>
      </c>
      <c r="F41" s="37">
        <v>13.6</v>
      </c>
      <c r="G41" s="37">
        <v>19.3</v>
      </c>
      <c r="H41" s="37">
        <v>0.2</v>
      </c>
    </row>
    <row r="42" spans="1:8" ht="15" customHeight="1">
      <c r="A42" s="38"/>
      <c r="B42" s="39" t="s">
        <v>13</v>
      </c>
      <c r="C42" s="40">
        <v>292.39999999999998</v>
      </c>
      <c r="D42" s="41">
        <v>292.39999999999998</v>
      </c>
      <c r="E42" s="41">
        <v>272.89999999999998</v>
      </c>
      <c r="F42" s="41">
        <v>15</v>
      </c>
      <c r="G42" s="41">
        <v>4.5</v>
      </c>
      <c r="H42" s="41">
        <v>0</v>
      </c>
    </row>
    <row r="43" spans="1:8" ht="15" customHeight="1">
      <c r="A43" s="15" t="s">
        <v>39</v>
      </c>
      <c r="B43" s="16" t="s">
        <v>40</v>
      </c>
      <c r="C43" s="37"/>
      <c r="D43" s="42"/>
      <c r="E43" s="42"/>
      <c r="F43" s="42"/>
      <c r="G43" s="42"/>
      <c r="H43" s="42"/>
    </row>
    <row r="44" spans="1:8" ht="15" customHeight="1">
      <c r="A44" s="2" t="s">
        <v>41</v>
      </c>
      <c r="C44" s="35"/>
      <c r="D44" s="35"/>
      <c r="E44" s="35"/>
      <c r="F44" s="35"/>
      <c r="G44" s="35"/>
      <c r="H44" s="43"/>
    </row>
  </sheetData>
  <mergeCells count="21">
    <mergeCell ref="A23:B23"/>
    <mergeCell ref="A24:B24"/>
    <mergeCell ref="A25:B25"/>
    <mergeCell ref="A26:B26"/>
    <mergeCell ref="A33:H33"/>
    <mergeCell ref="A35:B36"/>
    <mergeCell ref="C35:C36"/>
    <mergeCell ref="D35:G35"/>
    <mergeCell ref="H35:H36"/>
    <mergeCell ref="A17:B17"/>
    <mergeCell ref="A18:B18"/>
    <mergeCell ref="A19:B19"/>
    <mergeCell ref="A20:B20"/>
    <mergeCell ref="A21:B21"/>
    <mergeCell ref="A22:B22"/>
    <mergeCell ref="A2:E2"/>
    <mergeCell ref="A4:E4"/>
    <mergeCell ref="A7:B8"/>
    <mergeCell ref="C7:E7"/>
    <mergeCell ref="A15:B15"/>
    <mergeCell ref="A16:B16"/>
  </mergeCells>
  <phoneticPr fontId="2"/>
  <pageMargins left="0.8" right="0.59055118110236227" top="0.78740157480314965" bottom="0.59055118110236227" header="0.51181102362204722" footer="0.51181102362204722"/>
  <pageSetup paperSize="9" orientation="portrait" horizontalDpi="3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BB74E-AD53-46FA-91B7-72DC2BB0DD6E}">
  <dimension ref="A1:M87"/>
  <sheetViews>
    <sheetView workbookViewId="0">
      <selection sqref="A1:J1"/>
    </sheetView>
  </sheetViews>
  <sheetFormatPr defaultColWidth="8.58203125" defaultRowHeight="15" customHeight="1"/>
  <cols>
    <col min="1" max="1" width="5.58203125" style="2" customWidth="1"/>
    <col min="2" max="2" width="7.08203125" style="2" customWidth="1"/>
    <col min="3" max="8" width="12.58203125" style="2" customWidth="1"/>
    <col min="9" max="16" width="7.58203125" style="2" customWidth="1"/>
    <col min="17" max="256" width="8.58203125" style="2"/>
    <col min="257" max="257" width="5.58203125" style="2" customWidth="1"/>
    <col min="258" max="258" width="7.08203125" style="2" customWidth="1"/>
    <col min="259" max="264" width="12.58203125" style="2" customWidth="1"/>
    <col min="265" max="272" width="7.58203125" style="2" customWidth="1"/>
    <col min="273" max="512" width="8.58203125" style="2"/>
    <col min="513" max="513" width="5.58203125" style="2" customWidth="1"/>
    <col min="514" max="514" width="7.08203125" style="2" customWidth="1"/>
    <col min="515" max="520" width="12.58203125" style="2" customWidth="1"/>
    <col min="521" max="528" width="7.58203125" style="2" customWidth="1"/>
    <col min="529" max="768" width="8.58203125" style="2"/>
    <col min="769" max="769" width="5.58203125" style="2" customWidth="1"/>
    <col min="770" max="770" width="7.08203125" style="2" customWidth="1"/>
    <col min="771" max="776" width="12.58203125" style="2" customWidth="1"/>
    <col min="777" max="784" width="7.58203125" style="2" customWidth="1"/>
    <col min="785" max="1024" width="8.58203125" style="2"/>
    <col min="1025" max="1025" width="5.58203125" style="2" customWidth="1"/>
    <col min="1026" max="1026" width="7.08203125" style="2" customWidth="1"/>
    <col min="1027" max="1032" width="12.58203125" style="2" customWidth="1"/>
    <col min="1033" max="1040" width="7.58203125" style="2" customWidth="1"/>
    <col min="1041" max="1280" width="8.58203125" style="2"/>
    <col min="1281" max="1281" width="5.58203125" style="2" customWidth="1"/>
    <col min="1282" max="1282" width="7.08203125" style="2" customWidth="1"/>
    <col min="1283" max="1288" width="12.58203125" style="2" customWidth="1"/>
    <col min="1289" max="1296" width="7.58203125" style="2" customWidth="1"/>
    <col min="1297" max="1536" width="8.58203125" style="2"/>
    <col min="1537" max="1537" width="5.58203125" style="2" customWidth="1"/>
    <col min="1538" max="1538" width="7.08203125" style="2" customWidth="1"/>
    <col min="1539" max="1544" width="12.58203125" style="2" customWidth="1"/>
    <col min="1545" max="1552" width="7.58203125" style="2" customWidth="1"/>
    <col min="1553" max="1792" width="8.58203125" style="2"/>
    <col min="1793" max="1793" width="5.58203125" style="2" customWidth="1"/>
    <col min="1794" max="1794" width="7.08203125" style="2" customWidth="1"/>
    <col min="1795" max="1800" width="12.58203125" style="2" customWidth="1"/>
    <col min="1801" max="1808" width="7.58203125" style="2" customWidth="1"/>
    <col min="1809" max="2048" width="8.58203125" style="2"/>
    <col min="2049" max="2049" width="5.58203125" style="2" customWidth="1"/>
    <col min="2050" max="2050" width="7.08203125" style="2" customWidth="1"/>
    <col min="2051" max="2056" width="12.58203125" style="2" customWidth="1"/>
    <col min="2057" max="2064" width="7.58203125" style="2" customWidth="1"/>
    <col min="2065" max="2304" width="8.58203125" style="2"/>
    <col min="2305" max="2305" width="5.58203125" style="2" customWidth="1"/>
    <col min="2306" max="2306" width="7.08203125" style="2" customWidth="1"/>
    <col min="2307" max="2312" width="12.58203125" style="2" customWidth="1"/>
    <col min="2313" max="2320" width="7.58203125" style="2" customWidth="1"/>
    <col min="2321" max="2560" width="8.58203125" style="2"/>
    <col min="2561" max="2561" width="5.58203125" style="2" customWidth="1"/>
    <col min="2562" max="2562" width="7.08203125" style="2" customWidth="1"/>
    <col min="2563" max="2568" width="12.58203125" style="2" customWidth="1"/>
    <col min="2569" max="2576" width="7.58203125" style="2" customWidth="1"/>
    <col min="2577" max="2816" width="8.58203125" style="2"/>
    <col min="2817" max="2817" width="5.58203125" style="2" customWidth="1"/>
    <col min="2818" max="2818" width="7.08203125" style="2" customWidth="1"/>
    <col min="2819" max="2824" width="12.58203125" style="2" customWidth="1"/>
    <col min="2825" max="2832" width="7.58203125" style="2" customWidth="1"/>
    <col min="2833" max="3072" width="8.58203125" style="2"/>
    <col min="3073" max="3073" width="5.58203125" style="2" customWidth="1"/>
    <col min="3074" max="3074" width="7.08203125" style="2" customWidth="1"/>
    <col min="3075" max="3080" width="12.58203125" style="2" customWidth="1"/>
    <col min="3081" max="3088" width="7.58203125" style="2" customWidth="1"/>
    <col min="3089" max="3328" width="8.58203125" style="2"/>
    <col min="3329" max="3329" width="5.58203125" style="2" customWidth="1"/>
    <col min="3330" max="3330" width="7.08203125" style="2" customWidth="1"/>
    <col min="3331" max="3336" width="12.58203125" style="2" customWidth="1"/>
    <col min="3337" max="3344" width="7.58203125" style="2" customWidth="1"/>
    <col min="3345" max="3584" width="8.58203125" style="2"/>
    <col min="3585" max="3585" width="5.58203125" style="2" customWidth="1"/>
    <col min="3586" max="3586" width="7.08203125" style="2" customWidth="1"/>
    <col min="3587" max="3592" width="12.58203125" style="2" customWidth="1"/>
    <col min="3593" max="3600" width="7.58203125" style="2" customWidth="1"/>
    <col min="3601" max="3840" width="8.58203125" style="2"/>
    <col min="3841" max="3841" width="5.58203125" style="2" customWidth="1"/>
    <col min="3842" max="3842" width="7.08203125" style="2" customWidth="1"/>
    <col min="3843" max="3848" width="12.58203125" style="2" customWidth="1"/>
    <col min="3849" max="3856" width="7.58203125" style="2" customWidth="1"/>
    <col min="3857" max="4096" width="8.58203125" style="2"/>
    <col min="4097" max="4097" width="5.58203125" style="2" customWidth="1"/>
    <col min="4098" max="4098" width="7.08203125" style="2" customWidth="1"/>
    <col min="4099" max="4104" width="12.58203125" style="2" customWidth="1"/>
    <col min="4105" max="4112" width="7.58203125" style="2" customWidth="1"/>
    <col min="4113" max="4352" width="8.58203125" style="2"/>
    <col min="4353" max="4353" width="5.58203125" style="2" customWidth="1"/>
    <col min="4354" max="4354" width="7.08203125" style="2" customWidth="1"/>
    <col min="4355" max="4360" width="12.58203125" style="2" customWidth="1"/>
    <col min="4361" max="4368" width="7.58203125" style="2" customWidth="1"/>
    <col min="4369" max="4608" width="8.58203125" style="2"/>
    <col min="4609" max="4609" width="5.58203125" style="2" customWidth="1"/>
    <col min="4610" max="4610" width="7.08203125" style="2" customWidth="1"/>
    <col min="4611" max="4616" width="12.58203125" style="2" customWidth="1"/>
    <col min="4617" max="4624" width="7.58203125" style="2" customWidth="1"/>
    <col min="4625" max="4864" width="8.58203125" style="2"/>
    <col min="4865" max="4865" width="5.58203125" style="2" customWidth="1"/>
    <col min="4866" max="4866" width="7.08203125" style="2" customWidth="1"/>
    <col min="4867" max="4872" width="12.58203125" style="2" customWidth="1"/>
    <col min="4873" max="4880" width="7.58203125" style="2" customWidth="1"/>
    <col min="4881" max="5120" width="8.58203125" style="2"/>
    <col min="5121" max="5121" width="5.58203125" style="2" customWidth="1"/>
    <col min="5122" max="5122" width="7.08203125" style="2" customWidth="1"/>
    <col min="5123" max="5128" width="12.58203125" style="2" customWidth="1"/>
    <col min="5129" max="5136" width="7.58203125" style="2" customWidth="1"/>
    <col min="5137" max="5376" width="8.58203125" style="2"/>
    <col min="5377" max="5377" width="5.58203125" style="2" customWidth="1"/>
    <col min="5378" max="5378" width="7.08203125" style="2" customWidth="1"/>
    <col min="5379" max="5384" width="12.58203125" style="2" customWidth="1"/>
    <col min="5385" max="5392" width="7.58203125" style="2" customWidth="1"/>
    <col min="5393" max="5632" width="8.58203125" style="2"/>
    <col min="5633" max="5633" width="5.58203125" style="2" customWidth="1"/>
    <col min="5634" max="5634" width="7.08203125" style="2" customWidth="1"/>
    <col min="5635" max="5640" width="12.58203125" style="2" customWidth="1"/>
    <col min="5641" max="5648" width="7.58203125" style="2" customWidth="1"/>
    <col min="5649" max="5888" width="8.58203125" style="2"/>
    <col min="5889" max="5889" width="5.58203125" style="2" customWidth="1"/>
    <col min="5890" max="5890" width="7.08203125" style="2" customWidth="1"/>
    <col min="5891" max="5896" width="12.58203125" style="2" customWidth="1"/>
    <col min="5897" max="5904" width="7.58203125" style="2" customWidth="1"/>
    <col min="5905" max="6144" width="8.58203125" style="2"/>
    <col min="6145" max="6145" width="5.58203125" style="2" customWidth="1"/>
    <col min="6146" max="6146" width="7.08203125" style="2" customWidth="1"/>
    <col min="6147" max="6152" width="12.58203125" style="2" customWidth="1"/>
    <col min="6153" max="6160" width="7.58203125" style="2" customWidth="1"/>
    <col min="6161" max="6400" width="8.58203125" style="2"/>
    <col min="6401" max="6401" width="5.58203125" style="2" customWidth="1"/>
    <col min="6402" max="6402" width="7.08203125" style="2" customWidth="1"/>
    <col min="6403" max="6408" width="12.58203125" style="2" customWidth="1"/>
    <col min="6409" max="6416" width="7.58203125" style="2" customWidth="1"/>
    <col min="6417" max="6656" width="8.58203125" style="2"/>
    <col min="6657" max="6657" width="5.58203125" style="2" customWidth="1"/>
    <col min="6658" max="6658" width="7.08203125" style="2" customWidth="1"/>
    <col min="6659" max="6664" width="12.58203125" style="2" customWidth="1"/>
    <col min="6665" max="6672" width="7.58203125" style="2" customWidth="1"/>
    <col min="6673" max="6912" width="8.58203125" style="2"/>
    <col min="6913" max="6913" width="5.58203125" style="2" customWidth="1"/>
    <col min="6914" max="6914" width="7.08203125" style="2" customWidth="1"/>
    <col min="6915" max="6920" width="12.58203125" style="2" customWidth="1"/>
    <col min="6921" max="6928" width="7.58203125" style="2" customWidth="1"/>
    <col min="6929" max="7168" width="8.58203125" style="2"/>
    <col min="7169" max="7169" width="5.58203125" style="2" customWidth="1"/>
    <col min="7170" max="7170" width="7.08203125" style="2" customWidth="1"/>
    <col min="7171" max="7176" width="12.58203125" style="2" customWidth="1"/>
    <col min="7177" max="7184" width="7.58203125" style="2" customWidth="1"/>
    <col min="7185" max="7424" width="8.58203125" style="2"/>
    <col min="7425" max="7425" width="5.58203125" style="2" customWidth="1"/>
    <col min="7426" max="7426" width="7.08203125" style="2" customWidth="1"/>
    <col min="7427" max="7432" width="12.58203125" style="2" customWidth="1"/>
    <col min="7433" max="7440" width="7.58203125" style="2" customWidth="1"/>
    <col min="7441" max="7680" width="8.58203125" style="2"/>
    <col min="7681" max="7681" width="5.58203125" style="2" customWidth="1"/>
    <col min="7682" max="7682" width="7.08203125" style="2" customWidth="1"/>
    <col min="7683" max="7688" width="12.58203125" style="2" customWidth="1"/>
    <col min="7689" max="7696" width="7.58203125" style="2" customWidth="1"/>
    <col min="7697" max="7936" width="8.58203125" style="2"/>
    <col min="7937" max="7937" width="5.58203125" style="2" customWidth="1"/>
    <col min="7938" max="7938" width="7.08203125" style="2" customWidth="1"/>
    <col min="7939" max="7944" width="12.58203125" style="2" customWidth="1"/>
    <col min="7945" max="7952" width="7.58203125" style="2" customWidth="1"/>
    <col min="7953" max="8192" width="8.58203125" style="2"/>
    <col min="8193" max="8193" width="5.58203125" style="2" customWidth="1"/>
    <col min="8194" max="8194" width="7.08203125" style="2" customWidth="1"/>
    <col min="8195" max="8200" width="12.58203125" style="2" customWidth="1"/>
    <col min="8201" max="8208" width="7.58203125" style="2" customWidth="1"/>
    <col min="8209" max="8448" width="8.58203125" style="2"/>
    <col min="8449" max="8449" width="5.58203125" style="2" customWidth="1"/>
    <col min="8450" max="8450" width="7.08203125" style="2" customWidth="1"/>
    <col min="8451" max="8456" width="12.58203125" style="2" customWidth="1"/>
    <col min="8457" max="8464" width="7.58203125" style="2" customWidth="1"/>
    <col min="8465" max="8704" width="8.58203125" style="2"/>
    <col min="8705" max="8705" width="5.58203125" style="2" customWidth="1"/>
    <col min="8706" max="8706" width="7.08203125" style="2" customWidth="1"/>
    <col min="8707" max="8712" width="12.58203125" style="2" customWidth="1"/>
    <col min="8713" max="8720" width="7.58203125" style="2" customWidth="1"/>
    <col min="8721" max="8960" width="8.58203125" style="2"/>
    <col min="8961" max="8961" width="5.58203125" style="2" customWidth="1"/>
    <col min="8962" max="8962" width="7.08203125" style="2" customWidth="1"/>
    <col min="8963" max="8968" width="12.58203125" style="2" customWidth="1"/>
    <col min="8969" max="8976" width="7.58203125" style="2" customWidth="1"/>
    <col min="8977" max="9216" width="8.58203125" style="2"/>
    <col min="9217" max="9217" width="5.58203125" style="2" customWidth="1"/>
    <col min="9218" max="9218" width="7.08203125" style="2" customWidth="1"/>
    <col min="9219" max="9224" width="12.58203125" style="2" customWidth="1"/>
    <col min="9225" max="9232" width="7.58203125" style="2" customWidth="1"/>
    <col min="9233" max="9472" width="8.58203125" style="2"/>
    <col min="9473" max="9473" width="5.58203125" style="2" customWidth="1"/>
    <col min="9474" max="9474" width="7.08203125" style="2" customWidth="1"/>
    <col min="9475" max="9480" width="12.58203125" style="2" customWidth="1"/>
    <col min="9481" max="9488" width="7.58203125" style="2" customWidth="1"/>
    <col min="9489" max="9728" width="8.58203125" style="2"/>
    <col min="9729" max="9729" width="5.58203125" style="2" customWidth="1"/>
    <col min="9730" max="9730" width="7.08203125" style="2" customWidth="1"/>
    <col min="9731" max="9736" width="12.58203125" style="2" customWidth="1"/>
    <col min="9737" max="9744" width="7.58203125" style="2" customWidth="1"/>
    <col min="9745" max="9984" width="8.58203125" style="2"/>
    <col min="9985" max="9985" width="5.58203125" style="2" customWidth="1"/>
    <col min="9986" max="9986" width="7.08203125" style="2" customWidth="1"/>
    <col min="9987" max="9992" width="12.58203125" style="2" customWidth="1"/>
    <col min="9993" max="10000" width="7.58203125" style="2" customWidth="1"/>
    <col min="10001" max="10240" width="8.58203125" style="2"/>
    <col min="10241" max="10241" width="5.58203125" style="2" customWidth="1"/>
    <col min="10242" max="10242" width="7.08203125" style="2" customWidth="1"/>
    <col min="10243" max="10248" width="12.58203125" style="2" customWidth="1"/>
    <col min="10249" max="10256" width="7.58203125" style="2" customWidth="1"/>
    <col min="10257" max="10496" width="8.58203125" style="2"/>
    <col min="10497" max="10497" width="5.58203125" style="2" customWidth="1"/>
    <col min="10498" max="10498" width="7.08203125" style="2" customWidth="1"/>
    <col min="10499" max="10504" width="12.58203125" style="2" customWidth="1"/>
    <col min="10505" max="10512" width="7.58203125" style="2" customWidth="1"/>
    <col min="10513" max="10752" width="8.58203125" style="2"/>
    <col min="10753" max="10753" width="5.58203125" style="2" customWidth="1"/>
    <col min="10754" max="10754" width="7.08203125" style="2" customWidth="1"/>
    <col min="10755" max="10760" width="12.58203125" style="2" customWidth="1"/>
    <col min="10761" max="10768" width="7.58203125" style="2" customWidth="1"/>
    <col min="10769" max="11008" width="8.58203125" style="2"/>
    <col min="11009" max="11009" width="5.58203125" style="2" customWidth="1"/>
    <col min="11010" max="11010" width="7.08203125" style="2" customWidth="1"/>
    <col min="11011" max="11016" width="12.58203125" style="2" customWidth="1"/>
    <col min="11017" max="11024" width="7.58203125" style="2" customWidth="1"/>
    <col min="11025" max="11264" width="8.58203125" style="2"/>
    <col min="11265" max="11265" width="5.58203125" style="2" customWidth="1"/>
    <col min="11266" max="11266" width="7.08203125" style="2" customWidth="1"/>
    <col min="11267" max="11272" width="12.58203125" style="2" customWidth="1"/>
    <col min="11273" max="11280" width="7.58203125" style="2" customWidth="1"/>
    <col min="11281" max="11520" width="8.58203125" style="2"/>
    <col min="11521" max="11521" width="5.58203125" style="2" customWidth="1"/>
    <col min="11522" max="11522" width="7.08203125" style="2" customWidth="1"/>
    <col min="11523" max="11528" width="12.58203125" style="2" customWidth="1"/>
    <col min="11529" max="11536" width="7.58203125" style="2" customWidth="1"/>
    <col min="11537" max="11776" width="8.58203125" style="2"/>
    <col min="11777" max="11777" width="5.58203125" style="2" customWidth="1"/>
    <col min="11778" max="11778" width="7.08203125" style="2" customWidth="1"/>
    <col min="11779" max="11784" width="12.58203125" style="2" customWidth="1"/>
    <col min="11785" max="11792" width="7.58203125" style="2" customWidth="1"/>
    <col min="11793" max="12032" width="8.58203125" style="2"/>
    <col min="12033" max="12033" width="5.58203125" style="2" customWidth="1"/>
    <col min="12034" max="12034" width="7.08203125" style="2" customWidth="1"/>
    <col min="12035" max="12040" width="12.58203125" style="2" customWidth="1"/>
    <col min="12041" max="12048" width="7.58203125" style="2" customWidth="1"/>
    <col min="12049" max="12288" width="8.58203125" style="2"/>
    <col min="12289" max="12289" width="5.58203125" style="2" customWidth="1"/>
    <col min="12290" max="12290" width="7.08203125" style="2" customWidth="1"/>
    <col min="12291" max="12296" width="12.58203125" style="2" customWidth="1"/>
    <col min="12297" max="12304" width="7.58203125" style="2" customWidth="1"/>
    <col min="12305" max="12544" width="8.58203125" style="2"/>
    <col min="12545" max="12545" width="5.58203125" style="2" customWidth="1"/>
    <col min="12546" max="12546" width="7.08203125" style="2" customWidth="1"/>
    <col min="12547" max="12552" width="12.58203125" style="2" customWidth="1"/>
    <col min="12553" max="12560" width="7.58203125" style="2" customWidth="1"/>
    <col min="12561" max="12800" width="8.58203125" style="2"/>
    <col min="12801" max="12801" width="5.58203125" style="2" customWidth="1"/>
    <col min="12802" max="12802" width="7.08203125" style="2" customWidth="1"/>
    <col min="12803" max="12808" width="12.58203125" style="2" customWidth="1"/>
    <col min="12809" max="12816" width="7.58203125" style="2" customWidth="1"/>
    <col min="12817" max="13056" width="8.58203125" style="2"/>
    <col min="13057" max="13057" width="5.58203125" style="2" customWidth="1"/>
    <col min="13058" max="13058" width="7.08203125" style="2" customWidth="1"/>
    <col min="13059" max="13064" width="12.58203125" style="2" customWidth="1"/>
    <col min="13065" max="13072" width="7.58203125" style="2" customWidth="1"/>
    <col min="13073" max="13312" width="8.58203125" style="2"/>
    <col min="13313" max="13313" width="5.58203125" style="2" customWidth="1"/>
    <col min="13314" max="13314" width="7.08203125" style="2" customWidth="1"/>
    <col min="13315" max="13320" width="12.58203125" style="2" customWidth="1"/>
    <col min="13321" max="13328" width="7.58203125" style="2" customWidth="1"/>
    <col min="13329" max="13568" width="8.58203125" style="2"/>
    <col min="13569" max="13569" width="5.58203125" style="2" customWidth="1"/>
    <col min="13570" max="13570" width="7.08203125" style="2" customWidth="1"/>
    <col min="13571" max="13576" width="12.58203125" style="2" customWidth="1"/>
    <col min="13577" max="13584" width="7.58203125" style="2" customWidth="1"/>
    <col min="13585" max="13824" width="8.58203125" style="2"/>
    <col min="13825" max="13825" width="5.58203125" style="2" customWidth="1"/>
    <col min="13826" max="13826" width="7.08203125" style="2" customWidth="1"/>
    <col min="13827" max="13832" width="12.58203125" style="2" customWidth="1"/>
    <col min="13833" max="13840" width="7.58203125" style="2" customWidth="1"/>
    <col min="13841" max="14080" width="8.58203125" style="2"/>
    <col min="14081" max="14081" width="5.58203125" style="2" customWidth="1"/>
    <col min="14082" max="14082" width="7.08203125" style="2" customWidth="1"/>
    <col min="14083" max="14088" width="12.58203125" style="2" customWidth="1"/>
    <col min="14089" max="14096" width="7.58203125" style="2" customWidth="1"/>
    <col min="14097" max="14336" width="8.58203125" style="2"/>
    <col min="14337" max="14337" width="5.58203125" style="2" customWidth="1"/>
    <col min="14338" max="14338" width="7.08203125" style="2" customWidth="1"/>
    <col min="14339" max="14344" width="12.58203125" style="2" customWidth="1"/>
    <col min="14345" max="14352" width="7.58203125" style="2" customWidth="1"/>
    <col min="14353" max="14592" width="8.58203125" style="2"/>
    <col min="14593" max="14593" width="5.58203125" style="2" customWidth="1"/>
    <col min="14594" max="14594" width="7.08203125" style="2" customWidth="1"/>
    <col min="14595" max="14600" width="12.58203125" style="2" customWidth="1"/>
    <col min="14601" max="14608" width="7.58203125" style="2" customWidth="1"/>
    <col min="14609" max="14848" width="8.58203125" style="2"/>
    <col min="14849" max="14849" width="5.58203125" style="2" customWidth="1"/>
    <col min="14850" max="14850" width="7.08203125" style="2" customWidth="1"/>
    <col min="14851" max="14856" width="12.58203125" style="2" customWidth="1"/>
    <col min="14857" max="14864" width="7.58203125" style="2" customWidth="1"/>
    <col min="14865" max="15104" width="8.58203125" style="2"/>
    <col min="15105" max="15105" width="5.58203125" style="2" customWidth="1"/>
    <col min="15106" max="15106" width="7.08203125" style="2" customWidth="1"/>
    <col min="15107" max="15112" width="12.58203125" style="2" customWidth="1"/>
    <col min="15113" max="15120" width="7.58203125" style="2" customWidth="1"/>
    <col min="15121" max="15360" width="8.58203125" style="2"/>
    <col min="15361" max="15361" width="5.58203125" style="2" customWidth="1"/>
    <col min="15362" max="15362" width="7.08203125" style="2" customWidth="1"/>
    <col min="15363" max="15368" width="12.58203125" style="2" customWidth="1"/>
    <col min="15369" max="15376" width="7.58203125" style="2" customWidth="1"/>
    <col min="15377" max="15616" width="8.58203125" style="2"/>
    <col min="15617" max="15617" width="5.58203125" style="2" customWidth="1"/>
    <col min="15618" max="15618" width="7.08203125" style="2" customWidth="1"/>
    <col min="15619" max="15624" width="12.58203125" style="2" customWidth="1"/>
    <col min="15625" max="15632" width="7.58203125" style="2" customWidth="1"/>
    <col min="15633" max="15872" width="8.58203125" style="2"/>
    <col min="15873" max="15873" width="5.58203125" style="2" customWidth="1"/>
    <col min="15874" max="15874" width="7.08203125" style="2" customWidth="1"/>
    <col min="15875" max="15880" width="12.58203125" style="2" customWidth="1"/>
    <col min="15881" max="15888" width="7.58203125" style="2" customWidth="1"/>
    <col min="15889" max="16128" width="8.58203125" style="2"/>
    <col min="16129" max="16129" width="5.58203125" style="2" customWidth="1"/>
    <col min="16130" max="16130" width="7.08203125" style="2" customWidth="1"/>
    <col min="16131" max="16136" width="12.58203125" style="2" customWidth="1"/>
    <col min="16137" max="16144" width="7.58203125" style="2" customWidth="1"/>
    <col min="16145" max="16384" width="8.58203125" style="2"/>
  </cols>
  <sheetData>
    <row r="1" spans="1:13" ht="24" customHeight="1">
      <c r="A1" s="3" t="s">
        <v>42</v>
      </c>
      <c r="B1" s="3"/>
      <c r="C1" s="3"/>
      <c r="D1" s="3"/>
      <c r="E1" s="3"/>
      <c r="F1" s="3"/>
      <c r="G1" s="3"/>
      <c r="H1" s="3"/>
      <c r="M1" s="12"/>
    </row>
    <row r="2" spans="1:13" ht="15" customHeight="1">
      <c r="M2" s="12"/>
    </row>
    <row r="3" spans="1:13" ht="15" customHeight="1">
      <c r="M3" s="12"/>
    </row>
    <row r="4" spans="1:13" ht="15" customHeight="1">
      <c r="A4" s="27" t="s">
        <v>30</v>
      </c>
      <c r="B4" s="25"/>
      <c r="C4" s="44" t="s">
        <v>43</v>
      </c>
      <c r="D4" s="44"/>
      <c r="E4" s="44" t="s">
        <v>44</v>
      </c>
      <c r="F4" s="44"/>
      <c r="G4" s="44" t="s">
        <v>45</v>
      </c>
      <c r="H4" s="25"/>
      <c r="M4" s="12"/>
    </row>
    <row r="5" spans="1:13" ht="15" customHeight="1">
      <c r="A5" s="45"/>
      <c r="B5" s="46"/>
      <c r="C5" s="8" t="s">
        <v>46</v>
      </c>
      <c r="D5" s="8" t="s">
        <v>47</v>
      </c>
      <c r="E5" s="8" t="s">
        <v>48</v>
      </c>
      <c r="F5" s="8" t="s">
        <v>49</v>
      </c>
      <c r="G5" s="8" t="s">
        <v>48</v>
      </c>
      <c r="H5" s="9" t="s">
        <v>49</v>
      </c>
      <c r="M5" s="12"/>
    </row>
    <row r="6" spans="1:13" ht="15" customHeight="1">
      <c r="A6" s="47"/>
      <c r="B6" s="47"/>
      <c r="C6" s="34"/>
      <c r="D6" s="35"/>
      <c r="E6" s="35"/>
      <c r="F6" s="35"/>
      <c r="G6" s="35"/>
      <c r="H6" s="10"/>
      <c r="I6" s="10"/>
      <c r="J6" s="10"/>
      <c r="K6" s="10"/>
      <c r="L6" s="10"/>
      <c r="M6" s="12"/>
    </row>
    <row r="7" spans="1:13" ht="15" customHeight="1">
      <c r="A7" s="11" t="s">
        <v>37</v>
      </c>
      <c r="B7" s="2" t="s">
        <v>9</v>
      </c>
      <c r="C7" s="48">
        <v>1352704</v>
      </c>
      <c r="D7" s="49">
        <v>1348698</v>
      </c>
      <c r="E7" s="49">
        <v>17267321</v>
      </c>
      <c r="F7" s="49">
        <v>8501439</v>
      </c>
      <c r="G7" s="49">
        <v>1344587</v>
      </c>
      <c r="H7" s="49">
        <v>2923519</v>
      </c>
      <c r="I7" s="43"/>
      <c r="J7" s="43"/>
      <c r="K7" s="50"/>
      <c r="L7" s="50"/>
      <c r="M7" s="12"/>
    </row>
    <row r="8" spans="1:13" ht="15" customHeight="1">
      <c r="A8" s="11"/>
      <c r="B8" s="2" t="s">
        <v>10</v>
      </c>
      <c r="C8" s="48">
        <v>1401619</v>
      </c>
      <c r="D8" s="49">
        <v>1389079</v>
      </c>
      <c r="E8" s="49">
        <v>15846589</v>
      </c>
      <c r="F8" s="49">
        <v>6806742</v>
      </c>
      <c r="G8" s="49">
        <v>1545120</v>
      </c>
      <c r="H8" s="49">
        <v>2818032</v>
      </c>
      <c r="I8" s="43"/>
      <c r="J8" s="43"/>
      <c r="K8" s="50"/>
      <c r="L8" s="50"/>
      <c r="M8" s="12"/>
    </row>
    <row r="9" spans="1:13" ht="15" customHeight="1">
      <c r="A9" s="11"/>
      <c r="B9" s="2" t="s">
        <v>38</v>
      </c>
      <c r="C9" s="48">
        <v>1472245</v>
      </c>
      <c r="D9" s="49">
        <v>1452541</v>
      </c>
      <c r="E9" s="49">
        <v>17369586</v>
      </c>
      <c r="F9" s="49">
        <v>8303510</v>
      </c>
      <c r="G9" s="49">
        <v>1322266</v>
      </c>
      <c r="H9" s="49">
        <v>2244123</v>
      </c>
      <c r="I9" s="43"/>
      <c r="J9" s="43"/>
      <c r="K9" s="50"/>
      <c r="L9" s="50"/>
      <c r="M9" s="12"/>
    </row>
    <row r="10" spans="1:13" ht="15" customHeight="1">
      <c r="A10" s="11"/>
      <c r="B10" s="2" t="s">
        <v>12</v>
      </c>
      <c r="C10" s="48">
        <v>1542503</v>
      </c>
      <c r="D10" s="49">
        <v>1520222</v>
      </c>
      <c r="E10" s="49">
        <v>18940354</v>
      </c>
      <c r="F10" s="49">
        <v>8759546</v>
      </c>
      <c r="G10" s="49">
        <v>1408266</v>
      </c>
      <c r="H10" s="49">
        <v>2198263</v>
      </c>
      <c r="I10" s="43"/>
      <c r="J10" s="43"/>
      <c r="K10" s="50"/>
      <c r="L10" s="50"/>
      <c r="M10" s="12"/>
    </row>
    <row r="11" spans="1:13" ht="15" customHeight="1">
      <c r="A11" s="51"/>
      <c r="B11" s="52" t="s">
        <v>13</v>
      </c>
      <c r="C11" s="53">
        <f t="shared" ref="C11:H11" si="0">SUM(C13:C25)</f>
        <v>1517562</v>
      </c>
      <c r="D11" s="54">
        <f t="shared" si="0"/>
        <v>1511313</v>
      </c>
      <c r="E11" s="54">
        <f t="shared" si="0"/>
        <v>18175906</v>
      </c>
      <c r="F11" s="54">
        <f t="shared" si="0"/>
        <v>8754224</v>
      </c>
      <c r="G11" s="54">
        <f t="shared" si="0"/>
        <v>2091685</v>
      </c>
      <c r="H11" s="54">
        <f t="shared" si="0"/>
        <v>2231959</v>
      </c>
      <c r="I11" s="43"/>
      <c r="J11" s="43"/>
      <c r="K11" s="50"/>
      <c r="L11" s="50"/>
      <c r="M11" s="12"/>
    </row>
    <row r="12" spans="1:13" ht="15" customHeight="1">
      <c r="A12" s="11"/>
      <c r="B12" s="11"/>
      <c r="C12" s="48"/>
      <c r="D12" s="49"/>
      <c r="E12" s="49"/>
      <c r="F12" s="49"/>
      <c r="G12" s="49"/>
      <c r="H12" s="55"/>
      <c r="I12" s="43"/>
      <c r="J12" s="43"/>
      <c r="K12" s="50"/>
      <c r="L12" s="50"/>
    </row>
    <row r="13" spans="1:13" ht="15" customHeight="1">
      <c r="A13" s="11" t="s">
        <v>50</v>
      </c>
      <c r="B13" s="2" t="s">
        <v>51</v>
      </c>
      <c r="C13" s="48">
        <v>119228</v>
      </c>
      <c r="D13" s="49">
        <v>122051</v>
      </c>
      <c r="E13" s="49">
        <v>1674742</v>
      </c>
      <c r="F13" s="49">
        <v>710609</v>
      </c>
      <c r="G13" s="49">
        <v>129849</v>
      </c>
      <c r="H13" s="49">
        <v>169128</v>
      </c>
      <c r="I13" s="56"/>
      <c r="J13" s="56"/>
      <c r="K13" s="50"/>
      <c r="L13" s="50"/>
    </row>
    <row r="14" spans="1:13" ht="15" customHeight="1">
      <c r="A14" s="11"/>
      <c r="B14" s="2" t="s">
        <v>52</v>
      </c>
      <c r="C14" s="48">
        <v>134350</v>
      </c>
      <c r="D14" s="49">
        <v>124463</v>
      </c>
      <c r="E14" s="49">
        <v>1559843</v>
      </c>
      <c r="F14" s="49">
        <v>626964</v>
      </c>
      <c r="G14" s="49">
        <v>143019</v>
      </c>
      <c r="H14" s="49">
        <v>161859</v>
      </c>
      <c r="I14" s="43"/>
      <c r="J14" s="43"/>
      <c r="K14" s="50"/>
      <c r="L14" s="50"/>
    </row>
    <row r="15" spans="1:13" ht="15" customHeight="1">
      <c r="A15" s="11"/>
      <c r="B15" s="2" t="s">
        <v>53</v>
      </c>
      <c r="C15" s="48">
        <v>110949</v>
      </c>
      <c r="D15" s="49">
        <v>109010</v>
      </c>
      <c r="E15" s="49">
        <v>1559782</v>
      </c>
      <c r="F15" s="49">
        <v>656095</v>
      </c>
      <c r="G15" s="49">
        <v>139455</v>
      </c>
      <c r="H15" s="49">
        <v>179634</v>
      </c>
      <c r="I15" s="43"/>
      <c r="J15" s="43"/>
      <c r="K15" s="50"/>
      <c r="L15" s="50"/>
    </row>
    <row r="16" spans="1:13" ht="15" customHeight="1">
      <c r="A16" s="11"/>
      <c r="B16" s="2" t="s">
        <v>54</v>
      </c>
      <c r="C16" s="48">
        <v>120046</v>
      </c>
      <c r="D16" s="49">
        <v>123497</v>
      </c>
      <c r="E16" s="49">
        <v>1488480</v>
      </c>
      <c r="F16" s="49">
        <v>733241</v>
      </c>
      <c r="G16" s="49">
        <v>178154</v>
      </c>
      <c r="H16" s="49">
        <v>228371</v>
      </c>
      <c r="I16" s="43"/>
      <c r="J16" s="43"/>
      <c r="K16" s="50"/>
      <c r="L16" s="50"/>
      <c r="M16" s="57"/>
    </row>
    <row r="17" spans="1:13" ht="15" customHeight="1">
      <c r="A17" s="11"/>
      <c r="B17" s="2" t="s">
        <v>55</v>
      </c>
      <c r="C17" s="48">
        <v>141642</v>
      </c>
      <c r="D17" s="49">
        <v>139183</v>
      </c>
      <c r="E17" s="49">
        <v>1331700</v>
      </c>
      <c r="F17" s="49">
        <v>646663</v>
      </c>
      <c r="G17" s="49">
        <v>111124</v>
      </c>
      <c r="H17" s="49">
        <v>168601</v>
      </c>
      <c r="I17" s="43"/>
      <c r="J17" s="43"/>
      <c r="K17" s="50"/>
      <c r="L17" s="50"/>
      <c r="M17" s="57"/>
    </row>
    <row r="18" spans="1:13" ht="15" customHeight="1">
      <c r="A18" s="11"/>
      <c r="B18" s="2" t="s">
        <v>56</v>
      </c>
      <c r="C18" s="48">
        <v>125974</v>
      </c>
      <c r="D18" s="49">
        <v>123639</v>
      </c>
      <c r="E18" s="49">
        <v>1222991</v>
      </c>
      <c r="F18" s="49">
        <v>786490</v>
      </c>
      <c r="G18" s="49">
        <v>93703</v>
      </c>
      <c r="H18" s="49">
        <v>177188</v>
      </c>
      <c r="I18" s="43"/>
      <c r="J18" s="43"/>
      <c r="K18" s="50"/>
      <c r="L18" s="50"/>
      <c r="M18" s="57"/>
    </row>
    <row r="19" spans="1:13" ht="15" customHeight="1">
      <c r="A19" s="11"/>
      <c r="C19" s="48"/>
      <c r="D19" s="49"/>
      <c r="E19" s="49"/>
      <c r="F19" s="49"/>
      <c r="G19" s="49"/>
      <c r="H19" s="49"/>
      <c r="I19" s="43"/>
      <c r="J19" s="43"/>
      <c r="K19" s="50"/>
      <c r="L19" s="50"/>
      <c r="M19" s="57"/>
    </row>
    <row r="20" spans="1:13" ht="15" customHeight="1">
      <c r="A20" s="11"/>
      <c r="B20" s="2" t="s">
        <v>57</v>
      </c>
      <c r="C20" s="48">
        <v>138552</v>
      </c>
      <c r="D20" s="49">
        <v>136502</v>
      </c>
      <c r="E20" s="49">
        <v>1248419</v>
      </c>
      <c r="F20" s="49">
        <v>827297</v>
      </c>
      <c r="G20" s="49">
        <v>131685</v>
      </c>
      <c r="H20" s="49">
        <v>163543</v>
      </c>
      <c r="I20" s="43"/>
      <c r="J20" s="43"/>
      <c r="K20" s="50"/>
      <c r="L20" s="50"/>
      <c r="M20" s="57"/>
    </row>
    <row r="21" spans="1:13" ht="15" customHeight="1">
      <c r="A21" s="11"/>
      <c r="B21" s="2" t="s">
        <v>58</v>
      </c>
      <c r="C21" s="48">
        <v>146065</v>
      </c>
      <c r="D21" s="49">
        <v>144555</v>
      </c>
      <c r="E21" s="49">
        <v>1367308</v>
      </c>
      <c r="F21" s="49">
        <v>792511</v>
      </c>
      <c r="G21" s="49">
        <v>154659</v>
      </c>
      <c r="H21" s="49">
        <v>178387</v>
      </c>
      <c r="I21" s="43"/>
      <c r="J21" s="43"/>
      <c r="K21" s="50"/>
      <c r="L21" s="50"/>
      <c r="M21" s="57"/>
    </row>
    <row r="22" spans="1:13" ht="15" customHeight="1">
      <c r="A22" s="11"/>
      <c r="B22" s="2" t="s">
        <v>59</v>
      </c>
      <c r="C22" s="48">
        <v>111663</v>
      </c>
      <c r="D22" s="49">
        <v>129650</v>
      </c>
      <c r="E22" s="49">
        <v>1831434</v>
      </c>
      <c r="F22" s="49">
        <v>979065</v>
      </c>
      <c r="G22" s="49">
        <v>475415</v>
      </c>
      <c r="H22" s="49">
        <v>381348</v>
      </c>
      <c r="I22" s="43"/>
      <c r="J22" s="43"/>
      <c r="K22" s="50"/>
      <c r="L22" s="50"/>
      <c r="M22" s="57"/>
    </row>
    <row r="23" spans="1:13" ht="15" customHeight="1">
      <c r="A23" s="11" t="s">
        <v>60</v>
      </c>
      <c r="B23" s="2" t="s">
        <v>61</v>
      </c>
      <c r="C23" s="48">
        <v>127201</v>
      </c>
      <c r="D23" s="49">
        <v>108428</v>
      </c>
      <c r="E23" s="49">
        <v>1532212</v>
      </c>
      <c r="F23" s="49">
        <v>610412</v>
      </c>
      <c r="G23" s="49">
        <v>153666</v>
      </c>
      <c r="H23" s="49">
        <v>137218</v>
      </c>
      <c r="I23" s="43"/>
      <c r="J23" s="43"/>
      <c r="K23" s="50"/>
      <c r="L23" s="50"/>
      <c r="M23" s="57"/>
    </row>
    <row r="24" spans="1:13" ht="15" customHeight="1">
      <c r="A24" s="11"/>
      <c r="B24" s="2" t="s">
        <v>62</v>
      </c>
      <c r="C24" s="48">
        <v>112292</v>
      </c>
      <c r="D24" s="49">
        <v>111925</v>
      </c>
      <c r="E24" s="49">
        <v>1572078</v>
      </c>
      <c r="F24" s="55">
        <v>654383</v>
      </c>
      <c r="G24" s="49">
        <v>180216</v>
      </c>
      <c r="H24" s="49">
        <v>131698</v>
      </c>
      <c r="I24" s="43"/>
      <c r="J24" s="43"/>
      <c r="K24" s="50"/>
      <c r="L24" s="50"/>
      <c r="M24" s="57"/>
    </row>
    <row r="25" spans="1:13" ht="15" customHeight="1">
      <c r="A25" s="11"/>
      <c r="B25" s="2" t="s">
        <v>63</v>
      </c>
      <c r="C25" s="48">
        <v>129600</v>
      </c>
      <c r="D25" s="49">
        <v>138410</v>
      </c>
      <c r="E25" s="49">
        <v>1786917</v>
      </c>
      <c r="F25" s="55">
        <v>730494</v>
      </c>
      <c r="G25" s="49">
        <v>200740</v>
      </c>
      <c r="H25" s="49">
        <v>154984</v>
      </c>
      <c r="I25" s="43"/>
      <c r="J25" s="43"/>
      <c r="K25" s="50"/>
      <c r="L25" s="50"/>
      <c r="M25" s="57"/>
    </row>
    <row r="26" spans="1:13" ht="15" customHeight="1">
      <c r="A26" s="58"/>
      <c r="B26" s="20"/>
      <c r="C26" s="59"/>
      <c r="D26" s="60"/>
      <c r="E26" s="60"/>
      <c r="F26" s="61"/>
      <c r="G26" s="60"/>
      <c r="H26" s="62"/>
      <c r="I26" s="43"/>
      <c r="J26" s="43"/>
      <c r="K26" s="50"/>
      <c r="L26" s="50"/>
      <c r="M26" s="57"/>
    </row>
    <row r="27" spans="1:13" ht="15" customHeight="1">
      <c r="A27" s="2" t="s">
        <v>64</v>
      </c>
      <c r="B27" s="10"/>
      <c r="C27" s="35"/>
      <c r="D27" s="35"/>
      <c r="E27" s="35"/>
      <c r="F27" s="63"/>
      <c r="G27" s="35"/>
      <c r="H27" s="43"/>
      <c r="I27" s="43"/>
      <c r="J27" s="43"/>
      <c r="K27" s="50"/>
      <c r="L27" s="50"/>
      <c r="M27" s="57"/>
    </row>
    <row r="28" spans="1:13" ht="15" customHeight="1">
      <c r="A28" s="2" t="s">
        <v>65</v>
      </c>
      <c r="C28" s="35"/>
      <c r="D28" s="35"/>
      <c r="E28" s="35"/>
      <c r="F28" s="63"/>
      <c r="G28" s="35"/>
      <c r="H28" s="43"/>
      <c r="I28" s="43"/>
      <c r="J28" s="43"/>
      <c r="K28" s="50"/>
      <c r="L28" s="50"/>
      <c r="M28" s="57"/>
    </row>
    <row r="29" spans="1:13" ht="15" customHeight="1">
      <c r="A29" s="2" t="s">
        <v>66</v>
      </c>
      <c r="C29" s="35"/>
      <c r="D29" s="35"/>
      <c r="E29" s="35"/>
      <c r="F29" s="35"/>
      <c r="G29" s="35"/>
      <c r="H29" s="43"/>
      <c r="I29" s="43"/>
      <c r="J29" s="43"/>
      <c r="K29" s="50"/>
      <c r="L29" s="50"/>
      <c r="M29" s="57"/>
    </row>
    <row r="30" spans="1:13" ht="15" customHeight="1">
      <c r="C30" s="35"/>
      <c r="D30" s="35"/>
      <c r="E30" s="35"/>
      <c r="F30" s="35"/>
      <c r="G30" s="35"/>
      <c r="H30" s="56"/>
      <c r="I30" s="56"/>
      <c r="J30" s="56"/>
      <c r="K30" s="50"/>
      <c r="L30" s="50"/>
      <c r="M30" s="57"/>
    </row>
    <row r="31" spans="1:13" ht="15" customHeight="1">
      <c r="C31" s="35"/>
      <c r="D31" s="35"/>
      <c r="E31" s="35"/>
      <c r="F31" s="35"/>
      <c r="G31" s="35"/>
      <c r="H31" s="43"/>
      <c r="I31" s="43"/>
      <c r="J31" s="43"/>
      <c r="K31" s="50"/>
      <c r="L31" s="50"/>
      <c r="M31" s="57"/>
    </row>
    <row r="32" spans="1:13" ht="15" customHeight="1">
      <c r="A32" s="3" t="s">
        <v>67</v>
      </c>
      <c r="B32" s="3"/>
      <c r="C32" s="3"/>
      <c r="D32" s="3"/>
      <c r="E32" s="3"/>
      <c r="F32" s="3"/>
      <c r="G32" s="3"/>
      <c r="H32" s="3"/>
      <c r="I32" s="3"/>
      <c r="J32" s="3"/>
      <c r="K32" s="50"/>
      <c r="L32" s="50"/>
      <c r="M32" s="57"/>
    </row>
    <row r="33" spans="1:13" ht="15" customHeight="1">
      <c r="K33" s="50"/>
      <c r="L33" s="50"/>
      <c r="M33" s="57"/>
    </row>
    <row r="34" spans="1:13" ht="15" customHeight="1">
      <c r="A34" s="2" t="s">
        <v>68</v>
      </c>
      <c r="K34" s="50"/>
      <c r="L34" s="50"/>
      <c r="M34" s="57"/>
    </row>
    <row r="35" spans="1:13" ht="15" customHeight="1">
      <c r="A35" s="27" t="s">
        <v>69</v>
      </c>
      <c r="B35" s="25"/>
      <c r="C35" s="64" t="s">
        <v>70</v>
      </c>
      <c r="D35" s="64"/>
      <c r="E35" s="64"/>
      <c r="F35" s="64"/>
      <c r="G35" s="64" t="s">
        <v>71</v>
      </c>
      <c r="H35" s="64"/>
      <c r="I35" s="64"/>
      <c r="J35" s="65"/>
      <c r="K35" s="50"/>
      <c r="L35" s="50"/>
      <c r="M35" s="57"/>
    </row>
    <row r="36" spans="1:13" ht="15" customHeight="1">
      <c r="A36" s="45"/>
      <c r="B36" s="46"/>
      <c r="C36" s="66" t="s">
        <v>72</v>
      </c>
      <c r="D36" s="67" t="s">
        <v>73</v>
      </c>
      <c r="E36" s="67" t="s">
        <v>74</v>
      </c>
      <c r="F36" s="67" t="s">
        <v>75</v>
      </c>
      <c r="G36" s="66" t="s">
        <v>72</v>
      </c>
      <c r="H36" s="67" t="s">
        <v>73</v>
      </c>
      <c r="I36" s="67" t="s">
        <v>74</v>
      </c>
      <c r="J36" s="68" t="s">
        <v>75</v>
      </c>
      <c r="K36" s="50"/>
      <c r="L36" s="50"/>
      <c r="M36" s="57"/>
    </row>
    <row r="37" spans="1:13" ht="15" customHeight="1">
      <c r="A37" s="69"/>
      <c r="B37" s="69"/>
      <c r="C37" s="70"/>
      <c r="K37" s="50"/>
      <c r="L37" s="50"/>
      <c r="M37" s="57"/>
    </row>
    <row r="38" spans="1:13" ht="15" customHeight="1">
      <c r="A38" s="71" t="s">
        <v>76</v>
      </c>
      <c r="B38" s="72" t="s">
        <v>77</v>
      </c>
      <c r="C38" s="73">
        <f>SUM(D38:F38)</f>
        <v>3625800</v>
      </c>
      <c r="D38" s="74">
        <v>2776223</v>
      </c>
      <c r="E38" s="74">
        <v>278212</v>
      </c>
      <c r="F38" s="74">
        <v>571365</v>
      </c>
      <c r="G38" s="74">
        <f>SUM(H38:J38)</f>
        <v>3782429</v>
      </c>
      <c r="H38" s="74">
        <v>2857092</v>
      </c>
      <c r="I38" s="74">
        <v>306038</v>
      </c>
      <c r="J38" s="74">
        <v>619299</v>
      </c>
      <c r="K38" s="50"/>
      <c r="L38" s="50"/>
      <c r="M38" s="57"/>
    </row>
    <row r="39" spans="1:13" ht="15" customHeight="1">
      <c r="B39" s="72" t="s">
        <v>78</v>
      </c>
      <c r="C39" s="73">
        <f>SUM(D39:F39)</f>
        <v>3592933</v>
      </c>
      <c r="D39" s="74">
        <v>2766047</v>
      </c>
      <c r="E39" s="74">
        <v>248895</v>
      </c>
      <c r="F39" s="74">
        <v>577991</v>
      </c>
      <c r="G39" s="74">
        <f>SUM(H39:J39)</f>
        <v>3748504</v>
      </c>
      <c r="H39" s="74">
        <v>2848971</v>
      </c>
      <c r="I39" s="74">
        <v>273491</v>
      </c>
      <c r="J39" s="74">
        <v>626042</v>
      </c>
      <c r="K39" s="50"/>
      <c r="L39" s="50"/>
      <c r="M39" s="12"/>
    </row>
    <row r="40" spans="1:13" ht="15" customHeight="1">
      <c r="B40" s="72" t="s">
        <v>79</v>
      </c>
      <c r="C40" s="73">
        <f>SUM(D40:F40)</f>
        <v>3471596</v>
      </c>
      <c r="D40" s="74">
        <v>2661865</v>
      </c>
      <c r="E40" s="74">
        <v>237996</v>
      </c>
      <c r="F40" s="74">
        <v>571735</v>
      </c>
      <c r="G40" s="74">
        <v>3621557</v>
      </c>
      <c r="H40" s="74">
        <v>2743311</v>
      </c>
      <c r="I40" s="74">
        <v>260138</v>
      </c>
      <c r="J40" s="74">
        <v>618108</v>
      </c>
      <c r="K40" s="50"/>
      <c r="L40" s="50"/>
      <c r="M40" s="12"/>
    </row>
    <row r="41" spans="1:13" ht="15" customHeight="1">
      <c r="B41" s="72" t="s">
        <v>80</v>
      </c>
      <c r="C41" s="73">
        <v>3404091</v>
      </c>
      <c r="D41" s="74">
        <v>2588324</v>
      </c>
      <c r="E41" s="74">
        <v>230047</v>
      </c>
      <c r="F41" s="74">
        <v>585720</v>
      </c>
      <c r="G41" s="74">
        <v>3561146</v>
      </c>
      <c r="H41" s="74">
        <v>2672833</v>
      </c>
      <c r="I41" s="74">
        <v>252615</v>
      </c>
      <c r="J41" s="74">
        <v>635698</v>
      </c>
      <c r="K41" s="50"/>
      <c r="L41" s="50"/>
      <c r="M41" s="12"/>
    </row>
    <row r="42" spans="1:13" ht="15" customHeight="1">
      <c r="B42" s="75" t="s">
        <v>81</v>
      </c>
      <c r="C42" s="76">
        <f>SUM(C44:C56)</f>
        <v>3393962</v>
      </c>
      <c r="D42" s="77">
        <f t="shared" ref="D42:J42" si="1">SUM(D44:D56)</f>
        <v>2546009</v>
      </c>
      <c r="E42" s="77">
        <f t="shared" si="1"/>
        <v>230207</v>
      </c>
      <c r="F42" s="77">
        <f t="shared" si="1"/>
        <v>617746</v>
      </c>
      <c r="G42" s="77">
        <f t="shared" si="1"/>
        <v>3555126</v>
      </c>
      <c r="H42" s="77">
        <f t="shared" si="1"/>
        <v>2632263</v>
      </c>
      <c r="I42" s="77">
        <f t="shared" si="1"/>
        <v>254070</v>
      </c>
      <c r="J42" s="77">
        <f t="shared" si="1"/>
        <v>668793</v>
      </c>
      <c r="K42" s="50"/>
      <c r="L42" s="50"/>
      <c r="M42" s="12"/>
    </row>
    <row r="43" spans="1:13" ht="15" customHeight="1">
      <c r="B43" s="72"/>
      <c r="C43" s="73"/>
      <c r="D43" s="74"/>
      <c r="E43" s="74"/>
      <c r="F43" s="74"/>
      <c r="G43" s="74"/>
      <c r="H43" s="74"/>
      <c r="I43" s="74"/>
      <c r="J43" s="74"/>
      <c r="K43" s="50"/>
      <c r="L43" s="50"/>
      <c r="M43" s="12"/>
    </row>
    <row r="44" spans="1:13" ht="15" customHeight="1">
      <c r="A44" s="71" t="s">
        <v>76</v>
      </c>
      <c r="B44" s="78" t="s">
        <v>82</v>
      </c>
      <c r="C44" s="73">
        <v>259680</v>
      </c>
      <c r="D44" s="74">
        <v>197701</v>
      </c>
      <c r="E44" s="74">
        <v>17447</v>
      </c>
      <c r="F44" s="74">
        <v>44532</v>
      </c>
      <c r="G44" s="74">
        <v>271490</v>
      </c>
      <c r="H44" s="74">
        <v>203985</v>
      </c>
      <c r="I44" s="74">
        <v>18941</v>
      </c>
      <c r="J44" s="74">
        <v>48564</v>
      </c>
      <c r="K44" s="12"/>
      <c r="L44" s="12"/>
      <c r="M44" s="12"/>
    </row>
    <row r="45" spans="1:13" ht="15" customHeight="1">
      <c r="B45" s="2" t="s">
        <v>83</v>
      </c>
      <c r="C45" s="73">
        <v>254228</v>
      </c>
      <c r="D45" s="74">
        <v>190333</v>
      </c>
      <c r="E45" s="74">
        <v>18083</v>
      </c>
      <c r="F45" s="74">
        <v>45812</v>
      </c>
      <c r="G45" s="74">
        <v>266516</v>
      </c>
      <c r="H45" s="74">
        <v>196913</v>
      </c>
      <c r="I45" s="74">
        <v>19568</v>
      </c>
      <c r="J45" s="74">
        <v>50035</v>
      </c>
    </row>
    <row r="46" spans="1:13" ht="15" customHeight="1">
      <c r="B46" s="2" t="s">
        <v>84</v>
      </c>
      <c r="C46" s="73">
        <v>300701</v>
      </c>
      <c r="D46" s="74">
        <v>225473</v>
      </c>
      <c r="E46" s="74">
        <v>20634</v>
      </c>
      <c r="F46" s="74">
        <v>54594</v>
      </c>
      <c r="G46" s="74">
        <v>315557</v>
      </c>
      <c r="H46" s="74">
        <v>233837</v>
      </c>
      <c r="I46" s="74">
        <v>22448</v>
      </c>
      <c r="J46" s="74">
        <v>59272</v>
      </c>
    </row>
    <row r="47" spans="1:13" ht="15" customHeight="1">
      <c r="B47" s="2" t="s">
        <v>85</v>
      </c>
      <c r="C47" s="73">
        <v>286612</v>
      </c>
      <c r="D47" s="74">
        <v>215615</v>
      </c>
      <c r="E47" s="74">
        <v>19269</v>
      </c>
      <c r="F47" s="74">
        <v>51728</v>
      </c>
      <c r="G47" s="74">
        <v>302277</v>
      </c>
      <c r="H47" s="74">
        <v>225324</v>
      </c>
      <c r="I47" s="74">
        <v>21228</v>
      </c>
      <c r="J47" s="74">
        <v>55725</v>
      </c>
    </row>
    <row r="48" spans="1:13" ht="15" customHeight="1">
      <c r="B48" s="2" t="s">
        <v>86</v>
      </c>
      <c r="C48" s="73">
        <v>289380</v>
      </c>
      <c r="D48" s="74">
        <v>221380</v>
      </c>
      <c r="E48" s="74">
        <v>17267</v>
      </c>
      <c r="F48" s="74">
        <v>50733</v>
      </c>
      <c r="G48" s="74">
        <v>302654</v>
      </c>
      <c r="H48" s="74">
        <v>228748</v>
      </c>
      <c r="I48" s="74">
        <v>18993</v>
      </c>
      <c r="J48" s="74">
        <v>54913</v>
      </c>
    </row>
    <row r="49" spans="1:10" ht="15" customHeight="1">
      <c r="B49" s="2" t="s">
        <v>87</v>
      </c>
      <c r="C49" s="73">
        <v>255601</v>
      </c>
      <c r="D49" s="74">
        <v>191045</v>
      </c>
      <c r="E49" s="74">
        <v>18078</v>
      </c>
      <c r="F49" s="74">
        <v>46478</v>
      </c>
      <c r="G49" s="74">
        <v>267531</v>
      </c>
      <c r="H49" s="74">
        <v>197181</v>
      </c>
      <c r="I49" s="74">
        <v>20118</v>
      </c>
      <c r="J49" s="74">
        <v>50232</v>
      </c>
    </row>
    <row r="50" spans="1:10" ht="15" customHeight="1">
      <c r="C50" s="73"/>
      <c r="D50" s="74"/>
      <c r="E50" s="74"/>
      <c r="F50" s="74"/>
      <c r="G50" s="74"/>
      <c r="H50" s="74"/>
      <c r="I50" s="74"/>
      <c r="J50" s="74"/>
    </row>
    <row r="51" spans="1:10" ht="15" customHeight="1">
      <c r="B51" s="2" t="s">
        <v>88</v>
      </c>
      <c r="C51" s="73">
        <v>283048</v>
      </c>
      <c r="D51" s="74">
        <v>212902</v>
      </c>
      <c r="E51" s="74">
        <v>19181</v>
      </c>
      <c r="F51" s="74">
        <v>50965</v>
      </c>
      <c r="G51" s="74">
        <v>297195</v>
      </c>
      <c r="H51" s="74">
        <v>220404</v>
      </c>
      <c r="I51" s="74">
        <v>21445</v>
      </c>
      <c r="J51" s="74">
        <v>55346</v>
      </c>
    </row>
    <row r="52" spans="1:10" ht="15" customHeight="1">
      <c r="B52" s="2" t="s">
        <v>89</v>
      </c>
      <c r="C52" s="73">
        <v>306503</v>
      </c>
      <c r="D52" s="74">
        <v>236803</v>
      </c>
      <c r="E52" s="74">
        <v>17645</v>
      </c>
      <c r="F52" s="74">
        <v>52055</v>
      </c>
      <c r="G52" s="74">
        <v>320518</v>
      </c>
      <c r="H52" s="74">
        <v>244317</v>
      </c>
      <c r="I52" s="74">
        <v>19727</v>
      </c>
      <c r="J52" s="74">
        <v>56474</v>
      </c>
    </row>
    <row r="53" spans="1:10" ht="15" customHeight="1">
      <c r="B53" s="2" t="s">
        <v>90</v>
      </c>
      <c r="C53" s="73">
        <v>259234</v>
      </c>
      <c r="D53" s="74">
        <v>193229</v>
      </c>
      <c r="E53" s="74">
        <v>18316</v>
      </c>
      <c r="F53" s="74">
        <v>47689</v>
      </c>
      <c r="G53" s="74">
        <v>272219</v>
      </c>
      <c r="H53" s="74">
        <v>199805</v>
      </c>
      <c r="I53" s="74">
        <v>20309</v>
      </c>
      <c r="J53" s="74">
        <v>52105</v>
      </c>
    </row>
    <row r="54" spans="1:10" ht="15" customHeight="1">
      <c r="B54" s="2" t="s">
        <v>91</v>
      </c>
      <c r="C54" s="73">
        <v>283100</v>
      </c>
      <c r="D54" s="74">
        <v>209596</v>
      </c>
      <c r="E54" s="74">
        <v>20686</v>
      </c>
      <c r="F54" s="74">
        <v>52818</v>
      </c>
      <c r="G54" s="74">
        <v>297582</v>
      </c>
      <c r="H54" s="74">
        <v>217670</v>
      </c>
      <c r="I54" s="74">
        <v>22993</v>
      </c>
      <c r="J54" s="74">
        <v>56919</v>
      </c>
    </row>
    <row r="55" spans="1:10" ht="15" customHeight="1">
      <c r="B55" s="2" t="s">
        <v>92</v>
      </c>
      <c r="C55" s="73">
        <v>305885</v>
      </c>
      <c r="D55" s="74">
        <v>226024</v>
      </c>
      <c r="E55" s="74">
        <v>20655</v>
      </c>
      <c r="F55" s="74">
        <v>59206</v>
      </c>
      <c r="G55" s="74">
        <v>318713</v>
      </c>
      <c r="H55" s="74">
        <v>232523</v>
      </c>
      <c r="I55" s="74">
        <v>22713</v>
      </c>
      <c r="J55" s="74">
        <v>63477</v>
      </c>
    </row>
    <row r="56" spans="1:10" ht="15" customHeight="1">
      <c r="B56" s="2" t="s">
        <v>93</v>
      </c>
      <c r="C56" s="73">
        <v>309990</v>
      </c>
      <c r="D56" s="74">
        <v>225908</v>
      </c>
      <c r="E56" s="74">
        <v>22946</v>
      </c>
      <c r="F56" s="74">
        <v>61136</v>
      </c>
      <c r="G56" s="74">
        <v>322874</v>
      </c>
      <c r="H56" s="74">
        <v>231556</v>
      </c>
      <c r="I56" s="74">
        <v>25587</v>
      </c>
      <c r="J56" s="74">
        <v>65731</v>
      </c>
    </row>
    <row r="57" spans="1:10" ht="15" customHeight="1">
      <c r="A57" s="58"/>
      <c r="B57" s="58"/>
      <c r="C57" s="79"/>
      <c r="D57" s="80"/>
      <c r="E57" s="80"/>
      <c r="F57" s="80"/>
      <c r="G57" s="80"/>
      <c r="H57" s="80"/>
      <c r="I57" s="80"/>
      <c r="J57" s="80"/>
    </row>
    <row r="58" spans="1:10" ht="15" customHeight="1">
      <c r="A58" s="2" t="s">
        <v>94</v>
      </c>
    </row>
    <row r="59" spans="1:10" ht="15" customHeight="1">
      <c r="A59" s="2" t="s">
        <v>95</v>
      </c>
    </row>
    <row r="61" spans="1:10" ht="15" customHeight="1">
      <c r="C61" s="11"/>
      <c r="D61" s="11"/>
      <c r="E61" s="11"/>
      <c r="F61" s="11"/>
      <c r="G61" s="11"/>
    </row>
    <row r="62" spans="1:10" ht="15" customHeight="1">
      <c r="C62" s="11"/>
      <c r="D62" s="11"/>
      <c r="E62" s="11"/>
      <c r="F62" s="11"/>
      <c r="G62" s="11"/>
    </row>
    <row r="63" spans="1:10" ht="15" customHeight="1">
      <c r="C63" s="11"/>
      <c r="D63" s="11"/>
      <c r="E63" s="11"/>
      <c r="F63" s="11"/>
      <c r="G63" s="11"/>
    </row>
    <row r="64" spans="1:10" ht="15" customHeight="1">
      <c r="C64" s="11"/>
      <c r="D64" s="11"/>
      <c r="E64" s="11"/>
      <c r="F64" s="11"/>
      <c r="G64" s="11"/>
    </row>
    <row r="65" spans="3:7" ht="15" customHeight="1">
      <c r="C65" s="11"/>
      <c r="D65" s="11"/>
      <c r="E65" s="11"/>
      <c r="F65" s="11"/>
      <c r="G65" s="11"/>
    </row>
    <row r="66" spans="3:7" ht="15" customHeight="1">
      <c r="C66" s="11"/>
      <c r="D66" s="11"/>
      <c r="E66" s="11"/>
      <c r="F66" s="11"/>
      <c r="G66" s="11"/>
    </row>
    <row r="67" spans="3:7" ht="15" customHeight="1">
      <c r="C67" s="11"/>
      <c r="D67" s="11"/>
      <c r="E67" s="11"/>
      <c r="F67" s="11"/>
      <c r="G67" s="11"/>
    </row>
    <row r="68" spans="3:7" ht="15" customHeight="1">
      <c r="C68" s="11"/>
      <c r="D68" s="11"/>
      <c r="E68" s="11"/>
      <c r="F68" s="11"/>
      <c r="G68" s="11"/>
    </row>
    <row r="69" spans="3:7" ht="15" customHeight="1">
      <c r="C69" s="11"/>
      <c r="D69" s="11"/>
      <c r="E69" s="11"/>
      <c r="F69" s="11"/>
      <c r="G69" s="11"/>
    </row>
    <row r="70" spans="3:7" ht="15" customHeight="1">
      <c r="C70" s="11"/>
      <c r="D70" s="11"/>
      <c r="E70" s="11"/>
      <c r="F70" s="11"/>
      <c r="G70" s="11"/>
    </row>
    <row r="71" spans="3:7" ht="15" customHeight="1">
      <c r="C71" s="11"/>
      <c r="D71" s="11"/>
      <c r="E71" s="11"/>
      <c r="F71" s="11"/>
      <c r="G71" s="11"/>
    </row>
    <row r="72" spans="3:7" ht="15" customHeight="1">
      <c r="C72" s="11"/>
      <c r="D72" s="11"/>
      <c r="E72" s="11"/>
      <c r="F72" s="11"/>
      <c r="G72" s="11"/>
    </row>
    <row r="73" spans="3:7" ht="15" customHeight="1">
      <c r="C73" s="11"/>
      <c r="D73" s="11"/>
      <c r="E73" s="11"/>
      <c r="F73" s="11"/>
      <c r="G73" s="11"/>
    </row>
    <row r="74" spans="3:7" ht="15" customHeight="1">
      <c r="C74" s="11"/>
      <c r="D74" s="11"/>
      <c r="E74" s="11"/>
      <c r="F74" s="11"/>
      <c r="G74" s="11"/>
    </row>
    <row r="75" spans="3:7" ht="15" customHeight="1">
      <c r="C75" s="11"/>
      <c r="D75" s="11"/>
      <c r="E75" s="11"/>
      <c r="F75" s="11"/>
      <c r="G75" s="11"/>
    </row>
    <row r="76" spans="3:7" ht="15" customHeight="1">
      <c r="C76" s="11"/>
      <c r="D76" s="11"/>
      <c r="E76" s="11"/>
      <c r="F76" s="11"/>
      <c r="G76" s="11"/>
    </row>
    <row r="77" spans="3:7" ht="15" customHeight="1">
      <c r="C77" s="11"/>
      <c r="D77" s="11"/>
      <c r="E77" s="11"/>
      <c r="F77" s="11"/>
      <c r="G77" s="11"/>
    </row>
    <row r="78" spans="3:7" ht="15" customHeight="1">
      <c r="C78" s="11"/>
      <c r="D78" s="11"/>
      <c r="E78" s="11"/>
      <c r="F78" s="11"/>
      <c r="G78" s="11"/>
    </row>
    <row r="79" spans="3:7" ht="15" customHeight="1">
      <c r="C79" s="11"/>
      <c r="D79" s="11"/>
      <c r="E79" s="11"/>
      <c r="F79" s="11"/>
      <c r="G79" s="11"/>
    </row>
    <row r="80" spans="3:7" ht="15" customHeight="1">
      <c r="C80" s="11"/>
      <c r="D80" s="11"/>
      <c r="E80" s="11"/>
      <c r="F80" s="11"/>
      <c r="G80" s="11"/>
    </row>
    <row r="81" spans="3:7" ht="15" customHeight="1">
      <c r="C81" s="11"/>
      <c r="D81" s="11"/>
      <c r="E81" s="11"/>
      <c r="F81" s="11"/>
      <c r="G81" s="11"/>
    </row>
    <row r="82" spans="3:7" ht="15" customHeight="1">
      <c r="C82" s="11"/>
      <c r="D82" s="11"/>
      <c r="E82" s="11"/>
      <c r="F82" s="11"/>
      <c r="G82" s="11"/>
    </row>
    <row r="83" spans="3:7" ht="15" customHeight="1">
      <c r="C83" s="11"/>
      <c r="D83" s="11"/>
      <c r="E83" s="11"/>
      <c r="F83" s="11"/>
      <c r="G83" s="11"/>
    </row>
    <row r="84" spans="3:7" ht="15" customHeight="1">
      <c r="C84" s="11"/>
      <c r="D84" s="11"/>
      <c r="E84" s="11"/>
      <c r="F84" s="11"/>
      <c r="G84" s="11"/>
    </row>
    <row r="85" spans="3:7" ht="15" customHeight="1">
      <c r="C85" s="11"/>
      <c r="D85" s="11"/>
      <c r="E85" s="11"/>
      <c r="F85" s="11"/>
      <c r="G85" s="11"/>
    </row>
    <row r="86" spans="3:7" ht="15" customHeight="1">
      <c r="C86" s="11"/>
      <c r="D86" s="11"/>
      <c r="E86" s="11"/>
      <c r="F86" s="11"/>
      <c r="G86" s="11"/>
    </row>
    <row r="87" spans="3:7" ht="15" customHeight="1">
      <c r="C87" s="11"/>
      <c r="D87" s="11"/>
      <c r="E87" s="11"/>
      <c r="F87" s="11"/>
      <c r="G87" s="11"/>
    </row>
  </sheetData>
  <mergeCells count="10">
    <mergeCell ref="A32:J32"/>
    <mergeCell ref="A35:B36"/>
    <mergeCell ref="C35:F35"/>
    <mergeCell ref="G35:J35"/>
    <mergeCell ref="A1:H1"/>
    <mergeCell ref="A4:B5"/>
    <mergeCell ref="C4:D4"/>
    <mergeCell ref="E4:F4"/>
    <mergeCell ref="G4:H4"/>
    <mergeCell ref="A6:B6"/>
  </mergeCells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A8AAF-B7B9-4739-8CB9-BF22B2B192B7}">
  <dimension ref="A1:P930"/>
  <sheetViews>
    <sheetView workbookViewId="0">
      <selection sqref="A1:J1"/>
    </sheetView>
  </sheetViews>
  <sheetFormatPr defaultColWidth="8.58203125" defaultRowHeight="15" customHeight="1"/>
  <cols>
    <col min="1" max="1" width="4.08203125" style="128" customWidth="1"/>
    <col min="2" max="2" width="12.33203125" style="128" customWidth="1"/>
    <col min="3" max="12" width="7.5" style="128" customWidth="1"/>
    <col min="13" max="16" width="7.58203125" style="128" customWidth="1"/>
    <col min="17" max="256" width="8.58203125" style="128"/>
    <col min="257" max="257" width="4.08203125" style="128" customWidth="1"/>
    <col min="258" max="258" width="12.33203125" style="128" customWidth="1"/>
    <col min="259" max="268" width="7.5" style="128" customWidth="1"/>
    <col min="269" max="272" width="7.58203125" style="128" customWidth="1"/>
    <col min="273" max="512" width="8.58203125" style="128"/>
    <col min="513" max="513" width="4.08203125" style="128" customWidth="1"/>
    <col min="514" max="514" width="12.33203125" style="128" customWidth="1"/>
    <col min="515" max="524" width="7.5" style="128" customWidth="1"/>
    <col min="525" max="528" width="7.58203125" style="128" customWidth="1"/>
    <col min="529" max="768" width="8.58203125" style="128"/>
    <col min="769" max="769" width="4.08203125" style="128" customWidth="1"/>
    <col min="770" max="770" width="12.33203125" style="128" customWidth="1"/>
    <col min="771" max="780" width="7.5" style="128" customWidth="1"/>
    <col min="781" max="784" width="7.58203125" style="128" customWidth="1"/>
    <col min="785" max="1024" width="8.58203125" style="128"/>
    <col min="1025" max="1025" width="4.08203125" style="128" customWidth="1"/>
    <col min="1026" max="1026" width="12.33203125" style="128" customWidth="1"/>
    <col min="1027" max="1036" width="7.5" style="128" customWidth="1"/>
    <col min="1037" max="1040" width="7.58203125" style="128" customWidth="1"/>
    <col min="1041" max="1280" width="8.58203125" style="128"/>
    <col min="1281" max="1281" width="4.08203125" style="128" customWidth="1"/>
    <col min="1282" max="1282" width="12.33203125" style="128" customWidth="1"/>
    <col min="1283" max="1292" width="7.5" style="128" customWidth="1"/>
    <col min="1293" max="1296" width="7.58203125" style="128" customWidth="1"/>
    <col min="1297" max="1536" width="8.58203125" style="128"/>
    <col min="1537" max="1537" width="4.08203125" style="128" customWidth="1"/>
    <col min="1538" max="1538" width="12.33203125" style="128" customWidth="1"/>
    <col min="1539" max="1548" width="7.5" style="128" customWidth="1"/>
    <col min="1549" max="1552" width="7.58203125" style="128" customWidth="1"/>
    <col min="1553" max="1792" width="8.58203125" style="128"/>
    <col min="1793" max="1793" width="4.08203125" style="128" customWidth="1"/>
    <col min="1794" max="1794" width="12.33203125" style="128" customWidth="1"/>
    <col min="1795" max="1804" width="7.5" style="128" customWidth="1"/>
    <col min="1805" max="1808" width="7.58203125" style="128" customWidth="1"/>
    <col min="1809" max="2048" width="8.58203125" style="128"/>
    <col min="2049" max="2049" width="4.08203125" style="128" customWidth="1"/>
    <col min="2050" max="2050" width="12.33203125" style="128" customWidth="1"/>
    <col min="2051" max="2060" width="7.5" style="128" customWidth="1"/>
    <col min="2061" max="2064" width="7.58203125" style="128" customWidth="1"/>
    <col min="2065" max="2304" width="8.58203125" style="128"/>
    <col min="2305" max="2305" width="4.08203125" style="128" customWidth="1"/>
    <col min="2306" max="2306" width="12.33203125" style="128" customWidth="1"/>
    <col min="2307" max="2316" width="7.5" style="128" customWidth="1"/>
    <col min="2317" max="2320" width="7.58203125" style="128" customWidth="1"/>
    <col min="2321" max="2560" width="8.58203125" style="128"/>
    <col min="2561" max="2561" width="4.08203125" style="128" customWidth="1"/>
    <col min="2562" max="2562" width="12.33203125" style="128" customWidth="1"/>
    <col min="2563" max="2572" width="7.5" style="128" customWidth="1"/>
    <col min="2573" max="2576" width="7.58203125" style="128" customWidth="1"/>
    <col min="2577" max="2816" width="8.58203125" style="128"/>
    <col min="2817" max="2817" width="4.08203125" style="128" customWidth="1"/>
    <col min="2818" max="2818" width="12.33203125" style="128" customWidth="1"/>
    <col min="2819" max="2828" width="7.5" style="128" customWidth="1"/>
    <col min="2829" max="2832" width="7.58203125" style="128" customWidth="1"/>
    <col min="2833" max="3072" width="8.58203125" style="128"/>
    <col min="3073" max="3073" width="4.08203125" style="128" customWidth="1"/>
    <col min="3074" max="3074" width="12.33203125" style="128" customWidth="1"/>
    <col min="3075" max="3084" width="7.5" style="128" customWidth="1"/>
    <col min="3085" max="3088" width="7.58203125" style="128" customWidth="1"/>
    <col min="3089" max="3328" width="8.58203125" style="128"/>
    <col min="3329" max="3329" width="4.08203125" style="128" customWidth="1"/>
    <col min="3330" max="3330" width="12.33203125" style="128" customWidth="1"/>
    <col min="3331" max="3340" width="7.5" style="128" customWidth="1"/>
    <col min="3341" max="3344" width="7.58203125" style="128" customWidth="1"/>
    <col min="3345" max="3584" width="8.58203125" style="128"/>
    <col min="3585" max="3585" width="4.08203125" style="128" customWidth="1"/>
    <col min="3586" max="3586" width="12.33203125" style="128" customWidth="1"/>
    <col min="3587" max="3596" width="7.5" style="128" customWidth="1"/>
    <col min="3597" max="3600" width="7.58203125" style="128" customWidth="1"/>
    <col min="3601" max="3840" width="8.58203125" style="128"/>
    <col min="3841" max="3841" width="4.08203125" style="128" customWidth="1"/>
    <col min="3842" max="3842" width="12.33203125" style="128" customWidth="1"/>
    <col min="3843" max="3852" width="7.5" style="128" customWidth="1"/>
    <col min="3853" max="3856" width="7.58203125" style="128" customWidth="1"/>
    <col min="3857" max="4096" width="8.58203125" style="128"/>
    <col min="4097" max="4097" width="4.08203125" style="128" customWidth="1"/>
    <col min="4098" max="4098" width="12.33203125" style="128" customWidth="1"/>
    <col min="4099" max="4108" width="7.5" style="128" customWidth="1"/>
    <col min="4109" max="4112" width="7.58203125" style="128" customWidth="1"/>
    <col min="4113" max="4352" width="8.58203125" style="128"/>
    <col min="4353" max="4353" width="4.08203125" style="128" customWidth="1"/>
    <col min="4354" max="4354" width="12.33203125" style="128" customWidth="1"/>
    <col min="4355" max="4364" width="7.5" style="128" customWidth="1"/>
    <col min="4365" max="4368" width="7.58203125" style="128" customWidth="1"/>
    <col min="4369" max="4608" width="8.58203125" style="128"/>
    <col min="4609" max="4609" width="4.08203125" style="128" customWidth="1"/>
    <col min="4610" max="4610" width="12.33203125" style="128" customWidth="1"/>
    <col min="4611" max="4620" width="7.5" style="128" customWidth="1"/>
    <col min="4621" max="4624" width="7.58203125" style="128" customWidth="1"/>
    <col min="4625" max="4864" width="8.58203125" style="128"/>
    <col min="4865" max="4865" width="4.08203125" style="128" customWidth="1"/>
    <col min="4866" max="4866" width="12.33203125" style="128" customWidth="1"/>
    <col min="4867" max="4876" width="7.5" style="128" customWidth="1"/>
    <col min="4877" max="4880" width="7.58203125" style="128" customWidth="1"/>
    <col min="4881" max="5120" width="8.58203125" style="128"/>
    <col min="5121" max="5121" width="4.08203125" style="128" customWidth="1"/>
    <col min="5122" max="5122" width="12.33203125" style="128" customWidth="1"/>
    <col min="5123" max="5132" width="7.5" style="128" customWidth="1"/>
    <col min="5133" max="5136" width="7.58203125" style="128" customWidth="1"/>
    <col min="5137" max="5376" width="8.58203125" style="128"/>
    <col min="5377" max="5377" width="4.08203125" style="128" customWidth="1"/>
    <col min="5378" max="5378" width="12.33203125" style="128" customWidth="1"/>
    <col min="5379" max="5388" width="7.5" style="128" customWidth="1"/>
    <col min="5389" max="5392" width="7.58203125" style="128" customWidth="1"/>
    <col min="5393" max="5632" width="8.58203125" style="128"/>
    <col min="5633" max="5633" width="4.08203125" style="128" customWidth="1"/>
    <col min="5634" max="5634" width="12.33203125" style="128" customWidth="1"/>
    <col min="5635" max="5644" width="7.5" style="128" customWidth="1"/>
    <col min="5645" max="5648" width="7.58203125" style="128" customWidth="1"/>
    <col min="5649" max="5888" width="8.58203125" style="128"/>
    <col min="5889" max="5889" width="4.08203125" style="128" customWidth="1"/>
    <col min="5890" max="5890" width="12.33203125" style="128" customWidth="1"/>
    <col min="5891" max="5900" width="7.5" style="128" customWidth="1"/>
    <col min="5901" max="5904" width="7.58203125" style="128" customWidth="1"/>
    <col min="5905" max="6144" width="8.58203125" style="128"/>
    <col min="6145" max="6145" width="4.08203125" style="128" customWidth="1"/>
    <col min="6146" max="6146" width="12.33203125" style="128" customWidth="1"/>
    <col min="6147" max="6156" width="7.5" style="128" customWidth="1"/>
    <col min="6157" max="6160" width="7.58203125" style="128" customWidth="1"/>
    <col min="6161" max="6400" width="8.58203125" style="128"/>
    <col min="6401" max="6401" width="4.08203125" style="128" customWidth="1"/>
    <col min="6402" max="6402" width="12.33203125" style="128" customWidth="1"/>
    <col min="6403" max="6412" width="7.5" style="128" customWidth="1"/>
    <col min="6413" max="6416" width="7.58203125" style="128" customWidth="1"/>
    <col min="6417" max="6656" width="8.58203125" style="128"/>
    <col min="6657" max="6657" width="4.08203125" style="128" customWidth="1"/>
    <col min="6658" max="6658" width="12.33203125" style="128" customWidth="1"/>
    <col min="6659" max="6668" width="7.5" style="128" customWidth="1"/>
    <col min="6669" max="6672" width="7.58203125" style="128" customWidth="1"/>
    <col min="6673" max="6912" width="8.58203125" style="128"/>
    <col min="6913" max="6913" width="4.08203125" style="128" customWidth="1"/>
    <col min="6914" max="6914" width="12.33203125" style="128" customWidth="1"/>
    <col min="6915" max="6924" width="7.5" style="128" customWidth="1"/>
    <col min="6925" max="6928" width="7.58203125" style="128" customWidth="1"/>
    <col min="6929" max="7168" width="8.58203125" style="128"/>
    <col min="7169" max="7169" width="4.08203125" style="128" customWidth="1"/>
    <col min="7170" max="7170" width="12.33203125" style="128" customWidth="1"/>
    <col min="7171" max="7180" width="7.5" style="128" customWidth="1"/>
    <col min="7181" max="7184" width="7.58203125" style="128" customWidth="1"/>
    <col min="7185" max="7424" width="8.58203125" style="128"/>
    <col min="7425" max="7425" width="4.08203125" style="128" customWidth="1"/>
    <col min="7426" max="7426" width="12.33203125" style="128" customWidth="1"/>
    <col min="7427" max="7436" width="7.5" style="128" customWidth="1"/>
    <col min="7437" max="7440" width="7.58203125" style="128" customWidth="1"/>
    <col min="7441" max="7680" width="8.58203125" style="128"/>
    <col min="7681" max="7681" width="4.08203125" style="128" customWidth="1"/>
    <col min="7682" max="7682" width="12.33203125" style="128" customWidth="1"/>
    <col min="7683" max="7692" width="7.5" style="128" customWidth="1"/>
    <col min="7693" max="7696" width="7.58203125" style="128" customWidth="1"/>
    <col min="7697" max="7936" width="8.58203125" style="128"/>
    <col min="7937" max="7937" width="4.08203125" style="128" customWidth="1"/>
    <col min="7938" max="7938" width="12.33203125" style="128" customWidth="1"/>
    <col min="7939" max="7948" width="7.5" style="128" customWidth="1"/>
    <col min="7949" max="7952" width="7.58203125" style="128" customWidth="1"/>
    <col min="7953" max="8192" width="8.58203125" style="128"/>
    <col min="8193" max="8193" width="4.08203125" style="128" customWidth="1"/>
    <col min="8194" max="8194" width="12.33203125" style="128" customWidth="1"/>
    <col min="8195" max="8204" width="7.5" style="128" customWidth="1"/>
    <col min="8205" max="8208" width="7.58203125" style="128" customWidth="1"/>
    <col min="8209" max="8448" width="8.58203125" style="128"/>
    <col min="8449" max="8449" width="4.08203125" style="128" customWidth="1"/>
    <col min="8450" max="8450" width="12.33203125" style="128" customWidth="1"/>
    <col min="8451" max="8460" width="7.5" style="128" customWidth="1"/>
    <col min="8461" max="8464" width="7.58203125" style="128" customWidth="1"/>
    <col min="8465" max="8704" width="8.58203125" style="128"/>
    <col min="8705" max="8705" width="4.08203125" style="128" customWidth="1"/>
    <col min="8706" max="8706" width="12.33203125" style="128" customWidth="1"/>
    <col min="8707" max="8716" width="7.5" style="128" customWidth="1"/>
    <col min="8717" max="8720" width="7.58203125" style="128" customWidth="1"/>
    <col min="8721" max="8960" width="8.58203125" style="128"/>
    <col min="8961" max="8961" width="4.08203125" style="128" customWidth="1"/>
    <col min="8962" max="8962" width="12.33203125" style="128" customWidth="1"/>
    <col min="8963" max="8972" width="7.5" style="128" customWidth="1"/>
    <col min="8973" max="8976" width="7.58203125" style="128" customWidth="1"/>
    <col min="8977" max="9216" width="8.58203125" style="128"/>
    <col min="9217" max="9217" width="4.08203125" style="128" customWidth="1"/>
    <col min="9218" max="9218" width="12.33203125" style="128" customWidth="1"/>
    <col min="9219" max="9228" width="7.5" style="128" customWidth="1"/>
    <col min="9229" max="9232" width="7.58203125" style="128" customWidth="1"/>
    <col min="9233" max="9472" width="8.58203125" style="128"/>
    <col min="9473" max="9473" width="4.08203125" style="128" customWidth="1"/>
    <col min="9474" max="9474" width="12.33203125" style="128" customWidth="1"/>
    <col min="9475" max="9484" width="7.5" style="128" customWidth="1"/>
    <col min="9485" max="9488" width="7.58203125" style="128" customWidth="1"/>
    <col min="9489" max="9728" width="8.58203125" style="128"/>
    <col min="9729" max="9729" width="4.08203125" style="128" customWidth="1"/>
    <col min="9730" max="9730" width="12.33203125" style="128" customWidth="1"/>
    <col min="9731" max="9740" width="7.5" style="128" customWidth="1"/>
    <col min="9741" max="9744" width="7.58203125" style="128" customWidth="1"/>
    <col min="9745" max="9984" width="8.58203125" style="128"/>
    <col min="9985" max="9985" width="4.08203125" style="128" customWidth="1"/>
    <col min="9986" max="9986" width="12.33203125" style="128" customWidth="1"/>
    <col min="9987" max="9996" width="7.5" style="128" customWidth="1"/>
    <col min="9997" max="10000" width="7.58203125" style="128" customWidth="1"/>
    <col min="10001" max="10240" width="8.58203125" style="128"/>
    <col min="10241" max="10241" width="4.08203125" style="128" customWidth="1"/>
    <col min="10242" max="10242" width="12.33203125" style="128" customWidth="1"/>
    <col min="10243" max="10252" width="7.5" style="128" customWidth="1"/>
    <col min="10253" max="10256" width="7.58203125" style="128" customWidth="1"/>
    <col min="10257" max="10496" width="8.58203125" style="128"/>
    <col min="10497" max="10497" width="4.08203125" style="128" customWidth="1"/>
    <col min="10498" max="10498" width="12.33203125" style="128" customWidth="1"/>
    <col min="10499" max="10508" width="7.5" style="128" customWidth="1"/>
    <col min="10509" max="10512" width="7.58203125" style="128" customWidth="1"/>
    <col min="10513" max="10752" width="8.58203125" style="128"/>
    <col min="10753" max="10753" width="4.08203125" style="128" customWidth="1"/>
    <col min="10754" max="10754" width="12.33203125" style="128" customWidth="1"/>
    <col min="10755" max="10764" width="7.5" style="128" customWidth="1"/>
    <col min="10765" max="10768" width="7.58203125" style="128" customWidth="1"/>
    <col min="10769" max="11008" width="8.58203125" style="128"/>
    <col min="11009" max="11009" width="4.08203125" style="128" customWidth="1"/>
    <col min="11010" max="11010" width="12.33203125" style="128" customWidth="1"/>
    <col min="11011" max="11020" width="7.5" style="128" customWidth="1"/>
    <col min="11021" max="11024" width="7.58203125" style="128" customWidth="1"/>
    <col min="11025" max="11264" width="8.58203125" style="128"/>
    <col min="11265" max="11265" width="4.08203125" style="128" customWidth="1"/>
    <col min="11266" max="11266" width="12.33203125" style="128" customWidth="1"/>
    <col min="11267" max="11276" width="7.5" style="128" customWidth="1"/>
    <col min="11277" max="11280" width="7.58203125" style="128" customWidth="1"/>
    <col min="11281" max="11520" width="8.58203125" style="128"/>
    <col min="11521" max="11521" width="4.08203125" style="128" customWidth="1"/>
    <col min="11522" max="11522" width="12.33203125" style="128" customWidth="1"/>
    <col min="11523" max="11532" width="7.5" style="128" customWidth="1"/>
    <col min="11533" max="11536" width="7.58203125" style="128" customWidth="1"/>
    <col min="11537" max="11776" width="8.58203125" style="128"/>
    <col min="11777" max="11777" width="4.08203125" style="128" customWidth="1"/>
    <col min="11778" max="11778" width="12.33203125" style="128" customWidth="1"/>
    <col min="11779" max="11788" width="7.5" style="128" customWidth="1"/>
    <col min="11789" max="11792" width="7.58203125" style="128" customWidth="1"/>
    <col min="11793" max="12032" width="8.58203125" style="128"/>
    <col min="12033" max="12033" width="4.08203125" style="128" customWidth="1"/>
    <col min="12034" max="12034" width="12.33203125" style="128" customWidth="1"/>
    <col min="12035" max="12044" width="7.5" style="128" customWidth="1"/>
    <col min="12045" max="12048" width="7.58203125" style="128" customWidth="1"/>
    <col min="12049" max="12288" width="8.58203125" style="128"/>
    <col min="12289" max="12289" width="4.08203125" style="128" customWidth="1"/>
    <col min="12290" max="12290" width="12.33203125" style="128" customWidth="1"/>
    <col min="12291" max="12300" width="7.5" style="128" customWidth="1"/>
    <col min="12301" max="12304" width="7.58203125" style="128" customWidth="1"/>
    <col min="12305" max="12544" width="8.58203125" style="128"/>
    <col min="12545" max="12545" width="4.08203125" style="128" customWidth="1"/>
    <col min="12546" max="12546" width="12.33203125" style="128" customWidth="1"/>
    <col min="12547" max="12556" width="7.5" style="128" customWidth="1"/>
    <col min="12557" max="12560" width="7.58203125" style="128" customWidth="1"/>
    <col min="12561" max="12800" width="8.58203125" style="128"/>
    <col min="12801" max="12801" width="4.08203125" style="128" customWidth="1"/>
    <col min="12802" max="12802" width="12.33203125" style="128" customWidth="1"/>
    <col min="12803" max="12812" width="7.5" style="128" customWidth="1"/>
    <col min="12813" max="12816" width="7.58203125" style="128" customWidth="1"/>
    <col min="12817" max="13056" width="8.58203125" style="128"/>
    <col min="13057" max="13057" width="4.08203125" style="128" customWidth="1"/>
    <col min="13058" max="13058" width="12.33203125" style="128" customWidth="1"/>
    <col min="13059" max="13068" width="7.5" style="128" customWidth="1"/>
    <col min="13069" max="13072" width="7.58203125" style="128" customWidth="1"/>
    <col min="13073" max="13312" width="8.58203125" style="128"/>
    <col min="13313" max="13313" width="4.08203125" style="128" customWidth="1"/>
    <col min="13314" max="13314" width="12.33203125" style="128" customWidth="1"/>
    <col min="13315" max="13324" width="7.5" style="128" customWidth="1"/>
    <col min="13325" max="13328" width="7.58203125" style="128" customWidth="1"/>
    <col min="13329" max="13568" width="8.58203125" style="128"/>
    <col min="13569" max="13569" width="4.08203125" style="128" customWidth="1"/>
    <col min="13570" max="13570" width="12.33203125" style="128" customWidth="1"/>
    <col min="13571" max="13580" width="7.5" style="128" customWidth="1"/>
    <col min="13581" max="13584" width="7.58203125" style="128" customWidth="1"/>
    <col min="13585" max="13824" width="8.58203125" style="128"/>
    <col min="13825" max="13825" width="4.08203125" style="128" customWidth="1"/>
    <col min="13826" max="13826" width="12.33203125" style="128" customWidth="1"/>
    <col min="13827" max="13836" width="7.5" style="128" customWidth="1"/>
    <col min="13837" max="13840" width="7.58203125" style="128" customWidth="1"/>
    <col min="13841" max="14080" width="8.58203125" style="128"/>
    <col min="14081" max="14081" width="4.08203125" style="128" customWidth="1"/>
    <col min="14082" max="14082" width="12.33203125" style="128" customWidth="1"/>
    <col min="14083" max="14092" width="7.5" style="128" customWidth="1"/>
    <col min="14093" max="14096" width="7.58203125" style="128" customWidth="1"/>
    <col min="14097" max="14336" width="8.58203125" style="128"/>
    <col min="14337" max="14337" width="4.08203125" style="128" customWidth="1"/>
    <col min="14338" max="14338" width="12.33203125" style="128" customWidth="1"/>
    <col min="14339" max="14348" width="7.5" style="128" customWidth="1"/>
    <col min="14349" max="14352" width="7.58203125" style="128" customWidth="1"/>
    <col min="14353" max="14592" width="8.58203125" style="128"/>
    <col min="14593" max="14593" width="4.08203125" style="128" customWidth="1"/>
    <col min="14594" max="14594" width="12.33203125" style="128" customWidth="1"/>
    <col min="14595" max="14604" width="7.5" style="128" customWidth="1"/>
    <col min="14605" max="14608" width="7.58203125" style="128" customWidth="1"/>
    <col min="14609" max="14848" width="8.58203125" style="128"/>
    <col min="14849" max="14849" width="4.08203125" style="128" customWidth="1"/>
    <col min="14850" max="14850" width="12.33203125" style="128" customWidth="1"/>
    <col min="14851" max="14860" width="7.5" style="128" customWidth="1"/>
    <col min="14861" max="14864" width="7.58203125" style="128" customWidth="1"/>
    <col min="14865" max="15104" width="8.58203125" style="128"/>
    <col min="15105" max="15105" width="4.08203125" style="128" customWidth="1"/>
    <col min="15106" max="15106" width="12.33203125" style="128" customWidth="1"/>
    <col min="15107" max="15116" width="7.5" style="128" customWidth="1"/>
    <col min="15117" max="15120" width="7.58203125" style="128" customWidth="1"/>
    <col min="15121" max="15360" width="8.58203125" style="128"/>
    <col min="15361" max="15361" width="4.08203125" style="128" customWidth="1"/>
    <col min="15362" max="15362" width="12.33203125" style="128" customWidth="1"/>
    <col min="15363" max="15372" width="7.5" style="128" customWidth="1"/>
    <col min="15373" max="15376" width="7.58203125" style="128" customWidth="1"/>
    <col min="15377" max="15616" width="8.58203125" style="128"/>
    <col min="15617" max="15617" width="4.08203125" style="128" customWidth="1"/>
    <col min="15618" max="15618" width="12.33203125" style="128" customWidth="1"/>
    <col min="15619" max="15628" width="7.5" style="128" customWidth="1"/>
    <col min="15629" max="15632" width="7.58203125" style="128" customWidth="1"/>
    <col min="15633" max="15872" width="8.58203125" style="128"/>
    <col min="15873" max="15873" width="4.08203125" style="128" customWidth="1"/>
    <col min="15874" max="15874" width="12.33203125" style="128" customWidth="1"/>
    <col min="15875" max="15884" width="7.5" style="128" customWidth="1"/>
    <col min="15885" max="15888" width="7.58203125" style="128" customWidth="1"/>
    <col min="15889" max="16128" width="8.58203125" style="128"/>
    <col min="16129" max="16129" width="4.08203125" style="128" customWidth="1"/>
    <col min="16130" max="16130" width="12.33203125" style="128" customWidth="1"/>
    <col min="16131" max="16140" width="7.5" style="128" customWidth="1"/>
    <col min="16141" max="16144" width="7.58203125" style="128" customWidth="1"/>
    <col min="16145" max="16384" width="8.58203125" style="128"/>
  </cols>
  <sheetData>
    <row r="1" spans="1:16" s="82" customFormat="1" ht="24" customHeight="1">
      <c r="A1" s="3" t="s">
        <v>96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81"/>
    </row>
    <row r="2" spans="1:16" s="82" customFormat="1" ht="15" customHeight="1">
      <c r="M2" s="81"/>
    </row>
    <row r="3" spans="1:16" s="82" customFormat="1" ht="15" customHeight="1">
      <c r="L3" s="83" t="s">
        <v>97</v>
      </c>
      <c r="M3" s="81"/>
    </row>
    <row r="4" spans="1:16" s="82" customFormat="1" ht="15" customHeight="1">
      <c r="A4" s="84" t="s">
        <v>98</v>
      </c>
      <c r="B4" s="84"/>
      <c r="C4" s="85" t="s">
        <v>99</v>
      </c>
      <c r="D4" s="86" t="s">
        <v>100</v>
      </c>
      <c r="E4" s="86" t="s">
        <v>101</v>
      </c>
      <c r="F4" s="86" t="s">
        <v>102</v>
      </c>
      <c r="G4" s="87" t="s">
        <v>103</v>
      </c>
      <c r="H4" s="87"/>
      <c r="I4" s="87"/>
      <c r="J4" s="87" t="s">
        <v>104</v>
      </c>
      <c r="K4" s="87"/>
      <c r="L4" s="88"/>
      <c r="M4" s="81"/>
    </row>
    <row r="5" spans="1:16" s="82" customFormat="1" ht="15" customHeight="1">
      <c r="A5" s="89"/>
      <c r="B5" s="89"/>
      <c r="C5" s="90"/>
      <c r="D5" s="91" t="s">
        <v>105</v>
      </c>
      <c r="E5" s="91" t="s">
        <v>106</v>
      </c>
      <c r="F5" s="91" t="s">
        <v>107</v>
      </c>
      <c r="G5" s="92" t="s">
        <v>108</v>
      </c>
      <c r="H5" s="92" t="s">
        <v>109</v>
      </c>
      <c r="I5" s="92" t="s">
        <v>110</v>
      </c>
      <c r="J5" s="92" t="s">
        <v>108</v>
      </c>
      <c r="K5" s="92" t="s">
        <v>109</v>
      </c>
      <c r="L5" s="93" t="s">
        <v>110</v>
      </c>
      <c r="M5" s="81"/>
    </row>
    <row r="6" spans="1:16" s="82" customFormat="1" ht="15" customHeight="1">
      <c r="A6" s="94"/>
      <c r="B6" s="94"/>
      <c r="C6" s="95" t="s">
        <v>111</v>
      </c>
      <c r="D6" s="95" t="s">
        <v>112</v>
      </c>
      <c r="E6" s="95" t="s">
        <v>112</v>
      </c>
      <c r="F6" s="96" t="s">
        <v>113</v>
      </c>
      <c r="G6" s="97"/>
      <c r="H6" s="97"/>
      <c r="I6" s="97"/>
      <c r="J6" s="97"/>
      <c r="K6" s="97"/>
      <c r="L6" s="98"/>
      <c r="M6" s="81"/>
    </row>
    <row r="7" spans="1:16" s="82" customFormat="1" ht="15" customHeight="1">
      <c r="C7" s="99"/>
      <c r="D7" s="100"/>
      <c r="E7" s="100"/>
      <c r="F7" s="100"/>
      <c r="M7" s="81"/>
    </row>
    <row r="8" spans="1:16" s="82" customFormat="1" ht="15" customHeight="1">
      <c r="A8" s="83" t="s">
        <v>37</v>
      </c>
      <c r="B8" s="12" t="s">
        <v>9</v>
      </c>
      <c r="C8" s="101">
        <v>12.1</v>
      </c>
      <c r="D8" s="43">
        <v>52</v>
      </c>
      <c r="E8" s="102">
        <v>13047</v>
      </c>
      <c r="F8" s="102">
        <v>1831</v>
      </c>
      <c r="G8" s="102">
        <f>SUM(H8:I8)</f>
        <v>10418</v>
      </c>
      <c r="H8" s="102">
        <v>1057</v>
      </c>
      <c r="I8" s="102">
        <v>9361</v>
      </c>
      <c r="J8" s="102">
        <f>SUM(K8:L8)</f>
        <v>1251</v>
      </c>
      <c r="K8" s="103">
        <v>92</v>
      </c>
      <c r="L8" s="103">
        <v>1159</v>
      </c>
      <c r="M8" s="104"/>
      <c r="N8" s="100"/>
      <c r="O8" s="100"/>
      <c r="P8" s="100"/>
    </row>
    <row r="9" spans="1:16" s="82" customFormat="1" ht="15" customHeight="1">
      <c r="B9" s="12" t="s">
        <v>10</v>
      </c>
      <c r="C9" s="101">
        <v>12.1</v>
      </c>
      <c r="D9" s="43">
        <v>52</v>
      </c>
      <c r="E9" s="102">
        <v>13541</v>
      </c>
      <c r="F9" s="102">
        <v>1892</v>
      </c>
      <c r="G9" s="102">
        <f>SUM(H9:I9)</f>
        <v>10366</v>
      </c>
      <c r="H9" s="102">
        <v>986</v>
      </c>
      <c r="I9" s="102">
        <v>9380</v>
      </c>
      <c r="J9" s="102">
        <f>SUM(K9:L9)</f>
        <v>1249</v>
      </c>
      <c r="K9" s="103">
        <v>87</v>
      </c>
      <c r="L9" s="103">
        <v>1162</v>
      </c>
      <c r="M9" s="100"/>
      <c r="N9" s="100"/>
      <c r="O9" s="100"/>
      <c r="P9" s="100"/>
    </row>
    <row r="10" spans="1:16" s="82" customFormat="1" ht="15" customHeight="1">
      <c r="B10" s="12" t="s">
        <v>11</v>
      </c>
      <c r="C10" s="101">
        <v>12</v>
      </c>
      <c r="D10" s="43">
        <v>52</v>
      </c>
      <c r="E10" s="102">
        <v>13705</v>
      </c>
      <c r="F10" s="102">
        <v>1892</v>
      </c>
      <c r="G10" s="102">
        <v>10182</v>
      </c>
      <c r="H10" s="102">
        <v>1024</v>
      </c>
      <c r="I10" s="102">
        <v>9158</v>
      </c>
      <c r="J10" s="102">
        <v>1213</v>
      </c>
      <c r="K10" s="103">
        <v>85</v>
      </c>
      <c r="L10" s="103">
        <v>1128</v>
      </c>
      <c r="M10" s="100"/>
      <c r="N10" s="100"/>
      <c r="O10" s="100"/>
      <c r="P10" s="100"/>
    </row>
    <row r="11" spans="1:16" s="82" customFormat="1" ht="15" customHeight="1">
      <c r="B11" s="12" t="s">
        <v>12</v>
      </c>
      <c r="C11" s="101">
        <v>12.1</v>
      </c>
      <c r="D11" s="43">
        <v>52</v>
      </c>
      <c r="E11" s="102">
        <v>13692</v>
      </c>
      <c r="F11" s="102">
        <v>1879</v>
      </c>
      <c r="G11" s="102">
        <v>9690</v>
      </c>
      <c r="H11" s="102">
        <v>1111</v>
      </c>
      <c r="I11" s="102">
        <v>8579</v>
      </c>
      <c r="J11" s="102">
        <v>1162</v>
      </c>
      <c r="K11" s="103">
        <v>90</v>
      </c>
      <c r="L11" s="103">
        <v>1072</v>
      </c>
      <c r="M11" s="100"/>
      <c r="N11" s="100"/>
      <c r="O11" s="100"/>
      <c r="P11" s="100"/>
    </row>
    <row r="12" spans="1:16" s="82" customFormat="1" ht="15" customHeight="1">
      <c r="B12" s="16" t="s">
        <v>13</v>
      </c>
      <c r="C12" s="101">
        <v>12.1</v>
      </c>
      <c r="D12" s="43">
        <v>52</v>
      </c>
      <c r="E12" s="102">
        <f>SUM(E14:E26)</f>
        <v>13614</v>
      </c>
      <c r="F12" s="103">
        <f t="shared" ref="F12:L12" si="0">SUM(F14:F26)</f>
        <v>1844</v>
      </c>
      <c r="G12" s="103">
        <v>9249</v>
      </c>
      <c r="H12" s="103">
        <v>1181</v>
      </c>
      <c r="I12" s="103">
        <v>8068</v>
      </c>
      <c r="J12" s="103">
        <f t="shared" si="0"/>
        <v>1136</v>
      </c>
      <c r="K12" s="103">
        <f t="shared" si="0"/>
        <v>96</v>
      </c>
      <c r="L12" s="103">
        <f t="shared" si="0"/>
        <v>1040</v>
      </c>
      <c r="M12" s="100"/>
      <c r="N12" s="100"/>
      <c r="O12" s="100"/>
      <c r="P12" s="100"/>
    </row>
    <row r="13" spans="1:16" s="82" customFormat="1" ht="15" customHeight="1">
      <c r="B13" s="83"/>
      <c r="C13" s="101"/>
      <c r="D13" s="105"/>
      <c r="E13" s="102"/>
      <c r="F13" s="102"/>
      <c r="G13" s="103"/>
      <c r="H13" s="102"/>
      <c r="I13" s="102"/>
      <c r="J13" s="103"/>
      <c r="K13" s="102"/>
      <c r="L13" s="102"/>
      <c r="M13" s="100"/>
      <c r="N13" s="100"/>
      <c r="O13" s="100"/>
      <c r="P13" s="100"/>
    </row>
    <row r="14" spans="1:16" s="82" customFormat="1" ht="15" customHeight="1">
      <c r="A14" s="82" t="s">
        <v>37</v>
      </c>
      <c r="B14" s="106" t="s">
        <v>114</v>
      </c>
      <c r="C14" s="101">
        <v>12.1</v>
      </c>
      <c r="D14" s="43">
        <v>52</v>
      </c>
      <c r="E14" s="107">
        <v>1154</v>
      </c>
      <c r="F14" s="103">
        <v>157</v>
      </c>
      <c r="G14" s="103">
        <v>907</v>
      </c>
      <c r="H14" s="103">
        <v>191</v>
      </c>
      <c r="I14" s="103">
        <v>716</v>
      </c>
      <c r="J14" s="103">
        <v>107</v>
      </c>
      <c r="K14" s="103">
        <v>15</v>
      </c>
      <c r="L14" s="103">
        <v>92</v>
      </c>
      <c r="M14" s="100"/>
      <c r="N14" s="100"/>
      <c r="O14" s="100"/>
      <c r="P14" s="100"/>
    </row>
    <row r="15" spans="1:16" s="82" customFormat="1" ht="15" customHeight="1">
      <c r="B15" s="2" t="s">
        <v>115</v>
      </c>
      <c r="C15" s="101">
        <v>12.1</v>
      </c>
      <c r="D15" s="43">
        <v>52</v>
      </c>
      <c r="E15" s="107">
        <v>1166</v>
      </c>
      <c r="F15" s="103">
        <v>159</v>
      </c>
      <c r="G15" s="103">
        <v>790</v>
      </c>
      <c r="H15" s="103">
        <v>97</v>
      </c>
      <c r="I15" s="103">
        <v>693</v>
      </c>
      <c r="J15" s="103">
        <v>97</v>
      </c>
      <c r="K15" s="103">
        <v>8</v>
      </c>
      <c r="L15" s="103">
        <v>89</v>
      </c>
      <c r="M15" s="104"/>
      <c r="N15" s="100"/>
      <c r="O15" s="100"/>
      <c r="P15" s="100"/>
    </row>
    <row r="16" spans="1:16" s="82" customFormat="1" ht="15" customHeight="1">
      <c r="B16" s="2" t="s">
        <v>116</v>
      </c>
      <c r="C16" s="101">
        <v>12.1</v>
      </c>
      <c r="D16" s="43">
        <v>52</v>
      </c>
      <c r="E16" s="107">
        <v>1128</v>
      </c>
      <c r="F16" s="103">
        <v>153</v>
      </c>
      <c r="G16" s="103">
        <v>730</v>
      </c>
      <c r="H16" s="103">
        <v>76</v>
      </c>
      <c r="I16" s="103">
        <v>654</v>
      </c>
      <c r="J16" s="103">
        <v>90</v>
      </c>
      <c r="K16" s="103">
        <v>7</v>
      </c>
      <c r="L16" s="103">
        <v>83</v>
      </c>
      <c r="M16" s="104"/>
      <c r="N16" s="100"/>
      <c r="O16" s="100"/>
      <c r="P16" s="100"/>
    </row>
    <row r="17" spans="1:16" s="82" customFormat="1" ht="15" customHeight="1">
      <c r="B17" s="2" t="s">
        <v>117</v>
      </c>
      <c r="C17" s="101">
        <v>12.1</v>
      </c>
      <c r="D17" s="43">
        <v>52</v>
      </c>
      <c r="E17" s="107">
        <v>1136</v>
      </c>
      <c r="F17" s="103">
        <v>158</v>
      </c>
      <c r="G17" s="103">
        <v>819</v>
      </c>
      <c r="H17" s="103">
        <v>104</v>
      </c>
      <c r="I17" s="103">
        <v>715</v>
      </c>
      <c r="J17" s="103">
        <v>101</v>
      </c>
      <c r="K17" s="103">
        <v>9</v>
      </c>
      <c r="L17" s="103">
        <v>92</v>
      </c>
      <c r="M17" s="104"/>
      <c r="N17" s="100"/>
      <c r="O17" s="100"/>
      <c r="P17" s="100"/>
    </row>
    <row r="18" spans="1:16" s="82" customFormat="1" ht="15" customHeight="1">
      <c r="B18" s="2" t="s">
        <v>118</v>
      </c>
      <c r="C18" s="101">
        <v>12.1</v>
      </c>
      <c r="D18" s="43">
        <v>52</v>
      </c>
      <c r="E18" s="107">
        <v>1111</v>
      </c>
      <c r="F18" s="103">
        <v>158</v>
      </c>
      <c r="G18" s="103">
        <v>791</v>
      </c>
      <c r="H18" s="103">
        <v>105</v>
      </c>
      <c r="I18" s="103">
        <v>686</v>
      </c>
      <c r="J18" s="103">
        <v>96</v>
      </c>
      <c r="K18" s="103">
        <v>9</v>
      </c>
      <c r="L18" s="103">
        <v>87</v>
      </c>
      <c r="M18" s="104"/>
      <c r="N18" s="100"/>
      <c r="O18" s="100"/>
      <c r="P18" s="100"/>
    </row>
    <row r="19" spans="1:16" s="82" customFormat="1" ht="15" customHeight="1">
      <c r="B19" s="2" t="s">
        <v>119</v>
      </c>
      <c r="C19" s="101">
        <v>12.1</v>
      </c>
      <c r="D19" s="43">
        <v>52</v>
      </c>
      <c r="E19" s="107">
        <v>1135</v>
      </c>
      <c r="F19" s="103">
        <v>151</v>
      </c>
      <c r="G19" s="103">
        <v>745</v>
      </c>
      <c r="H19" s="103">
        <v>107</v>
      </c>
      <c r="I19" s="103">
        <v>638</v>
      </c>
      <c r="J19" s="103">
        <v>91</v>
      </c>
      <c r="K19" s="103">
        <v>9</v>
      </c>
      <c r="L19" s="103">
        <v>82</v>
      </c>
      <c r="M19" s="104"/>
      <c r="N19" s="100"/>
      <c r="O19" s="100"/>
      <c r="P19" s="100"/>
    </row>
    <row r="20" spans="1:16" s="82" customFormat="1" ht="15" customHeight="1">
      <c r="B20" s="11"/>
      <c r="C20" s="101"/>
      <c r="D20" s="43"/>
      <c r="E20" s="102"/>
      <c r="F20" s="102"/>
      <c r="G20" s="103"/>
      <c r="H20" s="102"/>
      <c r="I20" s="102"/>
      <c r="J20" s="103"/>
      <c r="K20" s="102"/>
      <c r="L20" s="102"/>
      <c r="M20" s="104"/>
      <c r="N20" s="100"/>
      <c r="O20" s="100"/>
      <c r="P20" s="100"/>
    </row>
    <row r="21" spans="1:16" s="82" customFormat="1" ht="15" customHeight="1">
      <c r="B21" s="2" t="s">
        <v>120</v>
      </c>
      <c r="C21" s="101">
        <v>12.1</v>
      </c>
      <c r="D21" s="43">
        <v>52</v>
      </c>
      <c r="E21" s="103">
        <v>1146</v>
      </c>
      <c r="F21" s="103">
        <v>154</v>
      </c>
      <c r="G21" s="103">
        <v>781</v>
      </c>
      <c r="H21" s="103">
        <v>104</v>
      </c>
      <c r="I21" s="103">
        <v>677</v>
      </c>
      <c r="J21" s="103">
        <v>95</v>
      </c>
      <c r="K21" s="103">
        <v>8</v>
      </c>
      <c r="L21" s="103">
        <v>87</v>
      </c>
      <c r="M21" s="104"/>
      <c r="N21" s="100"/>
      <c r="O21" s="100"/>
      <c r="P21" s="100"/>
    </row>
    <row r="22" spans="1:16" s="82" customFormat="1" ht="15" customHeight="1">
      <c r="B22" s="2" t="s">
        <v>121</v>
      </c>
      <c r="C22" s="101">
        <v>12.1</v>
      </c>
      <c r="D22" s="43">
        <v>52</v>
      </c>
      <c r="E22" s="103">
        <v>1133</v>
      </c>
      <c r="F22" s="103">
        <v>151</v>
      </c>
      <c r="G22" s="103">
        <v>746</v>
      </c>
      <c r="H22" s="103">
        <v>92</v>
      </c>
      <c r="I22" s="103">
        <v>654</v>
      </c>
      <c r="J22" s="103">
        <v>92</v>
      </c>
      <c r="K22" s="103">
        <v>8</v>
      </c>
      <c r="L22" s="103">
        <v>84</v>
      </c>
      <c r="M22" s="104"/>
      <c r="N22" s="100"/>
      <c r="O22" s="100"/>
      <c r="P22" s="100"/>
    </row>
    <row r="23" spans="1:16" s="82" customFormat="1" ht="15" customHeight="1">
      <c r="B23" s="2" t="s">
        <v>122</v>
      </c>
      <c r="C23" s="101">
        <v>12.1</v>
      </c>
      <c r="D23" s="43">
        <v>52</v>
      </c>
      <c r="E23" s="103">
        <v>1167</v>
      </c>
      <c r="F23" s="103">
        <v>154</v>
      </c>
      <c r="G23" s="103">
        <v>770</v>
      </c>
      <c r="H23" s="103">
        <v>64</v>
      </c>
      <c r="I23" s="103">
        <v>706</v>
      </c>
      <c r="J23" s="103">
        <v>97</v>
      </c>
      <c r="K23" s="103">
        <v>5</v>
      </c>
      <c r="L23" s="103">
        <v>92</v>
      </c>
      <c r="M23" s="104"/>
      <c r="N23" s="100"/>
      <c r="O23" s="100"/>
      <c r="P23" s="100"/>
    </row>
    <row r="24" spans="1:16" s="82" customFormat="1" ht="15" customHeight="1">
      <c r="A24" s="82" t="s">
        <v>37</v>
      </c>
      <c r="B24" s="106" t="s">
        <v>123</v>
      </c>
      <c r="C24" s="101">
        <v>12.1</v>
      </c>
      <c r="D24" s="43">
        <v>52</v>
      </c>
      <c r="E24" s="103">
        <v>1127</v>
      </c>
      <c r="F24" s="103">
        <v>154</v>
      </c>
      <c r="G24" s="103">
        <v>752</v>
      </c>
      <c r="H24" s="103">
        <v>106</v>
      </c>
      <c r="I24" s="103">
        <v>646</v>
      </c>
      <c r="J24" s="103">
        <v>92</v>
      </c>
      <c r="K24" s="103">
        <v>8</v>
      </c>
      <c r="L24" s="103">
        <v>84</v>
      </c>
      <c r="M24" s="104"/>
      <c r="N24" s="100"/>
      <c r="O24" s="100"/>
      <c r="P24" s="100"/>
    </row>
    <row r="25" spans="1:16" s="82" customFormat="1" ht="15" customHeight="1">
      <c r="B25" s="2" t="s">
        <v>124</v>
      </c>
      <c r="C25" s="101">
        <v>12.1</v>
      </c>
      <c r="D25" s="43">
        <v>52</v>
      </c>
      <c r="E25" s="103">
        <v>1058</v>
      </c>
      <c r="F25" s="103">
        <v>141</v>
      </c>
      <c r="G25" s="103">
        <v>666</v>
      </c>
      <c r="H25" s="103">
        <v>74</v>
      </c>
      <c r="I25" s="103">
        <v>592</v>
      </c>
      <c r="J25" s="103">
        <v>83</v>
      </c>
      <c r="K25" s="103">
        <v>5</v>
      </c>
      <c r="L25" s="103">
        <v>78</v>
      </c>
      <c r="M25" s="104"/>
      <c r="N25" s="100"/>
      <c r="O25" s="100"/>
      <c r="P25" s="100"/>
    </row>
    <row r="26" spans="1:16" s="82" customFormat="1" ht="15" customHeight="1">
      <c r="B26" s="2" t="s">
        <v>125</v>
      </c>
      <c r="C26" s="101">
        <v>12.1</v>
      </c>
      <c r="D26" s="43">
        <v>52</v>
      </c>
      <c r="E26" s="103">
        <v>1153</v>
      </c>
      <c r="F26" s="103">
        <v>154</v>
      </c>
      <c r="G26" s="103">
        <v>752</v>
      </c>
      <c r="H26" s="103">
        <v>61</v>
      </c>
      <c r="I26" s="103">
        <v>691</v>
      </c>
      <c r="J26" s="103">
        <v>95</v>
      </c>
      <c r="K26" s="103">
        <v>5</v>
      </c>
      <c r="L26" s="103">
        <v>90</v>
      </c>
      <c r="M26" s="104"/>
      <c r="N26" s="100"/>
      <c r="O26" s="100"/>
      <c r="P26" s="100"/>
    </row>
    <row r="27" spans="1:16" s="82" customFormat="1" ht="15" customHeight="1">
      <c r="A27" s="108"/>
      <c r="B27" s="108"/>
      <c r="C27" s="109"/>
      <c r="D27" s="110"/>
      <c r="E27" s="110"/>
      <c r="F27" s="110"/>
      <c r="G27" s="110"/>
      <c r="H27" s="110"/>
      <c r="I27" s="110"/>
      <c r="J27" s="110"/>
      <c r="K27" s="110"/>
      <c r="L27" s="110"/>
      <c r="M27" s="104"/>
      <c r="N27" s="100"/>
      <c r="O27" s="100"/>
      <c r="P27" s="100"/>
    </row>
    <row r="28" spans="1:16" s="82" customFormat="1" ht="15" customHeight="1">
      <c r="A28" s="82" t="s">
        <v>126</v>
      </c>
      <c r="C28" s="111"/>
      <c r="D28" s="111"/>
      <c r="E28" s="111"/>
      <c r="F28" s="111"/>
      <c r="G28" s="111"/>
      <c r="H28" s="111"/>
      <c r="I28" s="111"/>
      <c r="J28" s="111"/>
      <c r="K28" s="112"/>
      <c r="L28" s="112"/>
      <c r="M28" s="104"/>
    </row>
    <row r="29" spans="1:16" s="82" customFormat="1" ht="15" customHeight="1">
      <c r="A29" s="82" t="s">
        <v>127</v>
      </c>
      <c r="C29" s="100"/>
      <c r="D29" s="100"/>
      <c r="E29" s="100"/>
      <c r="F29" s="100"/>
      <c r="G29" s="100"/>
      <c r="H29" s="100"/>
      <c r="I29" s="100"/>
      <c r="J29" s="100"/>
      <c r="K29" s="112"/>
      <c r="L29" s="112"/>
      <c r="M29" s="104"/>
    </row>
    <row r="30" spans="1:16" s="82" customFormat="1" ht="15" customHeight="1">
      <c r="C30" s="100"/>
      <c r="D30" s="100"/>
      <c r="E30" s="100"/>
      <c r="F30" s="100"/>
      <c r="G30" s="100"/>
      <c r="H30" s="100"/>
      <c r="I30" s="100"/>
      <c r="J30" s="100"/>
      <c r="K30" s="112"/>
      <c r="L30" s="112"/>
      <c r="M30" s="104"/>
    </row>
    <row r="31" spans="1:16" s="82" customFormat="1" ht="15" customHeight="1">
      <c r="C31" s="100"/>
      <c r="D31" s="100"/>
      <c r="E31" s="100"/>
      <c r="F31" s="100"/>
      <c r="G31" s="100"/>
      <c r="H31" s="100"/>
      <c r="I31" s="100"/>
      <c r="J31" s="100"/>
      <c r="K31" s="112"/>
      <c r="L31" s="112"/>
      <c r="M31" s="104"/>
    </row>
    <row r="32" spans="1:16" s="82" customFormat="1" ht="15" customHeight="1">
      <c r="A32" s="3" t="s">
        <v>128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104"/>
    </row>
    <row r="33" spans="1:13" s="82" customFormat="1" ht="1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11" t="s">
        <v>97</v>
      </c>
      <c r="M33" s="104"/>
    </row>
    <row r="34" spans="1:13" s="82" customFormat="1" ht="15" customHeight="1">
      <c r="A34" s="4" t="s">
        <v>98</v>
      </c>
      <c r="B34" s="4"/>
      <c r="C34" s="113" t="s">
        <v>99</v>
      </c>
      <c r="D34" s="114" t="s">
        <v>100</v>
      </c>
      <c r="E34" s="114" t="s">
        <v>101</v>
      </c>
      <c r="F34" s="114" t="s">
        <v>102</v>
      </c>
      <c r="G34" s="44" t="s">
        <v>103</v>
      </c>
      <c r="H34" s="44"/>
      <c r="I34" s="44"/>
      <c r="J34" s="44" t="s">
        <v>104</v>
      </c>
      <c r="K34" s="44"/>
      <c r="L34" s="25"/>
      <c r="M34" s="104"/>
    </row>
    <row r="35" spans="1:13" s="82" customFormat="1" ht="15" customHeight="1">
      <c r="A35" s="115"/>
      <c r="B35" s="115"/>
      <c r="C35" s="116"/>
      <c r="D35" s="117" t="s">
        <v>105</v>
      </c>
      <c r="E35" s="117" t="s">
        <v>106</v>
      </c>
      <c r="F35" s="117" t="s">
        <v>107</v>
      </c>
      <c r="G35" s="118" t="s">
        <v>108</v>
      </c>
      <c r="H35" s="118" t="s">
        <v>109</v>
      </c>
      <c r="I35" s="118" t="s">
        <v>110</v>
      </c>
      <c r="J35" s="118" t="s">
        <v>108</v>
      </c>
      <c r="K35" s="118" t="s">
        <v>109</v>
      </c>
      <c r="L35" s="119" t="s">
        <v>110</v>
      </c>
      <c r="M35" s="104"/>
    </row>
    <row r="36" spans="1:13" s="82" customFormat="1" ht="15" customHeight="1">
      <c r="A36" s="120"/>
      <c r="B36" s="120"/>
      <c r="C36" s="121" t="s">
        <v>111</v>
      </c>
      <c r="D36" s="121" t="s">
        <v>112</v>
      </c>
      <c r="E36" s="121" t="s">
        <v>112</v>
      </c>
      <c r="F36" s="121" t="s">
        <v>113</v>
      </c>
      <c r="G36" s="122"/>
      <c r="H36" s="122"/>
      <c r="I36" s="122"/>
      <c r="J36" s="122"/>
      <c r="K36" s="122"/>
      <c r="L36" s="123"/>
      <c r="M36" s="104"/>
    </row>
    <row r="37" spans="1:13" s="82" customFormat="1" ht="15" customHeight="1">
      <c r="A37" s="2"/>
      <c r="B37" s="2"/>
      <c r="C37" s="124"/>
      <c r="D37" s="43"/>
      <c r="E37" s="43"/>
      <c r="F37" s="43"/>
      <c r="G37" s="2"/>
      <c r="H37" s="2"/>
      <c r="I37" s="2"/>
      <c r="J37" s="2"/>
      <c r="K37" s="2"/>
      <c r="L37" s="2"/>
      <c r="M37" s="81"/>
    </row>
    <row r="38" spans="1:13" s="82" customFormat="1" ht="15" customHeight="1">
      <c r="A38" s="11" t="s">
        <v>37</v>
      </c>
      <c r="B38" s="2" t="s">
        <v>129</v>
      </c>
      <c r="C38" s="125">
        <v>187.8</v>
      </c>
      <c r="D38" s="35">
        <v>207</v>
      </c>
      <c r="E38" s="103">
        <v>60347</v>
      </c>
      <c r="F38" s="103">
        <v>7292</v>
      </c>
      <c r="G38" s="102">
        <f>SUM(H38:I38)</f>
        <v>17067</v>
      </c>
      <c r="H38" s="103">
        <v>1599</v>
      </c>
      <c r="I38" s="103">
        <v>15468</v>
      </c>
      <c r="J38" s="102">
        <f>SUM(K38:L38)</f>
        <v>2115</v>
      </c>
      <c r="K38" s="103">
        <v>182</v>
      </c>
      <c r="L38" s="103">
        <v>1933</v>
      </c>
      <c r="M38" s="81"/>
    </row>
    <row r="39" spans="1:13" s="82" customFormat="1" ht="15" customHeight="1">
      <c r="A39" s="2"/>
      <c r="B39" s="2" t="s">
        <v>130</v>
      </c>
      <c r="C39" s="101">
        <v>179.3</v>
      </c>
      <c r="D39" s="43">
        <v>203</v>
      </c>
      <c r="E39" s="102">
        <v>60180</v>
      </c>
      <c r="F39" s="102">
        <v>7237</v>
      </c>
      <c r="G39" s="102">
        <f>SUM(H39:I39)</f>
        <v>16472</v>
      </c>
      <c r="H39" s="102">
        <v>1388</v>
      </c>
      <c r="I39" s="102">
        <v>15084</v>
      </c>
      <c r="J39" s="102">
        <f>SUM(K39:L39)</f>
        <v>2034</v>
      </c>
      <c r="K39" s="103">
        <v>157</v>
      </c>
      <c r="L39" s="103">
        <v>1877</v>
      </c>
      <c r="M39" s="81"/>
    </row>
    <row r="40" spans="1:13" s="82" customFormat="1" ht="15" customHeight="1">
      <c r="A40" s="2"/>
      <c r="B40" s="2" t="s">
        <v>38</v>
      </c>
      <c r="C40" s="125">
        <v>180.2</v>
      </c>
      <c r="D40" s="35">
        <v>203</v>
      </c>
      <c r="E40" s="102">
        <v>61406</v>
      </c>
      <c r="F40" s="102">
        <v>7248</v>
      </c>
      <c r="G40" s="102">
        <v>15746</v>
      </c>
      <c r="H40" s="102">
        <v>1301</v>
      </c>
      <c r="I40" s="102">
        <v>14445</v>
      </c>
      <c r="J40" s="102">
        <v>1931</v>
      </c>
      <c r="K40" s="103">
        <v>140</v>
      </c>
      <c r="L40" s="103">
        <v>1791</v>
      </c>
      <c r="M40" s="81"/>
    </row>
    <row r="41" spans="1:13" s="82" customFormat="1" ht="15" customHeight="1">
      <c r="A41" s="2"/>
      <c r="B41" s="2" t="s">
        <v>12</v>
      </c>
      <c r="C41" s="125">
        <v>180.2</v>
      </c>
      <c r="D41" s="35">
        <v>203</v>
      </c>
      <c r="E41" s="102">
        <v>61241</v>
      </c>
      <c r="F41" s="102">
        <v>7275</v>
      </c>
      <c r="G41" s="102">
        <v>15364</v>
      </c>
      <c r="H41" s="102">
        <v>1400</v>
      </c>
      <c r="I41" s="102">
        <v>13964</v>
      </c>
      <c r="J41" s="102">
        <v>1848</v>
      </c>
      <c r="K41" s="103">
        <v>147</v>
      </c>
      <c r="L41" s="103">
        <v>1701</v>
      </c>
      <c r="M41" s="81"/>
    </row>
    <row r="42" spans="1:13" s="82" customFormat="1" ht="15" customHeight="1">
      <c r="A42" s="2"/>
      <c r="B42" s="52" t="s">
        <v>13</v>
      </c>
      <c r="C42" s="125">
        <v>176</v>
      </c>
      <c r="D42" s="35">
        <v>194</v>
      </c>
      <c r="E42" s="103">
        <f t="shared" ref="E42:L42" si="1">SUM(E44:E56)</f>
        <v>58767</v>
      </c>
      <c r="F42" s="103">
        <f t="shared" si="1"/>
        <v>6889</v>
      </c>
      <c r="G42" s="103">
        <f t="shared" si="1"/>
        <v>13959</v>
      </c>
      <c r="H42" s="103">
        <f t="shared" si="1"/>
        <v>1342</v>
      </c>
      <c r="I42" s="103">
        <f t="shared" si="1"/>
        <v>12617</v>
      </c>
      <c r="J42" s="103">
        <f t="shared" si="1"/>
        <v>1785</v>
      </c>
      <c r="K42" s="103">
        <f t="shared" si="1"/>
        <v>138</v>
      </c>
      <c r="L42" s="103">
        <f t="shared" si="1"/>
        <v>1647</v>
      </c>
    </row>
    <row r="43" spans="1:13" s="82" customFormat="1" ht="15" customHeight="1">
      <c r="A43" s="2"/>
      <c r="B43" s="11"/>
      <c r="C43" s="101"/>
      <c r="D43" s="63"/>
      <c r="E43" s="102"/>
      <c r="F43" s="102"/>
      <c r="G43" s="103"/>
      <c r="H43" s="102"/>
      <c r="I43" s="102"/>
      <c r="J43" s="103"/>
      <c r="K43" s="102"/>
      <c r="L43" s="102"/>
    </row>
    <row r="44" spans="1:13" s="82" customFormat="1" ht="15" customHeight="1">
      <c r="A44" s="11" t="s">
        <v>37</v>
      </c>
      <c r="B44" s="106" t="s">
        <v>114</v>
      </c>
      <c r="C44" s="125">
        <v>180.2</v>
      </c>
      <c r="D44" s="35">
        <v>194</v>
      </c>
      <c r="E44" s="103">
        <v>5056</v>
      </c>
      <c r="F44" s="103">
        <v>599</v>
      </c>
      <c r="G44" s="103">
        <v>1392</v>
      </c>
      <c r="H44" s="103">
        <v>210</v>
      </c>
      <c r="I44" s="103">
        <v>1182</v>
      </c>
      <c r="J44" s="103">
        <v>174</v>
      </c>
      <c r="K44" s="103">
        <v>19</v>
      </c>
      <c r="L44" s="103">
        <v>155</v>
      </c>
    </row>
    <row r="45" spans="1:13" s="82" customFormat="1" ht="15" customHeight="1">
      <c r="A45" s="2"/>
      <c r="B45" s="2" t="s">
        <v>115</v>
      </c>
      <c r="C45" s="125">
        <v>180.2</v>
      </c>
      <c r="D45" s="35">
        <v>194</v>
      </c>
      <c r="E45" s="103">
        <v>5062</v>
      </c>
      <c r="F45" s="103">
        <v>602</v>
      </c>
      <c r="G45" s="103">
        <v>1219</v>
      </c>
      <c r="H45" s="103">
        <v>129</v>
      </c>
      <c r="I45" s="103">
        <v>1090</v>
      </c>
      <c r="J45" s="103">
        <v>156</v>
      </c>
      <c r="K45" s="103">
        <v>14</v>
      </c>
      <c r="L45" s="103">
        <v>142</v>
      </c>
    </row>
    <row r="46" spans="1:13" s="82" customFormat="1" ht="15" customHeight="1">
      <c r="A46" s="2"/>
      <c r="B46" s="2" t="s">
        <v>116</v>
      </c>
      <c r="C46" s="125">
        <v>176</v>
      </c>
      <c r="D46" s="35">
        <v>194</v>
      </c>
      <c r="E46" s="103">
        <v>4902</v>
      </c>
      <c r="F46" s="103">
        <v>572</v>
      </c>
      <c r="G46" s="103">
        <v>1163</v>
      </c>
      <c r="H46" s="103">
        <v>83</v>
      </c>
      <c r="I46" s="103">
        <v>1080</v>
      </c>
      <c r="J46" s="103">
        <v>150</v>
      </c>
      <c r="K46" s="103">
        <v>10</v>
      </c>
      <c r="L46" s="103">
        <v>140</v>
      </c>
    </row>
    <row r="47" spans="1:13" s="82" customFormat="1" ht="15" customHeight="1">
      <c r="A47" s="2"/>
      <c r="B47" s="2" t="s">
        <v>117</v>
      </c>
      <c r="C47" s="125">
        <v>176</v>
      </c>
      <c r="D47" s="35">
        <v>194</v>
      </c>
      <c r="E47" s="103">
        <v>4971</v>
      </c>
      <c r="F47" s="103">
        <v>584</v>
      </c>
      <c r="G47" s="103">
        <v>1219</v>
      </c>
      <c r="H47" s="103">
        <v>83</v>
      </c>
      <c r="I47" s="103">
        <v>1136</v>
      </c>
      <c r="J47" s="103">
        <v>157</v>
      </c>
      <c r="K47" s="103">
        <v>9</v>
      </c>
      <c r="L47" s="103">
        <v>148</v>
      </c>
    </row>
    <row r="48" spans="1:13" s="82" customFormat="1" ht="15" customHeight="1">
      <c r="A48" s="2"/>
      <c r="B48" s="2" t="s">
        <v>118</v>
      </c>
      <c r="C48" s="125">
        <v>176</v>
      </c>
      <c r="D48" s="35">
        <v>194</v>
      </c>
      <c r="E48" s="103">
        <v>5013</v>
      </c>
      <c r="F48" s="103">
        <v>589</v>
      </c>
      <c r="G48" s="103">
        <v>1174</v>
      </c>
      <c r="H48" s="103">
        <v>162</v>
      </c>
      <c r="I48" s="103">
        <v>1012</v>
      </c>
      <c r="J48" s="103">
        <v>148</v>
      </c>
      <c r="K48" s="103">
        <v>15</v>
      </c>
      <c r="L48" s="103">
        <v>133</v>
      </c>
    </row>
    <row r="49" spans="1:12" s="82" customFormat="1" ht="15" customHeight="1">
      <c r="A49" s="2"/>
      <c r="B49" s="2" t="s">
        <v>119</v>
      </c>
      <c r="C49" s="125">
        <v>176</v>
      </c>
      <c r="D49" s="35">
        <v>194</v>
      </c>
      <c r="E49" s="103">
        <v>4905</v>
      </c>
      <c r="F49" s="103">
        <v>556</v>
      </c>
      <c r="G49" s="103">
        <v>1114</v>
      </c>
      <c r="H49" s="103">
        <v>122</v>
      </c>
      <c r="I49" s="103">
        <v>992</v>
      </c>
      <c r="J49" s="103">
        <v>141</v>
      </c>
      <c r="K49" s="103">
        <v>12</v>
      </c>
      <c r="L49" s="103">
        <v>129</v>
      </c>
    </row>
    <row r="50" spans="1:12" s="82" customFormat="1" ht="15" customHeight="1">
      <c r="A50" s="2"/>
      <c r="B50" s="2"/>
      <c r="C50" s="125"/>
      <c r="D50" s="35"/>
      <c r="E50" s="103"/>
      <c r="F50" s="103"/>
      <c r="G50" s="103"/>
      <c r="H50" s="103"/>
      <c r="I50" s="103"/>
      <c r="J50" s="103"/>
      <c r="K50" s="103"/>
      <c r="L50" s="103"/>
    </row>
    <row r="51" spans="1:12" s="82" customFormat="1" ht="15" customHeight="1">
      <c r="A51" s="2"/>
      <c r="B51" s="2" t="s">
        <v>131</v>
      </c>
      <c r="C51" s="125">
        <v>176</v>
      </c>
      <c r="D51" s="35">
        <v>194</v>
      </c>
      <c r="E51" s="103">
        <v>4954</v>
      </c>
      <c r="F51" s="103">
        <v>583</v>
      </c>
      <c r="G51" s="103">
        <v>1172</v>
      </c>
      <c r="H51" s="103">
        <v>87</v>
      </c>
      <c r="I51" s="103">
        <v>1085</v>
      </c>
      <c r="J51" s="103">
        <v>151</v>
      </c>
      <c r="K51" s="103">
        <v>10</v>
      </c>
      <c r="L51" s="103">
        <v>141</v>
      </c>
    </row>
    <row r="52" spans="1:12" s="82" customFormat="1" ht="15" customHeight="1">
      <c r="A52" s="2"/>
      <c r="B52" s="2" t="s">
        <v>132</v>
      </c>
      <c r="C52" s="125">
        <v>176</v>
      </c>
      <c r="D52" s="35">
        <v>194</v>
      </c>
      <c r="E52" s="103">
        <v>4768</v>
      </c>
      <c r="F52" s="103">
        <v>563</v>
      </c>
      <c r="G52" s="103">
        <v>1134</v>
      </c>
      <c r="H52" s="103">
        <v>112</v>
      </c>
      <c r="I52" s="103">
        <v>1022</v>
      </c>
      <c r="J52" s="103">
        <v>144</v>
      </c>
      <c r="K52" s="103">
        <v>12</v>
      </c>
      <c r="L52" s="103">
        <v>132</v>
      </c>
    </row>
    <row r="53" spans="1:12" s="82" customFormat="1" ht="15" customHeight="1">
      <c r="A53" s="2"/>
      <c r="B53" s="2" t="s">
        <v>133</v>
      </c>
      <c r="C53" s="125">
        <v>176</v>
      </c>
      <c r="D53" s="35">
        <v>194</v>
      </c>
      <c r="E53" s="103">
        <v>4850</v>
      </c>
      <c r="F53" s="103">
        <v>567</v>
      </c>
      <c r="G53" s="103">
        <v>1154</v>
      </c>
      <c r="H53" s="103">
        <v>64</v>
      </c>
      <c r="I53" s="103">
        <v>1090</v>
      </c>
      <c r="J53" s="103">
        <v>150</v>
      </c>
      <c r="K53" s="103">
        <v>8</v>
      </c>
      <c r="L53" s="103">
        <v>142</v>
      </c>
    </row>
    <row r="54" spans="1:12" s="82" customFormat="1" ht="15" customHeight="1">
      <c r="A54" s="11" t="s">
        <v>37</v>
      </c>
      <c r="B54" s="106" t="s">
        <v>123</v>
      </c>
      <c r="C54" s="125">
        <v>176</v>
      </c>
      <c r="D54" s="35">
        <v>194</v>
      </c>
      <c r="E54" s="103">
        <v>4841</v>
      </c>
      <c r="F54" s="103">
        <v>558</v>
      </c>
      <c r="G54" s="103">
        <v>1083</v>
      </c>
      <c r="H54" s="103">
        <v>124</v>
      </c>
      <c r="I54" s="103">
        <v>959</v>
      </c>
      <c r="J54" s="103">
        <v>137</v>
      </c>
      <c r="K54" s="103">
        <v>11</v>
      </c>
      <c r="L54" s="103">
        <v>126</v>
      </c>
    </row>
    <row r="55" spans="1:12" s="82" customFormat="1" ht="15" customHeight="1">
      <c r="A55" s="2"/>
      <c r="B55" s="2" t="s">
        <v>134</v>
      </c>
      <c r="C55" s="125">
        <v>176</v>
      </c>
      <c r="D55" s="35">
        <v>194</v>
      </c>
      <c r="E55" s="103">
        <v>4462</v>
      </c>
      <c r="F55" s="103">
        <v>529</v>
      </c>
      <c r="G55" s="103">
        <v>1012</v>
      </c>
      <c r="H55" s="103">
        <v>97</v>
      </c>
      <c r="I55" s="103">
        <v>915</v>
      </c>
      <c r="J55" s="103">
        <v>130</v>
      </c>
      <c r="K55" s="103">
        <v>10</v>
      </c>
      <c r="L55" s="103">
        <v>120</v>
      </c>
    </row>
    <row r="56" spans="1:12" s="82" customFormat="1" ht="15" customHeight="1">
      <c r="A56" s="2"/>
      <c r="B56" s="2" t="s">
        <v>125</v>
      </c>
      <c r="C56" s="125">
        <v>176</v>
      </c>
      <c r="D56" s="35">
        <v>194</v>
      </c>
      <c r="E56" s="103">
        <v>4983</v>
      </c>
      <c r="F56" s="103">
        <v>587</v>
      </c>
      <c r="G56" s="103">
        <v>1123</v>
      </c>
      <c r="H56" s="103">
        <v>69</v>
      </c>
      <c r="I56" s="103">
        <v>1054</v>
      </c>
      <c r="J56" s="103">
        <v>147</v>
      </c>
      <c r="K56" s="103">
        <v>8</v>
      </c>
      <c r="L56" s="103">
        <v>139</v>
      </c>
    </row>
    <row r="57" spans="1:12" s="82" customFormat="1" ht="15" customHeight="1">
      <c r="A57" s="58"/>
      <c r="B57" s="58"/>
      <c r="C57" s="126"/>
      <c r="D57" s="127"/>
      <c r="E57" s="62"/>
      <c r="F57" s="62"/>
      <c r="G57" s="62"/>
      <c r="H57" s="62"/>
      <c r="I57" s="62"/>
      <c r="J57" s="62"/>
      <c r="K57" s="22"/>
      <c r="L57" s="22"/>
    </row>
    <row r="58" spans="1:12" s="82" customFormat="1" ht="15" customHeight="1">
      <c r="A58" s="2" t="s">
        <v>127</v>
      </c>
      <c r="B58" s="2"/>
      <c r="C58" s="56"/>
      <c r="D58" s="56"/>
      <c r="E58" s="56"/>
      <c r="F58" s="56"/>
      <c r="G58" s="56"/>
      <c r="H58" s="56"/>
      <c r="I58" s="56"/>
      <c r="J58" s="56"/>
      <c r="K58" s="50"/>
      <c r="L58" s="50"/>
    </row>
    <row r="59" spans="1:12" s="82" customFormat="1" ht="15" customHeight="1">
      <c r="A59" s="2"/>
      <c r="B59" s="2"/>
      <c r="C59" s="43"/>
      <c r="D59" s="43"/>
      <c r="E59" s="43"/>
      <c r="F59" s="43"/>
      <c r="G59" s="43"/>
      <c r="H59" s="43"/>
      <c r="I59" s="43"/>
      <c r="J59" s="43"/>
      <c r="K59" s="50"/>
      <c r="L59" s="50"/>
    </row>
    <row r="60" spans="1:12" s="82" customFormat="1" ht="15" customHeight="1"/>
    <row r="61" spans="1:12" s="82" customFormat="1" ht="15" customHeight="1"/>
    <row r="62" spans="1:12" s="82" customFormat="1" ht="15" customHeight="1"/>
    <row r="63" spans="1:12" s="82" customFormat="1" ht="15" customHeight="1"/>
    <row r="64" spans="1:12" s="82" customFormat="1" ht="15" customHeight="1"/>
    <row r="65" s="82" customFormat="1" ht="15" customHeight="1"/>
    <row r="66" s="82" customFormat="1" ht="15" customHeight="1"/>
    <row r="67" s="82" customFormat="1" ht="15" customHeight="1"/>
    <row r="68" s="82" customFormat="1" ht="15" customHeight="1"/>
    <row r="69" s="82" customFormat="1" ht="15" customHeight="1"/>
    <row r="70" s="82" customFormat="1" ht="15" customHeight="1"/>
    <row r="71" s="82" customFormat="1" ht="15" customHeight="1"/>
    <row r="72" s="82" customFormat="1" ht="15" customHeight="1"/>
    <row r="73" s="82" customFormat="1" ht="15" customHeight="1"/>
    <row r="74" s="82" customFormat="1" ht="15" customHeight="1"/>
    <row r="75" s="82" customFormat="1" ht="15" customHeight="1"/>
    <row r="76" s="82" customFormat="1" ht="15" customHeight="1"/>
    <row r="77" s="82" customFormat="1" ht="15" customHeight="1"/>
    <row r="78" s="82" customFormat="1" ht="15" customHeight="1"/>
    <row r="79" s="82" customFormat="1" ht="15" customHeight="1"/>
    <row r="80" s="82" customFormat="1" ht="15" customHeight="1"/>
    <row r="81" s="82" customFormat="1" ht="15" customHeight="1"/>
    <row r="82" s="82" customFormat="1" ht="15" customHeight="1"/>
    <row r="83" s="82" customFormat="1" ht="15" customHeight="1"/>
    <row r="84" s="82" customFormat="1" ht="15" customHeight="1"/>
    <row r="85" s="82" customFormat="1" ht="15" customHeight="1"/>
    <row r="86" s="82" customFormat="1" ht="15" customHeight="1"/>
    <row r="87" s="82" customFormat="1" ht="15" customHeight="1"/>
    <row r="88" s="82" customFormat="1" ht="15" customHeight="1"/>
    <row r="89" s="82" customFormat="1" ht="15" customHeight="1"/>
    <row r="90" s="82" customFormat="1" ht="15" customHeight="1"/>
    <row r="91" s="82" customFormat="1" ht="15" customHeight="1"/>
    <row r="92" s="82" customFormat="1" ht="15" customHeight="1"/>
    <row r="93" s="82" customFormat="1" ht="15" customHeight="1"/>
    <row r="94" s="82" customFormat="1" ht="15" customHeight="1"/>
    <row r="95" s="82" customFormat="1" ht="15" customHeight="1"/>
    <row r="96" s="82" customFormat="1" ht="15" customHeight="1"/>
    <row r="97" s="82" customFormat="1" ht="15" customHeight="1"/>
    <row r="98" s="82" customFormat="1" ht="15" customHeight="1"/>
    <row r="99" s="82" customFormat="1" ht="15" customHeight="1"/>
    <row r="100" s="82" customFormat="1" ht="15" customHeight="1"/>
    <row r="101" s="82" customFormat="1" ht="15" customHeight="1"/>
    <row r="102" s="82" customFormat="1" ht="15" customHeight="1"/>
    <row r="103" s="82" customFormat="1" ht="15" customHeight="1"/>
    <row r="104" s="82" customFormat="1" ht="15" customHeight="1"/>
    <row r="105" s="82" customFormat="1" ht="15" customHeight="1"/>
    <row r="106" s="82" customFormat="1" ht="15" customHeight="1"/>
    <row r="107" s="82" customFormat="1" ht="15" customHeight="1"/>
    <row r="108" s="82" customFormat="1" ht="15" customHeight="1"/>
    <row r="109" s="82" customFormat="1" ht="15" customHeight="1"/>
    <row r="110" s="82" customFormat="1" ht="15" customHeight="1"/>
    <row r="111" s="82" customFormat="1" ht="15" customHeight="1"/>
    <row r="112" s="82" customFormat="1" ht="15" customHeight="1"/>
    <row r="113" s="82" customFormat="1" ht="15" customHeight="1"/>
    <row r="114" s="82" customFormat="1" ht="15" customHeight="1"/>
    <row r="115" s="82" customFormat="1" ht="15" customHeight="1"/>
    <row r="116" s="82" customFormat="1" ht="15" customHeight="1"/>
    <row r="117" s="82" customFormat="1" ht="15" customHeight="1"/>
    <row r="118" s="82" customFormat="1" ht="15" customHeight="1"/>
    <row r="119" s="82" customFormat="1" ht="15" customHeight="1"/>
    <row r="120" s="82" customFormat="1" ht="15" customHeight="1"/>
    <row r="121" s="82" customFormat="1" ht="15" customHeight="1"/>
    <row r="122" s="82" customFormat="1" ht="15" customHeight="1"/>
    <row r="123" s="82" customFormat="1" ht="15" customHeight="1"/>
    <row r="124" s="82" customFormat="1" ht="15" customHeight="1"/>
    <row r="125" s="82" customFormat="1" ht="15" customHeight="1"/>
    <row r="126" s="82" customFormat="1" ht="15" customHeight="1"/>
    <row r="127" s="82" customFormat="1" ht="15" customHeight="1"/>
    <row r="128" s="82" customFormat="1" ht="15" customHeight="1"/>
    <row r="129" s="82" customFormat="1" ht="15" customHeight="1"/>
    <row r="130" s="82" customFormat="1" ht="15" customHeight="1"/>
    <row r="131" s="82" customFormat="1" ht="15" customHeight="1"/>
    <row r="132" s="82" customFormat="1" ht="15" customHeight="1"/>
    <row r="133" s="82" customFormat="1" ht="15" customHeight="1"/>
    <row r="134" s="82" customFormat="1" ht="15" customHeight="1"/>
    <row r="135" s="82" customFormat="1" ht="15" customHeight="1"/>
    <row r="136" s="82" customFormat="1" ht="15" customHeight="1"/>
    <row r="137" s="82" customFormat="1" ht="15" customHeight="1"/>
    <row r="138" s="82" customFormat="1" ht="15" customHeight="1"/>
    <row r="139" s="82" customFormat="1" ht="15" customHeight="1"/>
    <row r="140" s="82" customFormat="1" ht="15" customHeight="1"/>
    <row r="141" s="82" customFormat="1" ht="15" customHeight="1"/>
    <row r="142" s="82" customFormat="1" ht="15" customHeight="1"/>
    <row r="143" s="82" customFormat="1" ht="15" customHeight="1"/>
    <row r="144" s="82" customFormat="1" ht="15" customHeight="1"/>
    <row r="145" s="82" customFormat="1" ht="15" customHeight="1"/>
    <row r="146" s="82" customFormat="1" ht="15" customHeight="1"/>
    <row r="147" s="82" customFormat="1" ht="15" customHeight="1"/>
    <row r="148" s="82" customFormat="1" ht="15" customHeight="1"/>
    <row r="149" s="82" customFormat="1" ht="15" customHeight="1"/>
    <row r="150" s="82" customFormat="1" ht="15" customHeight="1"/>
    <row r="151" s="82" customFormat="1" ht="15" customHeight="1"/>
    <row r="152" s="82" customFormat="1" ht="15" customHeight="1"/>
    <row r="153" s="82" customFormat="1" ht="15" customHeight="1"/>
    <row r="154" s="82" customFormat="1" ht="15" customHeight="1"/>
    <row r="155" s="82" customFormat="1" ht="15" customHeight="1"/>
    <row r="156" s="82" customFormat="1" ht="15" customHeight="1"/>
    <row r="157" s="82" customFormat="1" ht="15" customHeight="1"/>
    <row r="158" s="82" customFormat="1" ht="15" customHeight="1"/>
    <row r="159" s="82" customFormat="1" ht="15" customHeight="1"/>
    <row r="160" s="82" customFormat="1" ht="15" customHeight="1"/>
    <row r="161" s="82" customFormat="1" ht="15" customHeight="1"/>
    <row r="162" s="82" customFormat="1" ht="15" customHeight="1"/>
    <row r="163" s="82" customFormat="1" ht="15" customHeight="1"/>
    <row r="164" s="82" customFormat="1" ht="15" customHeight="1"/>
    <row r="165" s="82" customFormat="1" ht="15" customHeight="1"/>
    <row r="166" s="82" customFormat="1" ht="15" customHeight="1"/>
    <row r="167" s="82" customFormat="1" ht="15" customHeight="1"/>
    <row r="168" s="82" customFormat="1" ht="15" customHeight="1"/>
    <row r="169" s="82" customFormat="1" ht="15" customHeight="1"/>
    <row r="170" s="82" customFormat="1" ht="15" customHeight="1"/>
    <row r="171" s="82" customFormat="1" ht="15" customHeight="1"/>
    <row r="172" s="82" customFormat="1" ht="15" customHeight="1"/>
    <row r="173" s="82" customFormat="1" ht="15" customHeight="1"/>
    <row r="174" s="82" customFormat="1" ht="15" customHeight="1"/>
    <row r="175" s="82" customFormat="1" ht="15" customHeight="1"/>
    <row r="176" s="82" customFormat="1" ht="15" customHeight="1"/>
    <row r="177" s="82" customFormat="1" ht="15" customHeight="1"/>
    <row r="178" s="82" customFormat="1" ht="15" customHeight="1"/>
    <row r="179" s="82" customFormat="1" ht="15" customHeight="1"/>
    <row r="180" s="82" customFormat="1" ht="15" customHeight="1"/>
    <row r="181" s="82" customFormat="1" ht="15" customHeight="1"/>
    <row r="182" s="82" customFormat="1" ht="15" customHeight="1"/>
    <row r="183" s="82" customFormat="1" ht="15" customHeight="1"/>
    <row r="184" s="82" customFormat="1" ht="15" customHeight="1"/>
    <row r="185" s="82" customFormat="1" ht="15" customHeight="1"/>
    <row r="186" s="82" customFormat="1" ht="15" customHeight="1"/>
    <row r="187" s="82" customFormat="1" ht="15" customHeight="1"/>
    <row r="188" s="82" customFormat="1" ht="15" customHeight="1"/>
    <row r="189" s="82" customFormat="1" ht="15" customHeight="1"/>
    <row r="190" s="82" customFormat="1" ht="15" customHeight="1"/>
    <row r="191" s="82" customFormat="1" ht="15" customHeight="1"/>
    <row r="192" s="82" customFormat="1" ht="15" customHeight="1"/>
    <row r="193" s="82" customFormat="1" ht="15" customHeight="1"/>
    <row r="194" s="82" customFormat="1" ht="15" customHeight="1"/>
    <row r="195" s="82" customFormat="1" ht="15" customHeight="1"/>
    <row r="196" s="82" customFormat="1" ht="15" customHeight="1"/>
    <row r="197" s="82" customFormat="1" ht="15" customHeight="1"/>
    <row r="198" s="82" customFormat="1" ht="15" customHeight="1"/>
    <row r="199" s="82" customFormat="1" ht="15" customHeight="1"/>
    <row r="200" s="82" customFormat="1" ht="15" customHeight="1"/>
    <row r="201" s="82" customFormat="1" ht="15" customHeight="1"/>
    <row r="202" s="82" customFormat="1" ht="15" customHeight="1"/>
    <row r="203" s="82" customFormat="1" ht="15" customHeight="1"/>
    <row r="204" s="82" customFormat="1" ht="15" customHeight="1"/>
    <row r="205" s="82" customFormat="1" ht="15" customHeight="1"/>
    <row r="206" s="82" customFormat="1" ht="15" customHeight="1"/>
    <row r="207" s="82" customFormat="1" ht="15" customHeight="1"/>
    <row r="208" s="82" customFormat="1" ht="15" customHeight="1"/>
    <row r="209" s="82" customFormat="1" ht="15" customHeight="1"/>
    <row r="210" s="82" customFormat="1" ht="15" customHeight="1"/>
    <row r="211" s="82" customFormat="1" ht="15" customHeight="1"/>
    <row r="212" s="82" customFormat="1" ht="15" customHeight="1"/>
    <row r="213" s="82" customFormat="1" ht="15" customHeight="1"/>
    <row r="214" s="82" customFormat="1" ht="15" customHeight="1"/>
    <row r="215" s="82" customFormat="1" ht="15" customHeight="1"/>
    <row r="216" s="82" customFormat="1" ht="15" customHeight="1"/>
    <row r="217" s="82" customFormat="1" ht="15" customHeight="1"/>
    <row r="218" s="82" customFormat="1" ht="15" customHeight="1"/>
    <row r="219" s="82" customFormat="1" ht="15" customHeight="1"/>
    <row r="220" s="82" customFormat="1" ht="15" customHeight="1"/>
    <row r="221" s="82" customFormat="1" ht="15" customHeight="1"/>
    <row r="222" s="82" customFormat="1" ht="15" customHeight="1"/>
    <row r="223" s="82" customFormat="1" ht="15" customHeight="1"/>
    <row r="224" s="82" customFormat="1" ht="15" customHeight="1"/>
    <row r="225" s="82" customFormat="1" ht="15" customHeight="1"/>
    <row r="226" s="82" customFormat="1" ht="15" customHeight="1"/>
    <row r="227" s="82" customFormat="1" ht="15" customHeight="1"/>
    <row r="228" s="82" customFormat="1" ht="15" customHeight="1"/>
    <row r="229" s="82" customFormat="1" ht="15" customHeight="1"/>
    <row r="230" s="82" customFormat="1" ht="15" customHeight="1"/>
    <row r="231" s="82" customFormat="1" ht="15" customHeight="1"/>
    <row r="232" s="82" customFormat="1" ht="15" customHeight="1"/>
    <row r="233" s="82" customFormat="1" ht="15" customHeight="1"/>
    <row r="234" s="82" customFormat="1" ht="15" customHeight="1"/>
    <row r="235" s="82" customFormat="1" ht="15" customHeight="1"/>
    <row r="236" s="82" customFormat="1" ht="15" customHeight="1"/>
    <row r="237" s="82" customFormat="1" ht="15" customHeight="1"/>
    <row r="238" s="82" customFormat="1" ht="15" customHeight="1"/>
    <row r="239" s="82" customFormat="1" ht="15" customHeight="1"/>
    <row r="240" s="82" customFormat="1" ht="15" customHeight="1"/>
    <row r="241" s="82" customFormat="1" ht="15" customHeight="1"/>
    <row r="242" s="82" customFormat="1" ht="15" customHeight="1"/>
    <row r="243" s="82" customFormat="1" ht="15" customHeight="1"/>
    <row r="244" s="82" customFormat="1" ht="15" customHeight="1"/>
    <row r="245" s="82" customFormat="1" ht="15" customHeight="1"/>
    <row r="246" s="82" customFormat="1" ht="15" customHeight="1"/>
    <row r="247" s="82" customFormat="1" ht="15" customHeight="1"/>
    <row r="248" s="82" customFormat="1" ht="15" customHeight="1"/>
    <row r="249" s="82" customFormat="1" ht="15" customHeight="1"/>
    <row r="250" s="82" customFormat="1" ht="15" customHeight="1"/>
    <row r="251" s="82" customFormat="1" ht="15" customHeight="1"/>
    <row r="252" s="82" customFormat="1" ht="15" customHeight="1"/>
    <row r="253" s="82" customFormat="1" ht="15" customHeight="1"/>
    <row r="254" s="82" customFormat="1" ht="15" customHeight="1"/>
    <row r="255" s="82" customFormat="1" ht="15" customHeight="1"/>
    <row r="256" s="82" customFormat="1" ht="15" customHeight="1"/>
    <row r="257" s="82" customFormat="1" ht="15" customHeight="1"/>
    <row r="258" s="82" customFormat="1" ht="15" customHeight="1"/>
    <row r="259" s="82" customFormat="1" ht="15" customHeight="1"/>
    <row r="260" s="82" customFormat="1" ht="15" customHeight="1"/>
    <row r="261" s="82" customFormat="1" ht="15" customHeight="1"/>
    <row r="262" s="82" customFormat="1" ht="15" customHeight="1"/>
    <row r="263" s="82" customFormat="1" ht="15" customHeight="1"/>
    <row r="264" s="82" customFormat="1" ht="15" customHeight="1"/>
    <row r="265" s="82" customFormat="1" ht="15" customHeight="1"/>
    <row r="266" s="82" customFormat="1" ht="15" customHeight="1"/>
    <row r="267" s="82" customFormat="1" ht="15" customHeight="1"/>
    <row r="268" s="82" customFormat="1" ht="15" customHeight="1"/>
    <row r="269" s="82" customFormat="1" ht="15" customHeight="1"/>
    <row r="270" s="82" customFormat="1" ht="15" customHeight="1"/>
    <row r="271" s="82" customFormat="1" ht="15" customHeight="1"/>
    <row r="272" s="82" customFormat="1" ht="15" customHeight="1"/>
    <row r="273" s="82" customFormat="1" ht="15" customHeight="1"/>
    <row r="274" s="82" customFormat="1" ht="15" customHeight="1"/>
    <row r="275" s="82" customFormat="1" ht="15" customHeight="1"/>
    <row r="276" s="82" customFormat="1" ht="15" customHeight="1"/>
    <row r="277" s="82" customFormat="1" ht="15" customHeight="1"/>
    <row r="278" s="82" customFormat="1" ht="15" customHeight="1"/>
    <row r="279" s="82" customFormat="1" ht="15" customHeight="1"/>
    <row r="280" s="82" customFormat="1" ht="15" customHeight="1"/>
    <row r="281" s="82" customFormat="1" ht="15" customHeight="1"/>
    <row r="282" s="82" customFormat="1" ht="15" customHeight="1"/>
    <row r="283" s="82" customFormat="1" ht="15" customHeight="1"/>
    <row r="284" s="82" customFormat="1" ht="15" customHeight="1"/>
    <row r="285" s="82" customFormat="1" ht="15" customHeight="1"/>
    <row r="286" s="82" customFormat="1" ht="15" customHeight="1"/>
    <row r="287" s="82" customFormat="1" ht="15" customHeight="1"/>
    <row r="288" s="82" customFormat="1" ht="15" customHeight="1"/>
    <row r="289" s="82" customFormat="1" ht="15" customHeight="1"/>
    <row r="290" s="82" customFormat="1" ht="15" customHeight="1"/>
    <row r="291" s="82" customFormat="1" ht="15" customHeight="1"/>
    <row r="292" s="82" customFormat="1" ht="15" customHeight="1"/>
    <row r="293" s="82" customFormat="1" ht="15" customHeight="1"/>
    <row r="294" s="82" customFormat="1" ht="15" customHeight="1"/>
    <row r="295" s="82" customFormat="1" ht="15" customHeight="1"/>
    <row r="296" s="82" customFormat="1" ht="15" customHeight="1"/>
    <row r="297" s="82" customFormat="1" ht="15" customHeight="1"/>
    <row r="298" s="82" customFormat="1" ht="15" customHeight="1"/>
    <row r="299" s="82" customFormat="1" ht="15" customHeight="1"/>
    <row r="300" s="82" customFormat="1" ht="15" customHeight="1"/>
    <row r="301" s="82" customFormat="1" ht="15" customHeight="1"/>
    <row r="302" s="82" customFormat="1" ht="15" customHeight="1"/>
    <row r="303" s="82" customFormat="1" ht="15" customHeight="1"/>
    <row r="304" s="82" customFormat="1" ht="15" customHeight="1"/>
    <row r="305" s="82" customFormat="1" ht="15" customHeight="1"/>
    <row r="306" s="82" customFormat="1" ht="15" customHeight="1"/>
    <row r="307" s="82" customFormat="1" ht="15" customHeight="1"/>
    <row r="308" s="82" customFormat="1" ht="15" customHeight="1"/>
    <row r="309" s="82" customFormat="1" ht="15" customHeight="1"/>
    <row r="310" s="82" customFormat="1" ht="15" customHeight="1"/>
    <row r="311" s="82" customFormat="1" ht="15" customHeight="1"/>
    <row r="312" s="82" customFormat="1" ht="15" customHeight="1"/>
    <row r="313" s="82" customFormat="1" ht="15" customHeight="1"/>
    <row r="314" s="82" customFormat="1" ht="15" customHeight="1"/>
    <row r="315" s="82" customFormat="1" ht="15" customHeight="1"/>
    <row r="316" s="82" customFormat="1" ht="15" customHeight="1"/>
    <row r="317" s="82" customFormat="1" ht="15" customHeight="1"/>
    <row r="318" s="82" customFormat="1" ht="15" customHeight="1"/>
    <row r="319" s="82" customFormat="1" ht="15" customHeight="1"/>
    <row r="320" s="82" customFormat="1" ht="15" customHeight="1"/>
    <row r="321" s="82" customFormat="1" ht="15" customHeight="1"/>
    <row r="322" s="82" customFormat="1" ht="15" customHeight="1"/>
    <row r="323" s="82" customFormat="1" ht="15" customHeight="1"/>
    <row r="324" s="82" customFormat="1" ht="15" customHeight="1"/>
    <row r="325" s="82" customFormat="1" ht="15" customHeight="1"/>
    <row r="326" s="82" customFormat="1" ht="15" customHeight="1"/>
    <row r="327" s="82" customFormat="1" ht="15" customHeight="1"/>
    <row r="328" s="82" customFormat="1" ht="15" customHeight="1"/>
    <row r="329" s="82" customFormat="1" ht="15" customHeight="1"/>
    <row r="330" s="82" customFormat="1" ht="15" customHeight="1"/>
    <row r="331" s="82" customFormat="1" ht="15" customHeight="1"/>
    <row r="332" s="82" customFormat="1" ht="15" customHeight="1"/>
    <row r="333" s="82" customFormat="1" ht="15" customHeight="1"/>
    <row r="334" s="82" customFormat="1" ht="15" customHeight="1"/>
    <row r="335" s="82" customFormat="1" ht="15" customHeight="1"/>
    <row r="336" s="82" customFormat="1" ht="15" customHeight="1"/>
    <row r="337" s="82" customFormat="1" ht="15" customHeight="1"/>
    <row r="338" s="82" customFormat="1" ht="15" customHeight="1"/>
    <row r="339" s="82" customFormat="1" ht="15" customHeight="1"/>
    <row r="340" s="82" customFormat="1" ht="15" customHeight="1"/>
    <row r="341" s="82" customFormat="1" ht="15" customHeight="1"/>
    <row r="342" s="82" customFormat="1" ht="15" customHeight="1"/>
    <row r="343" s="82" customFormat="1" ht="15" customHeight="1"/>
    <row r="344" s="82" customFormat="1" ht="15" customHeight="1"/>
    <row r="345" s="82" customFormat="1" ht="15" customHeight="1"/>
    <row r="346" s="82" customFormat="1" ht="15" customHeight="1"/>
    <row r="347" s="82" customFormat="1" ht="15" customHeight="1"/>
    <row r="348" s="82" customFormat="1" ht="15" customHeight="1"/>
    <row r="349" s="82" customFormat="1" ht="15" customHeight="1"/>
    <row r="350" s="82" customFormat="1" ht="15" customHeight="1"/>
    <row r="351" s="82" customFormat="1" ht="15" customHeight="1"/>
    <row r="352" s="82" customFormat="1" ht="15" customHeight="1"/>
    <row r="353" s="82" customFormat="1" ht="15" customHeight="1"/>
    <row r="354" s="82" customFormat="1" ht="15" customHeight="1"/>
    <row r="355" s="82" customFormat="1" ht="15" customHeight="1"/>
    <row r="356" s="82" customFormat="1" ht="15" customHeight="1"/>
    <row r="357" s="82" customFormat="1" ht="15" customHeight="1"/>
    <row r="358" s="82" customFormat="1" ht="15" customHeight="1"/>
    <row r="359" s="82" customFormat="1" ht="15" customHeight="1"/>
    <row r="360" s="82" customFormat="1" ht="15" customHeight="1"/>
    <row r="361" s="82" customFormat="1" ht="15" customHeight="1"/>
    <row r="362" s="82" customFormat="1" ht="15" customHeight="1"/>
    <row r="363" s="82" customFormat="1" ht="15" customHeight="1"/>
    <row r="364" s="82" customFormat="1" ht="15" customHeight="1"/>
    <row r="365" s="82" customFormat="1" ht="15" customHeight="1"/>
    <row r="366" s="82" customFormat="1" ht="15" customHeight="1"/>
    <row r="367" s="82" customFormat="1" ht="15" customHeight="1"/>
    <row r="368" s="82" customFormat="1" ht="15" customHeight="1"/>
    <row r="369" s="82" customFormat="1" ht="15" customHeight="1"/>
    <row r="370" s="82" customFormat="1" ht="15" customHeight="1"/>
    <row r="371" s="82" customFormat="1" ht="15" customHeight="1"/>
    <row r="372" s="82" customFormat="1" ht="15" customHeight="1"/>
    <row r="373" s="82" customFormat="1" ht="15" customHeight="1"/>
    <row r="374" s="82" customFormat="1" ht="15" customHeight="1"/>
    <row r="375" s="82" customFormat="1" ht="15" customHeight="1"/>
    <row r="376" s="82" customFormat="1" ht="15" customHeight="1"/>
    <row r="377" s="82" customFormat="1" ht="15" customHeight="1"/>
    <row r="378" s="82" customFormat="1" ht="15" customHeight="1"/>
    <row r="379" s="82" customFormat="1" ht="15" customHeight="1"/>
    <row r="380" s="82" customFormat="1" ht="15" customHeight="1"/>
    <row r="381" s="82" customFormat="1" ht="15" customHeight="1"/>
    <row r="382" s="82" customFormat="1" ht="15" customHeight="1"/>
    <row r="383" s="82" customFormat="1" ht="15" customHeight="1"/>
    <row r="384" s="82" customFormat="1" ht="15" customHeight="1"/>
    <row r="385" s="82" customFormat="1" ht="15" customHeight="1"/>
    <row r="386" s="82" customFormat="1" ht="15" customHeight="1"/>
    <row r="387" s="82" customFormat="1" ht="15" customHeight="1"/>
    <row r="388" s="82" customFormat="1" ht="15" customHeight="1"/>
    <row r="389" s="82" customFormat="1" ht="15" customHeight="1"/>
    <row r="390" s="82" customFormat="1" ht="15" customHeight="1"/>
    <row r="391" s="82" customFormat="1" ht="15" customHeight="1"/>
    <row r="392" s="82" customFormat="1" ht="15" customHeight="1"/>
    <row r="393" s="82" customFormat="1" ht="15" customHeight="1"/>
    <row r="394" s="82" customFormat="1" ht="15" customHeight="1"/>
    <row r="395" s="82" customFormat="1" ht="15" customHeight="1"/>
    <row r="396" s="82" customFormat="1" ht="15" customHeight="1"/>
    <row r="397" s="82" customFormat="1" ht="15" customHeight="1"/>
    <row r="398" s="82" customFormat="1" ht="15" customHeight="1"/>
    <row r="399" s="82" customFormat="1" ht="15" customHeight="1"/>
    <row r="400" s="82" customFormat="1" ht="15" customHeight="1"/>
    <row r="401" s="82" customFormat="1" ht="15" customHeight="1"/>
    <row r="402" s="82" customFormat="1" ht="15" customHeight="1"/>
    <row r="403" s="82" customFormat="1" ht="15" customHeight="1"/>
    <row r="404" s="82" customFormat="1" ht="15" customHeight="1"/>
    <row r="405" s="82" customFormat="1" ht="15" customHeight="1"/>
    <row r="406" s="82" customFormat="1" ht="15" customHeight="1"/>
    <row r="407" s="82" customFormat="1" ht="15" customHeight="1"/>
    <row r="408" s="82" customFormat="1" ht="15" customHeight="1"/>
    <row r="409" s="82" customFormat="1" ht="15" customHeight="1"/>
    <row r="410" s="82" customFormat="1" ht="15" customHeight="1"/>
    <row r="411" s="82" customFormat="1" ht="15" customHeight="1"/>
    <row r="412" s="82" customFormat="1" ht="15" customHeight="1"/>
    <row r="413" s="82" customFormat="1" ht="15" customHeight="1"/>
    <row r="414" s="82" customFormat="1" ht="15" customHeight="1"/>
    <row r="415" s="82" customFormat="1" ht="15" customHeight="1"/>
    <row r="416" s="82" customFormat="1" ht="15" customHeight="1"/>
    <row r="417" s="82" customFormat="1" ht="15" customHeight="1"/>
    <row r="418" s="82" customFormat="1" ht="15" customHeight="1"/>
    <row r="419" s="82" customFormat="1" ht="15" customHeight="1"/>
    <row r="420" s="82" customFormat="1" ht="15" customHeight="1"/>
    <row r="421" s="82" customFormat="1" ht="15" customHeight="1"/>
    <row r="422" s="82" customFormat="1" ht="15" customHeight="1"/>
    <row r="423" s="82" customFormat="1" ht="15" customHeight="1"/>
    <row r="424" s="82" customFormat="1" ht="15" customHeight="1"/>
    <row r="425" s="82" customFormat="1" ht="15" customHeight="1"/>
    <row r="426" s="82" customFormat="1" ht="15" customHeight="1"/>
    <row r="427" s="82" customFormat="1" ht="15" customHeight="1"/>
    <row r="428" s="82" customFormat="1" ht="15" customHeight="1"/>
    <row r="429" s="82" customFormat="1" ht="15" customHeight="1"/>
    <row r="430" s="82" customFormat="1" ht="15" customHeight="1"/>
    <row r="431" s="82" customFormat="1" ht="15" customHeight="1"/>
    <row r="432" s="82" customFormat="1" ht="15" customHeight="1"/>
    <row r="433" s="82" customFormat="1" ht="15" customHeight="1"/>
    <row r="434" s="82" customFormat="1" ht="15" customHeight="1"/>
    <row r="435" s="82" customFormat="1" ht="15" customHeight="1"/>
    <row r="436" s="82" customFormat="1" ht="15" customHeight="1"/>
    <row r="437" s="82" customFormat="1" ht="15" customHeight="1"/>
    <row r="438" s="82" customFormat="1" ht="15" customHeight="1"/>
    <row r="439" s="82" customFormat="1" ht="15" customHeight="1"/>
    <row r="440" s="82" customFormat="1" ht="15" customHeight="1"/>
    <row r="441" s="82" customFormat="1" ht="15" customHeight="1"/>
    <row r="442" s="82" customFormat="1" ht="15" customHeight="1"/>
    <row r="443" s="82" customFormat="1" ht="15" customHeight="1"/>
    <row r="444" s="82" customFormat="1" ht="15" customHeight="1"/>
    <row r="445" s="82" customFormat="1" ht="15" customHeight="1"/>
    <row r="446" s="82" customFormat="1" ht="15" customHeight="1"/>
    <row r="447" s="82" customFormat="1" ht="15" customHeight="1"/>
    <row r="448" s="82" customFormat="1" ht="15" customHeight="1"/>
    <row r="449" s="82" customFormat="1" ht="15" customHeight="1"/>
    <row r="450" s="82" customFormat="1" ht="15" customHeight="1"/>
    <row r="451" s="82" customFormat="1" ht="15" customHeight="1"/>
    <row r="452" s="82" customFormat="1" ht="15" customHeight="1"/>
    <row r="453" s="82" customFormat="1" ht="15" customHeight="1"/>
    <row r="454" s="82" customFormat="1" ht="15" customHeight="1"/>
    <row r="455" s="82" customFormat="1" ht="15" customHeight="1"/>
    <row r="456" s="82" customFormat="1" ht="15" customHeight="1"/>
    <row r="457" s="82" customFormat="1" ht="15" customHeight="1"/>
    <row r="458" s="82" customFormat="1" ht="15" customHeight="1"/>
    <row r="459" s="82" customFormat="1" ht="15" customHeight="1"/>
    <row r="460" s="82" customFormat="1" ht="15" customHeight="1"/>
    <row r="461" s="82" customFormat="1" ht="15" customHeight="1"/>
    <row r="462" s="82" customFormat="1" ht="15" customHeight="1"/>
    <row r="463" s="82" customFormat="1" ht="15" customHeight="1"/>
    <row r="464" s="82" customFormat="1" ht="15" customHeight="1"/>
    <row r="465" s="82" customFormat="1" ht="15" customHeight="1"/>
    <row r="466" s="82" customFormat="1" ht="15" customHeight="1"/>
    <row r="467" s="82" customFormat="1" ht="15" customHeight="1"/>
    <row r="468" s="82" customFormat="1" ht="15" customHeight="1"/>
    <row r="469" s="82" customFormat="1" ht="15" customHeight="1"/>
    <row r="470" s="82" customFormat="1" ht="15" customHeight="1"/>
    <row r="471" s="82" customFormat="1" ht="15" customHeight="1"/>
    <row r="472" s="82" customFormat="1" ht="15" customHeight="1"/>
    <row r="473" s="82" customFormat="1" ht="15" customHeight="1"/>
    <row r="474" s="82" customFormat="1" ht="15" customHeight="1"/>
    <row r="475" s="82" customFormat="1" ht="15" customHeight="1"/>
    <row r="476" s="82" customFormat="1" ht="15" customHeight="1"/>
    <row r="477" s="82" customFormat="1" ht="15" customHeight="1"/>
    <row r="478" s="82" customFormat="1" ht="15" customHeight="1"/>
    <row r="479" s="82" customFormat="1" ht="15" customHeight="1"/>
    <row r="480" s="82" customFormat="1" ht="15" customHeight="1"/>
    <row r="481" s="82" customFormat="1" ht="15" customHeight="1"/>
    <row r="482" s="82" customFormat="1" ht="15" customHeight="1"/>
    <row r="483" s="82" customFormat="1" ht="15" customHeight="1"/>
    <row r="484" s="82" customFormat="1" ht="15" customHeight="1"/>
    <row r="485" s="82" customFormat="1" ht="15" customHeight="1"/>
    <row r="486" s="82" customFormat="1" ht="15" customHeight="1"/>
    <row r="487" s="82" customFormat="1" ht="15" customHeight="1"/>
    <row r="488" s="82" customFormat="1" ht="15" customHeight="1"/>
    <row r="489" s="82" customFormat="1" ht="15" customHeight="1"/>
    <row r="490" s="82" customFormat="1" ht="15" customHeight="1"/>
    <row r="491" s="82" customFormat="1" ht="15" customHeight="1"/>
    <row r="492" s="82" customFormat="1" ht="15" customHeight="1"/>
    <row r="493" s="82" customFormat="1" ht="15" customHeight="1"/>
    <row r="494" s="82" customFormat="1" ht="15" customHeight="1"/>
    <row r="495" s="82" customFormat="1" ht="15" customHeight="1"/>
    <row r="496" s="82" customFormat="1" ht="15" customHeight="1"/>
    <row r="497" s="82" customFormat="1" ht="15" customHeight="1"/>
    <row r="498" s="82" customFormat="1" ht="15" customHeight="1"/>
    <row r="499" s="82" customFormat="1" ht="15" customHeight="1"/>
    <row r="500" s="82" customFormat="1" ht="15" customHeight="1"/>
    <row r="501" s="82" customFormat="1" ht="15" customHeight="1"/>
    <row r="502" s="82" customFormat="1" ht="15" customHeight="1"/>
    <row r="503" s="82" customFormat="1" ht="15" customHeight="1"/>
    <row r="504" s="82" customFormat="1" ht="15" customHeight="1"/>
    <row r="505" s="82" customFormat="1" ht="15" customHeight="1"/>
    <row r="506" s="82" customFormat="1" ht="15" customHeight="1"/>
    <row r="507" s="82" customFormat="1" ht="15" customHeight="1"/>
    <row r="508" s="82" customFormat="1" ht="15" customHeight="1"/>
    <row r="509" s="82" customFormat="1" ht="15" customHeight="1"/>
    <row r="510" s="82" customFormat="1" ht="15" customHeight="1"/>
    <row r="511" s="82" customFormat="1" ht="15" customHeight="1"/>
    <row r="512" s="82" customFormat="1" ht="15" customHeight="1"/>
    <row r="513" s="82" customFormat="1" ht="15" customHeight="1"/>
    <row r="514" s="82" customFormat="1" ht="15" customHeight="1"/>
    <row r="515" s="82" customFormat="1" ht="15" customHeight="1"/>
    <row r="516" s="82" customFormat="1" ht="15" customHeight="1"/>
    <row r="517" s="82" customFormat="1" ht="15" customHeight="1"/>
    <row r="518" s="82" customFormat="1" ht="15" customHeight="1"/>
    <row r="519" s="82" customFormat="1" ht="15" customHeight="1"/>
    <row r="520" s="82" customFormat="1" ht="15" customHeight="1"/>
    <row r="521" s="82" customFormat="1" ht="15" customHeight="1"/>
    <row r="522" s="82" customFormat="1" ht="15" customHeight="1"/>
    <row r="523" s="82" customFormat="1" ht="15" customHeight="1"/>
    <row r="524" s="82" customFormat="1" ht="15" customHeight="1"/>
    <row r="525" s="82" customFormat="1" ht="15" customHeight="1"/>
    <row r="526" s="82" customFormat="1" ht="15" customHeight="1"/>
    <row r="527" s="82" customFormat="1" ht="15" customHeight="1"/>
    <row r="528" s="82" customFormat="1" ht="15" customHeight="1"/>
    <row r="529" s="82" customFormat="1" ht="15" customHeight="1"/>
    <row r="530" s="82" customFormat="1" ht="15" customHeight="1"/>
    <row r="531" s="82" customFormat="1" ht="15" customHeight="1"/>
    <row r="532" s="82" customFormat="1" ht="15" customHeight="1"/>
    <row r="533" s="82" customFormat="1" ht="15" customHeight="1"/>
    <row r="534" s="82" customFormat="1" ht="15" customHeight="1"/>
    <row r="535" s="82" customFormat="1" ht="15" customHeight="1"/>
    <row r="536" s="82" customFormat="1" ht="15" customHeight="1"/>
    <row r="537" s="82" customFormat="1" ht="15" customHeight="1"/>
    <row r="538" s="82" customFormat="1" ht="15" customHeight="1"/>
    <row r="539" s="82" customFormat="1" ht="15" customHeight="1"/>
    <row r="540" s="82" customFormat="1" ht="15" customHeight="1"/>
    <row r="541" s="82" customFormat="1" ht="15" customHeight="1"/>
    <row r="542" s="82" customFormat="1" ht="15" customHeight="1"/>
    <row r="543" s="82" customFormat="1" ht="15" customHeight="1"/>
    <row r="544" s="82" customFormat="1" ht="15" customHeight="1"/>
    <row r="545" s="82" customFormat="1" ht="15" customHeight="1"/>
    <row r="546" s="82" customFormat="1" ht="15" customHeight="1"/>
    <row r="547" s="82" customFormat="1" ht="15" customHeight="1"/>
    <row r="548" s="82" customFormat="1" ht="15" customHeight="1"/>
    <row r="549" s="82" customFormat="1" ht="15" customHeight="1"/>
    <row r="550" s="82" customFormat="1" ht="15" customHeight="1"/>
    <row r="551" s="82" customFormat="1" ht="15" customHeight="1"/>
    <row r="552" s="82" customFormat="1" ht="15" customHeight="1"/>
    <row r="553" s="82" customFormat="1" ht="15" customHeight="1"/>
    <row r="554" s="82" customFormat="1" ht="15" customHeight="1"/>
    <row r="555" s="82" customFormat="1" ht="15" customHeight="1"/>
    <row r="556" s="82" customFormat="1" ht="15" customHeight="1"/>
    <row r="557" s="82" customFormat="1" ht="15" customHeight="1"/>
    <row r="558" s="82" customFormat="1" ht="15" customHeight="1"/>
    <row r="559" s="82" customFormat="1" ht="15" customHeight="1"/>
    <row r="560" s="82" customFormat="1" ht="15" customHeight="1"/>
    <row r="561" s="82" customFormat="1" ht="15" customHeight="1"/>
    <row r="562" s="82" customFormat="1" ht="15" customHeight="1"/>
    <row r="563" s="82" customFormat="1" ht="15" customHeight="1"/>
    <row r="564" s="82" customFormat="1" ht="15" customHeight="1"/>
    <row r="565" s="82" customFormat="1" ht="15" customHeight="1"/>
    <row r="566" s="82" customFormat="1" ht="15" customHeight="1"/>
    <row r="567" s="82" customFormat="1" ht="15" customHeight="1"/>
    <row r="568" s="82" customFormat="1" ht="15" customHeight="1"/>
    <row r="569" s="82" customFormat="1" ht="15" customHeight="1"/>
    <row r="570" s="82" customFormat="1" ht="15" customHeight="1"/>
    <row r="571" s="82" customFormat="1" ht="15" customHeight="1"/>
    <row r="572" s="82" customFormat="1" ht="15" customHeight="1"/>
    <row r="573" s="82" customFormat="1" ht="15" customHeight="1"/>
    <row r="574" s="82" customFormat="1" ht="15" customHeight="1"/>
    <row r="575" s="82" customFormat="1" ht="15" customHeight="1"/>
    <row r="576" s="82" customFormat="1" ht="15" customHeight="1"/>
    <row r="577" s="82" customFormat="1" ht="15" customHeight="1"/>
    <row r="578" s="82" customFormat="1" ht="15" customHeight="1"/>
    <row r="579" s="82" customFormat="1" ht="15" customHeight="1"/>
    <row r="580" s="82" customFormat="1" ht="15" customHeight="1"/>
    <row r="581" s="82" customFormat="1" ht="15" customHeight="1"/>
    <row r="582" s="82" customFormat="1" ht="15" customHeight="1"/>
    <row r="583" s="82" customFormat="1" ht="15" customHeight="1"/>
    <row r="584" s="82" customFormat="1" ht="15" customHeight="1"/>
    <row r="585" s="82" customFormat="1" ht="15" customHeight="1"/>
    <row r="586" s="82" customFormat="1" ht="15" customHeight="1"/>
    <row r="587" s="82" customFormat="1" ht="15" customHeight="1"/>
    <row r="588" s="82" customFormat="1" ht="15" customHeight="1"/>
    <row r="589" s="82" customFormat="1" ht="15" customHeight="1"/>
    <row r="590" s="82" customFormat="1" ht="15" customHeight="1"/>
    <row r="591" s="82" customFormat="1" ht="15" customHeight="1"/>
    <row r="592" s="82" customFormat="1" ht="15" customHeight="1"/>
    <row r="593" s="82" customFormat="1" ht="15" customHeight="1"/>
    <row r="594" s="82" customFormat="1" ht="15" customHeight="1"/>
    <row r="595" s="82" customFormat="1" ht="15" customHeight="1"/>
    <row r="596" s="82" customFormat="1" ht="15" customHeight="1"/>
    <row r="597" s="82" customFormat="1" ht="15" customHeight="1"/>
    <row r="598" s="82" customFormat="1" ht="15" customHeight="1"/>
    <row r="599" s="82" customFormat="1" ht="15" customHeight="1"/>
    <row r="600" s="82" customFormat="1" ht="15" customHeight="1"/>
    <row r="601" s="82" customFormat="1" ht="15" customHeight="1"/>
    <row r="602" s="82" customFormat="1" ht="15" customHeight="1"/>
    <row r="603" s="82" customFormat="1" ht="15" customHeight="1"/>
    <row r="604" s="82" customFormat="1" ht="15" customHeight="1"/>
    <row r="605" s="82" customFormat="1" ht="15" customHeight="1"/>
    <row r="606" s="82" customFormat="1" ht="15" customHeight="1"/>
    <row r="607" s="82" customFormat="1" ht="15" customHeight="1"/>
    <row r="608" s="82" customFormat="1" ht="15" customHeight="1"/>
    <row r="609" s="82" customFormat="1" ht="15" customHeight="1"/>
    <row r="610" s="82" customFormat="1" ht="15" customHeight="1"/>
    <row r="611" s="82" customFormat="1" ht="15" customHeight="1"/>
    <row r="612" s="82" customFormat="1" ht="15" customHeight="1"/>
    <row r="613" s="82" customFormat="1" ht="15" customHeight="1"/>
    <row r="614" s="82" customFormat="1" ht="15" customHeight="1"/>
    <row r="615" s="82" customFormat="1" ht="15" customHeight="1"/>
    <row r="616" s="82" customFormat="1" ht="15" customHeight="1"/>
    <row r="617" s="82" customFormat="1" ht="15" customHeight="1"/>
    <row r="618" s="82" customFormat="1" ht="15" customHeight="1"/>
    <row r="619" s="82" customFormat="1" ht="15" customHeight="1"/>
    <row r="620" s="82" customFormat="1" ht="15" customHeight="1"/>
    <row r="621" s="82" customFormat="1" ht="15" customHeight="1"/>
    <row r="622" s="82" customFormat="1" ht="15" customHeight="1"/>
    <row r="623" s="82" customFormat="1" ht="15" customHeight="1"/>
    <row r="624" s="82" customFormat="1" ht="15" customHeight="1"/>
    <row r="625" s="82" customFormat="1" ht="15" customHeight="1"/>
    <row r="626" s="82" customFormat="1" ht="15" customHeight="1"/>
    <row r="627" s="82" customFormat="1" ht="15" customHeight="1"/>
    <row r="628" s="82" customFormat="1" ht="15" customHeight="1"/>
    <row r="629" s="82" customFormat="1" ht="15" customHeight="1"/>
    <row r="630" s="82" customFormat="1" ht="15" customHeight="1"/>
    <row r="631" s="82" customFormat="1" ht="15" customHeight="1"/>
    <row r="632" s="82" customFormat="1" ht="15" customHeight="1"/>
    <row r="633" s="82" customFormat="1" ht="15" customHeight="1"/>
    <row r="634" s="82" customFormat="1" ht="15" customHeight="1"/>
    <row r="635" s="82" customFormat="1" ht="15" customHeight="1"/>
    <row r="636" s="82" customFormat="1" ht="15" customHeight="1"/>
    <row r="637" s="82" customFormat="1" ht="15" customHeight="1"/>
    <row r="638" s="82" customFormat="1" ht="15" customHeight="1"/>
    <row r="639" s="82" customFormat="1" ht="15" customHeight="1"/>
    <row r="640" s="82" customFormat="1" ht="15" customHeight="1"/>
    <row r="641" s="82" customFormat="1" ht="15" customHeight="1"/>
    <row r="642" s="82" customFormat="1" ht="15" customHeight="1"/>
    <row r="643" s="82" customFormat="1" ht="15" customHeight="1"/>
    <row r="644" s="82" customFormat="1" ht="15" customHeight="1"/>
    <row r="645" s="82" customFormat="1" ht="15" customHeight="1"/>
    <row r="646" s="82" customFormat="1" ht="15" customHeight="1"/>
    <row r="647" s="82" customFormat="1" ht="15" customHeight="1"/>
    <row r="648" s="82" customFormat="1" ht="15" customHeight="1"/>
    <row r="649" s="82" customFormat="1" ht="15" customHeight="1"/>
    <row r="650" s="82" customFormat="1" ht="15" customHeight="1"/>
    <row r="651" s="82" customFormat="1" ht="15" customHeight="1"/>
    <row r="652" s="82" customFormat="1" ht="15" customHeight="1"/>
    <row r="653" s="82" customFormat="1" ht="15" customHeight="1"/>
    <row r="654" s="82" customFormat="1" ht="15" customHeight="1"/>
    <row r="655" s="82" customFormat="1" ht="15" customHeight="1"/>
    <row r="656" s="82" customFormat="1" ht="15" customHeight="1"/>
    <row r="657" s="82" customFormat="1" ht="15" customHeight="1"/>
    <row r="658" s="82" customFormat="1" ht="15" customHeight="1"/>
    <row r="659" s="82" customFormat="1" ht="15" customHeight="1"/>
    <row r="660" s="82" customFormat="1" ht="15" customHeight="1"/>
    <row r="661" s="82" customFormat="1" ht="15" customHeight="1"/>
    <row r="662" s="82" customFormat="1" ht="15" customHeight="1"/>
    <row r="663" s="82" customFormat="1" ht="15" customHeight="1"/>
    <row r="664" s="82" customFormat="1" ht="15" customHeight="1"/>
    <row r="665" s="82" customFormat="1" ht="15" customHeight="1"/>
    <row r="666" s="82" customFormat="1" ht="15" customHeight="1"/>
    <row r="667" s="82" customFormat="1" ht="15" customHeight="1"/>
    <row r="668" s="82" customFormat="1" ht="15" customHeight="1"/>
    <row r="669" s="82" customFormat="1" ht="15" customHeight="1"/>
    <row r="670" s="82" customFormat="1" ht="15" customHeight="1"/>
    <row r="671" s="82" customFormat="1" ht="15" customHeight="1"/>
    <row r="672" s="82" customFormat="1" ht="15" customHeight="1"/>
    <row r="673" s="82" customFormat="1" ht="15" customHeight="1"/>
    <row r="674" s="82" customFormat="1" ht="15" customHeight="1"/>
    <row r="675" s="82" customFormat="1" ht="15" customHeight="1"/>
    <row r="676" s="82" customFormat="1" ht="15" customHeight="1"/>
    <row r="677" s="82" customFormat="1" ht="15" customHeight="1"/>
    <row r="678" s="82" customFormat="1" ht="15" customHeight="1"/>
    <row r="679" s="82" customFormat="1" ht="15" customHeight="1"/>
    <row r="680" s="82" customFormat="1" ht="15" customHeight="1"/>
    <row r="681" s="82" customFormat="1" ht="15" customHeight="1"/>
    <row r="682" s="82" customFormat="1" ht="15" customHeight="1"/>
    <row r="683" s="82" customFormat="1" ht="15" customHeight="1"/>
    <row r="684" s="82" customFormat="1" ht="15" customHeight="1"/>
    <row r="685" s="82" customFormat="1" ht="15" customHeight="1"/>
    <row r="686" s="82" customFormat="1" ht="15" customHeight="1"/>
    <row r="687" s="82" customFormat="1" ht="15" customHeight="1"/>
    <row r="688" s="82" customFormat="1" ht="15" customHeight="1"/>
    <row r="689" s="82" customFormat="1" ht="15" customHeight="1"/>
    <row r="690" s="82" customFormat="1" ht="15" customHeight="1"/>
    <row r="691" s="82" customFormat="1" ht="15" customHeight="1"/>
    <row r="692" s="82" customFormat="1" ht="15" customHeight="1"/>
    <row r="693" s="82" customFormat="1" ht="15" customHeight="1"/>
    <row r="694" s="82" customFormat="1" ht="15" customHeight="1"/>
    <row r="695" s="82" customFormat="1" ht="15" customHeight="1"/>
    <row r="696" s="82" customFormat="1" ht="15" customHeight="1"/>
    <row r="697" s="82" customFormat="1" ht="15" customHeight="1"/>
    <row r="698" s="82" customFormat="1" ht="15" customHeight="1"/>
    <row r="699" s="82" customFormat="1" ht="15" customHeight="1"/>
    <row r="700" s="82" customFormat="1" ht="15" customHeight="1"/>
    <row r="701" s="82" customFormat="1" ht="15" customHeight="1"/>
    <row r="702" s="82" customFormat="1" ht="15" customHeight="1"/>
    <row r="703" s="82" customFormat="1" ht="15" customHeight="1"/>
    <row r="704" s="82" customFormat="1" ht="15" customHeight="1"/>
    <row r="705" s="82" customFormat="1" ht="15" customHeight="1"/>
    <row r="706" s="82" customFormat="1" ht="15" customHeight="1"/>
    <row r="707" s="82" customFormat="1" ht="15" customHeight="1"/>
    <row r="708" s="82" customFormat="1" ht="15" customHeight="1"/>
    <row r="709" s="82" customFormat="1" ht="15" customHeight="1"/>
    <row r="710" s="82" customFormat="1" ht="15" customHeight="1"/>
    <row r="711" s="82" customFormat="1" ht="15" customHeight="1"/>
    <row r="712" s="82" customFormat="1" ht="15" customHeight="1"/>
    <row r="713" s="82" customFormat="1" ht="15" customHeight="1"/>
    <row r="714" s="82" customFormat="1" ht="15" customHeight="1"/>
    <row r="715" s="82" customFormat="1" ht="15" customHeight="1"/>
    <row r="716" s="82" customFormat="1" ht="15" customHeight="1"/>
    <row r="717" s="82" customFormat="1" ht="15" customHeight="1"/>
    <row r="718" s="82" customFormat="1" ht="15" customHeight="1"/>
    <row r="719" s="82" customFormat="1" ht="15" customHeight="1"/>
    <row r="720" s="82" customFormat="1" ht="15" customHeight="1"/>
    <row r="721" s="82" customFormat="1" ht="15" customHeight="1"/>
    <row r="722" s="82" customFormat="1" ht="15" customHeight="1"/>
    <row r="723" s="82" customFormat="1" ht="15" customHeight="1"/>
    <row r="724" s="82" customFormat="1" ht="15" customHeight="1"/>
    <row r="725" s="82" customFormat="1" ht="15" customHeight="1"/>
    <row r="726" s="82" customFormat="1" ht="15" customHeight="1"/>
    <row r="727" s="82" customFormat="1" ht="15" customHeight="1"/>
    <row r="728" s="82" customFormat="1" ht="15" customHeight="1"/>
    <row r="729" s="82" customFormat="1" ht="15" customHeight="1"/>
    <row r="730" s="82" customFormat="1" ht="15" customHeight="1"/>
    <row r="731" s="82" customFormat="1" ht="15" customHeight="1"/>
    <row r="732" s="82" customFormat="1" ht="15" customHeight="1"/>
    <row r="733" s="82" customFormat="1" ht="15" customHeight="1"/>
    <row r="734" s="82" customFormat="1" ht="15" customHeight="1"/>
    <row r="735" s="82" customFormat="1" ht="15" customHeight="1"/>
    <row r="736" s="82" customFormat="1" ht="15" customHeight="1"/>
    <row r="737" s="82" customFormat="1" ht="15" customHeight="1"/>
    <row r="738" s="82" customFormat="1" ht="15" customHeight="1"/>
    <row r="739" s="82" customFormat="1" ht="15" customHeight="1"/>
    <row r="740" s="82" customFormat="1" ht="15" customHeight="1"/>
    <row r="741" s="82" customFormat="1" ht="15" customHeight="1"/>
    <row r="742" s="82" customFormat="1" ht="15" customHeight="1"/>
    <row r="743" s="82" customFormat="1" ht="15" customHeight="1"/>
    <row r="744" s="82" customFormat="1" ht="15" customHeight="1"/>
    <row r="745" s="82" customFormat="1" ht="15" customHeight="1"/>
    <row r="746" s="82" customFormat="1" ht="15" customHeight="1"/>
    <row r="747" s="82" customFormat="1" ht="15" customHeight="1"/>
    <row r="748" s="82" customFormat="1" ht="15" customHeight="1"/>
    <row r="749" s="82" customFormat="1" ht="15" customHeight="1"/>
    <row r="750" s="82" customFormat="1" ht="15" customHeight="1"/>
    <row r="751" s="82" customFormat="1" ht="15" customHeight="1"/>
    <row r="752" s="82" customFormat="1" ht="15" customHeight="1"/>
    <row r="753" s="82" customFormat="1" ht="15" customHeight="1"/>
    <row r="754" s="82" customFormat="1" ht="15" customHeight="1"/>
    <row r="755" s="82" customFormat="1" ht="15" customHeight="1"/>
    <row r="756" s="82" customFormat="1" ht="15" customHeight="1"/>
    <row r="757" s="82" customFormat="1" ht="15" customHeight="1"/>
    <row r="758" s="82" customFormat="1" ht="15" customHeight="1"/>
    <row r="759" s="82" customFormat="1" ht="15" customHeight="1"/>
    <row r="760" s="82" customFormat="1" ht="15" customHeight="1"/>
    <row r="761" s="82" customFormat="1" ht="15" customHeight="1"/>
    <row r="762" s="82" customFormat="1" ht="15" customHeight="1"/>
    <row r="763" s="82" customFormat="1" ht="15" customHeight="1"/>
    <row r="764" s="82" customFormat="1" ht="15" customHeight="1"/>
    <row r="765" s="82" customFormat="1" ht="15" customHeight="1"/>
    <row r="766" s="82" customFormat="1" ht="15" customHeight="1"/>
    <row r="767" s="82" customFormat="1" ht="15" customHeight="1"/>
    <row r="768" s="82" customFormat="1" ht="15" customHeight="1"/>
    <row r="769" s="82" customFormat="1" ht="15" customHeight="1"/>
    <row r="770" s="82" customFormat="1" ht="15" customHeight="1"/>
    <row r="771" s="82" customFormat="1" ht="15" customHeight="1"/>
    <row r="772" s="82" customFormat="1" ht="15" customHeight="1"/>
    <row r="773" s="82" customFormat="1" ht="15" customHeight="1"/>
    <row r="774" s="82" customFormat="1" ht="15" customHeight="1"/>
    <row r="775" s="82" customFormat="1" ht="15" customHeight="1"/>
    <row r="776" s="82" customFormat="1" ht="15" customHeight="1"/>
    <row r="777" s="82" customFormat="1" ht="15" customHeight="1"/>
    <row r="778" s="82" customFormat="1" ht="15" customHeight="1"/>
    <row r="779" s="82" customFormat="1" ht="15" customHeight="1"/>
    <row r="780" s="82" customFormat="1" ht="15" customHeight="1"/>
    <row r="781" s="82" customFormat="1" ht="15" customHeight="1"/>
    <row r="782" s="82" customFormat="1" ht="15" customHeight="1"/>
    <row r="783" s="82" customFormat="1" ht="15" customHeight="1"/>
    <row r="784" s="82" customFormat="1" ht="15" customHeight="1"/>
    <row r="785" s="82" customFormat="1" ht="15" customHeight="1"/>
    <row r="786" s="82" customFormat="1" ht="15" customHeight="1"/>
    <row r="787" s="82" customFormat="1" ht="15" customHeight="1"/>
    <row r="788" s="82" customFormat="1" ht="15" customHeight="1"/>
    <row r="789" s="82" customFormat="1" ht="15" customHeight="1"/>
    <row r="790" s="82" customFormat="1" ht="15" customHeight="1"/>
    <row r="791" s="82" customFormat="1" ht="15" customHeight="1"/>
    <row r="792" s="82" customFormat="1" ht="15" customHeight="1"/>
    <row r="793" s="82" customFormat="1" ht="15" customHeight="1"/>
    <row r="794" s="82" customFormat="1" ht="15" customHeight="1"/>
    <row r="795" s="82" customFormat="1" ht="15" customHeight="1"/>
    <row r="796" s="82" customFormat="1" ht="15" customHeight="1"/>
    <row r="797" s="82" customFormat="1" ht="15" customHeight="1"/>
    <row r="798" s="82" customFormat="1" ht="15" customHeight="1"/>
    <row r="799" s="82" customFormat="1" ht="15" customHeight="1"/>
    <row r="800" s="82" customFormat="1" ht="15" customHeight="1"/>
    <row r="801" s="82" customFormat="1" ht="15" customHeight="1"/>
    <row r="802" s="82" customFormat="1" ht="15" customHeight="1"/>
    <row r="803" s="82" customFormat="1" ht="15" customHeight="1"/>
    <row r="804" s="82" customFormat="1" ht="15" customHeight="1"/>
    <row r="805" s="82" customFormat="1" ht="15" customHeight="1"/>
    <row r="806" s="82" customFormat="1" ht="15" customHeight="1"/>
    <row r="807" s="82" customFormat="1" ht="15" customHeight="1"/>
    <row r="808" s="82" customFormat="1" ht="15" customHeight="1"/>
    <row r="809" s="82" customFormat="1" ht="15" customHeight="1"/>
    <row r="810" s="82" customFormat="1" ht="15" customHeight="1"/>
    <row r="811" s="82" customFormat="1" ht="15" customHeight="1"/>
    <row r="812" s="82" customFormat="1" ht="15" customHeight="1"/>
    <row r="813" s="82" customFormat="1" ht="15" customHeight="1"/>
    <row r="814" s="82" customFormat="1" ht="15" customHeight="1"/>
    <row r="815" s="82" customFormat="1" ht="15" customHeight="1"/>
    <row r="816" s="82" customFormat="1" ht="15" customHeight="1"/>
    <row r="817" s="82" customFormat="1" ht="15" customHeight="1"/>
    <row r="818" s="82" customFormat="1" ht="15" customHeight="1"/>
    <row r="819" s="82" customFormat="1" ht="15" customHeight="1"/>
    <row r="820" s="82" customFormat="1" ht="15" customHeight="1"/>
    <row r="821" s="82" customFormat="1" ht="15" customHeight="1"/>
    <row r="822" s="82" customFormat="1" ht="15" customHeight="1"/>
    <row r="823" s="82" customFormat="1" ht="15" customHeight="1"/>
    <row r="824" s="82" customFormat="1" ht="15" customHeight="1"/>
    <row r="825" s="82" customFormat="1" ht="15" customHeight="1"/>
    <row r="826" s="82" customFormat="1" ht="15" customHeight="1"/>
    <row r="827" s="82" customFormat="1" ht="15" customHeight="1"/>
    <row r="828" s="82" customFormat="1" ht="15" customHeight="1"/>
    <row r="829" s="82" customFormat="1" ht="15" customHeight="1"/>
    <row r="830" s="82" customFormat="1" ht="15" customHeight="1"/>
    <row r="831" s="82" customFormat="1" ht="15" customHeight="1"/>
    <row r="832" s="82" customFormat="1" ht="15" customHeight="1"/>
    <row r="833" s="82" customFormat="1" ht="15" customHeight="1"/>
    <row r="834" s="82" customFormat="1" ht="15" customHeight="1"/>
    <row r="835" s="82" customFormat="1" ht="15" customHeight="1"/>
    <row r="836" s="82" customFormat="1" ht="15" customHeight="1"/>
    <row r="837" s="82" customFormat="1" ht="15" customHeight="1"/>
    <row r="838" s="82" customFormat="1" ht="15" customHeight="1"/>
    <row r="839" s="82" customFormat="1" ht="15" customHeight="1"/>
    <row r="840" s="82" customFormat="1" ht="15" customHeight="1"/>
    <row r="841" s="82" customFormat="1" ht="15" customHeight="1"/>
    <row r="842" s="82" customFormat="1" ht="15" customHeight="1"/>
    <row r="843" s="82" customFormat="1" ht="15" customHeight="1"/>
    <row r="844" s="82" customFormat="1" ht="15" customHeight="1"/>
    <row r="845" s="82" customFormat="1" ht="15" customHeight="1"/>
    <row r="846" s="82" customFormat="1" ht="15" customHeight="1"/>
    <row r="847" s="82" customFormat="1" ht="15" customHeight="1"/>
    <row r="848" s="82" customFormat="1" ht="15" customHeight="1"/>
    <row r="849" s="82" customFormat="1" ht="15" customHeight="1"/>
    <row r="850" s="82" customFormat="1" ht="15" customHeight="1"/>
    <row r="851" s="82" customFormat="1" ht="15" customHeight="1"/>
    <row r="852" s="82" customFormat="1" ht="15" customHeight="1"/>
    <row r="853" s="82" customFormat="1" ht="15" customHeight="1"/>
    <row r="854" s="82" customFormat="1" ht="15" customHeight="1"/>
    <row r="855" s="82" customFormat="1" ht="15" customHeight="1"/>
    <row r="856" s="82" customFormat="1" ht="15" customHeight="1"/>
    <row r="857" s="82" customFormat="1" ht="15" customHeight="1"/>
    <row r="858" s="82" customFormat="1" ht="15" customHeight="1"/>
    <row r="859" s="82" customFormat="1" ht="15" customHeight="1"/>
    <row r="860" s="82" customFormat="1" ht="15" customHeight="1"/>
    <row r="861" s="82" customFormat="1" ht="15" customHeight="1"/>
    <row r="862" s="82" customFormat="1" ht="15" customHeight="1"/>
    <row r="863" s="82" customFormat="1" ht="15" customHeight="1"/>
    <row r="864" s="82" customFormat="1" ht="15" customHeight="1"/>
    <row r="865" s="82" customFormat="1" ht="15" customHeight="1"/>
    <row r="866" s="82" customFormat="1" ht="15" customHeight="1"/>
    <row r="867" s="82" customFormat="1" ht="15" customHeight="1"/>
    <row r="868" s="82" customFormat="1" ht="15" customHeight="1"/>
    <row r="869" s="82" customFormat="1" ht="15" customHeight="1"/>
    <row r="870" s="82" customFormat="1" ht="15" customHeight="1"/>
    <row r="871" s="82" customFormat="1" ht="15" customHeight="1"/>
    <row r="872" s="82" customFormat="1" ht="15" customHeight="1"/>
    <row r="873" s="82" customFormat="1" ht="15" customHeight="1"/>
    <row r="874" s="82" customFormat="1" ht="15" customHeight="1"/>
    <row r="875" s="82" customFormat="1" ht="15" customHeight="1"/>
    <row r="876" s="82" customFormat="1" ht="15" customHeight="1"/>
    <row r="877" s="82" customFormat="1" ht="15" customHeight="1"/>
    <row r="878" s="82" customFormat="1" ht="15" customHeight="1"/>
    <row r="879" s="82" customFormat="1" ht="15" customHeight="1"/>
    <row r="880" s="82" customFormat="1" ht="15" customHeight="1"/>
    <row r="881" s="82" customFormat="1" ht="15" customHeight="1"/>
    <row r="882" s="82" customFormat="1" ht="15" customHeight="1"/>
    <row r="883" s="82" customFormat="1" ht="15" customHeight="1"/>
    <row r="884" s="82" customFormat="1" ht="15" customHeight="1"/>
    <row r="885" s="82" customFormat="1" ht="15" customHeight="1"/>
    <row r="886" s="82" customFormat="1" ht="15" customHeight="1"/>
    <row r="887" s="82" customFormat="1" ht="15" customHeight="1"/>
    <row r="888" s="82" customFormat="1" ht="15" customHeight="1"/>
    <row r="889" s="82" customFormat="1" ht="15" customHeight="1"/>
    <row r="890" s="82" customFormat="1" ht="15" customHeight="1"/>
    <row r="891" s="82" customFormat="1" ht="15" customHeight="1"/>
    <row r="892" s="82" customFormat="1" ht="15" customHeight="1"/>
    <row r="893" s="82" customFormat="1" ht="15" customHeight="1"/>
    <row r="894" s="82" customFormat="1" ht="15" customHeight="1"/>
    <row r="895" s="82" customFormat="1" ht="15" customHeight="1"/>
    <row r="896" s="82" customFormat="1" ht="15" customHeight="1"/>
    <row r="897" s="82" customFormat="1" ht="15" customHeight="1"/>
    <row r="898" s="82" customFormat="1" ht="15" customHeight="1"/>
    <row r="899" s="82" customFormat="1" ht="15" customHeight="1"/>
    <row r="900" s="82" customFormat="1" ht="15" customHeight="1"/>
    <row r="901" s="82" customFormat="1" ht="15" customHeight="1"/>
    <row r="902" s="82" customFormat="1" ht="15" customHeight="1"/>
    <row r="903" s="82" customFormat="1" ht="15" customHeight="1"/>
    <row r="904" s="82" customFormat="1" ht="15" customHeight="1"/>
    <row r="905" s="82" customFormat="1" ht="15" customHeight="1"/>
    <row r="906" s="82" customFormat="1" ht="15" customHeight="1"/>
    <row r="907" s="82" customFormat="1" ht="15" customHeight="1"/>
    <row r="908" s="82" customFormat="1" ht="15" customHeight="1"/>
    <row r="909" s="82" customFormat="1" ht="15" customHeight="1"/>
    <row r="910" s="82" customFormat="1" ht="15" customHeight="1"/>
    <row r="911" s="82" customFormat="1" ht="15" customHeight="1"/>
    <row r="912" s="82" customFormat="1" ht="15" customHeight="1"/>
    <row r="913" s="82" customFormat="1" ht="15" customHeight="1"/>
    <row r="914" s="82" customFormat="1" ht="15" customHeight="1"/>
    <row r="915" s="82" customFormat="1" ht="15" customHeight="1"/>
    <row r="916" s="82" customFormat="1" ht="15" customHeight="1"/>
    <row r="917" s="82" customFormat="1" ht="15" customHeight="1"/>
    <row r="918" s="82" customFormat="1" ht="15" customHeight="1"/>
    <row r="919" s="82" customFormat="1" ht="15" customHeight="1"/>
    <row r="920" s="82" customFormat="1" ht="15" customHeight="1"/>
    <row r="921" s="82" customFormat="1" ht="15" customHeight="1"/>
    <row r="922" s="82" customFormat="1" ht="15" customHeight="1"/>
    <row r="923" s="82" customFormat="1" ht="15" customHeight="1"/>
    <row r="924" s="82" customFormat="1" ht="15" customHeight="1"/>
    <row r="925" s="82" customFormat="1" ht="15" customHeight="1"/>
    <row r="926" s="82" customFormat="1" ht="15" customHeight="1"/>
    <row r="927" s="82" customFormat="1" ht="15" customHeight="1"/>
    <row r="928" s="82" customFormat="1" ht="15" customHeight="1"/>
    <row r="929" s="82" customFormat="1" ht="15" customHeight="1"/>
    <row r="930" s="82" customFormat="1" ht="15" customHeight="1"/>
  </sheetData>
  <mergeCells count="21">
    <mergeCell ref="L35:L36"/>
    <mergeCell ref="L5:L6"/>
    <mergeCell ref="A32:L32"/>
    <mergeCell ref="A34:B36"/>
    <mergeCell ref="G34:I34"/>
    <mergeCell ref="J34:L34"/>
    <mergeCell ref="G35:G36"/>
    <mergeCell ref="H35:H36"/>
    <mergeCell ref="I35:I36"/>
    <mergeCell ref="J35:J36"/>
    <mergeCell ref="K35:K36"/>
    <mergeCell ref="A1:L1"/>
    <mergeCell ref="A4:B6"/>
    <mergeCell ref="C4:C5"/>
    <mergeCell ref="G4:I4"/>
    <mergeCell ref="J4:L4"/>
    <mergeCell ref="G5:G6"/>
    <mergeCell ref="H5:H6"/>
    <mergeCell ref="I5:I6"/>
    <mergeCell ref="J5:J6"/>
    <mergeCell ref="K5:K6"/>
  </mergeCells>
  <phoneticPr fontId="2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18BC4-81DC-4007-8DCD-BF234FA3BFD5}">
  <dimension ref="A1:N68"/>
  <sheetViews>
    <sheetView workbookViewId="0">
      <selection sqref="A1:J1"/>
    </sheetView>
  </sheetViews>
  <sheetFormatPr defaultColWidth="8.58203125" defaultRowHeight="15" customHeight="1"/>
  <cols>
    <col min="1" max="1" width="1.33203125" style="2" customWidth="1"/>
    <col min="2" max="2" width="12.58203125" style="2" customWidth="1"/>
    <col min="3" max="3" width="0.83203125" style="2" customWidth="1"/>
    <col min="4" max="10" width="11.08203125" style="2" customWidth="1"/>
    <col min="11" max="14" width="7.58203125" style="2" customWidth="1"/>
    <col min="15" max="256" width="8.58203125" style="2"/>
    <col min="257" max="257" width="1.33203125" style="2" customWidth="1"/>
    <col min="258" max="258" width="12.58203125" style="2" customWidth="1"/>
    <col min="259" max="259" width="0.83203125" style="2" customWidth="1"/>
    <col min="260" max="266" width="11.08203125" style="2" customWidth="1"/>
    <col min="267" max="270" width="7.58203125" style="2" customWidth="1"/>
    <col min="271" max="512" width="8.58203125" style="2"/>
    <col min="513" max="513" width="1.33203125" style="2" customWidth="1"/>
    <col min="514" max="514" width="12.58203125" style="2" customWidth="1"/>
    <col min="515" max="515" width="0.83203125" style="2" customWidth="1"/>
    <col min="516" max="522" width="11.08203125" style="2" customWidth="1"/>
    <col min="523" max="526" width="7.58203125" style="2" customWidth="1"/>
    <col min="527" max="768" width="8.58203125" style="2"/>
    <col min="769" max="769" width="1.33203125" style="2" customWidth="1"/>
    <col min="770" max="770" width="12.58203125" style="2" customWidth="1"/>
    <col min="771" max="771" width="0.83203125" style="2" customWidth="1"/>
    <col min="772" max="778" width="11.08203125" style="2" customWidth="1"/>
    <col min="779" max="782" width="7.58203125" style="2" customWidth="1"/>
    <col min="783" max="1024" width="8.58203125" style="2"/>
    <col min="1025" max="1025" width="1.33203125" style="2" customWidth="1"/>
    <col min="1026" max="1026" width="12.58203125" style="2" customWidth="1"/>
    <col min="1027" max="1027" width="0.83203125" style="2" customWidth="1"/>
    <col min="1028" max="1034" width="11.08203125" style="2" customWidth="1"/>
    <col min="1035" max="1038" width="7.58203125" style="2" customWidth="1"/>
    <col min="1039" max="1280" width="8.58203125" style="2"/>
    <col min="1281" max="1281" width="1.33203125" style="2" customWidth="1"/>
    <col min="1282" max="1282" width="12.58203125" style="2" customWidth="1"/>
    <col min="1283" max="1283" width="0.83203125" style="2" customWidth="1"/>
    <col min="1284" max="1290" width="11.08203125" style="2" customWidth="1"/>
    <col min="1291" max="1294" width="7.58203125" style="2" customWidth="1"/>
    <col min="1295" max="1536" width="8.58203125" style="2"/>
    <col min="1537" max="1537" width="1.33203125" style="2" customWidth="1"/>
    <col min="1538" max="1538" width="12.58203125" style="2" customWidth="1"/>
    <col min="1539" max="1539" width="0.83203125" style="2" customWidth="1"/>
    <col min="1540" max="1546" width="11.08203125" style="2" customWidth="1"/>
    <col min="1547" max="1550" width="7.58203125" style="2" customWidth="1"/>
    <col min="1551" max="1792" width="8.58203125" style="2"/>
    <col min="1793" max="1793" width="1.33203125" style="2" customWidth="1"/>
    <col min="1794" max="1794" width="12.58203125" style="2" customWidth="1"/>
    <col min="1795" max="1795" width="0.83203125" style="2" customWidth="1"/>
    <col min="1796" max="1802" width="11.08203125" style="2" customWidth="1"/>
    <col min="1803" max="1806" width="7.58203125" style="2" customWidth="1"/>
    <col min="1807" max="2048" width="8.58203125" style="2"/>
    <col min="2049" max="2049" width="1.33203125" style="2" customWidth="1"/>
    <col min="2050" max="2050" width="12.58203125" style="2" customWidth="1"/>
    <col min="2051" max="2051" width="0.83203125" style="2" customWidth="1"/>
    <col min="2052" max="2058" width="11.08203125" style="2" customWidth="1"/>
    <col min="2059" max="2062" width="7.58203125" style="2" customWidth="1"/>
    <col min="2063" max="2304" width="8.58203125" style="2"/>
    <col min="2305" max="2305" width="1.33203125" style="2" customWidth="1"/>
    <col min="2306" max="2306" width="12.58203125" style="2" customWidth="1"/>
    <col min="2307" max="2307" width="0.83203125" style="2" customWidth="1"/>
    <col min="2308" max="2314" width="11.08203125" style="2" customWidth="1"/>
    <col min="2315" max="2318" width="7.58203125" style="2" customWidth="1"/>
    <col min="2319" max="2560" width="8.58203125" style="2"/>
    <col min="2561" max="2561" width="1.33203125" style="2" customWidth="1"/>
    <col min="2562" max="2562" width="12.58203125" style="2" customWidth="1"/>
    <col min="2563" max="2563" width="0.83203125" style="2" customWidth="1"/>
    <col min="2564" max="2570" width="11.08203125" style="2" customWidth="1"/>
    <col min="2571" max="2574" width="7.58203125" style="2" customWidth="1"/>
    <col min="2575" max="2816" width="8.58203125" style="2"/>
    <col min="2817" max="2817" width="1.33203125" style="2" customWidth="1"/>
    <col min="2818" max="2818" width="12.58203125" style="2" customWidth="1"/>
    <col min="2819" max="2819" width="0.83203125" style="2" customWidth="1"/>
    <col min="2820" max="2826" width="11.08203125" style="2" customWidth="1"/>
    <col min="2827" max="2830" width="7.58203125" style="2" customWidth="1"/>
    <col min="2831" max="3072" width="8.58203125" style="2"/>
    <col min="3073" max="3073" width="1.33203125" style="2" customWidth="1"/>
    <col min="3074" max="3074" width="12.58203125" style="2" customWidth="1"/>
    <col min="3075" max="3075" width="0.83203125" style="2" customWidth="1"/>
    <col min="3076" max="3082" width="11.08203125" style="2" customWidth="1"/>
    <col min="3083" max="3086" width="7.58203125" style="2" customWidth="1"/>
    <col min="3087" max="3328" width="8.58203125" style="2"/>
    <col min="3329" max="3329" width="1.33203125" style="2" customWidth="1"/>
    <col min="3330" max="3330" width="12.58203125" style="2" customWidth="1"/>
    <col min="3331" max="3331" width="0.83203125" style="2" customWidth="1"/>
    <col min="3332" max="3338" width="11.08203125" style="2" customWidth="1"/>
    <col min="3339" max="3342" width="7.58203125" style="2" customWidth="1"/>
    <col min="3343" max="3584" width="8.58203125" style="2"/>
    <col min="3585" max="3585" width="1.33203125" style="2" customWidth="1"/>
    <col min="3586" max="3586" width="12.58203125" style="2" customWidth="1"/>
    <col min="3587" max="3587" width="0.83203125" style="2" customWidth="1"/>
    <col min="3588" max="3594" width="11.08203125" style="2" customWidth="1"/>
    <col min="3595" max="3598" width="7.58203125" style="2" customWidth="1"/>
    <col min="3599" max="3840" width="8.58203125" style="2"/>
    <col min="3841" max="3841" width="1.33203125" style="2" customWidth="1"/>
    <col min="3842" max="3842" width="12.58203125" style="2" customWidth="1"/>
    <col min="3843" max="3843" width="0.83203125" style="2" customWidth="1"/>
    <col min="3844" max="3850" width="11.08203125" style="2" customWidth="1"/>
    <col min="3851" max="3854" width="7.58203125" style="2" customWidth="1"/>
    <col min="3855" max="4096" width="8.58203125" style="2"/>
    <col min="4097" max="4097" width="1.33203125" style="2" customWidth="1"/>
    <col min="4098" max="4098" width="12.58203125" style="2" customWidth="1"/>
    <col min="4099" max="4099" width="0.83203125" style="2" customWidth="1"/>
    <col min="4100" max="4106" width="11.08203125" style="2" customWidth="1"/>
    <col min="4107" max="4110" width="7.58203125" style="2" customWidth="1"/>
    <col min="4111" max="4352" width="8.58203125" style="2"/>
    <col min="4353" max="4353" width="1.33203125" style="2" customWidth="1"/>
    <col min="4354" max="4354" width="12.58203125" style="2" customWidth="1"/>
    <col min="4355" max="4355" width="0.83203125" style="2" customWidth="1"/>
    <col min="4356" max="4362" width="11.08203125" style="2" customWidth="1"/>
    <col min="4363" max="4366" width="7.58203125" style="2" customWidth="1"/>
    <col min="4367" max="4608" width="8.58203125" style="2"/>
    <col min="4609" max="4609" width="1.33203125" style="2" customWidth="1"/>
    <col min="4610" max="4610" width="12.58203125" style="2" customWidth="1"/>
    <col min="4611" max="4611" width="0.83203125" style="2" customWidth="1"/>
    <col min="4612" max="4618" width="11.08203125" style="2" customWidth="1"/>
    <col min="4619" max="4622" width="7.58203125" style="2" customWidth="1"/>
    <col min="4623" max="4864" width="8.58203125" style="2"/>
    <col min="4865" max="4865" width="1.33203125" style="2" customWidth="1"/>
    <col min="4866" max="4866" width="12.58203125" style="2" customWidth="1"/>
    <col min="4867" max="4867" width="0.83203125" style="2" customWidth="1"/>
    <col min="4868" max="4874" width="11.08203125" style="2" customWidth="1"/>
    <col min="4875" max="4878" width="7.58203125" style="2" customWidth="1"/>
    <col min="4879" max="5120" width="8.58203125" style="2"/>
    <col min="5121" max="5121" width="1.33203125" style="2" customWidth="1"/>
    <col min="5122" max="5122" width="12.58203125" style="2" customWidth="1"/>
    <col min="5123" max="5123" width="0.83203125" style="2" customWidth="1"/>
    <col min="5124" max="5130" width="11.08203125" style="2" customWidth="1"/>
    <col min="5131" max="5134" width="7.58203125" style="2" customWidth="1"/>
    <col min="5135" max="5376" width="8.58203125" style="2"/>
    <col min="5377" max="5377" width="1.33203125" style="2" customWidth="1"/>
    <col min="5378" max="5378" width="12.58203125" style="2" customWidth="1"/>
    <col min="5379" max="5379" width="0.83203125" style="2" customWidth="1"/>
    <col min="5380" max="5386" width="11.08203125" style="2" customWidth="1"/>
    <col min="5387" max="5390" width="7.58203125" style="2" customWidth="1"/>
    <col min="5391" max="5632" width="8.58203125" style="2"/>
    <col min="5633" max="5633" width="1.33203125" style="2" customWidth="1"/>
    <col min="5634" max="5634" width="12.58203125" style="2" customWidth="1"/>
    <col min="5635" max="5635" width="0.83203125" style="2" customWidth="1"/>
    <col min="5636" max="5642" width="11.08203125" style="2" customWidth="1"/>
    <col min="5643" max="5646" width="7.58203125" style="2" customWidth="1"/>
    <col min="5647" max="5888" width="8.58203125" style="2"/>
    <col min="5889" max="5889" width="1.33203125" style="2" customWidth="1"/>
    <col min="5890" max="5890" width="12.58203125" style="2" customWidth="1"/>
    <col min="5891" max="5891" width="0.83203125" style="2" customWidth="1"/>
    <col min="5892" max="5898" width="11.08203125" style="2" customWidth="1"/>
    <col min="5899" max="5902" width="7.58203125" style="2" customWidth="1"/>
    <col min="5903" max="6144" width="8.58203125" style="2"/>
    <col min="6145" max="6145" width="1.33203125" style="2" customWidth="1"/>
    <col min="6146" max="6146" width="12.58203125" style="2" customWidth="1"/>
    <col min="6147" max="6147" width="0.83203125" style="2" customWidth="1"/>
    <col min="6148" max="6154" width="11.08203125" style="2" customWidth="1"/>
    <col min="6155" max="6158" width="7.58203125" style="2" customWidth="1"/>
    <col min="6159" max="6400" width="8.58203125" style="2"/>
    <col min="6401" max="6401" width="1.33203125" style="2" customWidth="1"/>
    <col min="6402" max="6402" width="12.58203125" style="2" customWidth="1"/>
    <col min="6403" max="6403" width="0.83203125" style="2" customWidth="1"/>
    <col min="6404" max="6410" width="11.08203125" style="2" customWidth="1"/>
    <col min="6411" max="6414" width="7.58203125" style="2" customWidth="1"/>
    <col min="6415" max="6656" width="8.58203125" style="2"/>
    <col min="6657" max="6657" width="1.33203125" style="2" customWidth="1"/>
    <col min="6658" max="6658" width="12.58203125" style="2" customWidth="1"/>
    <col min="6659" max="6659" width="0.83203125" style="2" customWidth="1"/>
    <col min="6660" max="6666" width="11.08203125" style="2" customWidth="1"/>
    <col min="6667" max="6670" width="7.58203125" style="2" customWidth="1"/>
    <col min="6671" max="6912" width="8.58203125" style="2"/>
    <col min="6913" max="6913" width="1.33203125" style="2" customWidth="1"/>
    <col min="6914" max="6914" width="12.58203125" style="2" customWidth="1"/>
    <col min="6915" max="6915" width="0.83203125" style="2" customWidth="1"/>
    <col min="6916" max="6922" width="11.08203125" style="2" customWidth="1"/>
    <col min="6923" max="6926" width="7.58203125" style="2" customWidth="1"/>
    <col min="6927" max="7168" width="8.58203125" style="2"/>
    <col min="7169" max="7169" width="1.33203125" style="2" customWidth="1"/>
    <col min="7170" max="7170" width="12.58203125" style="2" customWidth="1"/>
    <col min="7171" max="7171" width="0.83203125" style="2" customWidth="1"/>
    <col min="7172" max="7178" width="11.08203125" style="2" customWidth="1"/>
    <col min="7179" max="7182" width="7.58203125" style="2" customWidth="1"/>
    <col min="7183" max="7424" width="8.58203125" style="2"/>
    <col min="7425" max="7425" width="1.33203125" style="2" customWidth="1"/>
    <col min="7426" max="7426" width="12.58203125" style="2" customWidth="1"/>
    <col min="7427" max="7427" width="0.83203125" style="2" customWidth="1"/>
    <col min="7428" max="7434" width="11.08203125" style="2" customWidth="1"/>
    <col min="7435" max="7438" width="7.58203125" style="2" customWidth="1"/>
    <col min="7439" max="7680" width="8.58203125" style="2"/>
    <col min="7681" max="7681" width="1.33203125" style="2" customWidth="1"/>
    <col min="7682" max="7682" width="12.58203125" style="2" customWidth="1"/>
    <col min="7683" max="7683" width="0.83203125" style="2" customWidth="1"/>
    <col min="7684" max="7690" width="11.08203125" style="2" customWidth="1"/>
    <col min="7691" max="7694" width="7.58203125" style="2" customWidth="1"/>
    <col min="7695" max="7936" width="8.58203125" style="2"/>
    <col min="7937" max="7937" width="1.33203125" style="2" customWidth="1"/>
    <col min="7938" max="7938" width="12.58203125" style="2" customWidth="1"/>
    <col min="7939" max="7939" width="0.83203125" style="2" customWidth="1"/>
    <col min="7940" max="7946" width="11.08203125" style="2" customWidth="1"/>
    <col min="7947" max="7950" width="7.58203125" style="2" customWidth="1"/>
    <col min="7951" max="8192" width="8.58203125" style="2"/>
    <col min="8193" max="8193" width="1.33203125" style="2" customWidth="1"/>
    <col min="8194" max="8194" width="12.58203125" style="2" customWidth="1"/>
    <col min="8195" max="8195" width="0.83203125" style="2" customWidth="1"/>
    <col min="8196" max="8202" width="11.08203125" style="2" customWidth="1"/>
    <col min="8203" max="8206" width="7.58203125" style="2" customWidth="1"/>
    <col min="8207" max="8448" width="8.58203125" style="2"/>
    <col min="8449" max="8449" width="1.33203125" style="2" customWidth="1"/>
    <col min="8450" max="8450" width="12.58203125" style="2" customWidth="1"/>
    <col min="8451" max="8451" width="0.83203125" style="2" customWidth="1"/>
    <col min="8452" max="8458" width="11.08203125" style="2" customWidth="1"/>
    <col min="8459" max="8462" width="7.58203125" style="2" customWidth="1"/>
    <col min="8463" max="8704" width="8.58203125" style="2"/>
    <col min="8705" max="8705" width="1.33203125" style="2" customWidth="1"/>
    <col min="8706" max="8706" width="12.58203125" style="2" customWidth="1"/>
    <col min="8707" max="8707" width="0.83203125" style="2" customWidth="1"/>
    <col min="8708" max="8714" width="11.08203125" style="2" customWidth="1"/>
    <col min="8715" max="8718" width="7.58203125" style="2" customWidth="1"/>
    <col min="8719" max="8960" width="8.58203125" style="2"/>
    <col min="8961" max="8961" width="1.33203125" style="2" customWidth="1"/>
    <col min="8962" max="8962" width="12.58203125" style="2" customWidth="1"/>
    <col min="8963" max="8963" width="0.83203125" style="2" customWidth="1"/>
    <col min="8964" max="8970" width="11.08203125" style="2" customWidth="1"/>
    <col min="8971" max="8974" width="7.58203125" style="2" customWidth="1"/>
    <col min="8975" max="9216" width="8.58203125" style="2"/>
    <col min="9217" max="9217" width="1.33203125" style="2" customWidth="1"/>
    <col min="9218" max="9218" width="12.58203125" style="2" customWidth="1"/>
    <col min="9219" max="9219" width="0.83203125" style="2" customWidth="1"/>
    <col min="9220" max="9226" width="11.08203125" style="2" customWidth="1"/>
    <col min="9227" max="9230" width="7.58203125" style="2" customWidth="1"/>
    <col min="9231" max="9472" width="8.58203125" style="2"/>
    <col min="9473" max="9473" width="1.33203125" style="2" customWidth="1"/>
    <col min="9474" max="9474" width="12.58203125" style="2" customWidth="1"/>
    <col min="9475" max="9475" width="0.83203125" style="2" customWidth="1"/>
    <col min="9476" max="9482" width="11.08203125" style="2" customWidth="1"/>
    <col min="9483" max="9486" width="7.58203125" style="2" customWidth="1"/>
    <col min="9487" max="9728" width="8.58203125" style="2"/>
    <col min="9729" max="9729" width="1.33203125" style="2" customWidth="1"/>
    <col min="9730" max="9730" width="12.58203125" style="2" customWidth="1"/>
    <col min="9731" max="9731" width="0.83203125" style="2" customWidth="1"/>
    <col min="9732" max="9738" width="11.08203125" style="2" customWidth="1"/>
    <col min="9739" max="9742" width="7.58203125" style="2" customWidth="1"/>
    <col min="9743" max="9984" width="8.58203125" style="2"/>
    <col min="9985" max="9985" width="1.33203125" style="2" customWidth="1"/>
    <col min="9986" max="9986" width="12.58203125" style="2" customWidth="1"/>
    <col min="9987" max="9987" width="0.83203125" style="2" customWidth="1"/>
    <col min="9988" max="9994" width="11.08203125" style="2" customWidth="1"/>
    <col min="9995" max="9998" width="7.58203125" style="2" customWidth="1"/>
    <col min="9999" max="10240" width="8.58203125" style="2"/>
    <col min="10241" max="10241" width="1.33203125" style="2" customWidth="1"/>
    <col min="10242" max="10242" width="12.58203125" style="2" customWidth="1"/>
    <col min="10243" max="10243" width="0.83203125" style="2" customWidth="1"/>
    <col min="10244" max="10250" width="11.08203125" style="2" customWidth="1"/>
    <col min="10251" max="10254" width="7.58203125" style="2" customWidth="1"/>
    <col min="10255" max="10496" width="8.58203125" style="2"/>
    <col min="10497" max="10497" width="1.33203125" style="2" customWidth="1"/>
    <col min="10498" max="10498" width="12.58203125" style="2" customWidth="1"/>
    <col min="10499" max="10499" width="0.83203125" style="2" customWidth="1"/>
    <col min="10500" max="10506" width="11.08203125" style="2" customWidth="1"/>
    <col min="10507" max="10510" width="7.58203125" style="2" customWidth="1"/>
    <col min="10511" max="10752" width="8.58203125" style="2"/>
    <col min="10753" max="10753" width="1.33203125" style="2" customWidth="1"/>
    <col min="10754" max="10754" width="12.58203125" style="2" customWidth="1"/>
    <col min="10755" max="10755" width="0.83203125" style="2" customWidth="1"/>
    <col min="10756" max="10762" width="11.08203125" style="2" customWidth="1"/>
    <col min="10763" max="10766" width="7.58203125" style="2" customWidth="1"/>
    <col min="10767" max="11008" width="8.58203125" style="2"/>
    <col min="11009" max="11009" width="1.33203125" style="2" customWidth="1"/>
    <col min="11010" max="11010" width="12.58203125" style="2" customWidth="1"/>
    <col min="11011" max="11011" width="0.83203125" style="2" customWidth="1"/>
    <col min="11012" max="11018" width="11.08203125" style="2" customWidth="1"/>
    <col min="11019" max="11022" width="7.58203125" style="2" customWidth="1"/>
    <col min="11023" max="11264" width="8.58203125" style="2"/>
    <col min="11265" max="11265" width="1.33203125" style="2" customWidth="1"/>
    <col min="11266" max="11266" width="12.58203125" style="2" customWidth="1"/>
    <col min="11267" max="11267" width="0.83203125" style="2" customWidth="1"/>
    <col min="11268" max="11274" width="11.08203125" style="2" customWidth="1"/>
    <col min="11275" max="11278" width="7.58203125" style="2" customWidth="1"/>
    <col min="11279" max="11520" width="8.58203125" style="2"/>
    <col min="11521" max="11521" width="1.33203125" style="2" customWidth="1"/>
    <col min="11522" max="11522" width="12.58203125" style="2" customWidth="1"/>
    <col min="11523" max="11523" width="0.83203125" style="2" customWidth="1"/>
    <col min="11524" max="11530" width="11.08203125" style="2" customWidth="1"/>
    <col min="11531" max="11534" width="7.58203125" style="2" customWidth="1"/>
    <col min="11535" max="11776" width="8.58203125" style="2"/>
    <col min="11777" max="11777" width="1.33203125" style="2" customWidth="1"/>
    <col min="11778" max="11778" width="12.58203125" style="2" customWidth="1"/>
    <col min="11779" max="11779" width="0.83203125" style="2" customWidth="1"/>
    <col min="11780" max="11786" width="11.08203125" style="2" customWidth="1"/>
    <col min="11787" max="11790" width="7.58203125" style="2" customWidth="1"/>
    <col min="11791" max="12032" width="8.58203125" style="2"/>
    <col min="12033" max="12033" width="1.33203125" style="2" customWidth="1"/>
    <col min="12034" max="12034" width="12.58203125" style="2" customWidth="1"/>
    <col min="12035" max="12035" width="0.83203125" style="2" customWidth="1"/>
    <col min="12036" max="12042" width="11.08203125" style="2" customWidth="1"/>
    <col min="12043" max="12046" width="7.58203125" style="2" customWidth="1"/>
    <col min="12047" max="12288" width="8.58203125" style="2"/>
    <col min="12289" max="12289" width="1.33203125" style="2" customWidth="1"/>
    <col min="12290" max="12290" width="12.58203125" style="2" customWidth="1"/>
    <col min="12291" max="12291" width="0.83203125" style="2" customWidth="1"/>
    <col min="12292" max="12298" width="11.08203125" style="2" customWidth="1"/>
    <col min="12299" max="12302" width="7.58203125" style="2" customWidth="1"/>
    <col min="12303" max="12544" width="8.58203125" style="2"/>
    <col min="12545" max="12545" width="1.33203125" style="2" customWidth="1"/>
    <col min="12546" max="12546" width="12.58203125" style="2" customWidth="1"/>
    <col min="12547" max="12547" width="0.83203125" style="2" customWidth="1"/>
    <col min="12548" max="12554" width="11.08203125" style="2" customWidth="1"/>
    <col min="12555" max="12558" width="7.58203125" style="2" customWidth="1"/>
    <col min="12559" max="12800" width="8.58203125" style="2"/>
    <col min="12801" max="12801" width="1.33203125" style="2" customWidth="1"/>
    <col min="12802" max="12802" width="12.58203125" style="2" customWidth="1"/>
    <col min="12803" max="12803" width="0.83203125" style="2" customWidth="1"/>
    <col min="12804" max="12810" width="11.08203125" style="2" customWidth="1"/>
    <col min="12811" max="12814" width="7.58203125" style="2" customWidth="1"/>
    <col min="12815" max="13056" width="8.58203125" style="2"/>
    <col min="13057" max="13057" width="1.33203125" style="2" customWidth="1"/>
    <col min="13058" max="13058" width="12.58203125" style="2" customWidth="1"/>
    <col min="13059" max="13059" width="0.83203125" style="2" customWidth="1"/>
    <col min="13060" max="13066" width="11.08203125" style="2" customWidth="1"/>
    <col min="13067" max="13070" width="7.58203125" style="2" customWidth="1"/>
    <col min="13071" max="13312" width="8.58203125" style="2"/>
    <col min="13313" max="13313" width="1.33203125" style="2" customWidth="1"/>
    <col min="13314" max="13314" width="12.58203125" style="2" customWidth="1"/>
    <col min="13315" max="13315" width="0.83203125" style="2" customWidth="1"/>
    <col min="13316" max="13322" width="11.08203125" style="2" customWidth="1"/>
    <col min="13323" max="13326" width="7.58203125" style="2" customWidth="1"/>
    <col min="13327" max="13568" width="8.58203125" style="2"/>
    <col min="13569" max="13569" width="1.33203125" style="2" customWidth="1"/>
    <col min="13570" max="13570" width="12.58203125" style="2" customWidth="1"/>
    <col min="13571" max="13571" width="0.83203125" style="2" customWidth="1"/>
    <col min="13572" max="13578" width="11.08203125" style="2" customWidth="1"/>
    <col min="13579" max="13582" width="7.58203125" style="2" customWidth="1"/>
    <col min="13583" max="13824" width="8.58203125" style="2"/>
    <col min="13825" max="13825" width="1.33203125" style="2" customWidth="1"/>
    <col min="13826" max="13826" width="12.58203125" style="2" customWidth="1"/>
    <col min="13827" max="13827" width="0.83203125" style="2" customWidth="1"/>
    <col min="13828" max="13834" width="11.08203125" style="2" customWidth="1"/>
    <col min="13835" max="13838" width="7.58203125" style="2" customWidth="1"/>
    <col min="13839" max="14080" width="8.58203125" style="2"/>
    <col min="14081" max="14081" width="1.33203125" style="2" customWidth="1"/>
    <col min="14082" max="14082" width="12.58203125" style="2" customWidth="1"/>
    <col min="14083" max="14083" width="0.83203125" style="2" customWidth="1"/>
    <col min="14084" max="14090" width="11.08203125" style="2" customWidth="1"/>
    <col min="14091" max="14094" width="7.58203125" style="2" customWidth="1"/>
    <col min="14095" max="14336" width="8.58203125" style="2"/>
    <col min="14337" max="14337" width="1.33203125" style="2" customWidth="1"/>
    <col min="14338" max="14338" width="12.58203125" style="2" customWidth="1"/>
    <col min="14339" max="14339" width="0.83203125" style="2" customWidth="1"/>
    <col min="14340" max="14346" width="11.08203125" style="2" customWidth="1"/>
    <col min="14347" max="14350" width="7.58203125" style="2" customWidth="1"/>
    <col min="14351" max="14592" width="8.58203125" style="2"/>
    <col min="14593" max="14593" width="1.33203125" style="2" customWidth="1"/>
    <col min="14594" max="14594" width="12.58203125" style="2" customWidth="1"/>
    <col min="14595" max="14595" width="0.83203125" style="2" customWidth="1"/>
    <col min="14596" max="14602" width="11.08203125" style="2" customWidth="1"/>
    <col min="14603" max="14606" width="7.58203125" style="2" customWidth="1"/>
    <col min="14607" max="14848" width="8.58203125" style="2"/>
    <col min="14849" max="14849" width="1.33203125" style="2" customWidth="1"/>
    <col min="14850" max="14850" width="12.58203125" style="2" customWidth="1"/>
    <col min="14851" max="14851" width="0.83203125" style="2" customWidth="1"/>
    <col min="14852" max="14858" width="11.08203125" style="2" customWidth="1"/>
    <col min="14859" max="14862" width="7.58203125" style="2" customWidth="1"/>
    <col min="14863" max="15104" width="8.58203125" style="2"/>
    <col min="15105" max="15105" width="1.33203125" style="2" customWidth="1"/>
    <col min="15106" max="15106" width="12.58203125" style="2" customWidth="1"/>
    <col min="15107" max="15107" width="0.83203125" style="2" customWidth="1"/>
    <col min="15108" max="15114" width="11.08203125" style="2" customWidth="1"/>
    <col min="15115" max="15118" width="7.58203125" style="2" customWidth="1"/>
    <col min="15119" max="15360" width="8.58203125" style="2"/>
    <col min="15361" max="15361" width="1.33203125" style="2" customWidth="1"/>
    <col min="15362" max="15362" width="12.58203125" style="2" customWidth="1"/>
    <col min="15363" max="15363" width="0.83203125" style="2" customWidth="1"/>
    <col min="15364" max="15370" width="11.08203125" style="2" customWidth="1"/>
    <col min="15371" max="15374" width="7.58203125" style="2" customWidth="1"/>
    <col min="15375" max="15616" width="8.58203125" style="2"/>
    <col min="15617" max="15617" width="1.33203125" style="2" customWidth="1"/>
    <col min="15618" max="15618" width="12.58203125" style="2" customWidth="1"/>
    <col min="15619" max="15619" width="0.83203125" style="2" customWidth="1"/>
    <col min="15620" max="15626" width="11.08203125" style="2" customWidth="1"/>
    <col min="15627" max="15630" width="7.58203125" style="2" customWidth="1"/>
    <col min="15631" max="15872" width="8.58203125" style="2"/>
    <col min="15873" max="15873" width="1.33203125" style="2" customWidth="1"/>
    <col min="15874" max="15874" width="12.58203125" style="2" customWidth="1"/>
    <col min="15875" max="15875" width="0.83203125" style="2" customWidth="1"/>
    <col min="15876" max="15882" width="11.08203125" style="2" customWidth="1"/>
    <col min="15883" max="15886" width="7.58203125" style="2" customWidth="1"/>
    <col min="15887" max="16128" width="8.58203125" style="2"/>
    <col min="16129" max="16129" width="1.33203125" style="2" customWidth="1"/>
    <col min="16130" max="16130" width="12.58203125" style="2" customWidth="1"/>
    <col min="16131" max="16131" width="0.83203125" style="2" customWidth="1"/>
    <col min="16132" max="16138" width="11.08203125" style="2" customWidth="1"/>
    <col min="16139" max="16142" width="7.58203125" style="2" customWidth="1"/>
    <col min="16143" max="16384" width="8.58203125" style="2"/>
  </cols>
  <sheetData>
    <row r="1" spans="1:11" ht="24" customHeight="1">
      <c r="A1" s="3" t="s">
        <v>135</v>
      </c>
      <c r="B1" s="3"/>
      <c r="C1" s="3"/>
      <c r="D1" s="3"/>
      <c r="E1" s="3"/>
      <c r="F1" s="3"/>
      <c r="G1" s="3"/>
      <c r="H1" s="3"/>
      <c r="I1" s="3"/>
      <c r="J1" s="3"/>
      <c r="K1" s="12"/>
    </row>
    <row r="2" spans="1:11" ht="15" customHeight="1">
      <c r="J2" s="11" t="s">
        <v>136</v>
      </c>
      <c r="K2" s="12"/>
    </row>
    <row r="3" spans="1:11" ht="15" customHeight="1">
      <c r="A3" s="4" t="s">
        <v>137</v>
      </c>
      <c r="B3" s="4"/>
      <c r="C3" s="129"/>
      <c r="D3" s="130" t="s">
        <v>138</v>
      </c>
      <c r="E3" s="131" t="s">
        <v>103</v>
      </c>
      <c r="F3" s="131"/>
      <c r="G3" s="131"/>
      <c r="H3" s="44" t="s">
        <v>104</v>
      </c>
      <c r="I3" s="44"/>
      <c r="J3" s="25"/>
      <c r="K3" s="12"/>
    </row>
    <row r="4" spans="1:11" ht="15" customHeight="1">
      <c r="A4" s="120"/>
      <c r="B4" s="120"/>
      <c r="C4" s="132"/>
      <c r="D4" s="133" t="s">
        <v>139</v>
      </c>
      <c r="E4" s="134" t="s">
        <v>108</v>
      </c>
      <c r="F4" s="134" t="s">
        <v>109</v>
      </c>
      <c r="G4" s="134" t="s">
        <v>110</v>
      </c>
      <c r="H4" s="135" t="s">
        <v>140</v>
      </c>
      <c r="I4" s="135" t="s">
        <v>109</v>
      </c>
      <c r="J4" s="136" t="s">
        <v>110</v>
      </c>
      <c r="K4" s="12"/>
    </row>
    <row r="5" spans="1:11" ht="15" customHeight="1">
      <c r="C5" s="137"/>
      <c r="D5" s="43"/>
      <c r="E5" s="138"/>
      <c r="F5" s="138"/>
      <c r="G5" s="138"/>
      <c r="K5" s="12"/>
    </row>
    <row r="6" spans="1:11" ht="15" customHeight="1">
      <c r="B6" s="139" t="s">
        <v>108</v>
      </c>
      <c r="C6" s="140"/>
      <c r="D6" s="141">
        <f>SUM(D8:D37)</f>
        <v>6944</v>
      </c>
      <c r="E6" s="142">
        <v>14061</v>
      </c>
      <c r="F6" s="142">
        <f>SUM(F8:F36)</f>
        <v>1342</v>
      </c>
      <c r="G6" s="142">
        <f>SUM(G8:G37)</f>
        <v>12719</v>
      </c>
      <c r="H6" s="143">
        <v>1841</v>
      </c>
      <c r="I6" s="143">
        <f>SUM(I8:I36)</f>
        <v>138</v>
      </c>
      <c r="J6" s="143">
        <f>SUM(J8:J37)</f>
        <v>1703</v>
      </c>
      <c r="K6" s="12"/>
    </row>
    <row r="7" spans="1:11" ht="15" customHeight="1">
      <c r="B7" s="71"/>
      <c r="C7" s="144"/>
      <c r="D7" s="141"/>
      <c r="E7" s="142"/>
      <c r="F7" s="145"/>
      <c r="G7" s="145"/>
      <c r="H7" s="143"/>
      <c r="I7" s="143"/>
      <c r="J7" s="143"/>
      <c r="K7" s="12"/>
    </row>
    <row r="8" spans="1:11" ht="15" customHeight="1">
      <c r="B8" s="71" t="s">
        <v>141</v>
      </c>
      <c r="C8" s="146"/>
      <c r="D8" s="141">
        <v>542</v>
      </c>
      <c r="E8" s="142">
        <v>1323</v>
      </c>
      <c r="F8" s="142">
        <v>191</v>
      </c>
      <c r="G8" s="142">
        <v>1132</v>
      </c>
      <c r="H8" s="143">
        <v>133</v>
      </c>
      <c r="I8" s="143">
        <v>17</v>
      </c>
      <c r="J8" s="143">
        <v>116</v>
      </c>
      <c r="K8" s="12"/>
    </row>
    <row r="9" spans="1:11" ht="15" customHeight="1">
      <c r="B9" s="71" t="s">
        <v>142</v>
      </c>
      <c r="C9" s="146"/>
      <c r="D9" s="141">
        <v>319</v>
      </c>
      <c r="E9" s="142">
        <v>844</v>
      </c>
      <c r="F9" s="142">
        <v>83</v>
      </c>
      <c r="G9" s="142">
        <v>761</v>
      </c>
      <c r="H9" s="143">
        <v>95</v>
      </c>
      <c r="I9" s="143">
        <v>7</v>
      </c>
      <c r="J9" s="143">
        <v>88</v>
      </c>
    </row>
    <row r="10" spans="1:11" ht="15" customHeight="1">
      <c r="B10" s="71" t="s">
        <v>143</v>
      </c>
      <c r="C10" s="146"/>
      <c r="D10" s="141">
        <v>923</v>
      </c>
      <c r="E10" s="142">
        <v>2610</v>
      </c>
      <c r="F10" s="142">
        <v>271</v>
      </c>
      <c r="G10" s="142">
        <v>2339</v>
      </c>
      <c r="H10" s="143">
        <v>358</v>
      </c>
      <c r="I10" s="143">
        <v>29</v>
      </c>
      <c r="J10" s="143">
        <v>329</v>
      </c>
    </row>
    <row r="11" spans="1:11" ht="15" customHeight="1">
      <c r="B11" s="71" t="s">
        <v>144</v>
      </c>
      <c r="C11" s="146"/>
      <c r="D11" s="141">
        <v>483</v>
      </c>
      <c r="E11" s="142">
        <v>998</v>
      </c>
      <c r="F11" s="142">
        <v>153</v>
      </c>
      <c r="G11" s="142">
        <v>845</v>
      </c>
      <c r="H11" s="143">
        <v>147</v>
      </c>
      <c r="I11" s="143">
        <v>19</v>
      </c>
      <c r="J11" s="143">
        <v>128</v>
      </c>
    </row>
    <row r="12" spans="1:11" ht="15" customHeight="1">
      <c r="B12" s="71" t="s">
        <v>145</v>
      </c>
      <c r="C12" s="146"/>
      <c r="D12" s="141">
        <v>623</v>
      </c>
      <c r="E12" s="142">
        <v>1472</v>
      </c>
      <c r="F12" s="142">
        <v>105</v>
      </c>
      <c r="G12" s="142">
        <v>1367</v>
      </c>
      <c r="H12" s="143">
        <v>196</v>
      </c>
      <c r="I12" s="143">
        <v>11</v>
      </c>
      <c r="J12" s="143">
        <v>185</v>
      </c>
    </row>
    <row r="13" spans="1:11" ht="15" customHeight="1">
      <c r="B13" s="71"/>
      <c r="C13" s="146"/>
      <c r="D13" s="141"/>
      <c r="E13" s="142"/>
      <c r="F13" s="145"/>
      <c r="G13" s="145"/>
      <c r="H13" s="143"/>
      <c r="I13" s="147"/>
      <c r="J13" s="147"/>
      <c r="K13" s="57"/>
    </row>
    <row r="14" spans="1:11" ht="15" customHeight="1">
      <c r="B14" s="71" t="s">
        <v>146</v>
      </c>
      <c r="C14" s="146"/>
      <c r="D14" s="141">
        <v>769</v>
      </c>
      <c r="E14" s="142">
        <v>1548</v>
      </c>
      <c r="F14" s="142">
        <v>158</v>
      </c>
      <c r="G14" s="142">
        <v>1390</v>
      </c>
      <c r="H14" s="143">
        <v>201</v>
      </c>
      <c r="I14" s="143">
        <v>16</v>
      </c>
      <c r="J14" s="143">
        <v>185</v>
      </c>
      <c r="K14" s="57"/>
    </row>
    <row r="15" spans="1:11" ht="15" customHeight="1">
      <c r="B15" s="71" t="s">
        <v>147</v>
      </c>
      <c r="C15" s="146"/>
      <c r="D15" s="141">
        <v>211</v>
      </c>
      <c r="E15" s="142">
        <v>232</v>
      </c>
      <c r="F15" s="142">
        <v>13</v>
      </c>
      <c r="G15" s="142">
        <v>219</v>
      </c>
      <c r="H15" s="143">
        <v>32</v>
      </c>
      <c r="I15" s="143">
        <v>1</v>
      </c>
      <c r="J15" s="143">
        <v>31</v>
      </c>
      <c r="K15" s="57"/>
    </row>
    <row r="16" spans="1:11" ht="15" customHeight="1">
      <c r="B16" s="71" t="s">
        <v>148</v>
      </c>
      <c r="C16" s="146"/>
      <c r="D16" s="141">
        <v>420</v>
      </c>
      <c r="E16" s="142">
        <v>569</v>
      </c>
      <c r="F16" s="142">
        <v>50</v>
      </c>
      <c r="G16" s="142">
        <v>519</v>
      </c>
      <c r="H16" s="143">
        <v>74</v>
      </c>
      <c r="I16" s="143">
        <v>5</v>
      </c>
      <c r="J16" s="143">
        <v>69</v>
      </c>
      <c r="K16" s="57"/>
    </row>
    <row r="17" spans="2:11" ht="15" customHeight="1">
      <c r="B17" s="71" t="s">
        <v>149</v>
      </c>
      <c r="C17" s="146"/>
      <c r="D17" s="141">
        <v>215</v>
      </c>
      <c r="E17" s="142">
        <v>364</v>
      </c>
      <c r="F17" s="142">
        <v>29</v>
      </c>
      <c r="G17" s="142">
        <v>335</v>
      </c>
      <c r="H17" s="143">
        <v>52</v>
      </c>
      <c r="I17" s="143">
        <v>4</v>
      </c>
      <c r="J17" s="143">
        <v>48</v>
      </c>
      <c r="K17" s="57"/>
    </row>
    <row r="18" spans="2:11" ht="15" customHeight="1">
      <c r="B18" s="71" t="s">
        <v>150</v>
      </c>
      <c r="C18" s="146"/>
      <c r="D18" s="141">
        <v>271</v>
      </c>
      <c r="E18" s="142">
        <v>682</v>
      </c>
      <c r="F18" s="142">
        <v>72</v>
      </c>
      <c r="G18" s="142">
        <v>610</v>
      </c>
      <c r="H18" s="143">
        <v>76</v>
      </c>
      <c r="I18" s="143">
        <v>7</v>
      </c>
      <c r="J18" s="143">
        <v>69</v>
      </c>
      <c r="K18" s="57"/>
    </row>
    <row r="19" spans="2:11" ht="15" customHeight="1">
      <c r="B19" s="71" t="s">
        <v>151</v>
      </c>
      <c r="C19" s="146"/>
      <c r="D19" s="141">
        <v>156</v>
      </c>
      <c r="E19" s="142">
        <v>179</v>
      </c>
      <c r="F19" s="142">
        <v>10</v>
      </c>
      <c r="G19" s="142">
        <v>169</v>
      </c>
      <c r="H19" s="143">
        <v>27</v>
      </c>
      <c r="I19" s="143">
        <v>1</v>
      </c>
      <c r="J19" s="143">
        <v>26</v>
      </c>
      <c r="K19" s="57"/>
    </row>
    <row r="20" spans="2:11" ht="15" customHeight="1">
      <c r="B20" s="71"/>
      <c r="C20" s="146"/>
      <c r="D20" s="141"/>
      <c r="E20" s="142"/>
      <c r="F20" s="145"/>
      <c r="G20" s="145"/>
      <c r="H20" s="143"/>
      <c r="I20" s="147"/>
      <c r="J20" s="147"/>
      <c r="K20" s="57"/>
    </row>
    <row r="21" spans="2:11" ht="15" customHeight="1">
      <c r="B21" s="71" t="s">
        <v>152</v>
      </c>
      <c r="C21" s="146"/>
      <c r="D21" s="141">
        <v>273</v>
      </c>
      <c r="E21" s="142">
        <v>496</v>
      </c>
      <c r="F21" s="142">
        <v>48</v>
      </c>
      <c r="G21" s="142">
        <v>448</v>
      </c>
      <c r="H21" s="143">
        <v>63</v>
      </c>
      <c r="I21" s="143">
        <v>5</v>
      </c>
      <c r="J21" s="147">
        <v>58</v>
      </c>
      <c r="K21" s="57"/>
    </row>
    <row r="22" spans="2:11" ht="15" customHeight="1">
      <c r="B22" s="71" t="s">
        <v>153</v>
      </c>
      <c r="C22" s="146"/>
      <c r="D22" s="141">
        <v>134</v>
      </c>
      <c r="E22" s="142">
        <v>130</v>
      </c>
      <c r="F22" s="142">
        <v>12</v>
      </c>
      <c r="G22" s="142">
        <v>118</v>
      </c>
      <c r="H22" s="143">
        <v>17</v>
      </c>
      <c r="I22" s="143">
        <v>1</v>
      </c>
      <c r="J22" s="143">
        <v>16</v>
      </c>
      <c r="K22" s="57"/>
    </row>
    <row r="23" spans="2:11" ht="15" customHeight="1">
      <c r="B23" s="71" t="s">
        <v>154</v>
      </c>
      <c r="C23" s="146"/>
      <c r="D23" s="141">
        <v>108</v>
      </c>
      <c r="E23" s="142">
        <v>149</v>
      </c>
      <c r="F23" s="142">
        <v>16</v>
      </c>
      <c r="G23" s="142">
        <v>133</v>
      </c>
      <c r="H23" s="143">
        <v>16</v>
      </c>
      <c r="I23" s="143">
        <v>2</v>
      </c>
      <c r="J23" s="143">
        <v>14</v>
      </c>
      <c r="K23" s="57"/>
    </row>
    <row r="24" spans="2:11" ht="15" customHeight="1">
      <c r="B24" s="71" t="s">
        <v>155</v>
      </c>
      <c r="C24" s="146"/>
      <c r="D24" s="141">
        <v>192</v>
      </c>
      <c r="E24" s="142">
        <v>329</v>
      </c>
      <c r="F24" s="142">
        <v>32</v>
      </c>
      <c r="G24" s="142">
        <v>297</v>
      </c>
      <c r="H24" s="143">
        <v>44</v>
      </c>
      <c r="I24" s="143">
        <v>3</v>
      </c>
      <c r="J24" s="143">
        <v>41</v>
      </c>
      <c r="K24" s="57"/>
    </row>
    <row r="25" spans="2:11" ht="15" customHeight="1">
      <c r="B25" s="71" t="s">
        <v>156</v>
      </c>
      <c r="C25" s="146"/>
      <c r="D25" s="141">
        <v>125</v>
      </c>
      <c r="E25" s="142">
        <v>175</v>
      </c>
      <c r="F25" s="142">
        <v>7</v>
      </c>
      <c r="G25" s="142">
        <v>168</v>
      </c>
      <c r="H25" s="143">
        <v>23</v>
      </c>
      <c r="I25" s="143">
        <v>1</v>
      </c>
      <c r="J25" s="143">
        <v>22</v>
      </c>
      <c r="K25" s="57"/>
    </row>
    <row r="26" spans="2:11" ht="15" customHeight="1">
      <c r="B26" s="71" t="s">
        <v>157</v>
      </c>
      <c r="C26" s="146"/>
      <c r="D26" s="141">
        <v>29</v>
      </c>
      <c r="E26" s="142">
        <v>84</v>
      </c>
      <c r="F26" s="142">
        <v>7</v>
      </c>
      <c r="G26" s="142">
        <v>77</v>
      </c>
      <c r="H26" s="143">
        <v>10</v>
      </c>
      <c r="I26" s="143">
        <v>1</v>
      </c>
      <c r="J26" s="143">
        <v>9</v>
      </c>
      <c r="K26" s="57"/>
    </row>
    <row r="27" spans="2:11" ht="15" customHeight="1">
      <c r="B27" s="71"/>
      <c r="C27" s="146"/>
      <c r="D27" s="141"/>
      <c r="E27" s="142"/>
      <c r="F27" s="145"/>
      <c r="G27" s="145"/>
      <c r="H27" s="143"/>
      <c r="I27" s="143"/>
      <c r="J27" s="143"/>
      <c r="K27" s="57"/>
    </row>
    <row r="28" spans="2:11" ht="15" customHeight="1">
      <c r="B28" s="71" t="s">
        <v>158</v>
      </c>
      <c r="C28" s="146"/>
      <c r="D28" s="141">
        <v>135</v>
      </c>
      <c r="E28" s="142">
        <v>296</v>
      </c>
      <c r="F28" s="142">
        <v>20</v>
      </c>
      <c r="G28" s="142">
        <v>276</v>
      </c>
      <c r="H28" s="143">
        <v>33</v>
      </c>
      <c r="I28" s="143">
        <v>2</v>
      </c>
      <c r="J28" s="143">
        <v>31</v>
      </c>
      <c r="K28" s="57"/>
    </row>
    <row r="29" spans="2:11" ht="15" customHeight="1">
      <c r="B29" s="71" t="s">
        <v>159</v>
      </c>
      <c r="C29" s="146"/>
      <c r="D29" s="141">
        <v>107</v>
      </c>
      <c r="E29" s="142">
        <v>159</v>
      </c>
      <c r="F29" s="142">
        <v>9</v>
      </c>
      <c r="G29" s="142">
        <v>150</v>
      </c>
      <c r="H29" s="143">
        <v>20</v>
      </c>
      <c r="I29" s="143">
        <v>1</v>
      </c>
      <c r="J29" s="143">
        <v>19</v>
      </c>
      <c r="K29" s="57"/>
    </row>
    <row r="30" spans="2:11" ht="15" customHeight="1">
      <c r="B30" s="71" t="s">
        <v>160</v>
      </c>
      <c r="C30" s="146"/>
      <c r="D30" s="141">
        <v>283</v>
      </c>
      <c r="E30" s="142">
        <v>476</v>
      </c>
      <c r="F30" s="142">
        <v>26</v>
      </c>
      <c r="G30" s="142">
        <v>450</v>
      </c>
      <c r="H30" s="143">
        <v>51</v>
      </c>
      <c r="I30" s="143">
        <v>2</v>
      </c>
      <c r="J30" s="143">
        <v>49</v>
      </c>
      <c r="K30" s="57"/>
    </row>
    <row r="31" spans="2:11" ht="15" customHeight="1">
      <c r="B31" s="71" t="s">
        <v>161</v>
      </c>
      <c r="C31" s="146"/>
      <c r="D31" s="141">
        <v>250</v>
      </c>
      <c r="E31" s="142">
        <v>280</v>
      </c>
      <c r="F31" s="142">
        <v>20</v>
      </c>
      <c r="G31" s="142">
        <v>260</v>
      </c>
      <c r="H31" s="143">
        <v>32</v>
      </c>
      <c r="I31" s="143">
        <v>2</v>
      </c>
      <c r="J31" s="143">
        <v>30</v>
      </c>
      <c r="K31" s="57"/>
    </row>
    <row r="32" spans="2:11" ht="15" customHeight="1">
      <c r="B32" s="71" t="s">
        <v>162</v>
      </c>
      <c r="C32" s="146"/>
      <c r="D32" s="141">
        <v>37</v>
      </c>
      <c r="E32" s="142">
        <v>41</v>
      </c>
      <c r="F32" s="142"/>
      <c r="G32" s="142">
        <v>41</v>
      </c>
      <c r="H32" s="143">
        <v>4</v>
      </c>
      <c r="I32" s="143"/>
      <c r="J32" s="143">
        <v>4</v>
      </c>
      <c r="K32" s="57"/>
    </row>
    <row r="33" spans="1:14" ht="15" customHeight="1">
      <c r="B33" s="71" t="s">
        <v>163</v>
      </c>
      <c r="C33" s="146"/>
      <c r="D33" s="141">
        <v>227</v>
      </c>
      <c r="E33" s="142">
        <v>473</v>
      </c>
      <c r="F33" s="142">
        <v>10</v>
      </c>
      <c r="G33" s="142">
        <v>463</v>
      </c>
      <c r="H33" s="143">
        <v>73</v>
      </c>
      <c r="I33" s="143">
        <v>1</v>
      </c>
      <c r="J33" s="143">
        <v>72</v>
      </c>
      <c r="K33" s="57"/>
    </row>
    <row r="34" spans="1:14" ht="15" customHeight="1">
      <c r="B34" s="71" t="s">
        <v>164</v>
      </c>
      <c r="C34" s="146"/>
      <c r="D34" s="141">
        <v>8</v>
      </c>
      <c r="E34" s="142">
        <v>1</v>
      </c>
      <c r="F34" s="142"/>
      <c r="G34" s="142">
        <v>1</v>
      </c>
      <c r="H34" s="143">
        <v>1</v>
      </c>
      <c r="I34" s="143"/>
      <c r="J34" s="143">
        <v>1</v>
      </c>
      <c r="K34" s="57"/>
    </row>
    <row r="35" spans="1:14" ht="15" customHeight="1">
      <c r="B35" s="148" t="s">
        <v>165</v>
      </c>
      <c r="C35" s="146"/>
      <c r="D35" s="141">
        <v>22</v>
      </c>
      <c r="E35" s="149">
        <v>15</v>
      </c>
      <c r="F35" s="142"/>
      <c r="G35" s="142">
        <v>15</v>
      </c>
      <c r="H35" s="143">
        <v>2</v>
      </c>
      <c r="I35" s="143"/>
      <c r="J35" s="143">
        <v>2</v>
      </c>
      <c r="K35" s="12"/>
    </row>
    <row r="36" spans="1:14" ht="15" customHeight="1">
      <c r="B36" s="71" t="s">
        <v>166</v>
      </c>
      <c r="C36" s="146"/>
      <c r="D36" s="141">
        <v>28</v>
      </c>
      <c r="E36" s="142">
        <v>34</v>
      </c>
      <c r="F36" s="142"/>
      <c r="G36" s="142">
        <v>34</v>
      </c>
      <c r="H36" s="143">
        <v>5</v>
      </c>
      <c r="I36" s="143"/>
      <c r="J36" s="143">
        <v>5</v>
      </c>
      <c r="K36" s="12"/>
    </row>
    <row r="37" spans="1:14" ht="15" customHeight="1">
      <c r="A37" s="58"/>
      <c r="B37" s="150" t="s">
        <v>167</v>
      </c>
      <c r="C37" s="151"/>
      <c r="D37" s="126">
        <v>54</v>
      </c>
      <c r="E37" s="152">
        <v>102</v>
      </c>
      <c r="F37" s="153"/>
      <c r="G37" s="152">
        <v>102</v>
      </c>
      <c r="H37" s="127">
        <v>56</v>
      </c>
      <c r="I37" s="22"/>
      <c r="J37" s="22">
        <v>56</v>
      </c>
      <c r="K37" s="12"/>
    </row>
    <row r="38" spans="1:14" ht="15" customHeight="1">
      <c r="A38" s="12" t="s">
        <v>127</v>
      </c>
      <c r="D38" s="43"/>
      <c r="E38" s="43"/>
      <c r="F38" s="43"/>
      <c r="G38" s="43"/>
      <c r="H38" s="43"/>
      <c r="I38" s="50"/>
      <c r="J38" s="50"/>
      <c r="K38" s="12"/>
    </row>
    <row r="39" spans="1:14" ht="15" customHeight="1">
      <c r="C39" s="12"/>
      <c r="D39" s="12"/>
      <c r="E39" s="12"/>
      <c r="F39" s="12"/>
      <c r="G39" s="12"/>
      <c r="H39" s="12"/>
      <c r="I39" s="12"/>
      <c r="J39" s="12"/>
      <c r="K39" s="12"/>
    </row>
    <row r="41" spans="1:14" ht="15" customHeight="1">
      <c r="A41" s="3" t="s">
        <v>168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4" ht="15" customHeight="1">
      <c r="A42" s="2" t="s">
        <v>169</v>
      </c>
    </row>
    <row r="43" spans="1:14" ht="15" customHeight="1">
      <c r="A43" s="4" t="s">
        <v>170</v>
      </c>
      <c r="B43" s="154"/>
      <c r="C43" s="155"/>
      <c r="D43" s="156" t="s">
        <v>171</v>
      </c>
      <c r="E43" s="157"/>
      <c r="F43" s="158" t="s">
        <v>172</v>
      </c>
      <c r="G43" s="159"/>
      <c r="H43" s="159"/>
      <c r="I43" s="159"/>
      <c r="J43" s="160"/>
      <c r="K43" s="25" t="s">
        <v>173</v>
      </c>
      <c r="L43" s="27"/>
      <c r="M43" s="25" t="s">
        <v>174</v>
      </c>
      <c r="N43" s="26"/>
    </row>
    <row r="44" spans="1:14" ht="15" customHeight="1">
      <c r="A44" s="161"/>
      <c r="B44" s="162"/>
      <c r="D44" s="163" t="s">
        <v>175</v>
      </c>
      <c r="E44" s="164" t="s">
        <v>176</v>
      </c>
      <c r="F44" s="165" t="s">
        <v>175</v>
      </c>
      <c r="G44" s="165"/>
      <c r="H44" s="165"/>
      <c r="I44" s="165"/>
      <c r="J44" s="166" t="s">
        <v>176</v>
      </c>
      <c r="K44" s="164" t="s">
        <v>175</v>
      </c>
      <c r="L44" s="164" t="s">
        <v>176</v>
      </c>
      <c r="M44" s="164" t="s">
        <v>175</v>
      </c>
      <c r="N44" s="167" t="s">
        <v>176</v>
      </c>
    </row>
    <row r="45" spans="1:14" ht="15" customHeight="1">
      <c r="A45" s="161"/>
      <c r="B45" s="162"/>
      <c r="D45" s="168"/>
      <c r="E45" s="169"/>
      <c r="F45" s="170" t="s">
        <v>177</v>
      </c>
      <c r="G45" s="170" t="s">
        <v>178</v>
      </c>
      <c r="H45" s="170" t="s">
        <v>179</v>
      </c>
      <c r="I45" s="170" t="s">
        <v>180</v>
      </c>
      <c r="J45" s="171"/>
      <c r="K45" s="169"/>
      <c r="L45" s="169"/>
      <c r="M45" s="169"/>
      <c r="N45" s="172"/>
    </row>
    <row r="46" spans="1:14" ht="15" customHeight="1">
      <c r="A46" s="11" t="s">
        <v>181</v>
      </c>
      <c r="B46" s="11" t="s">
        <v>182</v>
      </c>
      <c r="D46" s="173">
        <v>393756</v>
      </c>
      <c r="E46" s="14">
        <v>84566</v>
      </c>
      <c r="F46" s="174">
        <f>SUM(G46:I46)</f>
        <v>136727</v>
      </c>
      <c r="G46" s="174">
        <v>897</v>
      </c>
      <c r="H46" s="174">
        <v>123650</v>
      </c>
      <c r="I46" s="174">
        <v>12180</v>
      </c>
      <c r="J46" s="174">
        <v>37306</v>
      </c>
      <c r="K46" s="14">
        <v>13907</v>
      </c>
      <c r="L46" s="14">
        <v>7654</v>
      </c>
      <c r="M46" s="14">
        <v>466293</v>
      </c>
      <c r="N46" s="14">
        <v>303988</v>
      </c>
    </row>
    <row r="47" spans="1:14" ht="15" customHeight="1">
      <c r="B47" s="11" t="s">
        <v>10</v>
      </c>
      <c r="D47" s="173">
        <v>385805</v>
      </c>
      <c r="E47" s="14">
        <v>82760</v>
      </c>
      <c r="F47" s="174">
        <f>SUM(G47:I47)</f>
        <v>137677</v>
      </c>
      <c r="G47" s="174">
        <v>1178</v>
      </c>
      <c r="H47" s="174">
        <v>123781</v>
      </c>
      <c r="I47" s="174">
        <v>12718</v>
      </c>
      <c r="J47" s="174">
        <v>37575</v>
      </c>
      <c r="K47" s="14">
        <v>11967</v>
      </c>
      <c r="L47" s="14">
        <v>6616</v>
      </c>
      <c r="M47" s="14">
        <v>481206</v>
      </c>
      <c r="N47" s="14">
        <v>323992</v>
      </c>
    </row>
    <row r="48" spans="1:14" ht="15" customHeight="1">
      <c r="B48" s="11" t="s">
        <v>11</v>
      </c>
      <c r="D48" s="173">
        <v>371290</v>
      </c>
      <c r="E48" s="14">
        <v>79415</v>
      </c>
      <c r="F48" s="174">
        <v>143066</v>
      </c>
      <c r="G48" s="174">
        <v>1225</v>
      </c>
      <c r="H48" s="174">
        <v>128108</v>
      </c>
      <c r="I48" s="174">
        <v>13733</v>
      </c>
      <c r="J48" s="174">
        <v>39527</v>
      </c>
      <c r="K48" s="14">
        <v>11005</v>
      </c>
      <c r="L48" s="14">
        <v>5859</v>
      </c>
      <c r="M48" s="14">
        <v>459104</v>
      </c>
      <c r="N48" s="14">
        <v>303235</v>
      </c>
    </row>
    <row r="49" spans="1:14" ht="15" customHeight="1">
      <c r="B49" s="11" t="s">
        <v>12</v>
      </c>
      <c r="D49" s="173">
        <v>371190</v>
      </c>
      <c r="E49" s="14">
        <v>70854</v>
      </c>
      <c r="F49" s="174">
        <v>140044</v>
      </c>
      <c r="G49" s="174">
        <v>1117</v>
      </c>
      <c r="H49" s="174">
        <v>124721</v>
      </c>
      <c r="I49" s="174">
        <v>14206</v>
      </c>
      <c r="J49" s="174">
        <v>38879</v>
      </c>
      <c r="K49" s="14">
        <v>9629</v>
      </c>
      <c r="L49" s="14">
        <v>4934</v>
      </c>
      <c r="M49" s="14">
        <v>432730</v>
      </c>
      <c r="N49" s="14">
        <v>278612</v>
      </c>
    </row>
    <row r="50" spans="1:14" ht="15" customHeight="1">
      <c r="B50" s="51" t="s">
        <v>13</v>
      </c>
      <c r="D50" s="173">
        <v>361438</v>
      </c>
      <c r="E50" s="14">
        <v>63857</v>
      </c>
      <c r="F50" s="175" t="s">
        <v>183</v>
      </c>
      <c r="G50" s="175">
        <v>962</v>
      </c>
      <c r="H50" s="175" t="s">
        <v>184</v>
      </c>
      <c r="I50" s="175" t="s">
        <v>185</v>
      </c>
      <c r="J50" s="175" t="s">
        <v>186</v>
      </c>
      <c r="K50" s="14">
        <v>8618</v>
      </c>
      <c r="L50" s="14">
        <v>4767</v>
      </c>
      <c r="M50" s="14">
        <v>383082</v>
      </c>
      <c r="N50" s="14">
        <v>244704</v>
      </c>
    </row>
    <row r="51" spans="1:14" ht="15" customHeight="1">
      <c r="B51" s="11"/>
      <c r="D51" s="70"/>
      <c r="F51" s="176"/>
      <c r="G51" s="176"/>
      <c r="H51" s="176"/>
      <c r="I51" s="176"/>
      <c r="J51" s="176"/>
    </row>
    <row r="52" spans="1:14" ht="15" customHeight="1">
      <c r="A52" s="11" t="s">
        <v>181</v>
      </c>
      <c r="B52" s="11" t="s">
        <v>187</v>
      </c>
      <c r="D52" s="13">
        <v>31857</v>
      </c>
      <c r="E52" s="14">
        <v>5607</v>
      </c>
      <c r="F52" s="175" t="s">
        <v>188</v>
      </c>
      <c r="G52" s="175">
        <v>120</v>
      </c>
      <c r="H52" s="175" t="s">
        <v>189</v>
      </c>
      <c r="I52" s="175" t="s">
        <v>190</v>
      </c>
      <c r="J52" s="175" t="s">
        <v>191</v>
      </c>
      <c r="K52" s="14">
        <v>698</v>
      </c>
      <c r="L52" s="14">
        <v>385</v>
      </c>
      <c r="M52" s="14">
        <v>31188</v>
      </c>
      <c r="N52" s="14">
        <v>21640</v>
      </c>
    </row>
    <row r="53" spans="1:14" ht="15" customHeight="1">
      <c r="B53" s="11" t="s">
        <v>115</v>
      </c>
      <c r="D53" s="13">
        <v>28053</v>
      </c>
      <c r="E53" s="14">
        <v>5403</v>
      </c>
      <c r="F53" s="175" t="s">
        <v>192</v>
      </c>
      <c r="G53" s="175">
        <v>166</v>
      </c>
      <c r="H53" s="175" t="s">
        <v>193</v>
      </c>
      <c r="I53" s="175" t="s">
        <v>194</v>
      </c>
      <c r="J53" s="175" t="s">
        <v>195</v>
      </c>
      <c r="K53" s="14">
        <v>681</v>
      </c>
      <c r="L53" s="14">
        <v>387</v>
      </c>
      <c r="M53" s="14">
        <v>33871</v>
      </c>
      <c r="N53" s="14">
        <v>23177</v>
      </c>
    </row>
    <row r="54" spans="1:14" ht="15" customHeight="1">
      <c r="B54" s="11" t="s">
        <v>116</v>
      </c>
      <c r="D54" s="13">
        <v>32456</v>
      </c>
      <c r="E54" s="14">
        <v>5417</v>
      </c>
      <c r="F54" s="175" t="s">
        <v>196</v>
      </c>
      <c r="G54" s="175">
        <v>46</v>
      </c>
      <c r="H54" s="175" t="s">
        <v>197</v>
      </c>
      <c r="I54" s="175">
        <v>978</v>
      </c>
      <c r="J54" s="175" t="s">
        <v>198</v>
      </c>
      <c r="K54" s="14">
        <v>773</v>
      </c>
      <c r="L54" s="14">
        <v>442</v>
      </c>
      <c r="M54" s="14">
        <v>31516</v>
      </c>
      <c r="N54" s="14">
        <v>19750</v>
      </c>
    </row>
    <row r="55" spans="1:14" ht="15" customHeight="1">
      <c r="B55" s="11" t="s">
        <v>117</v>
      </c>
      <c r="D55" s="13">
        <v>31870</v>
      </c>
      <c r="E55" s="14">
        <v>5758</v>
      </c>
      <c r="F55" s="175" t="s">
        <v>199</v>
      </c>
      <c r="G55" s="175">
        <v>68</v>
      </c>
      <c r="H55" s="175" t="s">
        <v>200</v>
      </c>
      <c r="I55" s="175">
        <v>945</v>
      </c>
      <c r="J55" s="175" t="s">
        <v>201</v>
      </c>
      <c r="K55" s="14">
        <v>755</v>
      </c>
      <c r="L55" s="14">
        <v>437</v>
      </c>
      <c r="M55" s="14">
        <v>35979</v>
      </c>
      <c r="N55" s="14">
        <v>21291</v>
      </c>
    </row>
    <row r="56" spans="1:14" ht="15" customHeight="1">
      <c r="B56" s="11" t="s">
        <v>118</v>
      </c>
      <c r="D56" s="13">
        <v>31432</v>
      </c>
      <c r="E56" s="14">
        <v>5574</v>
      </c>
      <c r="F56" s="175" t="s">
        <v>202</v>
      </c>
      <c r="G56" s="175">
        <v>141</v>
      </c>
      <c r="H56" s="175" t="s">
        <v>203</v>
      </c>
      <c r="I56" s="175">
        <v>798</v>
      </c>
      <c r="J56" s="175" t="s">
        <v>204</v>
      </c>
      <c r="K56" s="14">
        <v>637</v>
      </c>
      <c r="L56" s="14">
        <v>382</v>
      </c>
      <c r="M56" s="14">
        <v>33152</v>
      </c>
      <c r="N56" s="14">
        <v>22362</v>
      </c>
    </row>
    <row r="57" spans="1:14" ht="15" customHeight="1">
      <c r="B57" s="11" t="s">
        <v>119</v>
      </c>
      <c r="D57" s="13">
        <v>27981</v>
      </c>
      <c r="E57" s="14">
        <v>4977</v>
      </c>
      <c r="F57" s="175" t="s">
        <v>205</v>
      </c>
      <c r="G57" s="175">
        <v>109</v>
      </c>
      <c r="H57" s="175" t="s">
        <v>206</v>
      </c>
      <c r="I57" s="175">
        <v>830</v>
      </c>
      <c r="J57" s="175" t="s">
        <v>207</v>
      </c>
      <c r="K57" s="14">
        <v>694</v>
      </c>
      <c r="L57" s="14">
        <v>397</v>
      </c>
      <c r="M57" s="14">
        <v>29842</v>
      </c>
      <c r="N57" s="14">
        <v>20005</v>
      </c>
    </row>
    <row r="58" spans="1:14" ht="15" customHeight="1">
      <c r="B58" s="11"/>
      <c r="D58" s="13"/>
      <c r="E58" s="14"/>
      <c r="F58" s="175"/>
      <c r="G58" s="175"/>
      <c r="H58" s="175"/>
      <c r="I58" s="175"/>
      <c r="J58" s="175"/>
      <c r="K58" s="14"/>
      <c r="L58" s="14"/>
      <c r="M58" s="14"/>
      <c r="N58" s="14"/>
    </row>
    <row r="59" spans="1:14" ht="15" customHeight="1">
      <c r="B59" s="11" t="s">
        <v>131</v>
      </c>
      <c r="D59" s="13">
        <v>29396</v>
      </c>
      <c r="E59" s="14">
        <v>5145</v>
      </c>
      <c r="F59" s="175" t="s">
        <v>208</v>
      </c>
      <c r="G59" s="175">
        <v>101</v>
      </c>
      <c r="H59" s="175" t="s">
        <v>209</v>
      </c>
      <c r="I59" s="175" t="s">
        <v>210</v>
      </c>
      <c r="J59" s="175" t="s">
        <v>211</v>
      </c>
      <c r="K59" s="14">
        <v>683</v>
      </c>
      <c r="L59" s="14">
        <v>403</v>
      </c>
      <c r="M59" s="14">
        <v>28948</v>
      </c>
      <c r="N59" s="14">
        <v>19868</v>
      </c>
    </row>
    <row r="60" spans="1:14" ht="15" customHeight="1">
      <c r="B60" s="11" t="s">
        <v>132</v>
      </c>
      <c r="D60" s="13">
        <v>28803</v>
      </c>
      <c r="E60" s="14">
        <v>4895</v>
      </c>
      <c r="F60" s="175" t="s">
        <v>212</v>
      </c>
      <c r="G60" s="175">
        <v>63</v>
      </c>
      <c r="H60" s="175" t="s">
        <v>213</v>
      </c>
      <c r="I60" s="175" t="s">
        <v>214</v>
      </c>
      <c r="J60" s="175" t="s">
        <v>215</v>
      </c>
      <c r="K60" s="14">
        <v>830</v>
      </c>
      <c r="L60" s="14">
        <v>463</v>
      </c>
      <c r="M60" s="14">
        <v>29713</v>
      </c>
      <c r="N60" s="14">
        <v>18060</v>
      </c>
    </row>
    <row r="61" spans="1:14" ht="15" customHeight="1">
      <c r="B61" s="11" t="s">
        <v>133</v>
      </c>
      <c r="D61" s="13">
        <v>27891</v>
      </c>
      <c r="E61" s="14">
        <v>5096</v>
      </c>
      <c r="F61" s="175" t="s">
        <v>216</v>
      </c>
      <c r="G61" s="175">
        <v>26</v>
      </c>
      <c r="H61" s="175" t="s">
        <v>217</v>
      </c>
      <c r="I61" s="175">
        <v>805</v>
      </c>
      <c r="J61" s="175" t="s">
        <v>218</v>
      </c>
      <c r="K61" s="14">
        <v>556</v>
      </c>
      <c r="L61" s="14">
        <v>303</v>
      </c>
      <c r="M61" s="14">
        <v>33369</v>
      </c>
      <c r="N61" s="14">
        <v>20552</v>
      </c>
    </row>
    <row r="62" spans="1:14" ht="15" customHeight="1">
      <c r="A62" s="11" t="s">
        <v>181</v>
      </c>
      <c r="B62" s="11" t="s">
        <v>219</v>
      </c>
      <c r="D62" s="13">
        <v>29128</v>
      </c>
      <c r="E62" s="14">
        <v>5169</v>
      </c>
      <c r="F62" s="175" t="s">
        <v>220</v>
      </c>
      <c r="G62" s="175">
        <v>22</v>
      </c>
      <c r="H62" s="175" t="s">
        <v>221</v>
      </c>
      <c r="I62" s="175" t="s">
        <v>222</v>
      </c>
      <c r="J62" s="175" t="s">
        <v>223</v>
      </c>
      <c r="K62" s="14">
        <v>579</v>
      </c>
      <c r="L62" s="14">
        <v>336</v>
      </c>
      <c r="M62" s="14">
        <v>33316</v>
      </c>
      <c r="N62" s="14">
        <v>19841</v>
      </c>
    </row>
    <row r="63" spans="1:14" ht="15" customHeight="1">
      <c r="B63" s="11" t="s">
        <v>134</v>
      </c>
      <c r="D63" s="13">
        <v>28233</v>
      </c>
      <c r="E63" s="14">
        <v>4875</v>
      </c>
      <c r="F63" s="175" t="s">
        <v>224</v>
      </c>
      <c r="G63" s="175">
        <v>26</v>
      </c>
      <c r="H63" s="175" t="s">
        <v>225</v>
      </c>
      <c r="I63" s="175" t="s">
        <v>226</v>
      </c>
      <c r="J63" s="175" t="s">
        <v>227</v>
      </c>
      <c r="K63" s="14">
        <v>826</v>
      </c>
      <c r="L63" s="14">
        <v>396</v>
      </c>
      <c r="M63" s="14">
        <v>29522</v>
      </c>
      <c r="N63" s="14">
        <v>18346</v>
      </c>
    </row>
    <row r="64" spans="1:14" ht="15" customHeight="1">
      <c r="B64" s="11" t="s">
        <v>125</v>
      </c>
      <c r="D64" s="13">
        <v>34338</v>
      </c>
      <c r="E64" s="14">
        <v>5941</v>
      </c>
      <c r="F64" s="175" t="s">
        <v>228</v>
      </c>
      <c r="G64" s="175">
        <v>74</v>
      </c>
      <c r="H64" s="175" t="s">
        <v>229</v>
      </c>
      <c r="I64" s="175" t="s">
        <v>230</v>
      </c>
      <c r="J64" s="175" t="s">
        <v>231</v>
      </c>
      <c r="K64" s="14">
        <v>906</v>
      </c>
      <c r="L64" s="14">
        <v>436</v>
      </c>
      <c r="M64" s="14">
        <v>32666</v>
      </c>
      <c r="N64" s="14">
        <v>19812</v>
      </c>
    </row>
    <row r="65" spans="1:14" ht="15" customHeight="1">
      <c r="A65" s="58"/>
      <c r="B65" s="177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</row>
    <row r="66" spans="1:14" ht="15" customHeight="1">
      <c r="A66" s="2" t="s">
        <v>232</v>
      </c>
    </row>
    <row r="67" spans="1:14" ht="15" customHeight="1">
      <c r="A67" s="2" t="s">
        <v>233</v>
      </c>
    </row>
    <row r="68" spans="1:14" ht="15" customHeight="1">
      <c r="A68" s="2" t="s">
        <v>234</v>
      </c>
    </row>
  </sheetData>
  <mergeCells count="11">
    <mergeCell ref="D44:D45"/>
    <mergeCell ref="A1:J1"/>
    <mergeCell ref="A3:C4"/>
    <mergeCell ref="E3:G3"/>
    <mergeCell ref="H3:J3"/>
    <mergeCell ref="A41:M41"/>
    <mergeCell ref="A43:B45"/>
    <mergeCell ref="D43:E43"/>
    <mergeCell ref="F43:J43"/>
    <mergeCell ref="K43:L43"/>
    <mergeCell ref="M43:N43"/>
  </mergeCells>
  <phoneticPr fontId="2"/>
  <pageMargins left="0.75" right="0.75" top="1" bottom="1" header="0.51200000000000001" footer="0.5120000000000000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B63CE-966D-4120-BC14-6614ACDD5CB6}">
  <dimension ref="A1:J59"/>
  <sheetViews>
    <sheetView workbookViewId="0">
      <selection sqref="A1:J1"/>
    </sheetView>
  </sheetViews>
  <sheetFormatPr defaultColWidth="10.58203125" defaultRowHeight="15" customHeight="1"/>
  <cols>
    <col min="1" max="1" width="1.58203125" style="2" customWidth="1"/>
    <col min="2" max="2" width="9.58203125" style="2" customWidth="1"/>
    <col min="3" max="3" width="0.83203125" style="2" customWidth="1"/>
    <col min="4" max="10" width="10.33203125" style="2" customWidth="1"/>
    <col min="11" max="256" width="10.58203125" style="2"/>
    <col min="257" max="257" width="1.58203125" style="2" customWidth="1"/>
    <col min="258" max="258" width="9.58203125" style="2" customWidth="1"/>
    <col min="259" max="259" width="0.83203125" style="2" customWidth="1"/>
    <col min="260" max="266" width="10.33203125" style="2" customWidth="1"/>
    <col min="267" max="512" width="10.58203125" style="2"/>
    <col min="513" max="513" width="1.58203125" style="2" customWidth="1"/>
    <col min="514" max="514" width="9.58203125" style="2" customWidth="1"/>
    <col min="515" max="515" width="0.83203125" style="2" customWidth="1"/>
    <col min="516" max="522" width="10.33203125" style="2" customWidth="1"/>
    <col min="523" max="768" width="10.58203125" style="2"/>
    <col min="769" max="769" width="1.58203125" style="2" customWidth="1"/>
    <col min="770" max="770" width="9.58203125" style="2" customWidth="1"/>
    <col min="771" max="771" width="0.83203125" style="2" customWidth="1"/>
    <col min="772" max="778" width="10.33203125" style="2" customWidth="1"/>
    <col min="779" max="1024" width="10.58203125" style="2"/>
    <col min="1025" max="1025" width="1.58203125" style="2" customWidth="1"/>
    <col min="1026" max="1026" width="9.58203125" style="2" customWidth="1"/>
    <col min="1027" max="1027" width="0.83203125" style="2" customWidth="1"/>
    <col min="1028" max="1034" width="10.33203125" style="2" customWidth="1"/>
    <col min="1035" max="1280" width="10.58203125" style="2"/>
    <col min="1281" max="1281" width="1.58203125" style="2" customWidth="1"/>
    <col min="1282" max="1282" width="9.58203125" style="2" customWidth="1"/>
    <col min="1283" max="1283" width="0.83203125" style="2" customWidth="1"/>
    <col min="1284" max="1290" width="10.33203125" style="2" customWidth="1"/>
    <col min="1291" max="1536" width="10.58203125" style="2"/>
    <col min="1537" max="1537" width="1.58203125" style="2" customWidth="1"/>
    <col min="1538" max="1538" width="9.58203125" style="2" customWidth="1"/>
    <col min="1539" max="1539" width="0.83203125" style="2" customWidth="1"/>
    <col min="1540" max="1546" width="10.33203125" style="2" customWidth="1"/>
    <col min="1547" max="1792" width="10.58203125" style="2"/>
    <col min="1793" max="1793" width="1.58203125" style="2" customWidth="1"/>
    <col min="1794" max="1794" width="9.58203125" style="2" customWidth="1"/>
    <col min="1795" max="1795" width="0.83203125" style="2" customWidth="1"/>
    <col min="1796" max="1802" width="10.33203125" style="2" customWidth="1"/>
    <col min="1803" max="2048" width="10.58203125" style="2"/>
    <col min="2049" max="2049" width="1.58203125" style="2" customWidth="1"/>
    <col min="2050" max="2050" width="9.58203125" style="2" customWidth="1"/>
    <col min="2051" max="2051" width="0.83203125" style="2" customWidth="1"/>
    <col min="2052" max="2058" width="10.33203125" style="2" customWidth="1"/>
    <col min="2059" max="2304" width="10.58203125" style="2"/>
    <col min="2305" max="2305" width="1.58203125" style="2" customWidth="1"/>
    <col min="2306" max="2306" width="9.58203125" style="2" customWidth="1"/>
    <col min="2307" max="2307" width="0.83203125" style="2" customWidth="1"/>
    <col min="2308" max="2314" width="10.33203125" style="2" customWidth="1"/>
    <col min="2315" max="2560" width="10.58203125" style="2"/>
    <col min="2561" max="2561" width="1.58203125" style="2" customWidth="1"/>
    <col min="2562" max="2562" width="9.58203125" style="2" customWidth="1"/>
    <col min="2563" max="2563" width="0.83203125" style="2" customWidth="1"/>
    <col min="2564" max="2570" width="10.33203125" style="2" customWidth="1"/>
    <col min="2571" max="2816" width="10.58203125" style="2"/>
    <col min="2817" max="2817" width="1.58203125" style="2" customWidth="1"/>
    <col min="2818" max="2818" width="9.58203125" style="2" customWidth="1"/>
    <col min="2819" max="2819" width="0.83203125" style="2" customWidth="1"/>
    <col min="2820" max="2826" width="10.33203125" style="2" customWidth="1"/>
    <col min="2827" max="3072" width="10.58203125" style="2"/>
    <col min="3073" max="3073" width="1.58203125" style="2" customWidth="1"/>
    <col min="3074" max="3074" width="9.58203125" style="2" customWidth="1"/>
    <col min="3075" max="3075" width="0.83203125" style="2" customWidth="1"/>
    <col min="3076" max="3082" width="10.33203125" style="2" customWidth="1"/>
    <col min="3083" max="3328" width="10.58203125" style="2"/>
    <col min="3329" max="3329" width="1.58203125" style="2" customWidth="1"/>
    <col min="3330" max="3330" width="9.58203125" style="2" customWidth="1"/>
    <col min="3331" max="3331" width="0.83203125" style="2" customWidth="1"/>
    <col min="3332" max="3338" width="10.33203125" style="2" customWidth="1"/>
    <col min="3339" max="3584" width="10.58203125" style="2"/>
    <col min="3585" max="3585" width="1.58203125" style="2" customWidth="1"/>
    <col min="3586" max="3586" width="9.58203125" style="2" customWidth="1"/>
    <col min="3587" max="3587" width="0.83203125" style="2" customWidth="1"/>
    <col min="3588" max="3594" width="10.33203125" style="2" customWidth="1"/>
    <col min="3595" max="3840" width="10.58203125" style="2"/>
    <col min="3841" max="3841" width="1.58203125" style="2" customWidth="1"/>
    <col min="3842" max="3842" width="9.58203125" style="2" customWidth="1"/>
    <col min="3843" max="3843" width="0.83203125" style="2" customWidth="1"/>
    <col min="3844" max="3850" width="10.33203125" style="2" customWidth="1"/>
    <col min="3851" max="4096" width="10.58203125" style="2"/>
    <col min="4097" max="4097" width="1.58203125" style="2" customWidth="1"/>
    <col min="4098" max="4098" width="9.58203125" style="2" customWidth="1"/>
    <col min="4099" max="4099" width="0.83203125" style="2" customWidth="1"/>
    <col min="4100" max="4106" width="10.33203125" style="2" customWidth="1"/>
    <col min="4107" max="4352" width="10.58203125" style="2"/>
    <col min="4353" max="4353" width="1.58203125" style="2" customWidth="1"/>
    <col min="4354" max="4354" width="9.58203125" style="2" customWidth="1"/>
    <col min="4355" max="4355" width="0.83203125" style="2" customWidth="1"/>
    <col min="4356" max="4362" width="10.33203125" style="2" customWidth="1"/>
    <col min="4363" max="4608" width="10.58203125" style="2"/>
    <col min="4609" max="4609" width="1.58203125" style="2" customWidth="1"/>
    <col min="4610" max="4610" width="9.58203125" style="2" customWidth="1"/>
    <col min="4611" max="4611" width="0.83203125" style="2" customWidth="1"/>
    <col min="4612" max="4618" width="10.33203125" style="2" customWidth="1"/>
    <col min="4619" max="4864" width="10.58203125" style="2"/>
    <col min="4865" max="4865" width="1.58203125" style="2" customWidth="1"/>
    <col min="4866" max="4866" width="9.58203125" style="2" customWidth="1"/>
    <col min="4867" max="4867" width="0.83203125" style="2" customWidth="1"/>
    <col min="4868" max="4874" width="10.33203125" style="2" customWidth="1"/>
    <col min="4875" max="5120" width="10.58203125" style="2"/>
    <col min="5121" max="5121" width="1.58203125" style="2" customWidth="1"/>
    <col min="5122" max="5122" width="9.58203125" style="2" customWidth="1"/>
    <col min="5123" max="5123" width="0.83203125" style="2" customWidth="1"/>
    <col min="5124" max="5130" width="10.33203125" style="2" customWidth="1"/>
    <col min="5131" max="5376" width="10.58203125" style="2"/>
    <col min="5377" max="5377" width="1.58203125" style="2" customWidth="1"/>
    <col min="5378" max="5378" width="9.58203125" style="2" customWidth="1"/>
    <col min="5379" max="5379" width="0.83203125" style="2" customWidth="1"/>
    <col min="5380" max="5386" width="10.33203125" style="2" customWidth="1"/>
    <col min="5387" max="5632" width="10.58203125" style="2"/>
    <col min="5633" max="5633" width="1.58203125" style="2" customWidth="1"/>
    <col min="5634" max="5634" width="9.58203125" style="2" customWidth="1"/>
    <col min="5635" max="5635" width="0.83203125" style="2" customWidth="1"/>
    <col min="5636" max="5642" width="10.33203125" style="2" customWidth="1"/>
    <col min="5643" max="5888" width="10.58203125" style="2"/>
    <col min="5889" max="5889" width="1.58203125" style="2" customWidth="1"/>
    <col min="5890" max="5890" width="9.58203125" style="2" customWidth="1"/>
    <col min="5891" max="5891" width="0.83203125" style="2" customWidth="1"/>
    <col min="5892" max="5898" width="10.33203125" style="2" customWidth="1"/>
    <col min="5899" max="6144" width="10.58203125" style="2"/>
    <col min="6145" max="6145" width="1.58203125" style="2" customWidth="1"/>
    <col min="6146" max="6146" width="9.58203125" style="2" customWidth="1"/>
    <col min="6147" max="6147" width="0.83203125" style="2" customWidth="1"/>
    <col min="6148" max="6154" width="10.33203125" style="2" customWidth="1"/>
    <col min="6155" max="6400" width="10.58203125" style="2"/>
    <col min="6401" max="6401" width="1.58203125" style="2" customWidth="1"/>
    <col min="6402" max="6402" width="9.58203125" style="2" customWidth="1"/>
    <col min="6403" max="6403" width="0.83203125" style="2" customWidth="1"/>
    <col min="6404" max="6410" width="10.33203125" style="2" customWidth="1"/>
    <col min="6411" max="6656" width="10.58203125" style="2"/>
    <col min="6657" max="6657" width="1.58203125" style="2" customWidth="1"/>
    <col min="6658" max="6658" width="9.58203125" style="2" customWidth="1"/>
    <col min="6659" max="6659" width="0.83203125" style="2" customWidth="1"/>
    <col min="6660" max="6666" width="10.33203125" style="2" customWidth="1"/>
    <col min="6667" max="6912" width="10.58203125" style="2"/>
    <col min="6913" max="6913" width="1.58203125" style="2" customWidth="1"/>
    <col min="6914" max="6914" width="9.58203125" style="2" customWidth="1"/>
    <col min="6915" max="6915" width="0.83203125" style="2" customWidth="1"/>
    <col min="6916" max="6922" width="10.33203125" style="2" customWidth="1"/>
    <col min="6923" max="7168" width="10.58203125" style="2"/>
    <col min="7169" max="7169" width="1.58203125" style="2" customWidth="1"/>
    <col min="7170" max="7170" width="9.58203125" style="2" customWidth="1"/>
    <col min="7171" max="7171" width="0.83203125" style="2" customWidth="1"/>
    <col min="7172" max="7178" width="10.33203125" style="2" customWidth="1"/>
    <col min="7179" max="7424" width="10.58203125" style="2"/>
    <col min="7425" max="7425" width="1.58203125" style="2" customWidth="1"/>
    <col min="7426" max="7426" width="9.58203125" style="2" customWidth="1"/>
    <col min="7427" max="7427" width="0.83203125" style="2" customWidth="1"/>
    <col min="7428" max="7434" width="10.33203125" style="2" customWidth="1"/>
    <col min="7435" max="7680" width="10.58203125" style="2"/>
    <col min="7681" max="7681" width="1.58203125" style="2" customWidth="1"/>
    <col min="7682" max="7682" width="9.58203125" style="2" customWidth="1"/>
    <col min="7683" max="7683" width="0.83203125" style="2" customWidth="1"/>
    <col min="7684" max="7690" width="10.33203125" style="2" customWidth="1"/>
    <col min="7691" max="7936" width="10.58203125" style="2"/>
    <col min="7937" max="7937" width="1.58203125" style="2" customWidth="1"/>
    <col min="7938" max="7938" width="9.58203125" style="2" customWidth="1"/>
    <col min="7939" max="7939" width="0.83203125" style="2" customWidth="1"/>
    <col min="7940" max="7946" width="10.33203125" style="2" customWidth="1"/>
    <col min="7947" max="8192" width="10.58203125" style="2"/>
    <col min="8193" max="8193" width="1.58203125" style="2" customWidth="1"/>
    <col min="8194" max="8194" width="9.58203125" style="2" customWidth="1"/>
    <col min="8195" max="8195" width="0.83203125" style="2" customWidth="1"/>
    <col min="8196" max="8202" width="10.33203125" style="2" customWidth="1"/>
    <col min="8203" max="8448" width="10.58203125" style="2"/>
    <col min="8449" max="8449" width="1.58203125" style="2" customWidth="1"/>
    <col min="8450" max="8450" width="9.58203125" style="2" customWidth="1"/>
    <col min="8451" max="8451" width="0.83203125" style="2" customWidth="1"/>
    <col min="8452" max="8458" width="10.33203125" style="2" customWidth="1"/>
    <col min="8459" max="8704" width="10.58203125" style="2"/>
    <col min="8705" max="8705" width="1.58203125" style="2" customWidth="1"/>
    <col min="8706" max="8706" width="9.58203125" style="2" customWidth="1"/>
    <col min="8707" max="8707" width="0.83203125" style="2" customWidth="1"/>
    <col min="8708" max="8714" width="10.33203125" style="2" customWidth="1"/>
    <col min="8715" max="8960" width="10.58203125" style="2"/>
    <col min="8961" max="8961" width="1.58203125" style="2" customWidth="1"/>
    <col min="8962" max="8962" width="9.58203125" style="2" customWidth="1"/>
    <col min="8963" max="8963" width="0.83203125" style="2" customWidth="1"/>
    <col min="8964" max="8970" width="10.33203125" style="2" customWidth="1"/>
    <col min="8971" max="9216" width="10.58203125" style="2"/>
    <col min="9217" max="9217" width="1.58203125" style="2" customWidth="1"/>
    <col min="9218" max="9218" width="9.58203125" style="2" customWidth="1"/>
    <col min="9219" max="9219" width="0.83203125" style="2" customWidth="1"/>
    <col min="9220" max="9226" width="10.33203125" style="2" customWidth="1"/>
    <col min="9227" max="9472" width="10.58203125" style="2"/>
    <col min="9473" max="9473" width="1.58203125" style="2" customWidth="1"/>
    <col min="9474" max="9474" width="9.58203125" style="2" customWidth="1"/>
    <col min="9475" max="9475" width="0.83203125" style="2" customWidth="1"/>
    <col min="9476" max="9482" width="10.33203125" style="2" customWidth="1"/>
    <col min="9483" max="9728" width="10.58203125" style="2"/>
    <col min="9729" max="9729" width="1.58203125" style="2" customWidth="1"/>
    <col min="9730" max="9730" width="9.58203125" style="2" customWidth="1"/>
    <col min="9731" max="9731" width="0.83203125" style="2" customWidth="1"/>
    <col min="9732" max="9738" width="10.33203125" style="2" customWidth="1"/>
    <col min="9739" max="9984" width="10.58203125" style="2"/>
    <col min="9985" max="9985" width="1.58203125" style="2" customWidth="1"/>
    <col min="9986" max="9986" width="9.58203125" style="2" customWidth="1"/>
    <col min="9987" max="9987" width="0.83203125" style="2" customWidth="1"/>
    <col min="9988" max="9994" width="10.33203125" style="2" customWidth="1"/>
    <col min="9995" max="10240" width="10.58203125" style="2"/>
    <col min="10241" max="10241" width="1.58203125" style="2" customWidth="1"/>
    <col min="10242" max="10242" width="9.58203125" style="2" customWidth="1"/>
    <col min="10243" max="10243" width="0.83203125" style="2" customWidth="1"/>
    <col min="10244" max="10250" width="10.33203125" style="2" customWidth="1"/>
    <col min="10251" max="10496" width="10.58203125" style="2"/>
    <col min="10497" max="10497" width="1.58203125" style="2" customWidth="1"/>
    <col min="10498" max="10498" width="9.58203125" style="2" customWidth="1"/>
    <col min="10499" max="10499" width="0.83203125" style="2" customWidth="1"/>
    <col min="10500" max="10506" width="10.33203125" style="2" customWidth="1"/>
    <col min="10507" max="10752" width="10.58203125" style="2"/>
    <col min="10753" max="10753" width="1.58203125" style="2" customWidth="1"/>
    <col min="10754" max="10754" width="9.58203125" style="2" customWidth="1"/>
    <col min="10755" max="10755" width="0.83203125" style="2" customWidth="1"/>
    <col min="10756" max="10762" width="10.33203125" style="2" customWidth="1"/>
    <col min="10763" max="11008" width="10.58203125" style="2"/>
    <col min="11009" max="11009" width="1.58203125" style="2" customWidth="1"/>
    <col min="11010" max="11010" width="9.58203125" style="2" customWidth="1"/>
    <col min="11011" max="11011" width="0.83203125" style="2" customWidth="1"/>
    <col min="11012" max="11018" width="10.33203125" style="2" customWidth="1"/>
    <col min="11019" max="11264" width="10.58203125" style="2"/>
    <col min="11265" max="11265" width="1.58203125" style="2" customWidth="1"/>
    <col min="11266" max="11266" width="9.58203125" style="2" customWidth="1"/>
    <col min="11267" max="11267" width="0.83203125" style="2" customWidth="1"/>
    <col min="11268" max="11274" width="10.33203125" style="2" customWidth="1"/>
    <col min="11275" max="11520" width="10.58203125" style="2"/>
    <col min="11521" max="11521" width="1.58203125" style="2" customWidth="1"/>
    <col min="11522" max="11522" width="9.58203125" style="2" customWidth="1"/>
    <col min="11523" max="11523" width="0.83203125" style="2" customWidth="1"/>
    <col min="11524" max="11530" width="10.33203125" style="2" customWidth="1"/>
    <col min="11531" max="11776" width="10.58203125" style="2"/>
    <col min="11777" max="11777" width="1.58203125" style="2" customWidth="1"/>
    <col min="11778" max="11778" width="9.58203125" style="2" customWidth="1"/>
    <col min="11779" max="11779" width="0.83203125" style="2" customWidth="1"/>
    <col min="11780" max="11786" width="10.33203125" style="2" customWidth="1"/>
    <col min="11787" max="12032" width="10.58203125" style="2"/>
    <col min="12033" max="12033" width="1.58203125" style="2" customWidth="1"/>
    <col min="12034" max="12034" width="9.58203125" style="2" customWidth="1"/>
    <col min="12035" max="12035" width="0.83203125" style="2" customWidth="1"/>
    <col min="12036" max="12042" width="10.33203125" style="2" customWidth="1"/>
    <col min="12043" max="12288" width="10.58203125" style="2"/>
    <col min="12289" max="12289" width="1.58203125" style="2" customWidth="1"/>
    <col min="12290" max="12290" width="9.58203125" style="2" customWidth="1"/>
    <col min="12291" max="12291" width="0.83203125" style="2" customWidth="1"/>
    <col min="12292" max="12298" width="10.33203125" style="2" customWidth="1"/>
    <col min="12299" max="12544" width="10.58203125" style="2"/>
    <col min="12545" max="12545" width="1.58203125" style="2" customWidth="1"/>
    <col min="12546" max="12546" width="9.58203125" style="2" customWidth="1"/>
    <col min="12547" max="12547" width="0.83203125" style="2" customWidth="1"/>
    <col min="12548" max="12554" width="10.33203125" style="2" customWidth="1"/>
    <col min="12555" max="12800" width="10.58203125" style="2"/>
    <col min="12801" max="12801" width="1.58203125" style="2" customWidth="1"/>
    <col min="12802" max="12802" width="9.58203125" style="2" customWidth="1"/>
    <col min="12803" max="12803" width="0.83203125" style="2" customWidth="1"/>
    <col min="12804" max="12810" width="10.33203125" style="2" customWidth="1"/>
    <col min="12811" max="13056" width="10.58203125" style="2"/>
    <col min="13057" max="13057" width="1.58203125" style="2" customWidth="1"/>
    <col min="13058" max="13058" width="9.58203125" style="2" customWidth="1"/>
    <col min="13059" max="13059" width="0.83203125" style="2" customWidth="1"/>
    <col min="13060" max="13066" width="10.33203125" style="2" customWidth="1"/>
    <col min="13067" max="13312" width="10.58203125" style="2"/>
    <col min="13313" max="13313" width="1.58203125" style="2" customWidth="1"/>
    <col min="13314" max="13314" width="9.58203125" style="2" customWidth="1"/>
    <col min="13315" max="13315" width="0.83203125" style="2" customWidth="1"/>
    <col min="13316" max="13322" width="10.33203125" style="2" customWidth="1"/>
    <col min="13323" max="13568" width="10.58203125" style="2"/>
    <col min="13569" max="13569" width="1.58203125" style="2" customWidth="1"/>
    <col min="13570" max="13570" width="9.58203125" style="2" customWidth="1"/>
    <col min="13571" max="13571" width="0.83203125" style="2" customWidth="1"/>
    <col min="13572" max="13578" width="10.33203125" style="2" customWidth="1"/>
    <col min="13579" max="13824" width="10.58203125" style="2"/>
    <col min="13825" max="13825" width="1.58203125" style="2" customWidth="1"/>
    <col min="13826" max="13826" width="9.58203125" style="2" customWidth="1"/>
    <col min="13827" max="13827" width="0.83203125" style="2" customWidth="1"/>
    <col min="13828" max="13834" width="10.33203125" style="2" customWidth="1"/>
    <col min="13835" max="14080" width="10.58203125" style="2"/>
    <col min="14081" max="14081" width="1.58203125" style="2" customWidth="1"/>
    <col min="14082" max="14082" width="9.58203125" style="2" customWidth="1"/>
    <col min="14083" max="14083" width="0.83203125" style="2" customWidth="1"/>
    <col min="14084" max="14090" width="10.33203125" style="2" customWidth="1"/>
    <col min="14091" max="14336" width="10.58203125" style="2"/>
    <col min="14337" max="14337" width="1.58203125" style="2" customWidth="1"/>
    <col min="14338" max="14338" width="9.58203125" style="2" customWidth="1"/>
    <col min="14339" max="14339" width="0.83203125" style="2" customWidth="1"/>
    <col min="14340" max="14346" width="10.33203125" style="2" customWidth="1"/>
    <col min="14347" max="14592" width="10.58203125" style="2"/>
    <col min="14593" max="14593" width="1.58203125" style="2" customWidth="1"/>
    <col min="14594" max="14594" width="9.58203125" style="2" customWidth="1"/>
    <col min="14595" max="14595" width="0.83203125" style="2" customWidth="1"/>
    <col min="14596" max="14602" width="10.33203125" style="2" customWidth="1"/>
    <col min="14603" max="14848" width="10.58203125" style="2"/>
    <col min="14849" max="14849" width="1.58203125" style="2" customWidth="1"/>
    <col min="14850" max="14850" width="9.58203125" style="2" customWidth="1"/>
    <col min="14851" max="14851" width="0.83203125" style="2" customWidth="1"/>
    <col min="14852" max="14858" width="10.33203125" style="2" customWidth="1"/>
    <col min="14859" max="15104" width="10.58203125" style="2"/>
    <col min="15105" max="15105" width="1.58203125" style="2" customWidth="1"/>
    <col min="15106" max="15106" width="9.58203125" style="2" customWidth="1"/>
    <col min="15107" max="15107" width="0.83203125" style="2" customWidth="1"/>
    <col min="15108" max="15114" width="10.33203125" style="2" customWidth="1"/>
    <col min="15115" max="15360" width="10.58203125" style="2"/>
    <col min="15361" max="15361" width="1.58203125" style="2" customWidth="1"/>
    <col min="15362" max="15362" width="9.58203125" style="2" customWidth="1"/>
    <col min="15363" max="15363" width="0.83203125" style="2" customWidth="1"/>
    <col min="15364" max="15370" width="10.33203125" style="2" customWidth="1"/>
    <col min="15371" max="15616" width="10.58203125" style="2"/>
    <col min="15617" max="15617" width="1.58203125" style="2" customWidth="1"/>
    <col min="15618" max="15618" width="9.58203125" style="2" customWidth="1"/>
    <col min="15619" max="15619" width="0.83203125" style="2" customWidth="1"/>
    <col min="15620" max="15626" width="10.33203125" style="2" customWidth="1"/>
    <col min="15627" max="15872" width="10.58203125" style="2"/>
    <col min="15873" max="15873" width="1.58203125" style="2" customWidth="1"/>
    <col min="15874" max="15874" width="9.58203125" style="2" customWidth="1"/>
    <col min="15875" max="15875" width="0.83203125" style="2" customWidth="1"/>
    <col min="15876" max="15882" width="10.33203125" style="2" customWidth="1"/>
    <col min="15883" max="16128" width="10.58203125" style="2"/>
    <col min="16129" max="16129" width="1.58203125" style="2" customWidth="1"/>
    <col min="16130" max="16130" width="9.58203125" style="2" customWidth="1"/>
    <col min="16131" max="16131" width="0.83203125" style="2" customWidth="1"/>
    <col min="16132" max="16138" width="10.33203125" style="2" customWidth="1"/>
    <col min="16139" max="16384" width="10.58203125" style="2"/>
  </cols>
  <sheetData>
    <row r="1" spans="1:10" ht="24" customHeight="1">
      <c r="A1" s="3" t="s">
        <v>235</v>
      </c>
      <c r="B1" s="3"/>
      <c r="C1" s="3"/>
      <c r="D1" s="3"/>
      <c r="E1" s="3"/>
      <c r="F1" s="3"/>
      <c r="G1" s="3"/>
      <c r="H1" s="3"/>
      <c r="I1" s="3"/>
      <c r="J1" s="3"/>
    </row>
    <row r="2" spans="1:10" ht="15" customHeight="1">
      <c r="J2" s="11" t="s">
        <v>236</v>
      </c>
    </row>
    <row r="3" spans="1:10" ht="15" customHeight="1">
      <c r="A3" s="26" t="s">
        <v>237</v>
      </c>
      <c r="B3" s="26"/>
      <c r="C3" s="27"/>
      <c r="D3" s="44" t="s">
        <v>9</v>
      </c>
      <c r="E3" s="44" t="s">
        <v>10</v>
      </c>
      <c r="F3" s="44" t="s">
        <v>238</v>
      </c>
      <c r="G3" s="44" t="s">
        <v>239</v>
      </c>
      <c r="H3" s="178" t="s">
        <v>240</v>
      </c>
      <c r="I3" s="179"/>
      <c r="J3" s="179"/>
    </row>
    <row r="4" spans="1:10" ht="15" customHeight="1">
      <c r="A4" s="180"/>
      <c r="B4" s="180"/>
      <c r="C4" s="45"/>
      <c r="D4" s="181"/>
      <c r="E4" s="181"/>
      <c r="F4" s="181"/>
      <c r="G4" s="181"/>
      <c r="H4" s="8" t="s">
        <v>241</v>
      </c>
      <c r="I4" s="8" t="s">
        <v>242</v>
      </c>
      <c r="J4" s="9" t="s">
        <v>243</v>
      </c>
    </row>
    <row r="5" spans="1:10" ht="15" customHeight="1">
      <c r="A5" s="47"/>
      <c r="B5" s="47"/>
      <c r="C5" s="182"/>
      <c r="D5" s="10"/>
      <c r="E5" s="10"/>
      <c r="F5" s="10"/>
      <c r="G5" s="10"/>
      <c r="H5" s="10"/>
      <c r="I5" s="10"/>
      <c r="J5" s="10"/>
    </row>
    <row r="6" spans="1:10" ht="15" customHeight="1">
      <c r="A6" s="183" t="s">
        <v>244</v>
      </c>
      <c r="B6" s="183"/>
      <c r="C6" s="184"/>
      <c r="D6" s="185">
        <f>D7+D11+D14+SUM(D17:D19)</f>
        <v>283390</v>
      </c>
      <c r="E6" s="185">
        <f>E7+E11+E14+SUM(E17:E19)</f>
        <v>283597</v>
      </c>
      <c r="F6" s="185">
        <f>F7+F11+F14+SUM(F17:F19)</f>
        <v>283690</v>
      </c>
      <c r="G6" s="185">
        <f>G7+G11+G14+SUM(G17:G19)</f>
        <v>280585</v>
      </c>
      <c r="H6" s="185">
        <v>280394</v>
      </c>
      <c r="I6" s="185">
        <v>273488</v>
      </c>
      <c r="J6" s="185">
        <v>6906</v>
      </c>
    </row>
    <row r="7" spans="1:10" ht="15" customHeight="1">
      <c r="A7" s="186" t="s">
        <v>245</v>
      </c>
      <c r="B7" s="186"/>
      <c r="C7" s="187"/>
      <c r="D7" s="185">
        <f>SUM(D8:D10)</f>
        <v>40778</v>
      </c>
      <c r="E7" s="185">
        <f>SUM(E8:E10)</f>
        <v>39056</v>
      </c>
      <c r="F7" s="185">
        <f>SUM(F8:F10)</f>
        <v>38087</v>
      </c>
      <c r="G7" s="185">
        <f>SUM(G8:G10)</f>
        <v>36688</v>
      </c>
      <c r="H7" s="185">
        <v>36354</v>
      </c>
      <c r="I7" s="185">
        <v>33580</v>
      </c>
      <c r="J7" s="185">
        <v>2774</v>
      </c>
    </row>
    <row r="8" spans="1:10" ht="15" customHeight="1">
      <c r="A8" s="71"/>
      <c r="B8" s="71" t="s">
        <v>246</v>
      </c>
      <c r="C8" s="187"/>
      <c r="D8" s="185">
        <v>9174</v>
      </c>
      <c r="E8" s="185">
        <v>9088</v>
      </c>
      <c r="F8" s="185">
        <v>9142</v>
      </c>
      <c r="G8" s="185">
        <v>9367</v>
      </c>
      <c r="H8" s="188">
        <v>9593</v>
      </c>
      <c r="I8" s="188">
        <v>7166</v>
      </c>
      <c r="J8" s="188">
        <v>2427</v>
      </c>
    </row>
    <row r="9" spans="1:10" ht="15" customHeight="1">
      <c r="A9" s="71"/>
      <c r="B9" s="71" t="s">
        <v>247</v>
      </c>
      <c r="C9" s="187"/>
      <c r="D9" s="185">
        <v>31415</v>
      </c>
      <c r="E9" s="185">
        <v>29783</v>
      </c>
      <c r="F9" s="185">
        <v>28760</v>
      </c>
      <c r="G9" s="185">
        <v>27148</v>
      </c>
      <c r="H9" s="188">
        <v>26586</v>
      </c>
      <c r="I9" s="188">
        <v>26385</v>
      </c>
      <c r="J9" s="188">
        <v>201</v>
      </c>
    </row>
    <row r="10" spans="1:10" ht="15" customHeight="1">
      <c r="A10" s="71"/>
      <c r="B10" s="71" t="s">
        <v>248</v>
      </c>
      <c r="C10" s="187"/>
      <c r="D10" s="185">
        <v>189</v>
      </c>
      <c r="E10" s="185">
        <v>185</v>
      </c>
      <c r="F10" s="185">
        <v>185</v>
      </c>
      <c r="G10" s="185">
        <v>173</v>
      </c>
      <c r="H10" s="188">
        <v>175</v>
      </c>
      <c r="I10" s="188">
        <v>29</v>
      </c>
      <c r="J10" s="188">
        <v>146</v>
      </c>
    </row>
    <row r="11" spans="1:10" ht="15" customHeight="1">
      <c r="A11" s="186" t="s">
        <v>249</v>
      </c>
      <c r="B11" s="186"/>
      <c r="C11" s="187"/>
      <c r="D11" s="185">
        <f>SUM(D12:D13)</f>
        <v>1190</v>
      </c>
      <c r="E11" s="185">
        <f>SUM(E12:E13)</f>
        <v>1171</v>
      </c>
      <c r="F11" s="185">
        <f>SUM(F12:F13)</f>
        <v>1181</v>
      </c>
      <c r="G11" s="185">
        <f>SUM(G12:G13)</f>
        <v>1179</v>
      </c>
      <c r="H11" s="185">
        <v>1139</v>
      </c>
      <c r="I11" s="185">
        <v>537</v>
      </c>
      <c r="J11" s="185">
        <v>602</v>
      </c>
    </row>
    <row r="12" spans="1:10" ht="15" customHeight="1">
      <c r="A12" s="71"/>
      <c r="B12" s="71" t="s">
        <v>246</v>
      </c>
      <c r="C12" s="187"/>
      <c r="D12" s="185">
        <v>723</v>
      </c>
      <c r="E12" s="185">
        <v>710</v>
      </c>
      <c r="F12" s="185">
        <v>720</v>
      </c>
      <c r="G12" s="185">
        <v>716</v>
      </c>
      <c r="H12" s="188">
        <v>676</v>
      </c>
      <c r="I12" s="188">
        <v>121</v>
      </c>
      <c r="J12" s="188">
        <v>555</v>
      </c>
    </row>
    <row r="13" spans="1:10" ht="15" customHeight="1">
      <c r="A13" s="71"/>
      <c r="B13" s="71" t="s">
        <v>247</v>
      </c>
      <c r="C13" s="187"/>
      <c r="D13" s="185">
        <v>467</v>
      </c>
      <c r="E13" s="185">
        <v>461</v>
      </c>
      <c r="F13" s="185">
        <v>461</v>
      </c>
      <c r="G13" s="185">
        <v>463</v>
      </c>
      <c r="H13" s="188">
        <v>463</v>
      </c>
      <c r="I13" s="188">
        <v>416</v>
      </c>
      <c r="J13" s="188">
        <v>47</v>
      </c>
    </row>
    <row r="14" spans="1:10" ht="15" customHeight="1">
      <c r="A14" s="186" t="s">
        <v>250</v>
      </c>
      <c r="B14" s="186"/>
      <c r="C14" s="187"/>
      <c r="D14" s="185">
        <f>SUM(D15:D16)</f>
        <v>227799</v>
      </c>
      <c r="E14" s="185">
        <f>SUM(E15:E16)</f>
        <v>229831</v>
      </c>
      <c r="F14" s="185">
        <f>SUM(F15:F16)</f>
        <v>230972</v>
      </c>
      <c r="G14" s="185">
        <f>SUM(G15:G16)</f>
        <v>229355</v>
      </c>
      <c r="H14" s="185">
        <v>229493</v>
      </c>
      <c r="I14" s="185">
        <v>226835</v>
      </c>
      <c r="J14" s="185">
        <v>2658</v>
      </c>
    </row>
    <row r="15" spans="1:10" ht="15" customHeight="1">
      <c r="A15" s="71"/>
      <c r="B15" s="71" t="s">
        <v>246</v>
      </c>
      <c r="C15" s="187"/>
      <c r="D15" s="185">
        <v>69884</v>
      </c>
      <c r="E15" s="185">
        <v>74557</v>
      </c>
      <c r="F15" s="185">
        <v>77920</v>
      </c>
      <c r="G15" s="185">
        <v>81097</v>
      </c>
      <c r="H15" s="188">
        <v>83230</v>
      </c>
      <c r="I15" s="188">
        <v>83190</v>
      </c>
      <c r="J15" s="188">
        <v>40</v>
      </c>
    </row>
    <row r="16" spans="1:10" ht="15" customHeight="1">
      <c r="A16" s="71"/>
      <c r="B16" s="71" t="s">
        <v>247</v>
      </c>
      <c r="C16" s="187"/>
      <c r="D16" s="185">
        <v>157915</v>
      </c>
      <c r="E16" s="185">
        <v>155274</v>
      </c>
      <c r="F16" s="185">
        <v>153052</v>
      </c>
      <c r="G16" s="185">
        <v>148258</v>
      </c>
      <c r="H16" s="188">
        <v>146263</v>
      </c>
      <c r="I16" s="188">
        <v>143645</v>
      </c>
      <c r="J16" s="188">
        <v>2618</v>
      </c>
    </row>
    <row r="17" spans="1:10" ht="15" customHeight="1">
      <c r="A17" s="186" t="s">
        <v>251</v>
      </c>
      <c r="B17" s="186"/>
      <c r="C17" s="187"/>
      <c r="D17" s="185">
        <v>6479</v>
      </c>
      <c r="E17" s="185">
        <v>6358</v>
      </c>
      <c r="F17" s="185">
        <v>6204</v>
      </c>
      <c r="G17" s="185">
        <v>6081</v>
      </c>
      <c r="H17" s="188">
        <v>6008</v>
      </c>
      <c r="I17" s="188">
        <v>5137</v>
      </c>
      <c r="J17" s="188">
        <v>871</v>
      </c>
    </row>
    <row r="18" spans="1:10" ht="15" customHeight="1">
      <c r="A18" s="186" t="s">
        <v>252</v>
      </c>
      <c r="B18" s="186"/>
      <c r="C18" s="187"/>
      <c r="D18" s="185">
        <v>927</v>
      </c>
      <c r="E18" s="185">
        <v>932</v>
      </c>
      <c r="F18" s="185">
        <v>911</v>
      </c>
      <c r="G18" s="185">
        <v>848</v>
      </c>
      <c r="H18" s="188">
        <v>847</v>
      </c>
      <c r="I18" s="188">
        <v>847</v>
      </c>
      <c r="J18" s="188">
        <v>0</v>
      </c>
    </row>
    <row r="19" spans="1:10" ht="15" customHeight="1">
      <c r="A19" s="186" t="s">
        <v>253</v>
      </c>
      <c r="B19" s="186"/>
      <c r="C19" s="187"/>
      <c r="D19" s="185">
        <v>6217</v>
      </c>
      <c r="E19" s="185">
        <v>6249</v>
      </c>
      <c r="F19" s="185">
        <v>6335</v>
      </c>
      <c r="G19" s="185">
        <v>6434</v>
      </c>
      <c r="H19" s="188">
        <v>6553</v>
      </c>
      <c r="I19" s="188">
        <v>6552</v>
      </c>
      <c r="J19" s="188">
        <v>1</v>
      </c>
    </row>
    <row r="20" spans="1:10" ht="15" customHeight="1">
      <c r="A20" s="189"/>
      <c r="B20" s="189"/>
      <c r="C20" s="190"/>
      <c r="D20" s="191"/>
      <c r="E20" s="191"/>
      <c r="F20" s="191"/>
      <c r="G20" s="191"/>
      <c r="H20" s="191"/>
      <c r="I20" s="191"/>
      <c r="J20" s="191"/>
    </row>
    <row r="21" spans="1:10" ht="15" customHeight="1">
      <c r="A21" s="2" t="s">
        <v>254</v>
      </c>
    </row>
    <row r="24" spans="1:10" ht="15" customHeight="1">
      <c r="A24" s="3" t="s">
        <v>255</v>
      </c>
      <c r="B24" s="3"/>
      <c r="C24" s="3"/>
      <c r="D24" s="3"/>
      <c r="E24" s="3"/>
      <c r="F24" s="3"/>
      <c r="G24" s="3"/>
      <c r="H24" s="3"/>
      <c r="I24" s="3"/>
      <c r="J24" s="3"/>
    </row>
    <row r="25" spans="1:10" ht="15" customHeight="1">
      <c r="J25" s="11" t="s">
        <v>236</v>
      </c>
    </row>
    <row r="26" spans="1:10" ht="15" customHeight="1">
      <c r="A26" s="4" t="s">
        <v>256</v>
      </c>
      <c r="B26" s="4"/>
      <c r="C26" s="192"/>
      <c r="D26" s="193" t="s">
        <v>257</v>
      </c>
      <c r="E26" s="193"/>
      <c r="F26" s="193"/>
      <c r="G26" s="194"/>
      <c r="H26" s="44" t="s">
        <v>258</v>
      </c>
      <c r="I26" s="44"/>
      <c r="J26" s="25"/>
    </row>
    <row r="27" spans="1:10" ht="15" customHeight="1">
      <c r="A27" s="120"/>
      <c r="B27" s="120"/>
      <c r="C27" s="195"/>
      <c r="D27" s="196" t="s">
        <v>259</v>
      </c>
      <c r="E27" s="197" t="s">
        <v>260</v>
      </c>
      <c r="F27" s="8" t="s">
        <v>261</v>
      </c>
      <c r="G27" s="8" t="s">
        <v>262</v>
      </c>
      <c r="H27" s="8" t="s">
        <v>259</v>
      </c>
      <c r="I27" s="8" t="s">
        <v>263</v>
      </c>
      <c r="J27" s="9" t="s">
        <v>264</v>
      </c>
    </row>
    <row r="28" spans="1:10" ht="15" customHeight="1">
      <c r="B28" s="10"/>
      <c r="C28" s="198"/>
    </row>
    <row r="29" spans="1:10" ht="15" customHeight="1">
      <c r="A29" s="11" t="s">
        <v>181</v>
      </c>
      <c r="B29" s="11" t="s">
        <v>182</v>
      </c>
      <c r="C29" s="70"/>
      <c r="D29" s="199">
        <f>SUM(E29:G29)</f>
        <v>2536</v>
      </c>
      <c r="E29" s="199">
        <v>22</v>
      </c>
      <c r="F29" s="199">
        <v>52</v>
      </c>
      <c r="G29" s="199">
        <v>2462</v>
      </c>
      <c r="H29" s="199">
        <f>SUM(I29:J29)</f>
        <v>521</v>
      </c>
      <c r="I29" s="199">
        <v>57</v>
      </c>
      <c r="J29" s="199">
        <v>464</v>
      </c>
    </row>
    <row r="30" spans="1:10" ht="15" customHeight="1">
      <c r="B30" s="11" t="s">
        <v>10</v>
      </c>
      <c r="C30" s="200">
        <f>SUM(E30:G30)</f>
        <v>2548</v>
      </c>
      <c r="D30" s="199">
        <f>SUM(E30:G30)</f>
        <v>2548</v>
      </c>
      <c r="E30" s="201">
        <v>25</v>
      </c>
      <c r="F30" s="201">
        <v>47</v>
      </c>
      <c r="G30" s="201">
        <v>2476</v>
      </c>
      <c r="H30" s="199">
        <f>SUM(I30:J30)</f>
        <v>520</v>
      </c>
      <c r="I30" s="201">
        <v>58</v>
      </c>
      <c r="J30" s="201">
        <v>462</v>
      </c>
    </row>
    <row r="31" spans="1:10" ht="15" customHeight="1">
      <c r="B31" s="11" t="s">
        <v>11</v>
      </c>
      <c r="C31" s="200">
        <f>SUM(E31:G31)</f>
        <v>2608</v>
      </c>
      <c r="D31" s="199">
        <f>SUM(E31:G31)</f>
        <v>2608</v>
      </c>
      <c r="E31" s="201">
        <v>32</v>
      </c>
      <c r="F31" s="201">
        <v>57</v>
      </c>
      <c r="G31" s="201">
        <v>2519</v>
      </c>
      <c r="H31" s="199">
        <f>SUM(I31:J31)</f>
        <v>516</v>
      </c>
      <c r="I31" s="201">
        <v>58</v>
      </c>
      <c r="J31" s="201">
        <v>458</v>
      </c>
    </row>
    <row r="32" spans="1:10" ht="15" customHeight="1">
      <c r="B32" s="11" t="s">
        <v>12</v>
      </c>
      <c r="C32" s="200">
        <f>SUM(E32:G32)</f>
        <v>2606</v>
      </c>
      <c r="D32" s="199">
        <f>SUM(E32:G32)</f>
        <v>2606</v>
      </c>
      <c r="E32" s="202" t="s">
        <v>265</v>
      </c>
      <c r="F32" s="201">
        <v>58</v>
      </c>
      <c r="G32" s="201">
        <v>2548</v>
      </c>
      <c r="H32" s="199">
        <f>SUM(I32:J32)</f>
        <v>512</v>
      </c>
      <c r="I32" s="203">
        <v>59</v>
      </c>
      <c r="J32" s="203">
        <v>453</v>
      </c>
    </row>
    <row r="33" spans="1:10" ht="15" customHeight="1">
      <c r="B33" s="51" t="s">
        <v>13</v>
      </c>
      <c r="C33" s="204">
        <v>2645</v>
      </c>
      <c r="D33" s="199">
        <f>SUM(E33:G33)</f>
        <v>2645</v>
      </c>
      <c r="E33" s="205">
        <v>38</v>
      </c>
      <c r="F33" s="205">
        <v>62</v>
      </c>
      <c r="G33" s="205">
        <v>2545</v>
      </c>
      <c r="H33" s="206">
        <v>522</v>
      </c>
      <c r="I33" s="207">
        <v>60</v>
      </c>
      <c r="J33" s="207">
        <v>462</v>
      </c>
    </row>
    <row r="34" spans="1:10" ht="15" customHeight="1">
      <c r="A34" s="58"/>
      <c r="B34" s="208"/>
      <c r="C34" s="209"/>
      <c r="D34" s="58"/>
      <c r="E34" s="58"/>
      <c r="F34" s="58"/>
      <c r="G34" s="58"/>
      <c r="H34" s="58"/>
      <c r="I34" s="58"/>
      <c r="J34" s="58"/>
    </row>
    <row r="35" spans="1:10" ht="15" customHeight="1">
      <c r="A35" s="2" t="s">
        <v>266</v>
      </c>
    </row>
    <row r="36" spans="1:10" ht="15" customHeight="1">
      <c r="A36" s="2" t="s">
        <v>267</v>
      </c>
    </row>
    <row r="38" spans="1:10" ht="15" customHeight="1">
      <c r="D38" s="3" t="s">
        <v>268</v>
      </c>
      <c r="E38" s="3"/>
      <c r="F38" s="3"/>
      <c r="G38" s="3"/>
      <c r="H38" s="3"/>
      <c r="I38" s="3"/>
    </row>
    <row r="39" spans="1:10" ht="15" customHeight="1" thickBot="1">
      <c r="D39" s="128"/>
      <c r="E39" s="128"/>
      <c r="F39" s="128"/>
      <c r="G39" s="128"/>
      <c r="H39" s="128"/>
      <c r="I39" s="210" t="s">
        <v>236</v>
      </c>
    </row>
    <row r="40" spans="1:10" ht="15" customHeight="1">
      <c r="B40" s="211" t="s">
        <v>269</v>
      </c>
      <c r="C40" s="211"/>
      <c r="D40" s="212"/>
      <c r="E40" s="213" t="s">
        <v>270</v>
      </c>
      <c r="F40" s="213" t="s">
        <v>271</v>
      </c>
      <c r="G40" s="213" t="s">
        <v>272</v>
      </c>
      <c r="H40" s="214" t="s">
        <v>273</v>
      </c>
      <c r="I40" s="214" t="s">
        <v>274</v>
      </c>
    </row>
    <row r="41" spans="1:10" ht="15" customHeight="1">
      <c r="B41" s="215" t="s">
        <v>275</v>
      </c>
      <c r="C41" s="215"/>
      <c r="D41" s="215"/>
      <c r="E41" s="216">
        <f>E43+E48+E54</f>
        <v>167213</v>
      </c>
      <c r="F41" s="216">
        <f>F43+F48+F54</f>
        <v>171324</v>
      </c>
      <c r="G41" s="216">
        <f>G43+G48+G54</f>
        <v>174495</v>
      </c>
      <c r="H41" s="216">
        <f>H43+H48+H54</f>
        <v>178082</v>
      </c>
      <c r="I41" s="217" t="s">
        <v>276</v>
      </c>
    </row>
    <row r="42" spans="1:10" ht="15" customHeight="1">
      <c r="B42" s="218"/>
      <c r="C42" s="218"/>
      <c r="D42" s="218"/>
      <c r="E42" s="219"/>
      <c r="F42" s="219"/>
      <c r="G42" s="219"/>
      <c r="H42" s="219"/>
      <c r="I42" s="220"/>
    </row>
    <row r="43" spans="1:10" ht="15" customHeight="1">
      <c r="B43" s="221" t="s">
        <v>277</v>
      </c>
      <c r="C43" s="221"/>
      <c r="D43" s="221"/>
      <c r="E43" s="219">
        <f>SUM(E44:E47)</f>
        <v>70179</v>
      </c>
      <c r="F43" s="219">
        <f>SUM(F44:F47)</f>
        <v>69364</v>
      </c>
      <c r="G43" s="219">
        <f>SUM(G44:G47)</f>
        <v>67939</v>
      </c>
      <c r="H43" s="219">
        <f>SUM(H44:H47)</f>
        <v>66635</v>
      </c>
      <c r="I43" s="220" t="s">
        <v>278</v>
      </c>
    </row>
    <row r="44" spans="1:10" ht="15" customHeight="1">
      <c r="B44" s="221" t="s">
        <v>279</v>
      </c>
      <c r="C44" s="221"/>
      <c r="D44" s="221"/>
      <c r="E44" s="219">
        <v>63420</v>
      </c>
      <c r="F44" s="219">
        <v>61973</v>
      </c>
      <c r="G44" s="219">
        <v>60500</v>
      </c>
      <c r="H44" s="219">
        <v>59295</v>
      </c>
      <c r="I44" s="220" t="s">
        <v>280</v>
      </c>
    </row>
    <row r="45" spans="1:10" ht="15" customHeight="1">
      <c r="B45" s="221" t="s">
        <v>281</v>
      </c>
      <c r="C45" s="221"/>
      <c r="D45" s="221"/>
      <c r="E45" s="219">
        <v>4037</v>
      </c>
      <c r="F45" s="219">
        <v>4444</v>
      </c>
      <c r="G45" s="219">
        <v>4297</v>
      </c>
      <c r="H45" s="219">
        <v>4072</v>
      </c>
      <c r="I45" s="220" t="s">
        <v>282</v>
      </c>
    </row>
    <row r="46" spans="1:10" ht="15" customHeight="1">
      <c r="B46" s="221" t="s">
        <v>283</v>
      </c>
      <c r="C46" s="221"/>
      <c r="D46" s="221"/>
      <c r="E46" s="219">
        <v>2712</v>
      </c>
      <c r="F46" s="219">
        <v>2940</v>
      </c>
      <c r="G46" s="219">
        <v>3133</v>
      </c>
      <c r="H46" s="219">
        <v>3248</v>
      </c>
      <c r="I46" s="220">
        <v>3440</v>
      </c>
    </row>
    <row r="47" spans="1:10" ht="15" customHeight="1">
      <c r="B47" s="221" t="s">
        <v>284</v>
      </c>
      <c r="C47" s="221"/>
      <c r="D47" s="221"/>
      <c r="E47" s="219">
        <v>10</v>
      </c>
      <c r="F47" s="219">
        <v>7</v>
      </c>
      <c r="G47" s="219">
        <v>9</v>
      </c>
      <c r="H47" s="219">
        <v>20</v>
      </c>
      <c r="I47" s="220">
        <v>48</v>
      </c>
    </row>
    <row r="48" spans="1:10" ht="15" customHeight="1">
      <c r="B48" s="221" t="s">
        <v>285</v>
      </c>
      <c r="C48" s="221"/>
      <c r="D48" s="221"/>
      <c r="E48" s="219">
        <f>SUM(E49:E51)</f>
        <v>95276</v>
      </c>
      <c r="F48" s="219">
        <f>SUM(F49:F51)</f>
        <v>100227</v>
      </c>
      <c r="G48" s="219">
        <f>SUM(G49:G51)</f>
        <v>104836</v>
      </c>
      <c r="H48" s="219">
        <f>SUM(H49:H51)</f>
        <v>109775</v>
      </c>
      <c r="I48" s="220">
        <v>115089</v>
      </c>
    </row>
    <row r="49" spans="2:9" ht="15" customHeight="1">
      <c r="B49" s="221" t="s">
        <v>286</v>
      </c>
      <c r="C49" s="221"/>
      <c r="D49" s="221"/>
      <c r="E49" s="219">
        <v>5768</v>
      </c>
      <c r="F49" s="219">
        <v>6070</v>
      </c>
      <c r="G49" s="219">
        <v>6330</v>
      </c>
      <c r="H49" s="219">
        <v>6559</v>
      </c>
      <c r="I49" s="220">
        <v>6744</v>
      </c>
    </row>
    <row r="50" spans="2:9" ht="15" customHeight="1">
      <c r="B50" s="221" t="s">
        <v>287</v>
      </c>
      <c r="C50" s="221"/>
      <c r="D50" s="221"/>
      <c r="E50" s="219">
        <v>4</v>
      </c>
      <c r="F50" s="219">
        <v>7</v>
      </c>
      <c r="G50" s="219">
        <v>6</v>
      </c>
      <c r="H50" s="219">
        <v>6</v>
      </c>
      <c r="I50" s="220">
        <v>7</v>
      </c>
    </row>
    <row r="51" spans="2:9" ht="15" customHeight="1">
      <c r="B51" s="221" t="s">
        <v>288</v>
      </c>
      <c r="C51" s="221"/>
      <c r="D51" s="221"/>
      <c r="E51" s="219">
        <v>89504</v>
      </c>
      <c r="F51" s="219">
        <v>94150</v>
      </c>
      <c r="G51" s="219">
        <v>98500</v>
      </c>
      <c r="H51" s="219">
        <v>103210</v>
      </c>
      <c r="I51" s="220">
        <v>108338</v>
      </c>
    </row>
    <row r="52" spans="2:9" ht="15" customHeight="1">
      <c r="B52" s="221" t="s">
        <v>289</v>
      </c>
      <c r="C52" s="221"/>
      <c r="D52" s="221"/>
      <c r="E52" s="219">
        <v>46770</v>
      </c>
      <c r="F52" s="219">
        <v>52478</v>
      </c>
      <c r="G52" s="219">
        <v>57972</v>
      </c>
      <c r="H52" s="219">
        <v>63747</v>
      </c>
      <c r="I52" s="220">
        <v>69761</v>
      </c>
    </row>
    <row r="53" spans="2:9" ht="15" customHeight="1">
      <c r="B53" s="221" t="s">
        <v>290</v>
      </c>
      <c r="C53" s="221"/>
      <c r="D53" s="221"/>
      <c r="E53" s="219">
        <v>42734</v>
      </c>
      <c r="F53" s="219">
        <v>41672</v>
      </c>
      <c r="G53" s="219">
        <v>40528</v>
      </c>
      <c r="H53" s="219">
        <v>39463</v>
      </c>
      <c r="I53" s="220">
        <v>38577</v>
      </c>
    </row>
    <row r="54" spans="2:9" ht="15" customHeight="1">
      <c r="B54" s="221" t="s">
        <v>291</v>
      </c>
      <c r="C54" s="221"/>
      <c r="D54" s="221"/>
      <c r="E54" s="219">
        <f>SUM(E55:E56)</f>
        <v>1758</v>
      </c>
      <c r="F54" s="219">
        <f>SUM(F55:F56)</f>
        <v>1733</v>
      </c>
      <c r="G54" s="219">
        <f>SUM(G55:G56)</f>
        <v>1720</v>
      </c>
      <c r="H54" s="219">
        <f>SUM(H55:H56)</f>
        <v>1672</v>
      </c>
      <c r="I54" s="220">
        <v>1653</v>
      </c>
    </row>
    <row r="55" spans="2:9" ht="15" customHeight="1">
      <c r="B55" s="221" t="s">
        <v>292</v>
      </c>
      <c r="C55" s="221"/>
      <c r="D55" s="221"/>
      <c r="E55" s="219">
        <v>1254</v>
      </c>
      <c r="F55" s="219">
        <v>1229</v>
      </c>
      <c r="G55" s="219">
        <v>1213</v>
      </c>
      <c r="H55" s="219">
        <v>1194</v>
      </c>
      <c r="I55" s="220">
        <v>1197</v>
      </c>
    </row>
    <row r="56" spans="2:9" ht="15" customHeight="1">
      <c r="B56" s="221" t="s">
        <v>293</v>
      </c>
      <c r="C56" s="221"/>
      <c r="D56" s="221"/>
      <c r="E56" s="219">
        <v>504</v>
      </c>
      <c r="F56" s="219">
        <v>504</v>
      </c>
      <c r="G56" s="219">
        <v>507</v>
      </c>
      <c r="H56" s="219">
        <v>478</v>
      </c>
      <c r="I56" s="220">
        <v>456</v>
      </c>
    </row>
    <row r="57" spans="2:9" ht="15" customHeight="1">
      <c r="D57" s="222"/>
      <c r="E57" s="222"/>
      <c r="F57" s="222"/>
      <c r="G57" s="222"/>
      <c r="H57" s="222"/>
      <c r="I57" s="222"/>
    </row>
    <row r="58" spans="2:9" ht="15" customHeight="1">
      <c r="D58" s="128" t="s">
        <v>294</v>
      </c>
      <c r="E58" s="128"/>
      <c r="F58" s="128"/>
      <c r="G58" s="128"/>
      <c r="H58" s="128"/>
      <c r="I58" s="128"/>
    </row>
    <row r="59" spans="2:9" ht="15" customHeight="1">
      <c r="D59" s="128"/>
      <c r="E59" s="128"/>
      <c r="F59" s="128"/>
      <c r="G59" s="128"/>
      <c r="H59" s="128"/>
      <c r="I59" s="128"/>
    </row>
  </sheetData>
  <mergeCells count="37">
    <mergeCell ref="B51:D51"/>
    <mergeCell ref="B52:D52"/>
    <mergeCell ref="B53:D53"/>
    <mergeCell ref="B54:D54"/>
    <mergeCell ref="B55:D55"/>
    <mergeCell ref="B56:D56"/>
    <mergeCell ref="B45:D45"/>
    <mergeCell ref="B46:D46"/>
    <mergeCell ref="B47:D47"/>
    <mergeCell ref="B48:D48"/>
    <mergeCell ref="B49:D49"/>
    <mergeCell ref="B50:D50"/>
    <mergeCell ref="D38:I38"/>
    <mergeCell ref="B40:D40"/>
    <mergeCell ref="B41:D41"/>
    <mergeCell ref="B42:D42"/>
    <mergeCell ref="B43:D43"/>
    <mergeCell ref="B44:D44"/>
    <mergeCell ref="A18:B18"/>
    <mergeCell ref="A19:B19"/>
    <mergeCell ref="A24:J24"/>
    <mergeCell ref="A26:B27"/>
    <mergeCell ref="D26:G26"/>
    <mergeCell ref="H26:J26"/>
    <mergeCell ref="A5:C5"/>
    <mergeCell ref="A6:B6"/>
    <mergeCell ref="A7:B7"/>
    <mergeCell ref="A11:B11"/>
    <mergeCell ref="A14:B14"/>
    <mergeCell ref="A17:B17"/>
    <mergeCell ref="A1:J1"/>
    <mergeCell ref="A3:C4"/>
    <mergeCell ref="D3:D4"/>
    <mergeCell ref="E3:E4"/>
    <mergeCell ref="F3:F4"/>
    <mergeCell ref="G3:G4"/>
    <mergeCell ref="H3:J3"/>
  </mergeCells>
  <phoneticPr fontId="2"/>
  <pageMargins left="0.75" right="0.75" top="1" bottom="1" header="0.51200000000000001" footer="0.5120000000000000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19158-4205-47CB-823E-4D504E496045}">
  <dimension ref="A1:S61"/>
  <sheetViews>
    <sheetView workbookViewId="0">
      <selection sqref="A1:J1"/>
    </sheetView>
  </sheetViews>
  <sheetFormatPr defaultColWidth="10.58203125" defaultRowHeight="15" customHeight="1"/>
  <cols>
    <col min="1" max="1" width="4.08203125" style="2" customWidth="1"/>
    <col min="2" max="2" width="7.08203125" style="2" customWidth="1"/>
    <col min="3" max="10" width="9.08203125" style="2" customWidth="1"/>
    <col min="11" max="256" width="10.58203125" style="2"/>
    <col min="257" max="257" width="4.08203125" style="2" customWidth="1"/>
    <col min="258" max="258" width="7.08203125" style="2" customWidth="1"/>
    <col min="259" max="266" width="9.08203125" style="2" customWidth="1"/>
    <col min="267" max="512" width="10.58203125" style="2"/>
    <col min="513" max="513" width="4.08203125" style="2" customWidth="1"/>
    <col min="514" max="514" width="7.08203125" style="2" customWidth="1"/>
    <col min="515" max="522" width="9.08203125" style="2" customWidth="1"/>
    <col min="523" max="768" width="10.58203125" style="2"/>
    <col min="769" max="769" width="4.08203125" style="2" customWidth="1"/>
    <col min="770" max="770" width="7.08203125" style="2" customWidth="1"/>
    <col min="771" max="778" width="9.08203125" style="2" customWidth="1"/>
    <col min="779" max="1024" width="10.58203125" style="2"/>
    <col min="1025" max="1025" width="4.08203125" style="2" customWidth="1"/>
    <col min="1026" max="1026" width="7.08203125" style="2" customWidth="1"/>
    <col min="1027" max="1034" width="9.08203125" style="2" customWidth="1"/>
    <col min="1035" max="1280" width="10.58203125" style="2"/>
    <col min="1281" max="1281" width="4.08203125" style="2" customWidth="1"/>
    <col min="1282" max="1282" width="7.08203125" style="2" customWidth="1"/>
    <col min="1283" max="1290" width="9.08203125" style="2" customWidth="1"/>
    <col min="1291" max="1536" width="10.58203125" style="2"/>
    <col min="1537" max="1537" width="4.08203125" style="2" customWidth="1"/>
    <col min="1538" max="1538" width="7.08203125" style="2" customWidth="1"/>
    <col min="1539" max="1546" width="9.08203125" style="2" customWidth="1"/>
    <col min="1547" max="1792" width="10.58203125" style="2"/>
    <col min="1793" max="1793" width="4.08203125" style="2" customWidth="1"/>
    <col min="1794" max="1794" width="7.08203125" style="2" customWidth="1"/>
    <col min="1795" max="1802" width="9.08203125" style="2" customWidth="1"/>
    <col min="1803" max="2048" width="10.58203125" style="2"/>
    <col min="2049" max="2049" width="4.08203125" style="2" customWidth="1"/>
    <col min="2050" max="2050" width="7.08203125" style="2" customWidth="1"/>
    <col min="2051" max="2058" width="9.08203125" style="2" customWidth="1"/>
    <col min="2059" max="2304" width="10.58203125" style="2"/>
    <col min="2305" max="2305" width="4.08203125" style="2" customWidth="1"/>
    <col min="2306" max="2306" width="7.08203125" style="2" customWidth="1"/>
    <col min="2307" max="2314" width="9.08203125" style="2" customWidth="1"/>
    <col min="2315" max="2560" width="10.58203125" style="2"/>
    <col min="2561" max="2561" width="4.08203125" style="2" customWidth="1"/>
    <col min="2562" max="2562" width="7.08203125" style="2" customWidth="1"/>
    <col min="2563" max="2570" width="9.08203125" style="2" customWidth="1"/>
    <col min="2571" max="2816" width="10.58203125" style="2"/>
    <col min="2817" max="2817" width="4.08203125" style="2" customWidth="1"/>
    <col min="2818" max="2818" width="7.08203125" style="2" customWidth="1"/>
    <col min="2819" max="2826" width="9.08203125" style="2" customWidth="1"/>
    <col min="2827" max="3072" width="10.58203125" style="2"/>
    <col min="3073" max="3073" width="4.08203125" style="2" customWidth="1"/>
    <col min="3074" max="3074" width="7.08203125" style="2" customWidth="1"/>
    <col min="3075" max="3082" width="9.08203125" style="2" customWidth="1"/>
    <col min="3083" max="3328" width="10.58203125" style="2"/>
    <col min="3329" max="3329" width="4.08203125" style="2" customWidth="1"/>
    <col min="3330" max="3330" width="7.08203125" style="2" customWidth="1"/>
    <col min="3331" max="3338" width="9.08203125" style="2" customWidth="1"/>
    <col min="3339" max="3584" width="10.58203125" style="2"/>
    <col min="3585" max="3585" width="4.08203125" style="2" customWidth="1"/>
    <col min="3586" max="3586" width="7.08203125" style="2" customWidth="1"/>
    <col min="3587" max="3594" width="9.08203125" style="2" customWidth="1"/>
    <col min="3595" max="3840" width="10.58203125" style="2"/>
    <col min="3841" max="3841" width="4.08203125" style="2" customWidth="1"/>
    <col min="3842" max="3842" width="7.08203125" style="2" customWidth="1"/>
    <col min="3843" max="3850" width="9.08203125" style="2" customWidth="1"/>
    <col min="3851" max="4096" width="10.58203125" style="2"/>
    <col min="4097" max="4097" width="4.08203125" style="2" customWidth="1"/>
    <col min="4098" max="4098" width="7.08203125" style="2" customWidth="1"/>
    <col min="4099" max="4106" width="9.08203125" style="2" customWidth="1"/>
    <col min="4107" max="4352" width="10.58203125" style="2"/>
    <col min="4353" max="4353" width="4.08203125" style="2" customWidth="1"/>
    <col min="4354" max="4354" width="7.08203125" style="2" customWidth="1"/>
    <col min="4355" max="4362" width="9.08203125" style="2" customWidth="1"/>
    <col min="4363" max="4608" width="10.58203125" style="2"/>
    <col min="4609" max="4609" width="4.08203125" style="2" customWidth="1"/>
    <col min="4610" max="4610" width="7.08203125" style="2" customWidth="1"/>
    <col min="4611" max="4618" width="9.08203125" style="2" customWidth="1"/>
    <col min="4619" max="4864" width="10.58203125" style="2"/>
    <col min="4865" max="4865" width="4.08203125" style="2" customWidth="1"/>
    <col min="4866" max="4866" width="7.08203125" style="2" customWidth="1"/>
    <col min="4867" max="4874" width="9.08203125" style="2" customWidth="1"/>
    <col min="4875" max="5120" width="10.58203125" style="2"/>
    <col min="5121" max="5121" width="4.08203125" style="2" customWidth="1"/>
    <col min="5122" max="5122" width="7.08203125" style="2" customWidth="1"/>
    <col min="5123" max="5130" width="9.08203125" style="2" customWidth="1"/>
    <col min="5131" max="5376" width="10.58203125" style="2"/>
    <col min="5377" max="5377" width="4.08203125" style="2" customWidth="1"/>
    <col min="5378" max="5378" width="7.08203125" style="2" customWidth="1"/>
    <col min="5379" max="5386" width="9.08203125" style="2" customWidth="1"/>
    <col min="5387" max="5632" width="10.58203125" style="2"/>
    <col min="5633" max="5633" width="4.08203125" style="2" customWidth="1"/>
    <col min="5634" max="5634" width="7.08203125" style="2" customWidth="1"/>
    <col min="5635" max="5642" width="9.08203125" style="2" customWidth="1"/>
    <col min="5643" max="5888" width="10.58203125" style="2"/>
    <col min="5889" max="5889" width="4.08203125" style="2" customWidth="1"/>
    <col min="5890" max="5890" width="7.08203125" style="2" customWidth="1"/>
    <col min="5891" max="5898" width="9.08203125" style="2" customWidth="1"/>
    <col min="5899" max="6144" width="10.58203125" style="2"/>
    <col min="6145" max="6145" width="4.08203125" style="2" customWidth="1"/>
    <col min="6146" max="6146" width="7.08203125" style="2" customWidth="1"/>
    <col min="6147" max="6154" width="9.08203125" style="2" customWidth="1"/>
    <col min="6155" max="6400" width="10.58203125" style="2"/>
    <col min="6401" max="6401" width="4.08203125" style="2" customWidth="1"/>
    <col min="6402" max="6402" width="7.08203125" style="2" customWidth="1"/>
    <col min="6403" max="6410" width="9.08203125" style="2" customWidth="1"/>
    <col min="6411" max="6656" width="10.58203125" style="2"/>
    <col min="6657" max="6657" width="4.08203125" style="2" customWidth="1"/>
    <col min="6658" max="6658" width="7.08203125" style="2" customWidth="1"/>
    <col min="6659" max="6666" width="9.08203125" style="2" customWidth="1"/>
    <col min="6667" max="6912" width="10.58203125" style="2"/>
    <col min="6913" max="6913" width="4.08203125" style="2" customWidth="1"/>
    <col min="6914" max="6914" width="7.08203125" style="2" customWidth="1"/>
    <col min="6915" max="6922" width="9.08203125" style="2" customWidth="1"/>
    <col min="6923" max="7168" width="10.58203125" style="2"/>
    <col min="7169" max="7169" width="4.08203125" style="2" customWidth="1"/>
    <col min="7170" max="7170" width="7.08203125" style="2" customWidth="1"/>
    <col min="7171" max="7178" width="9.08203125" style="2" customWidth="1"/>
    <col min="7179" max="7424" width="10.58203125" style="2"/>
    <col min="7425" max="7425" width="4.08203125" style="2" customWidth="1"/>
    <col min="7426" max="7426" width="7.08203125" style="2" customWidth="1"/>
    <col min="7427" max="7434" width="9.08203125" style="2" customWidth="1"/>
    <col min="7435" max="7680" width="10.58203125" style="2"/>
    <col min="7681" max="7681" width="4.08203125" style="2" customWidth="1"/>
    <col min="7682" max="7682" width="7.08203125" style="2" customWidth="1"/>
    <col min="7683" max="7690" width="9.08203125" style="2" customWidth="1"/>
    <col min="7691" max="7936" width="10.58203125" style="2"/>
    <col min="7937" max="7937" width="4.08203125" style="2" customWidth="1"/>
    <col min="7938" max="7938" width="7.08203125" style="2" customWidth="1"/>
    <col min="7939" max="7946" width="9.08203125" style="2" customWidth="1"/>
    <col min="7947" max="8192" width="10.58203125" style="2"/>
    <col min="8193" max="8193" width="4.08203125" style="2" customWidth="1"/>
    <col min="8194" max="8194" width="7.08203125" style="2" customWidth="1"/>
    <col min="8195" max="8202" width="9.08203125" style="2" customWidth="1"/>
    <col min="8203" max="8448" width="10.58203125" style="2"/>
    <col min="8449" max="8449" width="4.08203125" style="2" customWidth="1"/>
    <col min="8450" max="8450" width="7.08203125" style="2" customWidth="1"/>
    <col min="8451" max="8458" width="9.08203125" style="2" customWidth="1"/>
    <col min="8459" max="8704" width="10.58203125" style="2"/>
    <col min="8705" max="8705" width="4.08203125" style="2" customWidth="1"/>
    <col min="8706" max="8706" width="7.08203125" style="2" customWidth="1"/>
    <col min="8707" max="8714" width="9.08203125" style="2" customWidth="1"/>
    <col min="8715" max="8960" width="10.58203125" style="2"/>
    <col min="8961" max="8961" width="4.08203125" style="2" customWidth="1"/>
    <col min="8962" max="8962" width="7.08203125" style="2" customWidth="1"/>
    <col min="8963" max="8970" width="9.08203125" style="2" customWidth="1"/>
    <col min="8971" max="9216" width="10.58203125" style="2"/>
    <col min="9217" max="9217" width="4.08203125" style="2" customWidth="1"/>
    <col min="9218" max="9218" width="7.08203125" style="2" customWidth="1"/>
    <col min="9219" max="9226" width="9.08203125" style="2" customWidth="1"/>
    <col min="9227" max="9472" width="10.58203125" style="2"/>
    <col min="9473" max="9473" width="4.08203125" style="2" customWidth="1"/>
    <col min="9474" max="9474" width="7.08203125" style="2" customWidth="1"/>
    <col min="9475" max="9482" width="9.08203125" style="2" customWidth="1"/>
    <col min="9483" max="9728" width="10.58203125" style="2"/>
    <col min="9729" max="9729" width="4.08203125" style="2" customWidth="1"/>
    <col min="9730" max="9730" width="7.08203125" style="2" customWidth="1"/>
    <col min="9731" max="9738" width="9.08203125" style="2" customWidth="1"/>
    <col min="9739" max="9984" width="10.58203125" style="2"/>
    <col min="9985" max="9985" width="4.08203125" style="2" customWidth="1"/>
    <col min="9986" max="9986" width="7.08203125" style="2" customWidth="1"/>
    <col min="9987" max="9994" width="9.08203125" style="2" customWidth="1"/>
    <col min="9995" max="10240" width="10.58203125" style="2"/>
    <col min="10241" max="10241" width="4.08203125" style="2" customWidth="1"/>
    <col min="10242" max="10242" width="7.08203125" style="2" customWidth="1"/>
    <col min="10243" max="10250" width="9.08203125" style="2" customWidth="1"/>
    <col min="10251" max="10496" width="10.58203125" style="2"/>
    <col min="10497" max="10497" width="4.08203125" style="2" customWidth="1"/>
    <col min="10498" max="10498" width="7.08203125" style="2" customWidth="1"/>
    <col min="10499" max="10506" width="9.08203125" style="2" customWidth="1"/>
    <col min="10507" max="10752" width="10.58203125" style="2"/>
    <col min="10753" max="10753" width="4.08203125" style="2" customWidth="1"/>
    <col min="10754" max="10754" width="7.08203125" style="2" customWidth="1"/>
    <col min="10755" max="10762" width="9.08203125" style="2" customWidth="1"/>
    <col min="10763" max="11008" width="10.58203125" style="2"/>
    <col min="11009" max="11009" width="4.08203125" style="2" customWidth="1"/>
    <col min="11010" max="11010" width="7.08203125" style="2" customWidth="1"/>
    <col min="11011" max="11018" width="9.08203125" style="2" customWidth="1"/>
    <col min="11019" max="11264" width="10.58203125" style="2"/>
    <col min="11265" max="11265" width="4.08203125" style="2" customWidth="1"/>
    <col min="11266" max="11266" width="7.08203125" style="2" customWidth="1"/>
    <col min="11267" max="11274" width="9.08203125" style="2" customWidth="1"/>
    <col min="11275" max="11520" width="10.58203125" style="2"/>
    <col min="11521" max="11521" width="4.08203125" style="2" customWidth="1"/>
    <col min="11522" max="11522" width="7.08203125" style="2" customWidth="1"/>
    <col min="11523" max="11530" width="9.08203125" style="2" customWidth="1"/>
    <col min="11531" max="11776" width="10.58203125" style="2"/>
    <col min="11777" max="11777" width="4.08203125" style="2" customWidth="1"/>
    <col min="11778" max="11778" width="7.08203125" style="2" customWidth="1"/>
    <col min="11779" max="11786" width="9.08203125" style="2" customWidth="1"/>
    <col min="11787" max="12032" width="10.58203125" style="2"/>
    <col min="12033" max="12033" width="4.08203125" style="2" customWidth="1"/>
    <col min="12034" max="12034" width="7.08203125" style="2" customWidth="1"/>
    <col min="12035" max="12042" width="9.08203125" style="2" customWidth="1"/>
    <col min="12043" max="12288" width="10.58203125" style="2"/>
    <col min="12289" max="12289" width="4.08203125" style="2" customWidth="1"/>
    <col min="12290" max="12290" width="7.08203125" style="2" customWidth="1"/>
    <col min="12291" max="12298" width="9.08203125" style="2" customWidth="1"/>
    <col min="12299" max="12544" width="10.58203125" style="2"/>
    <col min="12545" max="12545" width="4.08203125" style="2" customWidth="1"/>
    <col min="12546" max="12546" width="7.08203125" style="2" customWidth="1"/>
    <col min="12547" max="12554" width="9.08203125" style="2" customWidth="1"/>
    <col min="12555" max="12800" width="10.58203125" style="2"/>
    <col min="12801" max="12801" width="4.08203125" style="2" customWidth="1"/>
    <col min="12802" max="12802" width="7.08203125" style="2" customWidth="1"/>
    <col min="12803" max="12810" width="9.08203125" style="2" customWidth="1"/>
    <col min="12811" max="13056" width="10.58203125" style="2"/>
    <col min="13057" max="13057" width="4.08203125" style="2" customWidth="1"/>
    <col min="13058" max="13058" width="7.08203125" style="2" customWidth="1"/>
    <col min="13059" max="13066" width="9.08203125" style="2" customWidth="1"/>
    <col min="13067" max="13312" width="10.58203125" style="2"/>
    <col min="13313" max="13313" width="4.08203125" style="2" customWidth="1"/>
    <col min="13314" max="13314" width="7.08203125" style="2" customWidth="1"/>
    <col min="13315" max="13322" width="9.08203125" style="2" customWidth="1"/>
    <col min="13323" max="13568" width="10.58203125" style="2"/>
    <col min="13569" max="13569" width="4.08203125" style="2" customWidth="1"/>
    <col min="13570" max="13570" width="7.08203125" style="2" customWidth="1"/>
    <col min="13571" max="13578" width="9.08203125" style="2" customWidth="1"/>
    <col min="13579" max="13824" width="10.58203125" style="2"/>
    <col min="13825" max="13825" width="4.08203125" style="2" customWidth="1"/>
    <col min="13826" max="13826" width="7.08203125" style="2" customWidth="1"/>
    <col min="13827" max="13834" width="9.08203125" style="2" customWidth="1"/>
    <col min="13835" max="14080" width="10.58203125" style="2"/>
    <col min="14081" max="14081" width="4.08203125" style="2" customWidth="1"/>
    <col min="14082" max="14082" width="7.08203125" style="2" customWidth="1"/>
    <col min="14083" max="14090" width="9.08203125" style="2" customWidth="1"/>
    <col min="14091" max="14336" width="10.58203125" style="2"/>
    <col min="14337" max="14337" width="4.08203125" style="2" customWidth="1"/>
    <col min="14338" max="14338" width="7.08203125" style="2" customWidth="1"/>
    <col min="14339" max="14346" width="9.08203125" style="2" customWidth="1"/>
    <col min="14347" max="14592" width="10.58203125" style="2"/>
    <col min="14593" max="14593" width="4.08203125" style="2" customWidth="1"/>
    <col min="14594" max="14594" width="7.08203125" style="2" customWidth="1"/>
    <col min="14595" max="14602" width="9.08203125" style="2" customWidth="1"/>
    <col min="14603" max="14848" width="10.58203125" style="2"/>
    <col min="14849" max="14849" width="4.08203125" style="2" customWidth="1"/>
    <col min="14850" max="14850" width="7.08203125" style="2" customWidth="1"/>
    <col min="14851" max="14858" width="9.08203125" style="2" customWidth="1"/>
    <col min="14859" max="15104" width="10.58203125" style="2"/>
    <col min="15105" max="15105" width="4.08203125" style="2" customWidth="1"/>
    <col min="15106" max="15106" width="7.08203125" style="2" customWidth="1"/>
    <col min="15107" max="15114" width="9.08203125" style="2" customWidth="1"/>
    <col min="15115" max="15360" width="10.58203125" style="2"/>
    <col min="15361" max="15361" width="4.08203125" style="2" customWidth="1"/>
    <col min="15362" max="15362" width="7.08203125" style="2" customWidth="1"/>
    <col min="15363" max="15370" width="9.08203125" style="2" customWidth="1"/>
    <col min="15371" max="15616" width="10.58203125" style="2"/>
    <col min="15617" max="15617" width="4.08203125" style="2" customWidth="1"/>
    <col min="15618" max="15618" width="7.08203125" style="2" customWidth="1"/>
    <col min="15619" max="15626" width="9.08203125" style="2" customWidth="1"/>
    <col min="15627" max="15872" width="10.58203125" style="2"/>
    <col min="15873" max="15873" width="4.08203125" style="2" customWidth="1"/>
    <col min="15874" max="15874" width="7.08203125" style="2" customWidth="1"/>
    <col min="15875" max="15882" width="9.08203125" style="2" customWidth="1"/>
    <col min="15883" max="16128" width="10.58203125" style="2"/>
    <col min="16129" max="16129" width="4.08203125" style="2" customWidth="1"/>
    <col min="16130" max="16130" width="7.08203125" style="2" customWidth="1"/>
    <col min="16131" max="16138" width="9.08203125" style="2" customWidth="1"/>
    <col min="16139" max="16384" width="10.58203125" style="2"/>
  </cols>
  <sheetData>
    <row r="1" spans="1:19" ht="24" customHeight="1">
      <c r="A1" s="3" t="s">
        <v>295</v>
      </c>
      <c r="B1" s="3"/>
      <c r="C1" s="3"/>
      <c r="D1" s="3"/>
      <c r="E1" s="3"/>
      <c r="F1" s="3"/>
      <c r="G1" s="3"/>
      <c r="H1" s="3"/>
      <c r="I1" s="3"/>
      <c r="J1" s="3"/>
      <c r="Q1" s="11"/>
      <c r="S1" s="11"/>
    </row>
    <row r="2" spans="1:19" ht="15" customHeight="1">
      <c r="A2" s="218"/>
      <c r="B2" s="218"/>
      <c r="C2" s="218"/>
      <c r="D2" s="218"/>
      <c r="E2" s="218"/>
      <c r="F2" s="218"/>
      <c r="G2" s="218"/>
      <c r="H2" s="218"/>
      <c r="I2" s="218"/>
      <c r="J2" s="218"/>
    </row>
    <row r="3" spans="1:19" ht="15" customHeight="1">
      <c r="J3" s="11"/>
    </row>
    <row r="4" spans="1:19" ht="15" customHeight="1">
      <c r="A4" s="26" t="s">
        <v>98</v>
      </c>
      <c r="B4" s="26"/>
      <c r="C4" s="44" t="s">
        <v>296</v>
      </c>
      <c r="D4" s="44"/>
      <c r="E4" s="44"/>
      <c r="F4" s="44"/>
      <c r="G4" s="44"/>
      <c r="H4" s="44" t="s">
        <v>297</v>
      </c>
      <c r="I4" s="44"/>
      <c r="J4" s="25"/>
    </row>
    <row r="5" spans="1:19" ht="15" customHeight="1">
      <c r="A5" s="180"/>
      <c r="B5" s="180"/>
      <c r="C5" s="181" t="s">
        <v>298</v>
      </c>
      <c r="D5" s="181" t="s">
        <v>299</v>
      </c>
      <c r="E5" s="181"/>
      <c r="F5" s="223" t="s">
        <v>300</v>
      </c>
      <c r="G5" s="181"/>
      <c r="H5" s="181" t="s">
        <v>298</v>
      </c>
      <c r="I5" s="181" t="s">
        <v>301</v>
      </c>
      <c r="J5" s="46" t="s">
        <v>302</v>
      </c>
      <c r="K5" s="10"/>
    </row>
    <row r="6" spans="1:19" ht="15" customHeight="1">
      <c r="A6" s="180"/>
      <c r="B6" s="180"/>
      <c r="C6" s="181"/>
      <c r="D6" s="8" t="s">
        <v>303</v>
      </c>
      <c r="E6" s="8" t="s">
        <v>304</v>
      </c>
      <c r="F6" s="135"/>
      <c r="G6" s="8" t="s">
        <v>305</v>
      </c>
      <c r="H6" s="181"/>
      <c r="I6" s="181"/>
      <c r="J6" s="46"/>
    </row>
    <row r="7" spans="1:19" ht="15" customHeight="1">
      <c r="C7" s="224"/>
      <c r="D7" s="10"/>
      <c r="E7" s="10"/>
      <c r="F7" s="10"/>
      <c r="G7" s="10"/>
      <c r="H7" s="10"/>
      <c r="I7" s="10"/>
      <c r="J7" s="10"/>
    </row>
    <row r="8" spans="1:19" ht="15" customHeight="1">
      <c r="A8" s="83" t="s">
        <v>37</v>
      </c>
      <c r="B8" s="12" t="s">
        <v>9</v>
      </c>
      <c r="C8" s="225">
        <f>SUM(D8:E8)</f>
        <v>274670</v>
      </c>
      <c r="D8" s="185">
        <v>72416</v>
      </c>
      <c r="E8" s="185">
        <v>202254</v>
      </c>
      <c r="F8" s="185">
        <v>3744</v>
      </c>
      <c r="G8" s="185">
        <v>3744</v>
      </c>
      <c r="H8" s="185">
        <f>SUM(I8:J8)</f>
        <v>945038</v>
      </c>
      <c r="I8" s="185">
        <v>402552</v>
      </c>
      <c r="J8" s="185">
        <v>542486</v>
      </c>
      <c r="K8" s="11"/>
    </row>
    <row r="9" spans="1:19" ht="15" customHeight="1">
      <c r="A9" s="82"/>
      <c r="B9" s="12" t="s">
        <v>10</v>
      </c>
      <c r="C9" s="225">
        <f>SUM(D9:E9)</f>
        <v>269654</v>
      </c>
      <c r="D9" s="185">
        <v>65104</v>
      </c>
      <c r="E9" s="185">
        <v>204550</v>
      </c>
      <c r="F9" s="185">
        <v>3477</v>
      </c>
      <c r="G9" s="185">
        <v>3477</v>
      </c>
      <c r="H9" s="185">
        <f>SUM(I9:J9)</f>
        <v>911003</v>
      </c>
      <c r="I9" s="185">
        <v>392786</v>
      </c>
      <c r="J9" s="185">
        <v>518217</v>
      </c>
      <c r="K9" s="11"/>
    </row>
    <row r="10" spans="1:19" ht="15" customHeight="1">
      <c r="A10" s="82"/>
      <c r="B10" s="12" t="s">
        <v>11</v>
      </c>
      <c r="C10" s="225">
        <f>SUM(D10:E10)</f>
        <v>267910</v>
      </c>
      <c r="D10" s="185">
        <v>61611</v>
      </c>
      <c r="E10" s="185">
        <v>206299</v>
      </c>
      <c r="F10" s="185">
        <v>3127</v>
      </c>
      <c r="G10" s="185">
        <v>3127</v>
      </c>
      <c r="H10" s="185">
        <f>SUM(I10:J10)</f>
        <v>826266</v>
      </c>
      <c r="I10" s="185">
        <v>331489</v>
      </c>
      <c r="J10" s="185">
        <v>494777</v>
      </c>
      <c r="K10" s="11"/>
    </row>
    <row r="11" spans="1:19" ht="15" customHeight="1">
      <c r="A11" s="82"/>
      <c r="B11" s="12" t="s">
        <v>12</v>
      </c>
      <c r="C11" s="225">
        <v>268151</v>
      </c>
      <c r="D11" s="185">
        <v>59105</v>
      </c>
      <c r="E11" s="185">
        <v>209046</v>
      </c>
      <c r="F11" s="185">
        <v>2755</v>
      </c>
      <c r="G11" s="185">
        <v>2755</v>
      </c>
      <c r="H11" s="185">
        <v>755078</v>
      </c>
      <c r="I11" s="185">
        <v>296959</v>
      </c>
      <c r="J11" s="185">
        <v>458119</v>
      </c>
      <c r="K11" s="11"/>
    </row>
    <row r="12" spans="1:19" s="52" customFormat="1" ht="15" customHeight="1">
      <c r="A12" s="226"/>
      <c r="B12" s="16" t="s">
        <v>13</v>
      </c>
      <c r="C12" s="227">
        <v>264562</v>
      </c>
      <c r="D12" s="188">
        <v>56152</v>
      </c>
      <c r="E12" s="188">
        <v>208410</v>
      </c>
      <c r="F12" s="188">
        <v>2529</v>
      </c>
      <c r="G12" s="188">
        <v>2529</v>
      </c>
      <c r="H12" s="185"/>
      <c r="I12" s="188"/>
      <c r="J12" s="188"/>
      <c r="K12" s="51"/>
    </row>
    <row r="13" spans="1:19" ht="15" customHeight="1">
      <c r="A13" s="82"/>
      <c r="B13" s="83"/>
      <c r="C13" s="225"/>
      <c r="D13" s="185"/>
      <c r="E13" s="185"/>
      <c r="F13" s="185"/>
      <c r="G13" s="185"/>
      <c r="H13" s="185"/>
      <c r="I13" s="185"/>
      <c r="J13" s="185"/>
    </row>
    <row r="14" spans="1:19" ht="15" customHeight="1">
      <c r="A14" s="82" t="s">
        <v>37</v>
      </c>
      <c r="B14" s="106" t="s">
        <v>114</v>
      </c>
      <c r="C14" s="227">
        <v>268137</v>
      </c>
      <c r="D14" s="188">
        <v>58705</v>
      </c>
      <c r="E14" s="188">
        <v>209432</v>
      </c>
      <c r="F14" s="188">
        <v>2744</v>
      </c>
      <c r="G14" s="188">
        <v>2744</v>
      </c>
      <c r="H14" s="188"/>
      <c r="I14" s="188"/>
      <c r="J14" s="188"/>
      <c r="K14" s="11"/>
    </row>
    <row r="15" spans="1:19" ht="15" customHeight="1">
      <c r="A15" s="82"/>
      <c r="B15" s="2" t="s">
        <v>115</v>
      </c>
      <c r="C15" s="227">
        <v>268023</v>
      </c>
      <c r="D15" s="188">
        <v>58494</v>
      </c>
      <c r="E15" s="188">
        <v>209529</v>
      </c>
      <c r="F15" s="188">
        <v>2742</v>
      </c>
      <c r="G15" s="188">
        <v>2742</v>
      </c>
      <c r="H15" s="188"/>
      <c r="I15" s="188"/>
      <c r="J15" s="188"/>
      <c r="K15" s="11"/>
    </row>
    <row r="16" spans="1:19" ht="15" customHeight="1">
      <c r="A16" s="82"/>
      <c r="B16" s="2" t="s">
        <v>116</v>
      </c>
      <c r="C16" s="227">
        <v>268050</v>
      </c>
      <c r="D16" s="188">
        <v>58352</v>
      </c>
      <c r="E16" s="188">
        <v>209698</v>
      </c>
      <c r="F16" s="188">
        <v>2722</v>
      </c>
      <c r="G16" s="188">
        <v>2722</v>
      </c>
      <c r="H16" s="188"/>
      <c r="I16" s="188"/>
      <c r="J16" s="188"/>
      <c r="K16" s="11"/>
    </row>
    <row r="17" spans="1:11" ht="15" customHeight="1">
      <c r="A17" s="82"/>
      <c r="B17" s="2" t="s">
        <v>117</v>
      </c>
      <c r="C17" s="227">
        <v>267784</v>
      </c>
      <c r="D17" s="188">
        <v>58011</v>
      </c>
      <c r="E17" s="188">
        <v>209773</v>
      </c>
      <c r="F17" s="188">
        <v>2662</v>
      </c>
      <c r="G17" s="188">
        <v>2662</v>
      </c>
      <c r="H17" s="188"/>
      <c r="I17" s="188"/>
      <c r="J17" s="188"/>
      <c r="K17" s="11"/>
    </row>
    <row r="18" spans="1:11" ht="15" customHeight="1">
      <c r="A18" s="82"/>
      <c r="B18" s="2" t="s">
        <v>118</v>
      </c>
      <c r="C18" s="227">
        <v>267678</v>
      </c>
      <c r="D18" s="188">
        <v>57769</v>
      </c>
      <c r="E18" s="188">
        <v>209909</v>
      </c>
      <c r="F18" s="188">
        <v>2628</v>
      </c>
      <c r="G18" s="188">
        <v>2628</v>
      </c>
      <c r="H18" s="188"/>
      <c r="I18" s="188"/>
      <c r="J18" s="188"/>
      <c r="K18" s="11"/>
    </row>
    <row r="19" spans="1:11" ht="15" customHeight="1">
      <c r="A19" s="82"/>
      <c r="B19" s="2" t="s">
        <v>119</v>
      </c>
      <c r="C19" s="227">
        <v>267571</v>
      </c>
      <c r="D19" s="188">
        <v>57566</v>
      </c>
      <c r="E19" s="188">
        <v>210005</v>
      </c>
      <c r="F19" s="188">
        <v>2596</v>
      </c>
      <c r="G19" s="188">
        <v>2596</v>
      </c>
      <c r="H19" s="188"/>
      <c r="I19" s="188"/>
      <c r="J19" s="188"/>
      <c r="K19" s="11"/>
    </row>
    <row r="20" spans="1:11" ht="15" customHeight="1">
      <c r="A20" s="82"/>
      <c r="B20" s="11"/>
      <c r="C20" s="227"/>
      <c r="D20" s="188"/>
      <c r="E20" s="188"/>
      <c r="F20" s="188"/>
      <c r="G20" s="188"/>
      <c r="H20" s="188"/>
      <c r="I20" s="188"/>
      <c r="J20" s="188"/>
      <c r="K20" s="11"/>
    </row>
    <row r="21" spans="1:11" ht="15" customHeight="1">
      <c r="A21" s="82"/>
      <c r="B21" s="2" t="s">
        <v>120</v>
      </c>
      <c r="C21" s="227">
        <v>267450</v>
      </c>
      <c r="D21" s="188">
        <v>57339</v>
      </c>
      <c r="E21" s="188">
        <v>210111</v>
      </c>
      <c r="F21" s="188">
        <v>2574</v>
      </c>
      <c r="G21" s="188">
        <v>2574</v>
      </c>
      <c r="H21" s="188"/>
      <c r="I21" s="188"/>
      <c r="J21" s="228"/>
      <c r="K21" s="11"/>
    </row>
    <row r="22" spans="1:11" ht="15" customHeight="1">
      <c r="A22" s="82"/>
      <c r="B22" s="2" t="s">
        <v>121</v>
      </c>
      <c r="C22" s="227">
        <v>267287</v>
      </c>
      <c r="D22" s="188">
        <v>57215</v>
      </c>
      <c r="E22" s="188">
        <v>210072</v>
      </c>
      <c r="F22" s="188">
        <v>2558</v>
      </c>
      <c r="G22" s="188">
        <v>2558</v>
      </c>
      <c r="H22" s="188"/>
      <c r="I22" s="188"/>
      <c r="J22" s="188"/>
      <c r="K22" s="11"/>
    </row>
    <row r="23" spans="1:11" ht="15" customHeight="1">
      <c r="A23" s="82"/>
      <c r="B23" s="2" t="s">
        <v>122</v>
      </c>
      <c r="C23" s="227">
        <v>267080</v>
      </c>
      <c r="D23" s="188">
        <v>57021</v>
      </c>
      <c r="E23" s="188">
        <v>210059</v>
      </c>
      <c r="F23" s="188">
        <v>2547</v>
      </c>
      <c r="G23" s="188">
        <v>2547</v>
      </c>
      <c r="H23" s="188"/>
      <c r="I23" s="188"/>
      <c r="J23" s="188"/>
      <c r="K23" s="11"/>
    </row>
    <row r="24" spans="1:11" ht="15" customHeight="1">
      <c r="A24" s="82" t="s">
        <v>37</v>
      </c>
      <c r="B24" s="106" t="s">
        <v>123</v>
      </c>
      <c r="C24" s="227">
        <v>266770</v>
      </c>
      <c r="D24" s="188">
        <v>56795</v>
      </c>
      <c r="E24" s="188">
        <v>209975</v>
      </c>
      <c r="F24" s="188">
        <v>2536</v>
      </c>
      <c r="G24" s="188">
        <v>2536</v>
      </c>
      <c r="H24" s="188"/>
      <c r="I24" s="188"/>
      <c r="J24" s="188"/>
      <c r="K24" s="11"/>
    </row>
    <row r="25" spans="1:11" ht="15" customHeight="1">
      <c r="A25" s="82"/>
      <c r="B25" s="2" t="s">
        <v>124</v>
      </c>
      <c r="C25" s="227">
        <v>266371</v>
      </c>
      <c r="D25" s="188">
        <v>56679</v>
      </c>
      <c r="E25" s="188">
        <v>209692</v>
      </c>
      <c r="F25" s="188">
        <v>2535</v>
      </c>
      <c r="G25" s="188">
        <v>2535</v>
      </c>
      <c r="H25" s="188"/>
      <c r="I25" s="188"/>
      <c r="J25" s="188"/>
      <c r="K25" s="11"/>
    </row>
    <row r="26" spans="1:11" ht="15" customHeight="1">
      <c r="A26" s="82"/>
      <c r="B26" s="2" t="s">
        <v>125</v>
      </c>
      <c r="C26" s="227">
        <v>264562</v>
      </c>
      <c r="D26" s="188">
        <v>56152</v>
      </c>
      <c r="E26" s="185">
        <v>208410</v>
      </c>
      <c r="F26" s="188">
        <v>2529</v>
      </c>
      <c r="G26" s="188">
        <v>2529</v>
      </c>
      <c r="H26" s="188"/>
      <c r="I26" s="188"/>
      <c r="J26" s="188"/>
      <c r="K26" s="11"/>
    </row>
    <row r="27" spans="1:11" ht="15" customHeight="1">
      <c r="A27" s="58"/>
      <c r="B27" s="58"/>
      <c r="C27" s="209"/>
      <c r="D27" s="58"/>
      <c r="E27" s="58"/>
      <c r="F27" s="58"/>
      <c r="G27" s="58"/>
      <c r="H27" s="58"/>
      <c r="I27" s="58"/>
      <c r="J27" s="58"/>
    </row>
    <row r="28" spans="1:11" ht="15" customHeight="1">
      <c r="A28" s="2" t="s">
        <v>306</v>
      </c>
    </row>
    <row r="29" spans="1:11" ht="15" customHeight="1">
      <c r="A29" s="2" t="s">
        <v>307</v>
      </c>
    </row>
    <row r="30" spans="1:11" ht="15" customHeight="1">
      <c r="A30" s="2" t="s">
        <v>308</v>
      </c>
    </row>
    <row r="33" spans="2:11" ht="15" customHeight="1">
      <c r="B33" s="3" t="s">
        <v>309</v>
      </c>
      <c r="C33" s="3"/>
      <c r="D33" s="3"/>
      <c r="E33" s="3"/>
      <c r="F33" s="3"/>
      <c r="G33" s="3"/>
      <c r="H33" s="3"/>
      <c r="I33" s="3"/>
      <c r="J33" s="3"/>
      <c r="K33" s="3"/>
    </row>
    <row r="34" spans="2:11" ht="15" customHeight="1" thickBot="1">
      <c r="J34" s="229" t="s">
        <v>310</v>
      </c>
      <c r="K34" s="229"/>
    </row>
    <row r="35" spans="2:11" ht="15" customHeight="1">
      <c r="B35" s="230" t="s">
        <v>311</v>
      </c>
      <c r="C35" s="231" t="s">
        <v>312</v>
      </c>
      <c r="D35" s="231" t="s">
        <v>313</v>
      </c>
      <c r="E35" s="231" t="s">
        <v>314</v>
      </c>
      <c r="F35" s="231"/>
      <c r="G35" s="231"/>
      <c r="H35" s="231" t="s">
        <v>315</v>
      </c>
      <c r="I35" s="232" t="s">
        <v>316</v>
      </c>
      <c r="J35" s="232" t="s">
        <v>317</v>
      </c>
      <c r="K35" s="233" t="s">
        <v>318</v>
      </c>
    </row>
    <row r="36" spans="2:11" ht="15" customHeight="1">
      <c r="B36" s="234"/>
      <c r="C36" s="235"/>
      <c r="D36" s="235"/>
      <c r="E36" s="236" t="s">
        <v>177</v>
      </c>
      <c r="F36" s="236" t="s">
        <v>319</v>
      </c>
      <c r="G36" s="236" t="s">
        <v>320</v>
      </c>
      <c r="H36" s="235"/>
      <c r="I36" s="237" t="s">
        <v>321</v>
      </c>
      <c r="J36" s="237" t="s">
        <v>322</v>
      </c>
      <c r="K36" s="238" t="s">
        <v>323</v>
      </c>
    </row>
    <row r="37" spans="2:11" ht="15" customHeight="1">
      <c r="B37" s="2" t="s">
        <v>324</v>
      </c>
      <c r="C37" s="239">
        <v>121</v>
      </c>
      <c r="D37" s="2">
        <v>3</v>
      </c>
      <c r="E37" s="2">
        <f>SUM(F37:G37)</f>
        <v>98</v>
      </c>
      <c r="F37" s="2">
        <v>4</v>
      </c>
      <c r="G37" s="2">
        <v>94</v>
      </c>
      <c r="H37" s="2">
        <v>1</v>
      </c>
      <c r="I37" s="2">
        <v>23</v>
      </c>
      <c r="J37" s="2">
        <v>667</v>
      </c>
      <c r="K37" s="2">
        <v>722</v>
      </c>
    </row>
    <row r="38" spans="2:11" ht="15" customHeight="1">
      <c r="B38" s="2" t="s">
        <v>325</v>
      </c>
      <c r="C38" s="239">
        <v>121</v>
      </c>
      <c r="D38" s="2">
        <v>3</v>
      </c>
      <c r="E38" s="2">
        <f>SUM(F38:G38)</f>
        <v>98</v>
      </c>
      <c r="F38" s="2">
        <v>4</v>
      </c>
      <c r="G38" s="2">
        <v>94</v>
      </c>
      <c r="H38" s="2">
        <v>1</v>
      </c>
      <c r="I38" s="2">
        <v>23</v>
      </c>
      <c r="J38" s="2">
        <v>683</v>
      </c>
      <c r="K38" s="2">
        <v>726</v>
      </c>
    </row>
    <row r="39" spans="2:11" ht="15" customHeight="1">
      <c r="B39" s="2" t="s">
        <v>326</v>
      </c>
      <c r="C39" s="239">
        <v>121</v>
      </c>
      <c r="D39" s="2">
        <v>3</v>
      </c>
      <c r="E39" s="2">
        <f>SUM(F39:G39)</f>
        <v>94</v>
      </c>
      <c r="F39" s="2">
        <v>4</v>
      </c>
      <c r="G39" s="2">
        <v>90</v>
      </c>
      <c r="H39" s="2">
        <v>1</v>
      </c>
      <c r="I39" s="2">
        <v>23</v>
      </c>
      <c r="J39" s="2">
        <v>642</v>
      </c>
      <c r="K39" s="2">
        <v>756</v>
      </c>
    </row>
    <row r="40" spans="2:11" ht="15" customHeight="1">
      <c r="B40" s="2" t="s">
        <v>327</v>
      </c>
      <c r="C40" s="239">
        <v>120</v>
      </c>
      <c r="D40" s="2">
        <v>3</v>
      </c>
      <c r="E40" s="2">
        <f>SUM(F40:G40)</f>
        <v>94</v>
      </c>
      <c r="F40" s="2">
        <v>4</v>
      </c>
      <c r="G40" s="2">
        <v>90</v>
      </c>
      <c r="H40" s="2">
        <v>0</v>
      </c>
      <c r="I40" s="2">
        <v>23</v>
      </c>
      <c r="J40" s="2">
        <v>612</v>
      </c>
      <c r="K40" s="2">
        <v>759</v>
      </c>
    </row>
    <row r="41" spans="2:11" ht="15" customHeight="1">
      <c r="B41" s="52" t="s">
        <v>328</v>
      </c>
      <c r="C41" s="239">
        <v>120</v>
      </c>
      <c r="D41" s="2">
        <v>3</v>
      </c>
      <c r="E41" s="2">
        <v>94</v>
      </c>
      <c r="F41" s="2">
        <v>3</v>
      </c>
      <c r="G41" s="2">
        <v>91</v>
      </c>
      <c r="H41" s="2">
        <v>0</v>
      </c>
      <c r="I41" s="2">
        <v>23</v>
      </c>
      <c r="J41" s="2">
        <v>631</v>
      </c>
      <c r="K41" s="2">
        <v>751</v>
      </c>
    </row>
    <row r="42" spans="2:11" ht="15" customHeight="1">
      <c r="B42" s="58"/>
      <c r="C42" s="240"/>
      <c r="D42" s="58"/>
      <c r="E42" s="58"/>
      <c r="F42" s="58"/>
      <c r="G42" s="58"/>
      <c r="H42" s="58"/>
      <c r="I42" s="58"/>
      <c r="J42" s="58"/>
      <c r="K42" s="58"/>
    </row>
    <row r="43" spans="2:11" ht="15" customHeight="1">
      <c r="B43" s="2" t="s">
        <v>329</v>
      </c>
    </row>
    <row r="47" spans="2:11" ht="15" customHeight="1">
      <c r="B47" s="3" t="s">
        <v>330</v>
      </c>
      <c r="C47" s="3"/>
      <c r="D47" s="3"/>
      <c r="E47" s="3"/>
      <c r="F47" s="3"/>
      <c r="G47" s="3"/>
      <c r="H47" s="3"/>
      <c r="I47" s="3"/>
      <c r="J47" s="3"/>
    </row>
    <row r="49" spans="2:10" ht="15" customHeight="1" thickBot="1">
      <c r="B49" s="2" t="s">
        <v>331</v>
      </c>
    </row>
    <row r="50" spans="2:10" ht="15" customHeight="1">
      <c r="B50" s="230" t="s">
        <v>311</v>
      </c>
      <c r="C50" s="231" t="s">
        <v>177</v>
      </c>
      <c r="D50" s="231"/>
      <c r="E50" s="231" t="s">
        <v>332</v>
      </c>
      <c r="F50" s="231"/>
      <c r="G50" s="241" t="s">
        <v>333</v>
      </c>
      <c r="H50" s="241"/>
      <c r="I50" s="231" t="s">
        <v>334</v>
      </c>
      <c r="J50" s="242"/>
    </row>
    <row r="51" spans="2:10" ht="15" customHeight="1">
      <c r="B51" s="234"/>
      <c r="C51" s="243" t="s">
        <v>335</v>
      </c>
      <c r="D51" s="236" t="s">
        <v>336</v>
      </c>
      <c r="E51" s="243" t="s">
        <v>335</v>
      </c>
      <c r="F51" s="236" t="s">
        <v>336</v>
      </c>
      <c r="G51" s="243" t="s">
        <v>335</v>
      </c>
      <c r="H51" s="236" t="s">
        <v>336</v>
      </c>
      <c r="I51" s="243" t="s">
        <v>335</v>
      </c>
      <c r="J51" s="244" t="s">
        <v>336</v>
      </c>
    </row>
    <row r="52" spans="2:10" ht="15" customHeight="1">
      <c r="B52" s="2" t="s">
        <v>324</v>
      </c>
      <c r="C52" s="245">
        <v>202578</v>
      </c>
      <c r="D52" s="246">
        <v>4495</v>
      </c>
      <c r="E52" s="247">
        <v>196438</v>
      </c>
      <c r="F52" s="247">
        <v>4284</v>
      </c>
      <c r="G52" s="247">
        <v>2567</v>
      </c>
      <c r="H52" s="247">
        <v>164</v>
      </c>
      <c r="I52" s="247">
        <v>3573</v>
      </c>
      <c r="J52" s="248">
        <v>47</v>
      </c>
    </row>
    <row r="53" spans="2:10" ht="15" customHeight="1">
      <c r="B53" s="2" t="s">
        <v>325</v>
      </c>
      <c r="C53" s="245">
        <v>210885</v>
      </c>
      <c r="D53" s="246">
        <v>4084</v>
      </c>
      <c r="E53" s="247">
        <v>204642</v>
      </c>
      <c r="F53" s="247">
        <v>3905</v>
      </c>
      <c r="G53" s="247">
        <v>2813</v>
      </c>
      <c r="H53" s="247">
        <v>134</v>
      </c>
      <c r="I53" s="247">
        <v>3430</v>
      </c>
      <c r="J53" s="248">
        <v>45</v>
      </c>
    </row>
    <row r="54" spans="2:10" ht="15" customHeight="1">
      <c r="B54" s="2" t="s">
        <v>326</v>
      </c>
      <c r="C54" s="245">
        <v>208234</v>
      </c>
      <c r="D54" s="246">
        <v>4720</v>
      </c>
      <c r="E54" s="247">
        <v>200978</v>
      </c>
      <c r="F54" s="247">
        <v>4279</v>
      </c>
      <c r="G54" s="247">
        <v>2865</v>
      </c>
      <c r="H54" s="247">
        <v>387</v>
      </c>
      <c r="I54" s="247">
        <v>4391</v>
      </c>
      <c r="J54" s="248">
        <v>54</v>
      </c>
    </row>
    <row r="55" spans="2:10" ht="15" customHeight="1">
      <c r="B55" s="2" t="s">
        <v>337</v>
      </c>
      <c r="C55" s="245">
        <v>202671</v>
      </c>
      <c r="D55" s="246">
        <v>7165</v>
      </c>
      <c r="E55" s="247">
        <v>197541</v>
      </c>
      <c r="F55" s="247">
        <v>6744</v>
      </c>
      <c r="G55" s="247">
        <v>2039</v>
      </c>
      <c r="H55" s="247">
        <v>336</v>
      </c>
      <c r="I55" s="247">
        <v>3090</v>
      </c>
      <c r="J55" s="248">
        <v>84</v>
      </c>
    </row>
    <row r="56" spans="2:10" ht="15" customHeight="1">
      <c r="B56" s="52" t="s">
        <v>338</v>
      </c>
      <c r="C56" s="249">
        <v>199416</v>
      </c>
      <c r="D56" s="250">
        <v>19833</v>
      </c>
      <c r="E56" s="251">
        <v>194609</v>
      </c>
      <c r="F56" s="251">
        <v>19133</v>
      </c>
      <c r="G56" s="251">
        <v>3396</v>
      </c>
      <c r="H56" s="251">
        <v>603</v>
      </c>
      <c r="I56" s="251">
        <v>1411</v>
      </c>
      <c r="J56" s="252">
        <v>97</v>
      </c>
    </row>
    <row r="57" spans="2:10" ht="15" customHeight="1">
      <c r="B57" s="58"/>
      <c r="C57" s="240"/>
      <c r="D57" s="58"/>
      <c r="E57" s="58"/>
      <c r="F57" s="58"/>
      <c r="G57" s="58"/>
      <c r="H57" s="58"/>
      <c r="I57" s="58"/>
      <c r="J57" s="58"/>
    </row>
    <row r="58" spans="2:10" ht="15" customHeight="1">
      <c r="B58" s="82" t="s">
        <v>339</v>
      </c>
      <c r="C58" s="82"/>
      <c r="D58" s="82"/>
      <c r="E58" s="82"/>
      <c r="F58" s="82"/>
      <c r="G58" s="82"/>
      <c r="H58" s="82"/>
      <c r="I58" s="82"/>
      <c r="J58" s="82"/>
    </row>
    <row r="59" spans="2:10" ht="15" customHeight="1">
      <c r="B59" s="82" t="s">
        <v>340</v>
      </c>
      <c r="C59" s="82"/>
      <c r="D59" s="82"/>
      <c r="E59" s="82"/>
      <c r="F59" s="82"/>
      <c r="G59" s="82"/>
      <c r="H59" s="82"/>
      <c r="I59" s="82"/>
      <c r="J59" s="82"/>
    </row>
    <row r="60" spans="2:10" ht="15" customHeight="1">
      <c r="B60" s="82" t="s">
        <v>341</v>
      </c>
      <c r="C60" s="82"/>
      <c r="D60" s="82"/>
      <c r="E60" s="82"/>
      <c r="F60" s="82"/>
      <c r="G60" s="82"/>
      <c r="H60" s="82"/>
      <c r="I60" s="82"/>
      <c r="J60" s="82"/>
    </row>
    <row r="61" spans="2:10" ht="15" customHeight="1">
      <c r="B61" s="2" t="s">
        <v>329</v>
      </c>
    </row>
  </sheetData>
  <mergeCells count="24">
    <mergeCell ref="B47:J47"/>
    <mergeCell ref="B50:B51"/>
    <mergeCell ref="C50:D50"/>
    <mergeCell ref="E50:F50"/>
    <mergeCell ref="G50:H50"/>
    <mergeCell ref="I50:J50"/>
    <mergeCell ref="J5:J6"/>
    <mergeCell ref="B33:K33"/>
    <mergeCell ref="J34:K34"/>
    <mergeCell ref="B35:B36"/>
    <mergeCell ref="C35:C36"/>
    <mergeCell ref="D35:D36"/>
    <mergeCell ref="E35:G35"/>
    <mergeCell ref="H35:H36"/>
    <mergeCell ref="A1:J1"/>
    <mergeCell ref="A2:J2"/>
    <mergeCell ref="A4:B6"/>
    <mergeCell ref="C4:G4"/>
    <mergeCell ref="H4:J4"/>
    <mergeCell ref="C5:C6"/>
    <mergeCell ref="D5:E5"/>
    <mergeCell ref="F5:G5"/>
    <mergeCell ref="H5:H6"/>
    <mergeCell ref="I5:I6"/>
  </mergeCells>
  <phoneticPr fontId="2"/>
  <pageMargins left="0.75" right="0.75" top="1" bottom="1" header="0.51200000000000001" footer="0.5120000000000000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25912-3CFE-41FC-93E2-412D9AA214B4}">
  <dimension ref="A2:AO29"/>
  <sheetViews>
    <sheetView workbookViewId="0">
      <selection sqref="A1:J1"/>
    </sheetView>
  </sheetViews>
  <sheetFormatPr defaultColWidth="10.58203125" defaultRowHeight="15" customHeight="1"/>
  <cols>
    <col min="1" max="1" width="5.08203125" style="2" customWidth="1"/>
    <col min="2" max="2" width="9.58203125" style="2" customWidth="1"/>
    <col min="3" max="5" width="20.58203125" style="2" customWidth="1"/>
    <col min="6" max="8" width="8.58203125" style="2" customWidth="1"/>
    <col min="9" max="256" width="10.58203125" style="2"/>
    <col min="257" max="257" width="5.08203125" style="2" customWidth="1"/>
    <col min="258" max="258" width="9.58203125" style="2" customWidth="1"/>
    <col min="259" max="261" width="20.58203125" style="2" customWidth="1"/>
    <col min="262" max="264" width="8.58203125" style="2" customWidth="1"/>
    <col min="265" max="512" width="10.58203125" style="2"/>
    <col min="513" max="513" width="5.08203125" style="2" customWidth="1"/>
    <col min="514" max="514" width="9.58203125" style="2" customWidth="1"/>
    <col min="515" max="517" width="20.58203125" style="2" customWidth="1"/>
    <col min="518" max="520" width="8.58203125" style="2" customWidth="1"/>
    <col min="521" max="768" width="10.58203125" style="2"/>
    <col min="769" max="769" width="5.08203125" style="2" customWidth="1"/>
    <col min="770" max="770" width="9.58203125" style="2" customWidth="1"/>
    <col min="771" max="773" width="20.58203125" style="2" customWidth="1"/>
    <col min="774" max="776" width="8.58203125" style="2" customWidth="1"/>
    <col min="777" max="1024" width="10.58203125" style="2"/>
    <col min="1025" max="1025" width="5.08203125" style="2" customWidth="1"/>
    <col min="1026" max="1026" width="9.58203125" style="2" customWidth="1"/>
    <col min="1027" max="1029" width="20.58203125" style="2" customWidth="1"/>
    <col min="1030" max="1032" width="8.58203125" style="2" customWidth="1"/>
    <col min="1033" max="1280" width="10.58203125" style="2"/>
    <col min="1281" max="1281" width="5.08203125" style="2" customWidth="1"/>
    <col min="1282" max="1282" width="9.58203125" style="2" customWidth="1"/>
    <col min="1283" max="1285" width="20.58203125" style="2" customWidth="1"/>
    <col min="1286" max="1288" width="8.58203125" style="2" customWidth="1"/>
    <col min="1289" max="1536" width="10.58203125" style="2"/>
    <col min="1537" max="1537" width="5.08203125" style="2" customWidth="1"/>
    <col min="1538" max="1538" width="9.58203125" style="2" customWidth="1"/>
    <col min="1539" max="1541" width="20.58203125" style="2" customWidth="1"/>
    <col min="1542" max="1544" width="8.58203125" style="2" customWidth="1"/>
    <col min="1545" max="1792" width="10.58203125" style="2"/>
    <col min="1793" max="1793" width="5.08203125" style="2" customWidth="1"/>
    <col min="1794" max="1794" width="9.58203125" style="2" customWidth="1"/>
    <col min="1795" max="1797" width="20.58203125" style="2" customWidth="1"/>
    <col min="1798" max="1800" width="8.58203125" style="2" customWidth="1"/>
    <col min="1801" max="2048" width="10.58203125" style="2"/>
    <col min="2049" max="2049" width="5.08203125" style="2" customWidth="1"/>
    <col min="2050" max="2050" width="9.58203125" style="2" customWidth="1"/>
    <col min="2051" max="2053" width="20.58203125" style="2" customWidth="1"/>
    <col min="2054" max="2056" width="8.58203125" style="2" customWidth="1"/>
    <col min="2057" max="2304" width="10.58203125" style="2"/>
    <col min="2305" max="2305" width="5.08203125" style="2" customWidth="1"/>
    <col min="2306" max="2306" width="9.58203125" style="2" customWidth="1"/>
    <col min="2307" max="2309" width="20.58203125" style="2" customWidth="1"/>
    <col min="2310" max="2312" width="8.58203125" style="2" customWidth="1"/>
    <col min="2313" max="2560" width="10.58203125" style="2"/>
    <col min="2561" max="2561" width="5.08203125" style="2" customWidth="1"/>
    <col min="2562" max="2562" width="9.58203125" style="2" customWidth="1"/>
    <col min="2563" max="2565" width="20.58203125" style="2" customWidth="1"/>
    <col min="2566" max="2568" width="8.58203125" style="2" customWidth="1"/>
    <col min="2569" max="2816" width="10.58203125" style="2"/>
    <col min="2817" max="2817" width="5.08203125" style="2" customWidth="1"/>
    <col min="2818" max="2818" width="9.58203125" style="2" customWidth="1"/>
    <col min="2819" max="2821" width="20.58203125" style="2" customWidth="1"/>
    <col min="2822" max="2824" width="8.58203125" style="2" customWidth="1"/>
    <col min="2825" max="3072" width="10.58203125" style="2"/>
    <col min="3073" max="3073" width="5.08203125" style="2" customWidth="1"/>
    <col min="3074" max="3074" width="9.58203125" style="2" customWidth="1"/>
    <col min="3075" max="3077" width="20.58203125" style="2" customWidth="1"/>
    <col min="3078" max="3080" width="8.58203125" style="2" customWidth="1"/>
    <col min="3081" max="3328" width="10.58203125" style="2"/>
    <col min="3329" max="3329" width="5.08203125" style="2" customWidth="1"/>
    <col min="3330" max="3330" width="9.58203125" style="2" customWidth="1"/>
    <col min="3331" max="3333" width="20.58203125" style="2" customWidth="1"/>
    <col min="3334" max="3336" width="8.58203125" style="2" customWidth="1"/>
    <col min="3337" max="3584" width="10.58203125" style="2"/>
    <col min="3585" max="3585" width="5.08203125" style="2" customWidth="1"/>
    <col min="3586" max="3586" width="9.58203125" style="2" customWidth="1"/>
    <col min="3587" max="3589" width="20.58203125" style="2" customWidth="1"/>
    <col min="3590" max="3592" width="8.58203125" style="2" customWidth="1"/>
    <col min="3593" max="3840" width="10.58203125" style="2"/>
    <col min="3841" max="3841" width="5.08203125" style="2" customWidth="1"/>
    <col min="3842" max="3842" width="9.58203125" style="2" customWidth="1"/>
    <col min="3843" max="3845" width="20.58203125" style="2" customWidth="1"/>
    <col min="3846" max="3848" width="8.58203125" style="2" customWidth="1"/>
    <col min="3849" max="4096" width="10.58203125" style="2"/>
    <col min="4097" max="4097" width="5.08203125" style="2" customWidth="1"/>
    <col min="4098" max="4098" width="9.58203125" style="2" customWidth="1"/>
    <col min="4099" max="4101" width="20.58203125" style="2" customWidth="1"/>
    <col min="4102" max="4104" width="8.58203125" style="2" customWidth="1"/>
    <col min="4105" max="4352" width="10.58203125" style="2"/>
    <col min="4353" max="4353" width="5.08203125" style="2" customWidth="1"/>
    <col min="4354" max="4354" width="9.58203125" style="2" customWidth="1"/>
    <col min="4355" max="4357" width="20.58203125" style="2" customWidth="1"/>
    <col min="4358" max="4360" width="8.58203125" style="2" customWidth="1"/>
    <col min="4361" max="4608" width="10.58203125" style="2"/>
    <col min="4609" max="4609" width="5.08203125" style="2" customWidth="1"/>
    <col min="4610" max="4610" width="9.58203125" style="2" customWidth="1"/>
    <col min="4611" max="4613" width="20.58203125" style="2" customWidth="1"/>
    <col min="4614" max="4616" width="8.58203125" style="2" customWidth="1"/>
    <col min="4617" max="4864" width="10.58203125" style="2"/>
    <col min="4865" max="4865" width="5.08203125" style="2" customWidth="1"/>
    <col min="4866" max="4866" width="9.58203125" style="2" customWidth="1"/>
    <col min="4867" max="4869" width="20.58203125" style="2" customWidth="1"/>
    <col min="4870" max="4872" width="8.58203125" style="2" customWidth="1"/>
    <col min="4873" max="5120" width="10.58203125" style="2"/>
    <col min="5121" max="5121" width="5.08203125" style="2" customWidth="1"/>
    <col min="5122" max="5122" width="9.58203125" style="2" customWidth="1"/>
    <col min="5123" max="5125" width="20.58203125" style="2" customWidth="1"/>
    <col min="5126" max="5128" width="8.58203125" style="2" customWidth="1"/>
    <col min="5129" max="5376" width="10.58203125" style="2"/>
    <col min="5377" max="5377" width="5.08203125" style="2" customWidth="1"/>
    <col min="5378" max="5378" width="9.58203125" style="2" customWidth="1"/>
    <col min="5379" max="5381" width="20.58203125" style="2" customWidth="1"/>
    <col min="5382" max="5384" width="8.58203125" style="2" customWidth="1"/>
    <col min="5385" max="5632" width="10.58203125" style="2"/>
    <col min="5633" max="5633" width="5.08203125" style="2" customWidth="1"/>
    <col min="5634" max="5634" width="9.58203125" style="2" customWidth="1"/>
    <col min="5635" max="5637" width="20.58203125" style="2" customWidth="1"/>
    <col min="5638" max="5640" width="8.58203125" style="2" customWidth="1"/>
    <col min="5641" max="5888" width="10.58203125" style="2"/>
    <col min="5889" max="5889" width="5.08203125" style="2" customWidth="1"/>
    <col min="5890" max="5890" width="9.58203125" style="2" customWidth="1"/>
    <col min="5891" max="5893" width="20.58203125" style="2" customWidth="1"/>
    <col min="5894" max="5896" width="8.58203125" style="2" customWidth="1"/>
    <col min="5897" max="6144" width="10.58203125" style="2"/>
    <col min="6145" max="6145" width="5.08203125" style="2" customWidth="1"/>
    <col min="6146" max="6146" width="9.58203125" style="2" customWidth="1"/>
    <col min="6147" max="6149" width="20.58203125" style="2" customWidth="1"/>
    <col min="6150" max="6152" width="8.58203125" style="2" customWidth="1"/>
    <col min="6153" max="6400" width="10.58203125" style="2"/>
    <col min="6401" max="6401" width="5.08203125" style="2" customWidth="1"/>
    <col min="6402" max="6402" width="9.58203125" style="2" customWidth="1"/>
    <col min="6403" max="6405" width="20.58203125" style="2" customWidth="1"/>
    <col min="6406" max="6408" width="8.58203125" style="2" customWidth="1"/>
    <col min="6409" max="6656" width="10.58203125" style="2"/>
    <col min="6657" max="6657" width="5.08203125" style="2" customWidth="1"/>
    <col min="6658" max="6658" width="9.58203125" style="2" customWidth="1"/>
    <col min="6659" max="6661" width="20.58203125" style="2" customWidth="1"/>
    <col min="6662" max="6664" width="8.58203125" style="2" customWidth="1"/>
    <col min="6665" max="6912" width="10.58203125" style="2"/>
    <col min="6913" max="6913" width="5.08203125" style="2" customWidth="1"/>
    <col min="6914" max="6914" width="9.58203125" style="2" customWidth="1"/>
    <col min="6915" max="6917" width="20.58203125" style="2" customWidth="1"/>
    <col min="6918" max="6920" width="8.58203125" style="2" customWidth="1"/>
    <col min="6921" max="7168" width="10.58203125" style="2"/>
    <col min="7169" max="7169" width="5.08203125" style="2" customWidth="1"/>
    <col min="7170" max="7170" width="9.58203125" style="2" customWidth="1"/>
    <col min="7171" max="7173" width="20.58203125" style="2" customWidth="1"/>
    <col min="7174" max="7176" width="8.58203125" style="2" customWidth="1"/>
    <col min="7177" max="7424" width="10.58203125" style="2"/>
    <col min="7425" max="7425" width="5.08203125" style="2" customWidth="1"/>
    <col min="7426" max="7426" width="9.58203125" style="2" customWidth="1"/>
    <col min="7427" max="7429" width="20.58203125" style="2" customWidth="1"/>
    <col min="7430" max="7432" width="8.58203125" style="2" customWidth="1"/>
    <col min="7433" max="7680" width="10.58203125" style="2"/>
    <col min="7681" max="7681" width="5.08203125" style="2" customWidth="1"/>
    <col min="7682" max="7682" width="9.58203125" style="2" customWidth="1"/>
    <col min="7683" max="7685" width="20.58203125" style="2" customWidth="1"/>
    <col min="7686" max="7688" width="8.58203125" style="2" customWidth="1"/>
    <col min="7689" max="7936" width="10.58203125" style="2"/>
    <col min="7937" max="7937" width="5.08203125" style="2" customWidth="1"/>
    <col min="7938" max="7938" width="9.58203125" style="2" customWidth="1"/>
    <col min="7939" max="7941" width="20.58203125" style="2" customWidth="1"/>
    <col min="7942" max="7944" width="8.58203125" style="2" customWidth="1"/>
    <col min="7945" max="8192" width="10.58203125" style="2"/>
    <col min="8193" max="8193" width="5.08203125" style="2" customWidth="1"/>
    <col min="8194" max="8194" width="9.58203125" style="2" customWidth="1"/>
    <col min="8195" max="8197" width="20.58203125" style="2" customWidth="1"/>
    <col min="8198" max="8200" width="8.58203125" style="2" customWidth="1"/>
    <col min="8201" max="8448" width="10.58203125" style="2"/>
    <col min="8449" max="8449" width="5.08203125" style="2" customWidth="1"/>
    <col min="8450" max="8450" width="9.58203125" style="2" customWidth="1"/>
    <col min="8451" max="8453" width="20.58203125" style="2" customWidth="1"/>
    <col min="8454" max="8456" width="8.58203125" style="2" customWidth="1"/>
    <col min="8457" max="8704" width="10.58203125" style="2"/>
    <col min="8705" max="8705" width="5.08203125" style="2" customWidth="1"/>
    <col min="8706" max="8706" width="9.58203125" style="2" customWidth="1"/>
    <col min="8707" max="8709" width="20.58203125" style="2" customWidth="1"/>
    <col min="8710" max="8712" width="8.58203125" style="2" customWidth="1"/>
    <col min="8713" max="8960" width="10.58203125" style="2"/>
    <col min="8961" max="8961" width="5.08203125" style="2" customWidth="1"/>
    <col min="8962" max="8962" width="9.58203125" style="2" customWidth="1"/>
    <col min="8963" max="8965" width="20.58203125" style="2" customWidth="1"/>
    <col min="8966" max="8968" width="8.58203125" style="2" customWidth="1"/>
    <col min="8969" max="9216" width="10.58203125" style="2"/>
    <col min="9217" max="9217" width="5.08203125" style="2" customWidth="1"/>
    <col min="9218" max="9218" width="9.58203125" style="2" customWidth="1"/>
    <col min="9219" max="9221" width="20.58203125" style="2" customWidth="1"/>
    <col min="9222" max="9224" width="8.58203125" style="2" customWidth="1"/>
    <col min="9225" max="9472" width="10.58203125" style="2"/>
    <col min="9473" max="9473" width="5.08203125" style="2" customWidth="1"/>
    <col min="9474" max="9474" width="9.58203125" style="2" customWidth="1"/>
    <col min="9475" max="9477" width="20.58203125" style="2" customWidth="1"/>
    <col min="9478" max="9480" width="8.58203125" style="2" customWidth="1"/>
    <col min="9481" max="9728" width="10.58203125" style="2"/>
    <col min="9729" max="9729" width="5.08203125" style="2" customWidth="1"/>
    <col min="9730" max="9730" width="9.58203125" style="2" customWidth="1"/>
    <col min="9731" max="9733" width="20.58203125" style="2" customWidth="1"/>
    <col min="9734" max="9736" width="8.58203125" style="2" customWidth="1"/>
    <col min="9737" max="9984" width="10.58203125" style="2"/>
    <col min="9985" max="9985" width="5.08203125" style="2" customWidth="1"/>
    <col min="9986" max="9986" width="9.58203125" style="2" customWidth="1"/>
    <col min="9987" max="9989" width="20.58203125" style="2" customWidth="1"/>
    <col min="9990" max="9992" width="8.58203125" style="2" customWidth="1"/>
    <col min="9993" max="10240" width="10.58203125" style="2"/>
    <col min="10241" max="10241" width="5.08203125" style="2" customWidth="1"/>
    <col min="10242" max="10242" width="9.58203125" style="2" customWidth="1"/>
    <col min="10243" max="10245" width="20.58203125" style="2" customWidth="1"/>
    <col min="10246" max="10248" width="8.58203125" style="2" customWidth="1"/>
    <col min="10249" max="10496" width="10.58203125" style="2"/>
    <col min="10497" max="10497" width="5.08203125" style="2" customWidth="1"/>
    <col min="10498" max="10498" width="9.58203125" style="2" customWidth="1"/>
    <col min="10499" max="10501" width="20.58203125" style="2" customWidth="1"/>
    <col min="10502" max="10504" width="8.58203125" style="2" customWidth="1"/>
    <col min="10505" max="10752" width="10.58203125" style="2"/>
    <col min="10753" max="10753" width="5.08203125" style="2" customWidth="1"/>
    <col min="10754" max="10754" width="9.58203125" style="2" customWidth="1"/>
    <col min="10755" max="10757" width="20.58203125" style="2" customWidth="1"/>
    <col min="10758" max="10760" width="8.58203125" style="2" customWidth="1"/>
    <col min="10761" max="11008" width="10.58203125" style="2"/>
    <col min="11009" max="11009" width="5.08203125" style="2" customWidth="1"/>
    <col min="11010" max="11010" width="9.58203125" style="2" customWidth="1"/>
    <col min="11011" max="11013" width="20.58203125" style="2" customWidth="1"/>
    <col min="11014" max="11016" width="8.58203125" style="2" customWidth="1"/>
    <col min="11017" max="11264" width="10.58203125" style="2"/>
    <col min="11265" max="11265" width="5.08203125" style="2" customWidth="1"/>
    <col min="11266" max="11266" width="9.58203125" style="2" customWidth="1"/>
    <col min="11267" max="11269" width="20.58203125" style="2" customWidth="1"/>
    <col min="11270" max="11272" width="8.58203125" style="2" customWidth="1"/>
    <col min="11273" max="11520" width="10.58203125" style="2"/>
    <col min="11521" max="11521" width="5.08203125" style="2" customWidth="1"/>
    <col min="11522" max="11522" width="9.58203125" style="2" customWidth="1"/>
    <col min="11523" max="11525" width="20.58203125" style="2" customWidth="1"/>
    <col min="11526" max="11528" width="8.58203125" style="2" customWidth="1"/>
    <col min="11529" max="11776" width="10.58203125" style="2"/>
    <col min="11777" max="11777" width="5.08203125" style="2" customWidth="1"/>
    <col min="11778" max="11778" width="9.58203125" style="2" customWidth="1"/>
    <col min="11779" max="11781" width="20.58203125" style="2" customWidth="1"/>
    <col min="11782" max="11784" width="8.58203125" style="2" customWidth="1"/>
    <col min="11785" max="12032" width="10.58203125" style="2"/>
    <col min="12033" max="12033" width="5.08203125" style="2" customWidth="1"/>
    <col min="12034" max="12034" width="9.58203125" style="2" customWidth="1"/>
    <col min="12035" max="12037" width="20.58203125" style="2" customWidth="1"/>
    <col min="12038" max="12040" width="8.58203125" style="2" customWidth="1"/>
    <col min="12041" max="12288" width="10.58203125" style="2"/>
    <col min="12289" max="12289" width="5.08203125" style="2" customWidth="1"/>
    <col min="12290" max="12290" width="9.58203125" style="2" customWidth="1"/>
    <col min="12291" max="12293" width="20.58203125" style="2" customWidth="1"/>
    <col min="12294" max="12296" width="8.58203125" style="2" customWidth="1"/>
    <col min="12297" max="12544" width="10.58203125" style="2"/>
    <col min="12545" max="12545" width="5.08203125" style="2" customWidth="1"/>
    <col min="12546" max="12546" width="9.58203125" style="2" customWidth="1"/>
    <col min="12547" max="12549" width="20.58203125" style="2" customWidth="1"/>
    <col min="12550" max="12552" width="8.58203125" style="2" customWidth="1"/>
    <col min="12553" max="12800" width="10.58203125" style="2"/>
    <col min="12801" max="12801" width="5.08203125" style="2" customWidth="1"/>
    <col min="12802" max="12802" width="9.58203125" style="2" customWidth="1"/>
    <col min="12803" max="12805" width="20.58203125" style="2" customWidth="1"/>
    <col min="12806" max="12808" width="8.58203125" style="2" customWidth="1"/>
    <col min="12809" max="13056" width="10.58203125" style="2"/>
    <col min="13057" max="13057" width="5.08203125" style="2" customWidth="1"/>
    <col min="13058" max="13058" width="9.58203125" style="2" customWidth="1"/>
    <col min="13059" max="13061" width="20.58203125" style="2" customWidth="1"/>
    <col min="13062" max="13064" width="8.58203125" style="2" customWidth="1"/>
    <col min="13065" max="13312" width="10.58203125" style="2"/>
    <col min="13313" max="13313" width="5.08203125" style="2" customWidth="1"/>
    <col min="13314" max="13314" width="9.58203125" style="2" customWidth="1"/>
    <col min="13315" max="13317" width="20.58203125" style="2" customWidth="1"/>
    <col min="13318" max="13320" width="8.58203125" style="2" customWidth="1"/>
    <col min="13321" max="13568" width="10.58203125" style="2"/>
    <col min="13569" max="13569" width="5.08203125" style="2" customWidth="1"/>
    <col min="13570" max="13570" width="9.58203125" style="2" customWidth="1"/>
    <col min="13571" max="13573" width="20.58203125" style="2" customWidth="1"/>
    <col min="13574" max="13576" width="8.58203125" style="2" customWidth="1"/>
    <col min="13577" max="13824" width="10.58203125" style="2"/>
    <col min="13825" max="13825" width="5.08203125" style="2" customWidth="1"/>
    <col min="13826" max="13826" width="9.58203125" style="2" customWidth="1"/>
    <col min="13827" max="13829" width="20.58203125" style="2" customWidth="1"/>
    <col min="13830" max="13832" width="8.58203125" style="2" customWidth="1"/>
    <col min="13833" max="14080" width="10.58203125" style="2"/>
    <col min="14081" max="14081" width="5.08203125" style="2" customWidth="1"/>
    <col min="14082" max="14082" width="9.58203125" style="2" customWidth="1"/>
    <col min="14083" max="14085" width="20.58203125" style="2" customWidth="1"/>
    <col min="14086" max="14088" width="8.58203125" style="2" customWidth="1"/>
    <col min="14089" max="14336" width="10.58203125" style="2"/>
    <col min="14337" max="14337" width="5.08203125" style="2" customWidth="1"/>
    <col min="14338" max="14338" width="9.58203125" style="2" customWidth="1"/>
    <col min="14339" max="14341" width="20.58203125" style="2" customWidth="1"/>
    <col min="14342" max="14344" width="8.58203125" style="2" customWidth="1"/>
    <col min="14345" max="14592" width="10.58203125" style="2"/>
    <col min="14593" max="14593" width="5.08203125" style="2" customWidth="1"/>
    <col min="14594" max="14594" width="9.58203125" style="2" customWidth="1"/>
    <col min="14595" max="14597" width="20.58203125" style="2" customWidth="1"/>
    <col min="14598" max="14600" width="8.58203125" style="2" customWidth="1"/>
    <col min="14601" max="14848" width="10.58203125" style="2"/>
    <col min="14849" max="14849" width="5.08203125" style="2" customWidth="1"/>
    <col min="14850" max="14850" width="9.58203125" style="2" customWidth="1"/>
    <col min="14851" max="14853" width="20.58203125" style="2" customWidth="1"/>
    <col min="14854" max="14856" width="8.58203125" style="2" customWidth="1"/>
    <col min="14857" max="15104" width="10.58203125" style="2"/>
    <col min="15105" max="15105" width="5.08203125" style="2" customWidth="1"/>
    <col min="15106" max="15106" width="9.58203125" style="2" customWidth="1"/>
    <col min="15107" max="15109" width="20.58203125" style="2" customWidth="1"/>
    <col min="15110" max="15112" width="8.58203125" style="2" customWidth="1"/>
    <col min="15113" max="15360" width="10.58203125" style="2"/>
    <col min="15361" max="15361" width="5.08203125" style="2" customWidth="1"/>
    <col min="15362" max="15362" width="9.58203125" style="2" customWidth="1"/>
    <col min="15363" max="15365" width="20.58203125" style="2" customWidth="1"/>
    <col min="15366" max="15368" width="8.58203125" style="2" customWidth="1"/>
    <col min="15369" max="15616" width="10.58203125" style="2"/>
    <col min="15617" max="15617" width="5.08203125" style="2" customWidth="1"/>
    <col min="15618" max="15618" width="9.58203125" style="2" customWidth="1"/>
    <col min="15619" max="15621" width="20.58203125" style="2" customWidth="1"/>
    <col min="15622" max="15624" width="8.58203125" style="2" customWidth="1"/>
    <col min="15625" max="15872" width="10.58203125" style="2"/>
    <col min="15873" max="15873" width="5.08203125" style="2" customWidth="1"/>
    <col min="15874" max="15874" width="9.58203125" style="2" customWidth="1"/>
    <col min="15875" max="15877" width="20.58203125" style="2" customWidth="1"/>
    <col min="15878" max="15880" width="8.58203125" style="2" customWidth="1"/>
    <col min="15881" max="16128" width="10.58203125" style="2"/>
    <col min="16129" max="16129" width="5.08203125" style="2" customWidth="1"/>
    <col min="16130" max="16130" width="9.58203125" style="2" customWidth="1"/>
    <col min="16131" max="16133" width="20.58203125" style="2" customWidth="1"/>
    <col min="16134" max="16136" width="8.58203125" style="2" customWidth="1"/>
    <col min="16137" max="16384" width="10.58203125" style="2"/>
  </cols>
  <sheetData>
    <row r="2" spans="1:41" ht="28.5" customHeight="1">
      <c r="A2" s="1" t="s">
        <v>0</v>
      </c>
      <c r="B2" s="1"/>
      <c r="C2" s="1"/>
      <c r="D2" s="1"/>
      <c r="E2" s="1"/>
    </row>
    <row r="4" spans="1:41" ht="24" customHeight="1">
      <c r="A4" s="3" t="s">
        <v>1</v>
      </c>
      <c r="B4" s="3"/>
      <c r="C4" s="3"/>
      <c r="D4" s="3"/>
      <c r="E4" s="3"/>
    </row>
    <row r="6" spans="1:41" ht="15" customHeight="1">
      <c r="A6" s="2" t="s">
        <v>2</v>
      </c>
    </row>
    <row r="7" spans="1:41" ht="15" customHeight="1">
      <c r="A7" s="4" t="s">
        <v>3</v>
      </c>
      <c r="B7" s="4"/>
      <c r="C7" s="5" t="s">
        <v>4</v>
      </c>
      <c r="D7" s="6"/>
      <c r="E7" s="6"/>
    </row>
    <row r="8" spans="1:41" ht="15" customHeight="1">
      <c r="A8" s="7"/>
      <c r="B8" s="7"/>
      <c r="C8" s="8" t="s">
        <v>5</v>
      </c>
      <c r="D8" s="8" t="s">
        <v>6</v>
      </c>
      <c r="E8" s="9" t="s">
        <v>7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</row>
    <row r="9" spans="1:41" ht="26.25" customHeight="1">
      <c r="A9" s="11" t="s">
        <v>8</v>
      </c>
      <c r="B9" s="12" t="s">
        <v>9</v>
      </c>
      <c r="C9" s="253">
        <f>SUM(D9:E9)</f>
        <v>8938501</v>
      </c>
      <c r="D9" s="253">
        <v>4780343</v>
      </c>
      <c r="E9" s="253">
        <v>4158158</v>
      </c>
    </row>
    <row r="10" spans="1:41" ht="26.25" customHeight="1">
      <c r="A10" s="10"/>
      <c r="B10" s="12" t="s">
        <v>10</v>
      </c>
      <c r="C10" s="253">
        <f>SUM(D10:E10)</f>
        <v>8910905</v>
      </c>
      <c r="D10" s="253">
        <v>4837565</v>
      </c>
      <c r="E10" s="253">
        <v>4073340</v>
      </c>
    </row>
    <row r="11" spans="1:41" ht="26.25" customHeight="1">
      <c r="A11" s="10"/>
      <c r="B11" s="12" t="s">
        <v>11</v>
      </c>
      <c r="C11" s="253">
        <f>SUM(D11:E11)</f>
        <v>8881320</v>
      </c>
      <c r="D11" s="253">
        <v>4844359</v>
      </c>
      <c r="E11" s="253">
        <v>4036961</v>
      </c>
    </row>
    <row r="12" spans="1:41" ht="26.25" customHeight="1">
      <c r="A12" s="10"/>
      <c r="B12" s="12" t="s">
        <v>12</v>
      </c>
      <c r="C12" s="253">
        <v>9028019</v>
      </c>
      <c r="D12" s="253">
        <v>4958731</v>
      </c>
      <c r="E12" s="253">
        <v>4069288</v>
      </c>
    </row>
    <row r="13" spans="1:41" ht="26.25" customHeight="1">
      <c r="A13" s="15"/>
      <c r="B13" s="16" t="s">
        <v>13</v>
      </c>
      <c r="C13" s="254"/>
      <c r="D13" s="254"/>
      <c r="E13" s="254"/>
    </row>
    <row r="14" spans="1:41" ht="26.25" customHeight="1">
      <c r="A14" s="10"/>
      <c r="B14" s="10"/>
      <c r="C14" s="254"/>
      <c r="D14" s="253"/>
      <c r="E14" s="253"/>
    </row>
    <row r="15" spans="1:41" ht="26.25" customHeight="1">
      <c r="A15" s="19" t="s">
        <v>14</v>
      </c>
      <c r="B15" s="19"/>
      <c r="C15" s="254"/>
      <c r="D15" s="254"/>
      <c r="E15" s="254"/>
    </row>
    <row r="16" spans="1:41" ht="26.25" customHeight="1">
      <c r="A16" s="19" t="s">
        <v>15</v>
      </c>
      <c r="B16" s="19"/>
      <c r="C16" s="254"/>
      <c r="D16" s="254"/>
      <c r="E16" s="254"/>
    </row>
    <row r="17" spans="1:5" ht="26.25" customHeight="1">
      <c r="A17" s="19" t="s">
        <v>16</v>
      </c>
      <c r="B17" s="19"/>
      <c r="C17" s="254"/>
      <c r="D17" s="254"/>
      <c r="E17" s="254"/>
    </row>
    <row r="18" spans="1:5" ht="26.25" customHeight="1">
      <c r="A18" s="19" t="s">
        <v>17</v>
      </c>
      <c r="B18" s="19"/>
      <c r="C18" s="254"/>
      <c r="D18" s="254"/>
      <c r="E18" s="254"/>
    </row>
    <row r="19" spans="1:5" ht="26.25" customHeight="1">
      <c r="A19" s="19" t="s">
        <v>18</v>
      </c>
      <c r="B19" s="19"/>
      <c r="C19" s="254"/>
      <c r="D19" s="254"/>
      <c r="E19" s="254"/>
    </row>
    <row r="20" spans="1:5" ht="26.25" customHeight="1">
      <c r="A20" s="19" t="s">
        <v>19</v>
      </c>
      <c r="B20" s="19"/>
      <c r="C20" s="254"/>
      <c r="D20" s="254"/>
      <c r="E20" s="254"/>
    </row>
    <row r="21" spans="1:5" ht="26.25" customHeight="1">
      <c r="A21" s="19" t="s">
        <v>20</v>
      </c>
      <c r="B21" s="19"/>
      <c r="C21" s="254"/>
      <c r="D21" s="254"/>
      <c r="E21" s="254"/>
    </row>
    <row r="22" spans="1:5" ht="26.25" customHeight="1">
      <c r="A22" s="19" t="s">
        <v>21</v>
      </c>
      <c r="B22" s="19"/>
      <c r="C22" s="254"/>
      <c r="D22" s="254"/>
      <c r="E22" s="254"/>
    </row>
    <row r="23" spans="1:5" ht="26.25" customHeight="1">
      <c r="A23" s="19" t="s">
        <v>22</v>
      </c>
      <c r="B23" s="19"/>
      <c r="C23" s="254"/>
      <c r="D23" s="254"/>
      <c r="E23" s="254"/>
    </row>
    <row r="24" spans="1:5" ht="26.25" customHeight="1">
      <c r="A24" s="19" t="s">
        <v>23</v>
      </c>
      <c r="B24" s="19"/>
      <c r="C24" s="254"/>
      <c r="D24" s="254"/>
      <c r="E24" s="254"/>
    </row>
    <row r="25" spans="1:5" ht="26.25" customHeight="1">
      <c r="A25" s="19" t="s">
        <v>24</v>
      </c>
      <c r="B25" s="19"/>
      <c r="C25" s="254"/>
      <c r="D25" s="254"/>
      <c r="E25" s="254"/>
    </row>
    <row r="26" spans="1:5" ht="26.25" customHeight="1">
      <c r="A26" s="19" t="s">
        <v>25</v>
      </c>
      <c r="B26" s="19"/>
      <c r="C26" s="254"/>
      <c r="D26" s="254"/>
      <c r="E26" s="254"/>
    </row>
    <row r="27" spans="1:5" ht="15" customHeight="1">
      <c r="A27" s="20"/>
      <c r="B27" s="20"/>
      <c r="C27" s="21"/>
      <c r="D27" s="22"/>
      <c r="E27" s="22"/>
    </row>
    <row r="28" spans="1:5" ht="15" customHeight="1">
      <c r="A28" s="2" t="s">
        <v>26</v>
      </c>
    </row>
    <row r="29" spans="1:5" ht="15" customHeight="1">
      <c r="A29" s="2" t="s">
        <v>27</v>
      </c>
    </row>
  </sheetData>
  <mergeCells count="16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2:E2"/>
    <mergeCell ref="A4:E4"/>
    <mergeCell ref="A7:B8"/>
    <mergeCell ref="C7:E7"/>
    <mergeCell ref="A15:B15"/>
    <mergeCell ref="A16:B16"/>
  </mergeCells>
  <phoneticPr fontId="2"/>
  <pageMargins left="0.8" right="0.59055118110236227" top="0.78740157480314965" bottom="0.59055118110236227" header="0.51181102362204722" footer="0.51181102362204722"/>
  <pageSetup paperSize="9" orientation="portrait" horizontalDpi="30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乗車人員、貨物</vt:lpstr>
      <vt:lpstr>空港、高速道路</vt:lpstr>
      <vt:lpstr>市営電車、バス</vt:lpstr>
      <vt:lpstr>市営バス、駐車場</vt:lpstr>
      <vt:lpstr>自動車</vt:lpstr>
      <vt:lpstr>電話、電報、郵便</vt:lpstr>
      <vt:lpstr>平成17年版 (照会用)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　桂子</dc:creator>
  <cp:lastModifiedBy>村田　桂子</cp:lastModifiedBy>
  <dcterms:created xsi:type="dcterms:W3CDTF">2025-01-09T02:06:41Z</dcterms:created>
  <dcterms:modified xsi:type="dcterms:W3CDTF">2025-01-09T02:07:24Z</dcterms:modified>
</cp:coreProperties>
</file>