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３年度版\"/>
    </mc:Choice>
  </mc:AlternateContent>
  <xr:revisionPtr revIDLastSave="0" documentId="13_ncr:1_{5E4BD619-78A6-4276-9994-96B5D6A25443}" xr6:coauthVersionLast="47" xr6:coauthVersionMax="47" xr10:uidLastSave="{00000000-0000-0000-0000-000000000000}"/>
  <bookViews>
    <workbookView xWindow="-28920" yWindow="-120" windowWidth="29040" windowHeight="15840" xr2:uid="{C77C00EC-3866-423F-A521-36D5244DF1A7}"/>
  </bookViews>
  <sheets>
    <sheet name="0801" sheetId="1" r:id="rId1"/>
    <sheet name="0802" sheetId="2" r:id="rId2"/>
    <sheet name="0803" sheetId="3" r:id="rId3"/>
    <sheet name="0804" sheetId="4" r:id="rId4"/>
    <sheet name="0805" sheetId="5" r:id="rId5"/>
    <sheet name="0806" sheetId="6" r:id="rId6"/>
    <sheet name="0807" sheetId="7" r:id="rId7"/>
    <sheet name="0808" sheetId="8" r:id="rId8"/>
    <sheet name="0809" sheetId="9" r:id="rId9"/>
  </sheets>
  <definedNames>
    <definedName name="_100" localSheetId="2">'0803'!$A$1:$K$27</definedName>
    <definedName name="_96" localSheetId="0">'0801'!$A$1:$G$18</definedName>
    <definedName name="_97" localSheetId="1">'0802'!$A$1:$L$26</definedName>
    <definedName name="_xlnm.Print_Area" localSheetId="7">'0808'!$1:$1048576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9" l="1"/>
  <c r="R10" i="9"/>
  <c r="N9" i="7"/>
  <c r="Q9" i="6"/>
  <c r="O9" i="6"/>
  <c r="N9" i="6"/>
  <c r="C9" i="6"/>
  <c r="H9" i="5"/>
  <c r="G20" i="4"/>
  <c r="G13" i="4"/>
  <c r="B22" i="3"/>
  <c r="B20" i="3"/>
  <c r="B18" i="3"/>
  <c r="B17" i="3"/>
  <c r="B16" i="3"/>
  <c r="B15" i="3"/>
  <c r="B14" i="3"/>
  <c r="B13" i="3"/>
  <c r="K11" i="3"/>
  <c r="I11" i="3"/>
  <c r="G11" i="3"/>
  <c r="E11" i="3"/>
  <c r="C11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profile</author>
  </authors>
  <commentList>
    <comment ref="O4" authorId="0" shapeId="0" xr:uid="{D89030E7-CA5B-4AC8-8256-8FBFB93F4034}">
      <text>
        <r>
          <rPr>
            <sz val="9"/>
            <color indexed="81"/>
            <rFont val="ＭＳ Ｐゴシック"/>
            <family val="3"/>
            <charset val="128"/>
          </rPr>
          <t xml:space="preserve">追分+白浜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30E6AA4-D603-48C6-B035-75D9711C8B95}" name="100" type="6" refreshedVersion="2" background="1" saveData="1">
    <textPr codePage="869" sourceFile="X:\X-HD40GB\編集共有\五反田\統計書テキスト\100.txt" comma="1">
      <textFields>
        <textField/>
      </textFields>
    </textPr>
  </connection>
  <connection id="2" xr16:uid="{8BABA67C-AD3F-4EFF-BD18-A875ACB2D785}" name="96" type="6" refreshedVersion="2" background="1" saveData="1">
    <textPr codePage="869" sourceFile="X:\X-HD40GB\編集共有\五反田\統計書テキスト\96.txt" comma="1">
      <textFields>
        <textField/>
      </textFields>
    </textPr>
  </connection>
  <connection id="3" xr16:uid="{0875BD3F-C244-4C5D-B015-BFDB4783B0B6}" name="97" type="6" refreshedVersion="2" background="1" saveData="1">
    <textPr codePage="869" sourceFile="X:\X-HD40GB\編集共有\五反田\統計書テキスト\97.txt" comma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<sst xmlns="http://schemas.openxmlformats.org/spreadsheetml/2006/main" count="417" uniqueCount="256">
  <si>
    <t>第８章　　電気・ガス・水道</t>
    <rPh sb="0" eb="1">
      <t>ダイ</t>
    </rPh>
    <rPh sb="2" eb="3">
      <t>ショウ</t>
    </rPh>
    <phoneticPr fontId="3"/>
  </si>
  <si>
    <t>単位：口数</t>
    <phoneticPr fontId="3"/>
  </si>
  <si>
    <t>各年度末現在</t>
  </si>
  <si>
    <t>区    分</t>
  </si>
  <si>
    <t>平成18　年　度</t>
    <rPh sb="0" eb="2">
      <t>ヘイセイ</t>
    </rPh>
    <phoneticPr fontId="3"/>
  </si>
  <si>
    <t>19　年　度</t>
    <phoneticPr fontId="3"/>
  </si>
  <si>
    <t>20　年　度</t>
    <phoneticPr fontId="3"/>
  </si>
  <si>
    <t>21　年　度</t>
    <phoneticPr fontId="3"/>
  </si>
  <si>
    <t>22　年　度</t>
    <phoneticPr fontId="3"/>
  </si>
  <si>
    <t>総　　　　　　計</t>
    <phoneticPr fontId="3"/>
  </si>
  <si>
    <t>x</t>
    <phoneticPr fontId="3"/>
  </si>
  <si>
    <t>電　　　　灯</t>
    <phoneticPr fontId="3"/>
  </si>
  <si>
    <t>　　定額電灯</t>
    <phoneticPr fontId="3"/>
  </si>
  <si>
    <t>　　従量電灯ＡＢ</t>
    <phoneticPr fontId="3"/>
  </si>
  <si>
    <t>　　従量電灯Ｃ</t>
    <phoneticPr fontId="3"/>
  </si>
  <si>
    <t>　　その他</t>
    <phoneticPr fontId="3"/>
  </si>
  <si>
    <t>電　　　　力</t>
    <phoneticPr fontId="3"/>
  </si>
  <si>
    <t>　　業務用電力</t>
    <phoneticPr fontId="3"/>
  </si>
  <si>
    <t>　　小口電力</t>
    <phoneticPr fontId="3"/>
  </si>
  <si>
    <t>　　大口電力</t>
    <phoneticPr fontId="3"/>
  </si>
  <si>
    <t>※特定規模需要（自由化対象顧客）分については、21年度より秘匿。</t>
    <phoneticPr fontId="3"/>
  </si>
  <si>
    <t xml:space="preserve">※定額電灯は公衆街路灯Ａを含む。 従量電灯ABは公衆街路灯Bを含む。　  </t>
    <rPh sb="17" eb="18">
      <t>ジュウ</t>
    </rPh>
    <rPh sb="18" eb="19">
      <t>リョウ</t>
    </rPh>
    <rPh sb="19" eb="21">
      <t>デントウ</t>
    </rPh>
    <rPh sb="24" eb="26">
      <t>コウシュウ</t>
    </rPh>
    <rPh sb="26" eb="29">
      <t>ガイロトウ</t>
    </rPh>
    <rPh sb="31" eb="32">
      <t>フク</t>
    </rPh>
    <phoneticPr fontId="3"/>
  </si>
  <si>
    <t>※数値は熊本東営業所、 熊本西営業所の合計である。</t>
    <phoneticPr fontId="3"/>
  </si>
  <si>
    <t xml:space="preserve">※熊本市だけでなく嘉島町、 美里町、 御船町、 益城町、 甲佐町、 城南町（旧）、 富合町（旧）、 山都町、 菊陽町、 </t>
    <rPh sb="38" eb="39">
      <t>キュウ</t>
    </rPh>
    <rPh sb="46" eb="47">
      <t>キュウ</t>
    </rPh>
    <phoneticPr fontId="3"/>
  </si>
  <si>
    <t>　　植木町（旧）及び合志市の一部を含む。</t>
    <rPh sb="2" eb="4">
      <t>ウエキ</t>
    </rPh>
    <rPh sb="4" eb="5">
      <t>マチ</t>
    </rPh>
    <rPh sb="6" eb="7">
      <t>キュウ</t>
    </rPh>
    <rPh sb="8" eb="9">
      <t>オヨ</t>
    </rPh>
    <rPh sb="10" eb="11">
      <t>ゴウ</t>
    </rPh>
    <rPh sb="11" eb="12">
      <t>シ</t>
    </rPh>
    <rPh sb="12" eb="13">
      <t>シ</t>
    </rPh>
    <rPh sb="14" eb="16">
      <t>イチブ</t>
    </rPh>
    <rPh sb="17" eb="18">
      <t>フク</t>
    </rPh>
    <phoneticPr fontId="3"/>
  </si>
  <si>
    <t>資料　九州電力㈱熊本お客さまセンター</t>
    <rPh sb="11" eb="12">
      <t>キャク</t>
    </rPh>
    <phoneticPr fontId="3"/>
  </si>
  <si>
    <t>単位：千kWh</t>
    <rPh sb="3" eb="4">
      <t>セン</t>
    </rPh>
    <phoneticPr fontId="3"/>
  </si>
  <si>
    <t>年度・月次</t>
    <rPh sb="0" eb="1">
      <t>トシ</t>
    </rPh>
    <rPh sb="1" eb="2">
      <t>ド</t>
    </rPh>
    <phoneticPr fontId="3"/>
  </si>
  <si>
    <t>総　計</t>
    <phoneticPr fontId="3"/>
  </si>
  <si>
    <t>電　　　　　　　　　　　　　　　灯</t>
  </si>
  <si>
    <t>電　　　　　　　　　　　　　　　力</t>
  </si>
  <si>
    <t>計</t>
  </si>
  <si>
    <t>定 額 電 灯</t>
  </si>
  <si>
    <t>従量電灯ＡＢ</t>
  </si>
  <si>
    <t>従量電灯Ｃ</t>
  </si>
  <si>
    <t>そ　の　他</t>
  </si>
  <si>
    <t>業務用電力</t>
  </si>
  <si>
    <t>小 口 電 力</t>
  </si>
  <si>
    <t>大 口 電 力</t>
  </si>
  <si>
    <t>平成 18 年度</t>
    <phoneticPr fontId="3"/>
  </si>
  <si>
    <t>19 年度</t>
    <phoneticPr fontId="3"/>
  </si>
  <si>
    <t>20 年度</t>
    <phoneticPr fontId="3"/>
  </si>
  <si>
    <t>21 年度</t>
    <phoneticPr fontId="3"/>
  </si>
  <si>
    <t>ｘ</t>
    <phoneticPr fontId="3"/>
  </si>
  <si>
    <t>22 年度</t>
    <phoneticPr fontId="3"/>
  </si>
  <si>
    <t xml:space="preserve">                                                 </t>
    <phoneticPr fontId="3"/>
  </si>
  <si>
    <t>平成22年４月</t>
    <phoneticPr fontId="3"/>
  </si>
  <si>
    <t>５月</t>
  </si>
  <si>
    <t>６月</t>
  </si>
  <si>
    <t>７月</t>
  </si>
  <si>
    <t>８月</t>
  </si>
  <si>
    <t>９月</t>
  </si>
  <si>
    <t xml:space="preserve"> </t>
    <phoneticPr fontId="3"/>
  </si>
  <si>
    <t>10月</t>
  </si>
  <si>
    <t>11月</t>
  </si>
  <si>
    <t>12月</t>
  </si>
  <si>
    <t>平成23年１月</t>
    <phoneticPr fontId="3"/>
  </si>
  <si>
    <t>２月</t>
  </si>
  <si>
    <t>３月</t>
  </si>
  <si>
    <t>※特定規模需要（自由化対象顧客）分については、21年度分より秘匿。</t>
    <rPh sb="1" eb="3">
      <t>トクテイ</t>
    </rPh>
    <rPh sb="3" eb="5">
      <t>キボ</t>
    </rPh>
    <rPh sb="5" eb="7">
      <t>ジュヨウ</t>
    </rPh>
    <rPh sb="8" eb="11">
      <t>ジユウカ</t>
    </rPh>
    <rPh sb="11" eb="13">
      <t>タイショウ</t>
    </rPh>
    <rPh sb="13" eb="15">
      <t>コキャク</t>
    </rPh>
    <rPh sb="16" eb="17">
      <t>ブン</t>
    </rPh>
    <rPh sb="25" eb="26">
      <t>ネン</t>
    </rPh>
    <rPh sb="26" eb="27">
      <t>ド</t>
    </rPh>
    <rPh sb="27" eb="28">
      <t>ブン</t>
    </rPh>
    <rPh sb="30" eb="32">
      <t>ヒトク</t>
    </rPh>
    <phoneticPr fontId="3"/>
  </si>
  <si>
    <t xml:space="preserve">※定額電灯は公衆街路灯Ａを含む。従量電灯ＡＢは公衆街路灯Ｂを含む。  </t>
    <rPh sb="16" eb="17">
      <t>ジュウ</t>
    </rPh>
    <rPh sb="17" eb="18">
      <t>リョウ</t>
    </rPh>
    <rPh sb="18" eb="20">
      <t>デントウ</t>
    </rPh>
    <rPh sb="23" eb="25">
      <t>コウシュウ</t>
    </rPh>
    <rPh sb="25" eb="26">
      <t>マチ</t>
    </rPh>
    <rPh sb="26" eb="27">
      <t>ロ</t>
    </rPh>
    <rPh sb="27" eb="28">
      <t>トウ</t>
    </rPh>
    <rPh sb="30" eb="31">
      <t>フク</t>
    </rPh>
    <phoneticPr fontId="3"/>
  </si>
  <si>
    <t>※数値は熊本東営業所、熊本西営業所の合計である。</t>
    <phoneticPr fontId="3"/>
  </si>
  <si>
    <t xml:space="preserve">※熊本市だけでなく嘉島町、美里町、御船町、益城町、甲佐町、城南町（旧）、富合町（旧）、山都町、菊陽町、植木町（旧）及び合志市の一部を含む。 </t>
    <rPh sb="33" eb="34">
      <t>キュウ</t>
    </rPh>
    <rPh sb="40" eb="41">
      <t>キュウ</t>
    </rPh>
    <rPh sb="55" eb="56">
      <t>キュウ</t>
    </rPh>
    <rPh sb="57" eb="58">
      <t>オヨ</t>
    </rPh>
    <phoneticPr fontId="3"/>
  </si>
  <si>
    <t>※個々の数値と総計、計の数値は、四捨五入の関係で一致しない場合もある。</t>
    <rPh sb="1" eb="3">
      <t>ココ</t>
    </rPh>
    <rPh sb="4" eb="6">
      <t>スウチ</t>
    </rPh>
    <rPh sb="7" eb="9">
      <t>ソウケイ</t>
    </rPh>
    <rPh sb="10" eb="11">
      <t>ケイ</t>
    </rPh>
    <rPh sb="12" eb="14">
      <t>スウチ</t>
    </rPh>
    <rPh sb="16" eb="20">
      <t>シシャゴニュウ</t>
    </rPh>
    <rPh sb="21" eb="23">
      <t>カンケイ</t>
    </rPh>
    <rPh sb="24" eb="26">
      <t>イッチ</t>
    </rPh>
    <rPh sb="29" eb="31">
      <t>バアイ</t>
    </rPh>
    <phoneticPr fontId="3"/>
  </si>
  <si>
    <t>単位：千㎥</t>
    <rPh sb="3" eb="4">
      <t>セン</t>
    </rPh>
    <phoneticPr fontId="3"/>
  </si>
  <si>
    <t>各年度・月末現在</t>
  </si>
  <si>
    <t>年度・月次</t>
  </si>
  <si>
    <t>総      数</t>
  </si>
  <si>
    <t>家  庭  用</t>
  </si>
  <si>
    <t>商  業  用</t>
  </si>
  <si>
    <t>工  業  用</t>
  </si>
  <si>
    <t>そ  の  他</t>
  </si>
  <si>
    <t>公用</t>
    <rPh sb="0" eb="2">
      <t>コウヨウ</t>
    </rPh>
    <phoneticPr fontId="3"/>
  </si>
  <si>
    <t>医療用</t>
    <rPh sb="0" eb="3">
      <t>イリョウヨウ</t>
    </rPh>
    <phoneticPr fontId="3"/>
  </si>
  <si>
    <t>戸　数</t>
  </si>
  <si>
    <t>消費量</t>
  </si>
  <si>
    <t>戸数</t>
    <rPh sb="0" eb="2">
      <t>コスウ</t>
    </rPh>
    <phoneticPr fontId="3"/>
  </si>
  <si>
    <t>消費量</t>
    <rPh sb="0" eb="3">
      <t>ショウヒリョウ</t>
    </rPh>
    <phoneticPr fontId="3"/>
  </si>
  <si>
    <t>平 成 18 年度</t>
    <phoneticPr fontId="3"/>
  </si>
  <si>
    <t xml:space="preserve"> 19 年度</t>
    <phoneticPr fontId="3"/>
  </si>
  <si>
    <t xml:space="preserve"> 20 年度</t>
    <phoneticPr fontId="3"/>
  </si>
  <si>
    <t>平成22年4月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</si>
  <si>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</si>
  <si>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</si>
  <si>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</si>
  <si>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</si>
  <si>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</si>
  <si>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</si>
  <si>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</si>
  <si>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</si>
  <si>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2月</t>
    <rPh sb="1" eb="2">
      <t>ツキ</t>
    </rPh>
    <phoneticPr fontId="3"/>
  </si>
  <si>
    <t>3月</t>
    <phoneticPr fontId="3"/>
  </si>
  <si>
    <t>※熊本市だけでなく合志市、益城町、菊陽町の一部を含む。 1000㎥未満は切捨て。　</t>
    <rPh sb="33" eb="35">
      <t>ミマン</t>
    </rPh>
    <rPh sb="36" eb="37">
      <t>キ</t>
    </rPh>
    <rPh sb="37" eb="38">
      <t>ス</t>
    </rPh>
    <phoneticPr fontId="3"/>
  </si>
  <si>
    <t>資料　西部瓦斯㈱熊本支社</t>
    <phoneticPr fontId="3"/>
  </si>
  <si>
    <t>項　目</t>
  </si>
  <si>
    <t>単位</t>
  </si>
  <si>
    <t>22　年　度</t>
  </si>
  <si>
    <t>市総人口</t>
  </si>
  <si>
    <t>人</t>
  </si>
  <si>
    <t>給水区域内人口</t>
    <rPh sb="0" eb="2">
      <t>キュウスイ</t>
    </rPh>
    <rPh sb="2" eb="5">
      <t>クイキナイ</t>
    </rPh>
    <rPh sb="5" eb="7">
      <t>ジンコウ</t>
    </rPh>
    <phoneticPr fontId="3"/>
  </si>
  <si>
    <t>人</t>
    <phoneticPr fontId="3"/>
  </si>
  <si>
    <t>給水人口</t>
  </si>
  <si>
    <t>人</t>
    <rPh sb="0" eb="1">
      <t>ヒト</t>
    </rPh>
    <phoneticPr fontId="3"/>
  </si>
  <si>
    <t>市総世帯</t>
  </si>
  <si>
    <t>世帯</t>
  </si>
  <si>
    <t>給水世帯</t>
  </si>
  <si>
    <t>世帯</t>
    <rPh sb="0" eb="2">
      <t>セタイ</t>
    </rPh>
    <phoneticPr fontId="3"/>
  </si>
  <si>
    <t>計画給水人口</t>
  </si>
  <si>
    <t xml:space="preserve"> </t>
  </si>
  <si>
    <t>普及率</t>
  </si>
  <si>
    <t>％</t>
  </si>
  <si>
    <t>量水器設置数</t>
  </si>
  <si>
    <t>個</t>
  </si>
  <si>
    <t>年間配水量</t>
  </si>
  <si>
    <t>千㎥</t>
    <rPh sb="0" eb="1">
      <t>セン</t>
    </rPh>
    <phoneticPr fontId="3"/>
  </si>
  <si>
    <t>一日最大配水量</t>
  </si>
  <si>
    <t>一日最小配水量</t>
  </si>
  <si>
    <t>年間有収水量</t>
    <phoneticPr fontId="3"/>
  </si>
  <si>
    <t>有収率</t>
  </si>
  <si>
    <t>導水管総延長</t>
  </si>
  <si>
    <t>km</t>
  </si>
  <si>
    <t>送水管総延長</t>
  </si>
  <si>
    <t>配水管総延長</t>
  </si>
  <si>
    <t>水源地</t>
  </si>
  <si>
    <t>箇所</t>
  </si>
  <si>
    <t>取水箇所</t>
  </si>
  <si>
    <t>配水池</t>
  </si>
  <si>
    <t>池</t>
  </si>
  <si>
    <t>地下水位観測井</t>
  </si>
  <si>
    <t>本</t>
  </si>
  <si>
    <t>事業収益</t>
    <rPh sb="0" eb="2">
      <t>ジギョウ</t>
    </rPh>
    <rPh sb="2" eb="4">
      <t>シュウエキ</t>
    </rPh>
    <phoneticPr fontId="3"/>
  </si>
  <si>
    <t>百万円</t>
    <rPh sb="0" eb="1">
      <t>ヒャク</t>
    </rPh>
    <phoneticPr fontId="3"/>
  </si>
  <si>
    <t>給水収益</t>
    <rPh sb="0" eb="2">
      <t>キュウスイ</t>
    </rPh>
    <rPh sb="2" eb="4">
      <t>シュウエキ</t>
    </rPh>
    <phoneticPr fontId="3"/>
  </si>
  <si>
    <t>事業費</t>
    <rPh sb="0" eb="3">
      <t>ジギョウヒ</t>
    </rPh>
    <phoneticPr fontId="3"/>
  </si>
  <si>
    <t>年間電力量</t>
  </si>
  <si>
    <t>1000KWH</t>
    <phoneticPr fontId="3"/>
  </si>
  <si>
    <t>供給単価</t>
  </si>
  <si>
    <t>円／㎥</t>
    <phoneticPr fontId="3"/>
  </si>
  <si>
    <t>給水原価</t>
  </si>
  <si>
    <t>※普及率＝給水人口／給水区域内人口　（給水人口／市総人口から変更）</t>
    <rPh sb="10" eb="12">
      <t>キュウスイ</t>
    </rPh>
    <rPh sb="12" eb="15">
      <t>クイキナイ</t>
    </rPh>
    <rPh sb="15" eb="17">
      <t>ジンコウ</t>
    </rPh>
    <rPh sb="19" eb="21">
      <t>キュウスイ</t>
    </rPh>
    <rPh sb="21" eb="23">
      <t>ジンコウ</t>
    </rPh>
    <rPh sb="24" eb="25">
      <t>シ</t>
    </rPh>
    <rPh sb="25" eb="26">
      <t>ソウ</t>
    </rPh>
    <rPh sb="26" eb="28">
      <t>ジンコウ</t>
    </rPh>
    <rPh sb="30" eb="32">
      <t>ヘンコウ</t>
    </rPh>
    <phoneticPr fontId="3"/>
  </si>
  <si>
    <t>資料　市上下水道局</t>
    <rPh sb="4" eb="6">
      <t>ジョウゲ</t>
    </rPh>
    <phoneticPr fontId="3"/>
  </si>
  <si>
    <t>単位：㎥</t>
    <phoneticPr fontId="3"/>
  </si>
  <si>
    <t>口  径  別</t>
    <phoneticPr fontId="3"/>
  </si>
  <si>
    <t>年　　間　　有　　収　　水　　量</t>
    <rPh sb="0" eb="1">
      <t>トシ</t>
    </rPh>
    <rPh sb="3" eb="4">
      <t>カン</t>
    </rPh>
    <rPh sb="6" eb="7">
      <t>ア</t>
    </rPh>
    <rPh sb="9" eb="10">
      <t>オサ</t>
    </rPh>
    <rPh sb="12" eb="13">
      <t>ミズ</t>
    </rPh>
    <rPh sb="15" eb="16">
      <t>リョウ</t>
    </rPh>
    <phoneticPr fontId="3"/>
  </si>
  <si>
    <t>平成18 年 度</t>
    <rPh sb="0" eb="2">
      <t>ヘイセイ</t>
    </rPh>
    <phoneticPr fontId="3"/>
  </si>
  <si>
    <t>19 年 度</t>
    <phoneticPr fontId="3"/>
  </si>
  <si>
    <t>20 年 度</t>
    <phoneticPr fontId="3"/>
  </si>
  <si>
    <t>21 年 度</t>
    <phoneticPr fontId="3"/>
  </si>
  <si>
    <t>22 年 度</t>
    <phoneticPr fontId="3"/>
  </si>
  <si>
    <t>総有収水量</t>
  </si>
  <si>
    <t>一般用</t>
    <rPh sb="0" eb="2">
      <t>イッパン</t>
    </rPh>
    <phoneticPr fontId="3"/>
  </si>
  <si>
    <t>１３㎜</t>
  </si>
  <si>
    <t>２０㎜</t>
  </si>
  <si>
    <t>２５㎜</t>
  </si>
  <si>
    <t>４０㎜</t>
  </si>
  <si>
    <t>５０㎜</t>
  </si>
  <si>
    <t>７５㎜</t>
  </si>
  <si>
    <t>１００㎜</t>
  </si>
  <si>
    <t>１５０㎜</t>
  </si>
  <si>
    <t>浴場営業用</t>
  </si>
  <si>
    <t>一時用</t>
  </si>
  <si>
    <t>共用栓</t>
    <rPh sb="2" eb="3">
      <t>セン</t>
    </rPh>
    <phoneticPr fontId="3"/>
  </si>
  <si>
    <t>※平成20年度は旧富合町を除く。</t>
    <rPh sb="8" eb="9">
      <t>キュウ</t>
    </rPh>
    <phoneticPr fontId="3"/>
  </si>
  <si>
    <t>※平成21年度は旧城南町、旧植木町を除く。</t>
    <rPh sb="1" eb="3">
      <t>ヘイセイ</t>
    </rPh>
    <rPh sb="5" eb="7">
      <t>ネンド</t>
    </rPh>
    <rPh sb="8" eb="9">
      <t>キュウ</t>
    </rPh>
    <rPh sb="9" eb="12">
      <t>ジョウナンマチ</t>
    </rPh>
    <rPh sb="13" eb="14">
      <t>キュウ</t>
    </rPh>
    <rPh sb="14" eb="17">
      <t>ウエキマチ</t>
    </rPh>
    <rPh sb="18" eb="19">
      <t>ノゾ</t>
    </rPh>
    <phoneticPr fontId="3"/>
  </si>
  <si>
    <t>資料　市上下水道局</t>
    <rPh sb="4" eb="6">
      <t>ジョウゲ</t>
    </rPh>
    <rPh sb="6" eb="8">
      <t>スイドウ</t>
    </rPh>
    <rPh sb="8" eb="9">
      <t>キョク</t>
    </rPh>
    <phoneticPr fontId="3"/>
  </si>
  <si>
    <t xml:space="preserve">  </t>
    <phoneticPr fontId="3"/>
  </si>
  <si>
    <t>年　度</t>
    <phoneticPr fontId="3"/>
  </si>
  <si>
    <t>麻生田</t>
  </si>
  <si>
    <t>一本木・山室</t>
  </si>
  <si>
    <t>八景水谷</t>
  </si>
  <si>
    <t>亀 井</t>
    <phoneticPr fontId="3"/>
  </si>
  <si>
    <t>健 軍</t>
    <phoneticPr fontId="3"/>
  </si>
  <si>
    <t>沼山津</t>
  </si>
  <si>
    <t>秋 田</t>
    <phoneticPr fontId="3"/>
  </si>
  <si>
    <t>庄 口</t>
    <phoneticPr fontId="3"/>
  </si>
  <si>
    <t>城 山</t>
    <phoneticPr fontId="3"/>
  </si>
  <si>
    <t>川 尻</t>
    <phoneticPr fontId="3"/>
  </si>
  <si>
    <t>託 麻</t>
    <phoneticPr fontId="3"/>
  </si>
  <si>
    <t>池 上</t>
    <phoneticPr fontId="3"/>
  </si>
  <si>
    <t>北 部</t>
    <phoneticPr fontId="3"/>
  </si>
  <si>
    <t>河 内</t>
    <phoneticPr fontId="3"/>
  </si>
  <si>
    <t>その他</t>
    <rPh sb="2" eb="3">
      <t>タ</t>
    </rPh>
    <phoneticPr fontId="3"/>
  </si>
  <si>
    <t>総取水量</t>
    <rPh sb="1" eb="2">
      <t>ト</t>
    </rPh>
    <phoneticPr fontId="3"/>
  </si>
  <si>
    <t>年度</t>
    <rPh sb="0" eb="2">
      <t>ネンド</t>
    </rPh>
    <phoneticPr fontId="3"/>
  </si>
  <si>
    <t>平成18年度</t>
    <rPh sb="0" eb="2">
      <t>ヘイセイ</t>
    </rPh>
    <rPh sb="4" eb="6">
      <t>ネンド</t>
    </rPh>
    <phoneticPr fontId="3"/>
  </si>
  <si>
    <t>-</t>
    <phoneticPr fontId="3"/>
  </si>
  <si>
    <t>19年度</t>
    <phoneticPr fontId="3"/>
  </si>
  <si>
    <t>20年度</t>
    <phoneticPr fontId="3"/>
  </si>
  <si>
    <t>21年度</t>
    <phoneticPr fontId="3"/>
  </si>
  <si>
    <t>22年度</t>
  </si>
  <si>
    <t>※平成21年度は旧城南町、旧植木町を除く。</t>
    <rPh sb="8" eb="9">
      <t>キュウ</t>
    </rPh>
    <rPh sb="13" eb="14">
      <t>キュウ</t>
    </rPh>
    <phoneticPr fontId="3"/>
  </si>
  <si>
    <t>資料　市上下水道局</t>
  </si>
  <si>
    <t>単位：㎥</t>
    <rPh sb="0" eb="2">
      <t>タンイ</t>
    </rPh>
    <phoneticPr fontId="3"/>
  </si>
  <si>
    <t>健軍・秋田配水区</t>
    <rPh sb="0" eb="2">
      <t>ケングン</t>
    </rPh>
    <rPh sb="3" eb="4">
      <t>アキ</t>
    </rPh>
    <rPh sb="4" eb="5">
      <t>アキタ</t>
    </rPh>
    <rPh sb="5" eb="7">
      <t>ハイスイ</t>
    </rPh>
    <rPh sb="7" eb="8">
      <t>ク</t>
    </rPh>
    <phoneticPr fontId="3"/>
  </si>
  <si>
    <t>川尻配水区</t>
    <rPh sb="0" eb="2">
      <t>カワシリ</t>
    </rPh>
    <rPh sb="4" eb="5">
      <t>ク</t>
    </rPh>
    <phoneticPr fontId="3"/>
  </si>
  <si>
    <t>高遊原・小山配水区</t>
    <rPh sb="0" eb="1">
      <t>タカ</t>
    </rPh>
    <rPh sb="1" eb="2">
      <t>ユウ</t>
    </rPh>
    <rPh sb="2" eb="3">
      <t>ハラ</t>
    </rPh>
    <rPh sb="4" eb="6">
      <t>オヤマ</t>
    </rPh>
    <rPh sb="8" eb="9">
      <t>ク</t>
    </rPh>
    <phoneticPr fontId="3"/>
  </si>
  <si>
    <t>万日山配水区</t>
    <rPh sb="0" eb="1">
      <t>マン</t>
    </rPh>
    <rPh sb="1" eb="2">
      <t>ヒ</t>
    </rPh>
    <rPh sb="2" eb="3">
      <t>ヤマ</t>
    </rPh>
    <rPh sb="5" eb="6">
      <t>ク</t>
    </rPh>
    <phoneticPr fontId="3"/>
  </si>
  <si>
    <t>城山配水区</t>
    <rPh sb="0" eb="1">
      <t>ジョウ</t>
    </rPh>
    <rPh sb="1" eb="2">
      <t>ヤマ</t>
    </rPh>
    <rPh sb="4" eb="5">
      <t>ク</t>
    </rPh>
    <phoneticPr fontId="3"/>
  </si>
  <si>
    <t>立田山配水区</t>
    <rPh sb="0" eb="1">
      <t>タ</t>
    </rPh>
    <rPh sb="1" eb="2">
      <t>タ</t>
    </rPh>
    <rPh sb="2" eb="3">
      <t>ヤマ</t>
    </rPh>
    <rPh sb="5" eb="6">
      <t>ク</t>
    </rPh>
    <phoneticPr fontId="3"/>
  </si>
  <si>
    <t>徳王配水区</t>
    <rPh sb="0" eb="1">
      <t>トク</t>
    </rPh>
    <rPh sb="1" eb="2">
      <t>オウ</t>
    </rPh>
    <rPh sb="4" eb="5">
      <t>ク</t>
    </rPh>
    <phoneticPr fontId="3"/>
  </si>
  <si>
    <t>岩倉山配水区</t>
    <rPh sb="0" eb="1">
      <t>イワ</t>
    </rPh>
    <rPh sb="1" eb="2">
      <t>クラ</t>
    </rPh>
    <rPh sb="2" eb="3">
      <t>ヤマ</t>
    </rPh>
    <rPh sb="5" eb="6">
      <t>ク</t>
    </rPh>
    <phoneticPr fontId="3"/>
  </si>
  <si>
    <t>天明配水区</t>
    <rPh sb="0" eb="1">
      <t>テン</t>
    </rPh>
    <rPh sb="1" eb="2">
      <t>アカ</t>
    </rPh>
    <rPh sb="4" eb="5">
      <t>ク</t>
    </rPh>
    <phoneticPr fontId="3"/>
  </si>
  <si>
    <t>北部配水区</t>
    <rPh sb="0" eb="2">
      <t>ホクブ</t>
    </rPh>
    <rPh sb="4" eb="5">
      <t>ク</t>
    </rPh>
    <phoneticPr fontId="3"/>
  </si>
  <si>
    <t>河内配水区</t>
    <rPh sb="0" eb="2">
      <t>カワチ</t>
    </rPh>
    <rPh sb="4" eb="5">
      <t>ク</t>
    </rPh>
    <phoneticPr fontId="3"/>
  </si>
  <si>
    <t>総配水量</t>
    <rPh sb="0" eb="1">
      <t>ソウ</t>
    </rPh>
    <rPh sb="3" eb="4">
      <t>リョウ</t>
    </rPh>
    <phoneticPr fontId="3"/>
  </si>
  <si>
    <t>19年度</t>
    <rPh sb="2" eb="4">
      <t>ネンド</t>
    </rPh>
    <phoneticPr fontId="3"/>
  </si>
  <si>
    <t>20年度</t>
    <rPh sb="2" eb="4">
      <t>ネンド</t>
    </rPh>
    <phoneticPr fontId="3"/>
  </si>
  <si>
    <t>21年度</t>
    <rPh sb="2" eb="4">
      <t>ネンド</t>
    </rPh>
    <phoneticPr fontId="3"/>
  </si>
  <si>
    <t>単位：㎥･％</t>
    <phoneticPr fontId="3"/>
  </si>
  <si>
    <t>有　　　　　効　　　　　水　　　　　量</t>
    <rPh sb="12" eb="13">
      <t>ミズ</t>
    </rPh>
    <rPh sb="18" eb="19">
      <t>リョウ</t>
    </rPh>
    <phoneticPr fontId="3"/>
  </si>
  <si>
    <t>配水量</t>
  </si>
  <si>
    <t>有収水量</t>
  </si>
  <si>
    <t>無　　　収　　　水　　　量</t>
    <phoneticPr fontId="3"/>
  </si>
  <si>
    <t>合計</t>
  </si>
  <si>
    <t>無効水量</t>
  </si>
  <si>
    <t>有効率</t>
  </si>
  <si>
    <t>無効率</t>
  </si>
  <si>
    <t>Ａ</t>
  </si>
  <si>
    <t>Ｂ</t>
  </si>
  <si>
    <t>洗管用</t>
  </si>
  <si>
    <t>局業務用</t>
  </si>
  <si>
    <t>消防用</t>
  </si>
  <si>
    <t>ﾒｰﾀｰ不感水量</t>
  </si>
  <si>
    <t>調定減額水量</t>
    <rPh sb="0" eb="2">
      <t>チョウテイ</t>
    </rPh>
    <rPh sb="2" eb="3">
      <t>ゲン</t>
    </rPh>
    <rPh sb="3" eb="4">
      <t>ガク</t>
    </rPh>
    <rPh sb="4" eb="6">
      <t>スイリョウ</t>
    </rPh>
    <phoneticPr fontId="3"/>
  </si>
  <si>
    <t>小計Ｃ</t>
  </si>
  <si>
    <t>Ｄ=(Ｂ＋Ｃ)</t>
  </si>
  <si>
    <t>Ｅ（Ａ－Ｄ）</t>
  </si>
  <si>
    <t>Ｂ／Ａ</t>
  </si>
  <si>
    <t>Ｄ／Ａ</t>
  </si>
  <si>
    <t>Ｅ／Ａ</t>
  </si>
  <si>
    <t>平成18年度</t>
    <rPh sb="4" eb="6">
      <t>ネンド</t>
    </rPh>
    <phoneticPr fontId="3"/>
  </si>
  <si>
    <t>※平成20年度は旧富合町を含む。</t>
    <rPh sb="8" eb="9">
      <t>キュウ</t>
    </rPh>
    <phoneticPr fontId="3"/>
  </si>
  <si>
    <t>単位：㎥･戸(件)</t>
    <phoneticPr fontId="3"/>
  </si>
  <si>
    <t>生  活　用</t>
    <rPh sb="0" eb="1">
      <t>セイ</t>
    </rPh>
    <phoneticPr fontId="3"/>
  </si>
  <si>
    <t>官　公　署　用</t>
    <rPh sb="4" eb="5">
      <t>ショ</t>
    </rPh>
    <phoneticPr fontId="3"/>
  </si>
  <si>
    <t>学　校　用</t>
    <phoneticPr fontId="3"/>
  </si>
  <si>
    <t>病　院　用</t>
    <phoneticPr fontId="3"/>
  </si>
  <si>
    <t>事　務　所　用</t>
    <phoneticPr fontId="3"/>
  </si>
  <si>
    <t>営　業　用</t>
    <phoneticPr fontId="3"/>
  </si>
  <si>
    <t>工　場　用</t>
    <phoneticPr fontId="3"/>
  </si>
  <si>
    <t>そ　の　他</t>
    <phoneticPr fontId="3"/>
  </si>
  <si>
    <t>合  計</t>
    <rPh sb="0" eb="1">
      <t>ゴウ</t>
    </rPh>
    <rPh sb="3" eb="4">
      <t>ケイ</t>
    </rPh>
    <phoneticPr fontId="3"/>
  </si>
  <si>
    <t>延戸数</t>
  </si>
  <si>
    <t>水　量</t>
    <phoneticPr fontId="3"/>
  </si>
  <si>
    <t>延件・戸数</t>
    <phoneticPr fontId="3"/>
  </si>
  <si>
    <t>※平成20年度は富合町を含む。</t>
  </si>
  <si>
    <t>※平成21年度は城南町、植木町を除く。</t>
  </si>
  <si>
    <t>８-９　用途別有収水量</t>
    <phoneticPr fontId="3"/>
  </si>
  <si>
    <t>８-８　配水量の分析（有効 ・無効水量）</t>
    <phoneticPr fontId="3"/>
  </si>
  <si>
    <t>８-１　電灯・電力契約戸数</t>
    <rPh sb="4" eb="5">
      <t>デン</t>
    </rPh>
    <rPh sb="5" eb="6">
      <t>トウ</t>
    </rPh>
    <phoneticPr fontId="3"/>
  </si>
  <si>
    <t>８-２　電灯・電力需要</t>
    <rPh sb="8" eb="9">
      <t>チカラ</t>
    </rPh>
    <rPh sb="9" eb="11">
      <t>ジュヨウ</t>
    </rPh>
    <phoneticPr fontId="3"/>
  </si>
  <si>
    <t>８-３　ガス供給戸数及び供給量</t>
    <phoneticPr fontId="3"/>
  </si>
  <si>
    <t>８-４　上水道事業の概要</t>
    <phoneticPr fontId="3"/>
  </si>
  <si>
    <t>８-５　口径別有収水量</t>
    <phoneticPr fontId="3"/>
  </si>
  <si>
    <t>８-６　水源地別取水量</t>
    <rPh sb="7" eb="8">
      <t>ベツ</t>
    </rPh>
    <rPh sb="8" eb="9">
      <t>トリ</t>
    </rPh>
    <phoneticPr fontId="3"/>
  </si>
  <si>
    <t>８-７　系統別配水量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</si>
</sst>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\ ##0"/>
    <numFmt numFmtId="177" formatCode="#,##0_ "/>
    <numFmt numFmtId="178" formatCode="###\ ###\ ###\ ##0"/>
    <numFmt numFmtId="179" formatCode="#,##0.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8.5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.5"/>
      <name val="ＭＳ Ｐゴシック"/>
      <family val="3"/>
      <charset val="128"/>
    </font>
    <font>
      <sz val="8.5"/>
      <name val="ＭＳ 明朝"/>
      <family val="1"/>
      <charset val="128"/>
    </font>
    <font>
      <b/>
      <sz val="8.5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u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06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8" fillId="0" borderId="0" xfId="0" applyFont="1">
      <alignment vertical="center"/>
    </xf>
    <xf numFmtId="0" fontId="8" fillId="0" borderId="5" xfId="0" applyFont="1" applyBorder="1" applyAlignment="1">
      <alignment horizontal="left" vertical="center"/>
    </xf>
    <xf numFmtId="38" fontId="8" fillId="0" borderId="0" xfId="1" applyFont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>
      <alignment vertical="center"/>
    </xf>
    <xf numFmtId="38" fontId="8" fillId="0" borderId="0" xfId="1" applyFont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38" fontId="7" fillId="0" borderId="0" xfId="1" applyFont="1" applyAlignment="1">
      <alignment horizontal="right" vertical="center"/>
    </xf>
    <xf numFmtId="38" fontId="7" fillId="0" borderId="0" xfId="1" applyFont="1">
      <alignment vertical="center"/>
    </xf>
    <xf numFmtId="0" fontId="7" fillId="0" borderId="5" xfId="0" applyFont="1" applyBorder="1" applyAlignment="1">
      <alignment horizontal="left" vertical="center"/>
    </xf>
    <xf numFmtId="38" fontId="7" fillId="0" borderId="0" xfId="1" applyFont="1" applyBorder="1" applyAlignment="1">
      <alignment horizontal="right" vertical="center"/>
    </xf>
    <xf numFmtId="38" fontId="7" fillId="0" borderId="0" xfId="1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176" fontId="7" fillId="0" borderId="7" xfId="0" applyNumberFormat="1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38" fontId="7" fillId="0" borderId="0" xfId="1" applyFont="1" applyAlignment="1">
      <alignment vertical="center"/>
    </xf>
    <xf numFmtId="38" fontId="7" fillId="0" borderId="7" xfId="1" applyFont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6" xfId="0" applyFont="1" applyBorder="1">
      <alignment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0" applyNumberFormat="1" applyFont="1">
      <alignment vertical="center"/>
    </xf>
    <xf numFmtId="176" fontId="7" fillId="0" borderId="0" xfId="1" applyNumberFormat="1" applyFont="1">
      <alignment vertical="center"/>
    </xf>
    <xf numFmtId="176" fontId="12" fillId="0" borderId="0" xfId="0" applyNumberFormat="1" applyFont="1">
      <alignment vertical="center"/>
    </xf>
    <xf numFmtId="176" fontId="8" fillId="0" borderId="0" xfId="1" applyNumberFormat="1" applyFont="1" applyFill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176" fontId="7" fillId="0" borderId="0" xfId="1" applyNumberFormat="1" applyFont="1" applyFill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38" fontId="7" fillId="0" borderId="7" xfId="0" applyNumberFormat="1" applyFont="1" applyBorder="1">
      <alignment vertical="center"/>
    </xf>
    <xf numFmtId="0" fontId="7" fillId="0" borderId="17" xfId="0" applyFont="1" applyBorder="1">
      <alignment vertical="center"/>
    </xf>
    <xf numFmtId="0" fontId="14" fillId="0" borderId="0" xfId="2" applyFont="1"/>
    <xf numFmtId="0" fontId="15" fillId="0" borderId="0" xfId="2" applyFont="1"/>
    <xf numFmtId="0" fontId="15" fillId="0" borderId="0" xfId="2" applyFont="1" applyAlignment="1">
      <alignment horizontal="right"/>
    </xf>
    <xf numFmtId="0" fontId="15" fillId="0" borderId="10" xfId="2" applyFont="1" applyBorder="1" applyAlignment="1">
      <alignment horizontal="distributed" vertical="center"/>
    </xf>
    <xf numFmtId="0" fontId="15" fillId="0" borderId="1" xfId="2" applyFont="1" applyBorder="1" applyAlignment="1">
      <alignment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/>
    </xf>
    <xf numFmtId="0" fontId="15" fillId="0" borderId="18" xfId="2" applyFont="1" applyBorder="1"/>
    <xf numFmtId="0" fontId="16" fillId="0" borderId="0" xfId="2" applyFont="1"/>
    <xf numFmtId="0" fontId="15" fillId="0" borderId="0" xfId="2" applyFont="1" applyAlignment="1">
      <alignment horizontal="distributed"/>
    </xf>
    <xf numFmtId="0" fontId="15" fillId="0" borderId="18" xfId="2" applyFont="1" applyBorder="1" applyAlignment="1">
      <alignment horizontal="center"/>
    </xf>
    <xf numFmtId="38" fontId="15" fillId="0" borderId="0" xfId="3" applyFont="1" applyAlignment="1">
      <alignment horizontal="right"/>
    </xf>
    <xf numFmtId="38" fontId="15" fillId="0" borderId="0" xfId="3" applyFont="1"/>
    <xf numFmtId="3" fontId="16" fillId="0" borderId="0" xfId="2" applyNumberFormat="1" applyFont="1"/>
    <xf numFmtId="0" fontId="17" fillId="0" borderId="0" xfId="2" applyFont="1"/>
    <xf numFmtId="177" fontId="15" fillId="0" borderId="0" xfId="2" applyNumberFormat="1" applyFont="1"/>
    <xf numFmtId="178" fontId="15" fillId="0" borderId="0" xfId="2" applyNumberFormat="1" applyFont="1"/>
    <xf numFmtId="179" fontId="15" fillId="0" borderId="0" xfId="2" applyNumberFormat="1" applyFont="1" applyAlignment="1">
      <alignment horizontal="right"/>
    </xf>
    <xf numFmtId="179" fontId="15" fillId="0" borderId="0" xfId="2" applyNumberFormat="1" applyFont="1"/>
    <xf numFmtId="0" fontId="15" fillId="0" borderId="5" xfId="2" applyFont="1" applyBorder="1"/>
    <xf numFmtId="0" fontId="18" fillId="0" borderId="18" xfId="2" applyFont="1" applyBorder="1" applyAlignment="1">
      <alignment horizontal="center"/>
    </xf>
    <xf numFmtId="0" fontId="15" fillId="0" borderId="7" xfId="2" applyFont="1" applyBorder="1"/>
    <xf numFmtId="0" fontId="15" fillId="0" borderId="11" xfId="2" applyFont="1" applyBorder="1"/>
    <xf numFmtId="0" fontId="16" fillId="0" borderId="7" xfId="2" applyFont="1" applyBorder="1"/>
    <xf numFmtId="0" fontId="19" fillId="0" borderId="0" xfId="2" applyFont="1"/>
    <xf numFmtId="0" fontId="15" fillId="0" borderId="8" xfId="2" applyFont="1" applyBorder="1" applyAlignment="1">
      <alignment vertical="center"/>
    </xf>
    <xf numFmtId="0" fontId="15" fillId="0" borderId="6" xfId="2" applyFont="1" applyBorder="1" applyAlignment="1">
      <alignment vertical="center"/>
    </xf>
    <xf numFmtId="0" fontId="15" fillId="0" borderId="13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5" xfId="2" applyFont="1" applyBorder="1" applyAlignment="1">
      <alignment vertical="center"/>
    </xf>
    <xf numFmtId="0" fontId="15" fillId="0" borderId="17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5" xfId="2" applyFont="1" applyBorder="1" applyAlignment="1">
      <alignment vertical="center"/>
    </xf>
    <xf numFmtId="38" fontId="16" fillId="0" borderId="0" xfId="3" applyFont="1" applyFill="1" applyBorder="1" applyAlignment="1">
      <alignment horizontal="right" vertical="center"/>
    </xf>
    <xf numFmtId="38" fontId="16" fillId="0" borderId="0" xfId="3" applyFont="1"/>
    <xf numFmtId="177" fontId="14" fillId="0" borderId="0" xfId="2" applyNumberFormat="1" applyFont="1"/>
    <xf numFmtId="0" fontId="16" fillId="0" borderId="0" xfId="2" applyFont="1" applyAlignment="1">
      <alignment horizontal="distributed" vertical="center"/>
    </xf>
    <xf numFmtId="0" fontId="15" fillId="0" borderId="0" xfId="2" applyFont="1" applyAlignment="1">
      <alignment horizontal="distributed" vertical="center"/>
    </xf>
    <xf numFmtId="38" fontId="15" fillId="0" borderId="0" xfId="3" applyFont="1" applyFill="1" applyBorder="1" applyAlignment="1">
      <alignment vertical="center"/>
    </xf>
    <xf numFmtId="0" fontId="15" fillId="0" borderId="5" xfId="2" applyFont="1" applyBorder="1" applyAlignment="1">
      <alignment horizontal="center" vertical="center"/>
    </xf>
    <xf numFmtId="38" fontId="15" fillId="0" borderId="0" xfId="3" applyFont="1" applyFill="1" applyBorder="1" applyAlignment="1">
      <alignment horizontal="right" vertical="center"/>
    </xf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horizontal="right" vertical="center"/>
    </xf>
    <xf numFmtId="0" fontId="15" fillId="0" borderId="5" xfId="2" applyFont="1" applyBorder="1" applyAlignment="1">
      <alignment horizontal="right" vertical="center"/>
    </xf>
    <xf numFmtId="0" fontId="15" fillId="0" borderId="7" xfId="2" applyFont="1" applyBorder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4" fillId="0" borderId="0" xfId="2" applyFont="1"/>
    <xf numFmtId="0" fontId="7" fillId="0" borderId="0" xfId="2" applyFont="1"/>
    <xf numFmtId="0" fontId="9" fillId="0" borderId="0" xfId="2" applyFont="1"/>
    <xf numFmtId="0" fontId="7" fillId="0" borderId="10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/>
    </xf>
    <xf numFmtId="0" fontId="7" fillId="0" borderId="16" xfId="2" applyFont="1" applyBorder="1"/>
    <xf numFmtId="0" fontId="7" fillId="0" borderId="20" xfId="2" applyFont="1" applyBorder="1"/>
    <xf numFmtId="0" fontId="7" fillId="0" borderId="0" xfId="2" applyFont="1" applyAlignment="1">
      <alignment horizontal="right"/>
    </xf>
    <xf numFmtId="38" fontId="7" fillId="0" borderId="16" xfId="3" applyFont="1" applyBorder="1" applyAlignment="1">
      <alignment horizontal="right"/>
    </xf>
    <xf numFmtId="38" fontId="7" fillId="0" borderId="0" xfId="3" applyFont="1" applyAlignment="1">
      <alignment horizontal="right"/>
    </xf>
    <xf numFmtId="38" fontId="7" fillId="0" borderId="0" xfId="3" applyFont="1" applyBorder="1" applyAlignment="1">
      <alignment horizontal="right"/>
    </xf>
    <xf numFmtId="38" fontId="7" fillId="0" borderId="0" xfId="3" applyFont="1" applyFill="1"/>
    <xf numFmtId="0" fontId="7" fillId="0" borderId="16" xfId="2" applyFont="1" applyBorder="1" applyAlignment="1">
      <alignment horizontal="center"/>
    </xf>
    <xf numFmtId="0" fontId="7" fillId="0" borderId="5" xfId="2" applyFont="1" applyBorder="1" applyAlignment="1">
      <alignment horizontal="right"/>
    </xf>
    <xf numFmtId="38" fontId="7" fillId="0" borderId="0" xfId="3" applyFont="1"/>
    <xf numFmtId="0" fontId="8" fillId="0" borderId="5" xfId="2" applyFont="1" applyBorder="1" applyAlignment="1">
      <alignment horizontal="right"/>
    </xf>
    <xf numFmtId="38" fontId="8" fillId="0" borderId="0" xfId="3" applyFont="1"/>
    <xf numFmtId="0" fontId="8" fillId="0" borderId="16" xfId="2" applyFont="1" applyBorder="1" applyAlignment="1">
      <alignment horizontal="center"/>
    </xf>
    <xf numFmtId="0" fontId="21" fillId="0" borderId="0" xfId="2" applyFont="1"/>
    <xf numFmtId="0" fontId="7" fillId="0" borderId="7" xfId="2" applyFont="1" applyBorder="1"/>
    <xf numFmtId="0" fontId="7" fillId="0" borderId="21" xfId="2" applyFont="1" applyBorder="1"/>
    <xf numFmtId="0" fontId="22" fillId="0" borderId="0" xfId="2" applyFont="1" applyAlignment="1">
      <alignment vertical="center"/>
    </xf>
    <xf numFmtId="0" fontId="15" fillId="0" borderId="14" xfId="2" applyFont="1" applyBorder="1"/>
    <xf numFmtId="0" fontId="15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shrinkToFit="1"/>
    </xf>
    <xf numFmtId="0" fontId="15" fillId="0" borderId="2" xfId="2" applyFont="1" applyBorder="1" applyAlignment="1">
      <alignment horizontal="center" vertical="center" shrinkToFit="1"/>
    </xf>
    <xf numFmtId="0" fontId="15" fillId="0" borderId="1" xfId="2" applyFont="1" applyBorder="1" applyAlignment="1">
      <alignment horizontal="center" vertical="center" shrinkToFit="1"/>
    </xf>
    <xf numFmtId="0" fontId="15" fillId="0" borderId="3" xfId="2" applyFont="1" applyBorder="1" applyAlignment="1">
      <alignment horizontal="center" vertical="center" shrinkToFit="1"/>
    </xf>
    <xf numFmtId="0" fontId="15" fillId="0" borderId="3" xfId="2" applyFont="1" applyBorder="1"/>
    <xf numFmtId="0" fontId="15" fillId="0" borderId="4" xfId="2" applyFont="1" applyBorder="1"/>
    <xf numFmtId="0" fontId="15" fillId="0" borderId="5" xfId="2" applyFont="1" applyBorder="1" applyAlignment="1">
      <alignment horizontal="right"/>
    </xf>
    <xf numFmtId="38" fontId="15" fillId="0" borderId="0" xfId="3" applyFont="1" applyBorder="1"/>
    <xf numFmtId="38" fontId="15" fillId="0" borderId="0" xfId="3" applyFont="1" applyBorder="1" applyAlignment="1">
      <alignment horizontal="right"/>
    </xf>
    <xf numFmtId="38" fontId="15" fillId="0" borderId="5" xfId="3" applyFont="1" applyFill="1" applyBorder="1"/>
    <xf numFmtId="0" fontId="15" fillId="0" borderId="0" xfId="2" applyFont="1" applyAlignment="1">
      <alignment horizontal="center"/>
    </xf>
    <xf numFmtId="38" fontId="15" fillId="0" borderId="0" xfId="3" applyFont="1" applyFill="1" applyBorder="1"/>
    <xf numFmtId="0" fontId="15" fillId="0" borderId="16" xfId="2" applyFont="1" applyBorder="1" applyAlignment="1">
      <alignment horizontal="center"/>
    </xf>
    <xf numFmtId="38" fontId="15" fillId="0" borderId="5" xfId="3" applyFont="1" applyBorder="1"/>
    <xf numFmtId="0" fontId="24" fillId="0" borderId="0" xfId="2" applyFont="1"/>
    <xf numFmtId="0" fontId="16" fillId="0" borderId="5" xfId="2" applyFont="1" applyBorder="1" applyAlignment="1">
      <alignment horizontal="right"/>
    </xf>
    <xf numFmtId="38" fontId="16" fillId="0" borderId="0" xfId="3" applyFont="1" applyBorder="1"/>
    <xf numFmtId="38" fontId="16" fillId="0" borderId="5" xfId="3" applyFont="1" applyBorder="1"/>
    <xf numFmtId="0" fontId="16" fillId="0" borderId="0" xfId="2" applyFont="1" applyAlignment="1">
      <alignment horizontal="center"/>
    </xf>
    <xf numFmtId="0" fontId="15" fillId="0" borderId="21" xfId="2" applyFont="1" applyBorder="1" applyAlignment="1">
      <alignment horizontal="center"/>
    </xf>
    <xf numFmtId="0" fontId="15" fillId="0" borderId="7" xfId="2" applyFont="1" applyBorder="1" applyAlignment="1">
      <alignment horizontal="center"/>
    </xf>
    <xf numFmtId="0" fontId="15" fillId="0" borderId="6" xfId="2" applyFont="1" applyBorder="1"/>
    <xf numFmtId="177" fontId="15" fillId="0" borderId="0" xfId="2" applyNumberFormat="1" applyFont="1" applyAlignment="1">
      <alignment horizontal="right"/>
    </xf>
    <xf numFmtId="177" fontId="25" fillId="0" borderId="0" xfId="2" applyNumberFormat="1" applyFont="1" applyAlignment="1">
      <alignment horizontal="right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right"/>
    </xf>
    <xf numFmtId="0" fontId="15" fillId="0" borderId="9" xfId="2" applyFont="1" applyBorder="1" applyAlignment="1">
      <alignment horizontal="center" vertical="center"/>
    </xf>
    <xf numFmtId="0" fontId="15" fillId="0" borderId="9" xfId="2" applyFont="1" applyBorder="1" applyAlignment="1">
      <alignment vertical="center"/>
    </xf>
    <xf numFmtId="0" fontId="15" fillId="0" borderId="18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shrinkToFit="1"/>
    </xf>
    <xf numFmtId="38" fontId="15" fillId="0" borderId="0" xfId="3" applyFont="1" applyFill="1" applyBorder="1" applyAlignment="1">
      <alignment horizontal="right"/>
    </xf>
    <xf numFmtId="38" fontId="15" fillId="0" borderId="5" xfId="3" applyFont="1" applyFill="1" applyBorder="1" applyAlignment="1">
      <alignment horizontal="right"/>
    </xf>
    <xf numFmtId="38" fontId="15" fillId="0" borderId="0" xfId="3" applyFont="1" applyAlignment="1"/>
    <xf numFmtId="38" fontId="15" fillId="0" borderId="5" xfId="3" applyFont="1" applyBorder="1" applyAlignment="1"/>
    <xf numFmtId="38" fontId="16" fillId="0" borderId="0" xfId="3" applyFont="1" applyAlignment="1"/>
    <xf numFmtId="38" fontId="16" fillId="0" borderId="5" xfId="3" applyFont="1" applyBorder="1" applyAlignment="1"/>
    <xf numFmtId="0" fontId="24" fillId="0" borderId="0" xfId="2" applyFont="1" applyAlignment="1">
      <alignment horizontal="center"/>
    </xf>
    <xf numFmtId="0" fontId="20" fillId="0" borderId="0" xfId="2" applyFont="1"/>
    <xf numFmtId="38" fontId="15" fillId="0" borderId="7" xfId="3" applyFont="1" applyBorder="1"/>
    <xf numFmtId="38" fontId="15" fillId="0" borderId="6" xfId="3" applyFont="1" applyBorder="1"/>
    <xf numFmtId="0" fontId="14" fillId="0" borderId="7" xfId="2" applyFont="1" applyBorder="1"/>
    <xf numFmtId="177" fontId="9" fillId="0" borderId="0" xfId="2" applyNumberFormat="1" applyFont="1"/>
    <xf numFmtId="177" fontId="9" fillId="0" borderId="0" xfId="2" applyNumberFormat="1" applyFont="1" applyAlignment="1">
      <alignment horizontal="right"/>
    </xf>
    <xf numFmtId="177" fontId="26" fillId="0" borderId="0" xfId="2" applyNumberFormat="1" applyFont="1" applyAlignment="1">
      <alignment horizontal="right"/>
    </xf>
    <xf numFmtId="0" fontId="9" fillId="0" borderId="0" xfId="2" applyFont="1" applyAlignment="1">
      <alignment vertical="center"/>
    </xf>
    <xf numFmtId="0" fontId="15" fillId="0" borderId="23" xfId="2" applyFont="1" applyBorder="1" applyAlignment="1">
      <alignment horizontal="center" vertical="center"/>
    </xf>
    <xf numFmtId="38" fontId="15" fillId="0" borderId="0" xfId="3" applyFont="1" applyFill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5" fillId="0" borderId="0" xfId="2" applyFont="1" applyAlignment="1">
      <alignment horizontal="distributed" vertical="center"/>
    </xf>
    <xf numFmtId="0" fontId="15" fillId="0" borderId="19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6" fillId="0" borderId="0" xfId="2" applyFont="1" applyAlignment="1">
      <alignment horizontal="distributed" vertical="center"/>
    </xf>
    <xf numFmtId="0" fontId="15" fillId="0" borderId="8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38" fontId="16" fillId="0" borderId="0" xfId="3" applyFont="1" applyAlignment="1">
      <alignment shrinkToFit="1"/>
    </xf>
  </cellXfs>
  <cellStyles count="4">
    <cellStyle name="桁区切り" xfId="1" builtinId="6"/>
    <cellStyle name="桁区切り 2" xfId="3" xr:uid="{50375FDF-2B70-4B17-ACC0-E0FE3A4040F9}"/>
    <cellStyle name="標準" xfId="0" builtinId="0"/>
    <cellStyle name="標準 2" xfId="2" xr:uid="{79AB7E3F-8A52-407A-94C8-79FE0B0266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96" connectionId="2" xr16:uid="{9EE3C4C8-D294-4502-A65F-AC63358B272D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97" connectionId="3" xr16:uid="{6B9AB5B1-3A35-4DEF-A02B-604A8C732E1F}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00" connectionId="1" xr16:uid="{6FAF3C68-7161-42A6-94FE-5C8EB32930F5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8F7EA-BFC9-4BB9-BFEE-E0C0879E4B01}">
  <dimension ref="A1:K30"/>
  <sheetViews>
    <sheetView showGridLines="0" showRowColHeaders="0" tabSelected="1" zoomScale="115" zoomScaleNormal="115" workbookViewId="0">
      <selection sqref="A1:F1"/>
    </sheetView>
  </sheetViews>
  <sheetFormatPr defaultRowHeight="13" x14ac:dyDescent="0.2"/>
  <cols>
    <col min="1" max="1" width="13.6328125" customWidth="1"/>
    <col min="2" max="6" width="13.08984375" customWidth="1"/>
    <col min="7" max="7" width="8.08984375" bestFit="1" customWidth="1"/>
    <col min="257" max="257" width="13.6328125" customWidth="1"/>
    <col min="258" max="262" width="13.08984375" customWidth="1"/>
    <col min="263" max="263" width="8.08984375" bestFit="1" customWidth="1"/>
    <col min="513" max="513" width="13.6328125" customWidth="1"/>
    <col min="514" max="518" width="13.08984375" customWidth="1"/>
    <col min="519" max="519" width="8.08984375" bestFit="1" customWidth="1"/>
    <col min="769" max="769" width="13.6328125" customWidth="1"/>
    <col min="770" max="774" width="13.08984375" customWidth="1"/>
    <col min="775" max="775" width="8.08984375" bestFit="1" customWidth="1"/>
    <col min="1025" max="1025" width="13.6328125" customWidth="1"/>
    <col min="1026" max="1030" width="13.08984375" customWidth="1"/>
    <col min="1031" max="1031" width="8.08984375" bestFit="1" customWidth="1"/>
    <col min="1281" max="1281" width="13.6328125" customWidth="1"/>
    <col min="1282" max="1286" width="13.08984375" customWidth="1"/>
    <col min="1287" max="1287" width="8.08984375" bestFit="1" customWidth="1"/>
    <col min="1537" max="1537" width="13.6328125" customWidth="1"/>
    <col min="1538" max="1542" width="13.08984375" customWidth="1"/>
    <col min="1543" max="1543" width="8.08984375" bestFit="1" customWidth="1"/>
    <col min="1793" max="1793" width="13.6328125" customWidth="1"/>
    <col min="1794" max="1798" width="13.08984375" customWidth="1"/>
    <col min="1799" max="1799" width="8.08984375" bestFit="1" customWidth="1"/>
    <col min="2049" max="2049" width="13.6328125" customWidth="1"/>
    <col min="2050" max="2054" width="13.08984375" customWidth="1"/>
    <col min="2055" max="2055" width="8.08984375" bestFit="1" customWidth="1"/>
    <col min="2305" max="2305" width="13.6328125" customWidth="1"/>
    <col min="2306" max="2310" width="13.08984375" customWidth="1"/>
    <col min="2311" max="2311" width="8.08984375" bestFit="1" customWidth="1"/>
    <col min="2561" max="2561" width="13.6328125" customWidth="1"/>
    <col min="2562" max="2566" width="13.08984375" customWidth="1"/>
    <col min="2567" max="2567" width="8.08984375" bestFit="1" customWidth="1"/>
    <col min="2817" max="2817" width="13.6328125" customWidth="1"/>
    <col min="2818" max="2822" width="13.08984375" customWidth="1"/>
    <col min="2823" max="2823" width="8.08984375" bestFit="1" customWidth="1"/>
    <col min="3073" max="3073" width="13.6328125" customWidth="1"/>
    <col min="3074" max="3078" width="13.08984375" customWidth="1"/>
    <col min="3079" max="3079" width="8.08984375" bestFit="1" customWidth="1"/>
    <col min="3329" max="3329" width="13.6328125" customWidth="1"/>
    <col min="3330" max="3334" width="13.08984375" customWidth="1"/>
    <col min="3335" max="3335" width="8.08984375" bestFit="1" customWidth="1"/>
    <col min="3585" max="3585" width="13.6328125" customWidth="1"/>
    <col min="3586" max="3590" width="13.08984375" customWidth="1"/>
    <col min="3591" max="3591" width="8.08984375" bestFit="1" customWidth="1"/>
    <col min="3841" max="3841" width="13.6328125" customWidth="1"/>
    <col min="3842" max="3846" width="13.08984375" customWidth="1"/>
    <col min="3847" max="3847" width="8.08984375" bestFit="1" customWidth="1"/>
    <col min="4097" max="4097" width="13.6328125" customWidth="1"/>
    <col min="4098" max="4102" width="13.08984375" customWidth="1"/>
    <col min="4103" max="4103" width="8.08984375" bestFit="1" customWidth="1"/>
    <col min="4353" max="4353" width="13.6328125" customWidth="1"/>
    <col min="4354" max="4358" width="13.08984375" customWidth="1"/>
    <col min="4359" max="4359" width="8.08984375" bestFit="1" customWidth="1"/>
    <col min="4609" max="4609" width="13.6328125" customWidth="1"/>
    <col min="4610" max="4614" width="13.08984375" customWidth="1"/>
    <col min="4615" max="4615" width="8.08984375" bestFit="1" customWidth="1"/>
    <col min="4865" max="4865" width="13.6328125" customWidth="1"/>
    <col min="4866" max="4870" width="13.08984375" customWidth="1"/>
    <col min="4871" max="4871" width="8.08984375" bestFit="1" customWidth="1"/>
    <col min="5121" max="5121" width="13.6328125" customWidth="1"/>
    <col min="5122" max="5126" width="13.08984375" customWidth="1"/>
    <col min="5127" max="5127" width="8.08984375" bestFit="1" customWidth="1"/>
    <col min="5377" max="5377" width="13.6328125" customWidth="1"/>
    <col min="5378" max="5382" width="13.08984375" customWidth="1"/>
    <col min="5383" max="5383" width="8.08984375" bestFit="1" customWidth="1"/>
    <col min="5633" max="5633" width="13.6328125" customWidth="1"/>
    <col min="5634" max="5638" width="13.08984375" customWidth="1"/>
    <col min="5639" max="5639" width="8.08984375" bestFit="1" customWidth="1"/>
    <col min="5889" max="5889" width="13.6328125" customWidth="1"/>
    <col min="5890" max="5894" width="13.08984375" customWidth="1"/>
    <col min="5895" max="5895" width="8.08984375" bestFit="1" customWidth="1"/>
    <col min="6145" max="6145" width="13.6328125" customWidth="1"/>
    <col min="6146" max="6150" width="13.08984375" customWidth="1"/>
    <col min="6151" max="6151" width="8.08984375" bestFit="1" customWidth="1"/>
    <col min="6401" max="6401" width="13.6328125" customWidth="1"/>
    <col min="6402" max="6406" width="13.08984375" customWidth="1"/>
    <col min="6407" max="6407" width="8.08984375" bestFit="1" customWidth="1"/>
    <col min="6657" max="6657" width="13.6328125" customWidth="1"/>
    <col min="6658" max="6662" width="13.08984375" customWidth="1"/>
    <col min="6663" max="6663" width="8.08984375" bestFit="1" customWidth="1"/>
    <col min="6913" max="6913" width="13.6328125" customWidth="1"/>
    <col min="6914" max="6918" width="13.08984375" customWidth="1"/>
    <col min="6919" max="6919" width="8.08984375" bestFit="1" customWidth="1"/>
    <col min="7169" max="7169" width="13.6328125" customWidth="1"/>
    <col min="7170" max="7174" width="13.08984375" customWidth="1"/>
    <col min="7175" max="7175" width="8.08984375" bestFit="1" customWidth="1"/>
    <col min="7425" max="7425" width="13.6328125" customWidth="1"/>
    <col min="7426" max="7430" width="13.08984375" customWidth="1"/>
    <col min="7431" max="7431" width="8.08984375" bestFit="1" customWidth="1"/>
    <col min="7681" max="7681" width="13.6328125" customWidth="1"/>
    <col min="7682" max="7686" width="13.08984375" customWidth="1"/>
    <col min="7687" max="7687" width="8.08984375" bestFit="1" customWidth="1"/>
    <col min="7937" max="7937" width="13.6328125" customWidth="1"/>
    <col min="7938" max="7942" width="13.08984375" customWidth="1"/>
    <col min="7943" max="7943" width="8.08984375" bestFit="1" customWidth="1"/>
    <col min="8193" max="8193" width="13.6328125" customWidth="1"/>
    <col min="8194" max="8198" width="13.08984375" customWidth="1"/>
    <col min="8199" max="8199" width="8.08984375" bestFit="1" customWidth="1"/>
    <col min="8449" max="8449" width="13.6328125" customWidth="1"/>
    <col min="8450" max="8454" width="13.08984375" customWidth="1"/>
    <col min="8455" max="8455" width="8.08984375" bestFit="1" customWidth="1"/>
    <col min="8705" max="8705" width="13.6328125" customWidth="1"/>
    <col min="8706" max="8710" width="13.08984375" customWidth="1"/>
    <col min="8711" max="8711" width="8.08984375" bestFit="1" customWidth="1"/>
    <col min="8961" max="8961" width="13.6328125" customWidth="1"/>
    <col min="8962" max="8966" width="13.08984375" customWidth="1"/>
    <col min="8967" max="8967" width="8.08984375" bestFit="1" customWidth="1"/>
    <col min="9217" max="9217" width="13.6328125" customWidth="1"/>
    <col min="9218" max="9222" width="13.08984375" customWidth="1"/>
    <col min="9223" max="9223" width="8.08984375" bestFit="1" customWidth="1"/>
    <col min="9473" max="9473" width="13.6328125" customWidth="1"/>
    <col min="9474" max="9478" width="13.08984375" customWidth="1"/>
    <col min="9479" max="9479" width="8.08984375" bestFit="1" customWidth="1"/>
    <col min="9729" max="9729" width="13.6328125" customWidth="1"/>
    <col min="9730" max="9734" width="13.08984375" customWidth="1"/>
    <col min="9735" max="9735" width="8.08984375" bestFit="1" customWidth="1"/>
    <col min="9985" max="9985" width="13.6328125" customWidth="1"/>
    <col min="9986" max="9990" width="13.08984375" customWidth="1"/>
    <col min="9991" max="9991" width="8.08984375" bestFit="1" customWidth="1"/>
    <col min="10241" max="10241" width="13.6328125" customWidth="1"/>
    <col min="10242" max="10246" width="13.08984375" customWidth="1"/>
    <col min="10247" max="10247" width="8.08984375" bestFit="1" customWidth="1"/>
    <col min="10497" max="10497" width="13.6328125" customWidth="1"/>
    <col min="10498" max="10502" width="13.08984375" customWidth="1"/>
    <col min="10503" max="10503" width="8.08984375" bestFit="1" customWidth="1"/>
    <col min="10753" max="10753" width="13.6328125" customWidth="1"/>
    <col min="10754" max="10758" width="13.08984375" customWidth="1"/>
    <col min="10759" max="10759" width="8.08984375" bestFit="1" customWidth="1"/>
    <col min="11009" max="11009" width="13.6328125" customWidth="1"/>
    <col min="11010" max="11014" width="13.08984375" customWidth="1"/>
    <col min="11015" max="11015" width="8.08984375" bestFit="1" customWidth="1"/>
    <col min="11265" max="11265" width="13.6328125" customWidth="1"/>
    <col min="11266" max="11270" width="13.08984375" customWidth="1"/>
    <col min="11271" max="11271" width="8.08984375" bestFit="1" customWidth="1"/>
    <col min="11521" max="11521" width="13.6328125" customWidth="1"/>
    <col min="11522" max="11526" width="13.08984375" customWidth="1"/>
    <col min="11527" max="11527" width="8.08984375" bestFit="1" customWidth="1"/>
    <col min="11777" max="11777" width="13.6328125" customWidth="1"/>
    <col min="11778" max="11782" width="13.08984375" customWidth="1"/>
    <col min="11783" max="11783" width="8.08984375" bestFit="1" customWidth="1"/>
    <col min="12033" max="12033" width="13.6328125" customWidth="1"/>
    <col min="12034" max="12038" width="13.08984375" customWidth="1"/>
    <col min="12039" max="12039" width="8.08984375" bestFit="1" customWidth="1"/>
    <col min="12289" max="12289" width="13.6328125" customWidth="1"/>
    <col min="12290" max="12294" width="13.08984375" customWidth="1"/>
    <col min="12295" max="12295" width="8.08984375" bestFit="1" customWidth="1"/>
    <col min="12545" max="12545" width="13.6328125" customWidth="1"/>
    <col min="12546" max="12550" width="13.08984375" customWidth="1"/>
    <col min="12551" max="12551" width="8.08984375" bestFit="1" customWidth="1"/>
    <col min="12801" max="12801" width="13.6328125" customWidth="1"/>
    <col min="12802" max="12806" width="13.08984375" customWidth="1"/>
    <col min="12807" max="12807" width="8.08984375" bestFit="1" customWidth="1"/>
    <col min="13057" max="13057" width="13.6328125" customWidth="1"/>
    <col min="13058" max="13062" width="13.08984375" customWidth="1"/>
    <col min="13063" max="13063" width="8.08984375" bestFit="1" customWidth="1"/>
    <col min="13313" max="13313" width="13.6328125" customWidth="1"/>
    <col min="13314" max="13318" width="13.08984375" customWidth="1"/>
    <col min="13319" max="13319" width="8.08984375" bestFit="1" customWidth="1"/>
    <col min="13569" max="13569" width="13.6328125" customWidth="1"/>
    <col min="13570" max="13574" width="13.08984375" customWidth="1"/>
    <col min="13575" max="13575" width="8.08984375" bestFit="1" customWidth="1"/>
    <col min="13825" max="13825" width="13.6328125" customWidth="1"/>
    <col min="13826" max="13830" width="13.08984375" customWidth="1"/>
    <col min="13831" max="13831" width="8.08984375" bestFit="1" customWidth="1"/>
    <col min="14081" max="14081" width="13.6328125" customWidth="1"/>
    <col min="14082" max="14086" width="13.08984375" customWidth="1"/>
    <col min="14087" max="14087" width="8.08984375" bestFit="1" customWidth="1"/>
    <col min="14337" max="14337" width="13.6328125" customWidth="1"/>
    <col min="14338" max="14342" width="13.08984375" customWidth="1"/>
    <col min="14343" max="14343" width="8.08984375" bestFit="1" customWidth="1"/>
    <col min="14593" max="14593" width="13.6328125" customWidth="1"/>
    <col min="14594" max="14598" width="13.08984375" customWidth="1"/>
    <col min="14599" max="14599" width="8.08984375" bestFit="1" customWidth="1"/>
    <col min="14849" max="14849" width="13.6328125" customWidth="1"/>
    <col min="14850" max="14854" width="13.08984375" customWidth="1"/>
    <col min="14855" max="14855" width="8.08984375" bestFit="1" customWidth="1"/>
    <col min="15105" max="15105" width="13.6328125" customWidth="1"/>
    <col min="15106" max="15110" width="13.08984375" customWidth="1"/>
    <col min="15111" max="15111" width="8.08984375" bestFit="1" customWidth="1"/>
    <col min="15361" max="15361" width="13.6328125" customWidth="1"/>
    <col min="15362" max="15366" width="13.08984375" customWidth="1"/>
    <col min="15367" max="15367" width="8.08984375" bestFit="1" customWidth="1"/>
    <col min="15617" max="15617" width="13.6328125" customWidth="1"/>
    <col min="15618" max="15622" width="13.08984375" customWidth="1"/>
    <col min="15623" max="15623" width="8.08984375" bestFit="1" customWidth="1"/>
    <col min="15873" max="15873" width="13.6328125" customWidth="1"/>
    <col min="15874" max="15878" width="13.08984375" customWidth="1"/>
    <col min="15879" max="15879" width="8.08984375" bestFit="1" customWidth="1"/>
    <col min="16129" max="16129" width="13.6328125" customWidth="1"/>
    <col min="16130" max="16134" width="13.08984375" customWidth="1"/>
    <col min="16135" max="16135" width="8.08984375" bestFit="1" customWidth="1"/>
  </cols>
  <sheetData>
    <row r="1" spans="1:11" ht="30" customHeight="1" x14ac:dyDescent="0.2">
      <c r="A1" s="175" t="s">
        <v>0</v>
      </c>
      <c r="B1" s="175"/>
      <c r="C1" s="175"/>
      <c r="D1" s="175"/>
      <c r="E1" s="175"/>
      <c r="F1" s="175"/>
      <c r="G1" s="1"/>
      <c r="H1" s="1"/>
      <c r="I1" s="1"/>
      <c r="J1" s="1"/>
      <c r="K1" s="1"/>
    </row>
    <row r="2" spans="1:11" ht="15" customHeight="1" x14ac:dyDescent="0.2">
      <c r="A2" s="2"/>
      <c r="B2" s="2"/>
      <c r="C2" s="2"/>
      <c r="D2" s="2"/>
      <c r="E2" s="2"/>
      <c r="F2" s="2"/>
      <c r="G2" s="1"/>
      <c r="H2" s="1"/>
      <c r="I2" s="1"/>
      <c r="J2" s="1"/>
      <c r="K2" s="1"/>
    </row>
    <row r="3" spans="1:11" ht="24" customHeight="1" x14ac:dyDescent="0.2">
      <c r="A3" s="176" t="s">
        <v>249</v>
      </c>
      <c r="B3" s="176"/>
      <c r="C3" s="176"/>
      <c r="D3" s="176"/>
      <c r="E3" s="176"/>
      <c r="F3" s="176"/>
      <c r="G3" s="3"/>
      <c r="H3" s="3"/>
      <c r="I3" s="3"/>
      <c r="J3" s="3"/>
      <c r="K3" s="3"/>
    </row>
    <row r="4" spans="1:11" ht="15" customHeight="1" x14ac:dyDescent="0.2">
      <c r="A4" s="2"/>
      <c r="B4" s="2"/>
      <c r="C4" s="2"/>
      <c r="D4" s="2"/>
      <c r="E4" s="2"/>
      <c r="F4" s="2"/>
      <c r="G4" s="3"/>
      <c r="H4" s="3"/>
      <c r="I4" s="3"/>
      <c r="J4" s="3"/>
      <c r="K4" s="3"/>
    </row>
    <row r="5" spans="1:11" ht="15" customHeight="1" x14ac:dyDescent="0.2">
      <c r="A5" s="4" t="s">
        <v>1</v>
      </c>
      <c r="B5" s="4"/>
      <c r="C5" s="4"/>
      <c r="D5" s="4"/>
      <c r="E5" s="4"/>
      <c r="F5" s="5" t="s">
        <v>2</v>
      </c>
      <c r="G5" s="3"/>
      <c r="H5" s="3"/>
      <c r="I5" s="3"/>
      <c r="J5" s="3"/>
      <c r="K5" s="3"/>
    </row>
    <row r="6" spans="1:11" ht="15" customHeight="1" x14ac:dyDescent="0.2">
      <c r="A6" s="6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8" t="s">
        <v>8</v>
      </c>
      <c r="G6" s="3"/>
      <c r="H6" s="3"/>
      <c r="I6" s="3"/>
      <c r="J6" s="3"/>
      <c r="K6" s="3"/>
    </row>
    <row r="7" spans="1:11" ht="9" customHeight="1" x14ac:dyDescent="0.2">
      <c r="A7" s="9"/>
      <c r="B7" s="4"/>
      <c r="C7" s="4"/>
      <c r="D7" s="4"/>
      <c r="E7" s="4"/>
      <c r="F7" s="10"/>
      <c r="G7" s="3"/>
      <c r="H7" s="3"/>
      <c r="I7" s="3"/>
      <c r="J7" s="3"/>
      <c r="K7" s="3"/>
    </row>
    <row r="8" spans="1:11" ht="15" customHeight="1" x14ac:dyDescent="0.2">
      <c r="A8" s="11" t="s">
        <v>9</v>
      </c>
      <c r="B8" s="12">
        <v>518634</v>
      </c>
      <c r="C8" s="13">
        <v>521008</v>
      </c>
      <c r="D8" s="14">
        <v>522342</v>
      </c>
      <c r="E8" s="15" t="s">
        <v>10</v>
      </c>
      <c r="F8" s="15" t="s">
        <v>10</v>
      </c>
      <c r="G8" s="3"/>
      <c r="H8" s="3"/>
      <c r="I8" s="3"/>
      <c r="J8" s="3"/>
      <c r="K8" s="3"/>
    </row>
    <row r="9" spans="1:11" ht="10.5" customHeight="1" x14ac:dyDescent="0.2">
      <c r="A9" s="16"/>
      <c r="B9" s="17"/>
      <c r="C9" s="18"/>
      <c r="D9" s="18"/>
      <c r="E9" s="18"/>
      <c r="F9" s="14"/>
      <c r="G9" s="3"/>
      <c r="H9" s="3"/>
      <c r="I9" s="3"/>
      <c r="J9" s="3"/>
      <c r="K9" s="3"/>
    </row>
    <row r="10" spans="1:11" ht="15" customHeight="1" x14ac:dyDescent="0.2">
      <c r="A10" s="19" t="s">
        <v>11</v>
      </c>
      <c r="B10" s="17">
        <v>460515</v>
      </c>
      <c r="C10" s="17">
        <v>464257</v>
      </c>
      <c r="D10" s="18">
        <v>466784</v>
      </c>
      <c r="E10" s="18">
        <v>469495</v>
      </c>
      <c r="F10" s="14">
        <v>473128</v>
      </c>
      <c r="G10" s="3"/>
      <c r="H10" s="3"/>
      <c r="I10" s="3"/>
      <c r="J10" s="3"/>
      <c r="K10" s="3"/>
    </row>
    <row r="11" spans="1:11" ht="15" customHeight="1" x14ac:dyDescent="0.2">
      <c r="A11" s="19" t="s">
        <v>12</v>
      </c>
      <c r="B11" s="17">
        <v>64562</v>
      </c>
      <c r="C11" s="17">
        <v>64638</v>
      </c>
      <c r="D11" s="18">
        <v>65072</v>
      </c>
      <c r="E11" s="18">
        <v>65789</v>
      </c>
      <c r="F11" s="14">
        <v>66552</v>
      </c>
      <c r="G11" s="3"/>
      <c r="H11" s="3"/>
      <c r="I11" s="3"/>
      <c r="J11" s="3"/>
      <c r="K11" s="3"/>
    </row>
    <row r="12" spans="1:11" ht="15" customHeight="1" x14ac:dyDescent="0.2">
      <c r="A12" s="19" t="s">
        <v>13</v>
      </c>
      <c r="B12" s="17">
        <v>348379</v>
      </c>
      <c r="C12" s="17">
        <v>346381</v>
      </c>
      <c r="D12" s="18">
        <v>343021</v>
      </c>
      <c r="E12" s="18">
        <v>339919</v>
      </c>
      <c r="F12" s="14">
        <v>337429</v>
      </c>
      <c r="G12" s="3"/>
      <c r="H12" s="3"/>
      <c r="I12" s="3"/>
      <c r="J12" s="3"/>
      <c r="K12" s="3"/>
    </row>
    <row r="13" spans="1:11" ht="15" customHeight="1" x14ac:dyDescent="0.2">
      <c r="A13" s="19" t="s">
        <v>14</v>
      </c>
      <c r="B13" s="17">
        <v>46365</v>
      </c>
      <c r="C13" s="17">
        <v>52016</v>
      </c>
      <c r="D13" s="18">
        <v>57613</v>
      </c>
      <c r="E13" s="18">
        <v>62711</v>
      </c>
      <c r="F13" s="14">
        <v>67936</v>
      </c>
      <c r="G13" s="3"/>
      <c r="H13" s="3"/>
      <c r="I13" s="3"/>
      <c r="J13" s="3"/>
      <c r="K13" s="3"/>
    </row>
    <row r="14" spans="1:11" ht="15" customHeight="1" x14ac:dyDescent="0.2">
      <c r="A14" s="19" t="s">
        <v>15</v>
      </c>
      <c r="B14" s="17">
        <v>1209</v>
      </c>
      <c r="C14" s="17">
        <v>1222</v>
      </c>
      <c r="D14" s="18">
        <v>1078</v>
      </c>
      <c r="E14" s="18">
        <v>1076</v>
      </c>
      <c r="F14" s="14">
        <v>1211</v>
      </c>
      <c r="G14" s="3"/>
      <c r="H14" s="3"/>
      <c r="I14" s="3"/>
      <c r="J14" s="3"/>
      <c r="K14" s="3"/>
    </row>
    <row r="15" spans="1:11" ht="10.5" customHeight="1" x14ac:dyDescent="0.2">
      <c r="A15" s="16"/>
      <c r="B15" s="17"/>
      <c r="C15" s="18"/>
      <c r="D15" s="18"/>
      <c r="E15" s="18"/>
      <c r="F15" s="14"/>
      <c r="G15" s="3"/>
      <c r="H15" s="3"/>
      <c r="I15" s="3"/>
      <c r="J15" s="3"/>
      <c r="K15" s="3"/>
    </row>
    <row r="16" spans="1:11" ht="15" customHeight="1" x14ac:dyDescent="0.2">
      <c r="A16" s="19" t="s">
        <v>16</v>
      </c>
      <c r="B16" s="17">
        <v>58119</v>
      </c>
      <c r="C16" s="17">
        <v>56751</v>
      </c>
      <c r="D16" s="18">
        <v>55558</v>
      </c>
      <c r="E16" s="17" t="s">
        <v>10</v>
      </c>
      <c r="F16" s="15" t="s">
        <v>10</v>
      </c>
      <c r="G16" s="3"/>
      <c r="H16" s="3"/>
      <c r="I16" s="3"/>
      <c r="J16" s="3"/>
      <c r="K16" s="3"/>
    </row>
    <row r="17" spans="1:11" ht="15" customHeight="1" x14ac:dyDescent="0.2">
      <c r="A17" s="19" t="s">
        <v>17</v>
      </c>
      <c r="B17" s="17">
        <v>3242</v>
      </c>
      <c r="C17" s="17">
        <v>3251</v>
      </c>
      <c r="D17" s="18">
        <v>3287</v>
      </c>
      <c r="E17" s="17" t="s">
        <v>10</v>
      </c>
      <c r="F17" s="15" t="s">
        <v>10</v>
      </c>
      <c r="G17" s="3"/>
      <c r="H17" s="3"/>
      <c r="I17" s="3"/>
      <c r="J17" s="3"/>
      <c r="K17" s="3"/>
    </row>
    <row r="18" spans="1:11" ht="15" customHeight="1" x14ac:dyDescent="0.2">
      <c r="A18" s="19" t="s">
        <v>18</v>
      </c>
      <c r="B18" s="17">
        <v>42418</v>
      </c>
      <c r="C18" s="17">
        <v>41848</v>
      </c>
      <c r="D18" s="18">
        <v>41203</v>
      </c>
      <c r="E18" s="17" t="s">
        <v>10</v>
      </c>
      <c r="F18" s="15" t="s">
        <v>10</v>
      </c>
      <c r="G18" s="3"/>
      <c r="H18" s="3"/>
      <c r="I18" s="3"/>
      <c r="J18" s="3"/>
      <c r="K18" s="3"/>
    </row>
    <row r="19" spans="1:11" ht="15" customHeight="1" x14ac:dyDescent="0.2">
      <c r="A19" s="19" t="s">
        <v>19</v>
      </c>
      <c r="B19" s="17">
        <v>95</v>
      </c>
      <c r="C19" s="17">
        <v>95</v>
      </c>
      <c r="D19" s="18">
        <v>92</v>
      </c>
      <c r="E19" s="17" t="s">
        <v>10</v>
      </c>
      <c r="F19" s="15" t="s">
        <v>10</v>
      </c>
      <c r="G19" s="3"/>
      <c r="H19" s="3"/>
      <c r="I19" s="3"/>
      <c r="J19" s="3"/>
      <c r="K19" s="3"/>
    </row>
    <row r="20" spans="1:11" ht="15" customHeight="1" x14ac:dyDescent="0.2">
      <c r="A20" s="19" t="s">
        <v>15</v>
      </c>
      <c r="B20" s="20">
        <v>12364</v>
      </c>
      <c r="C20" s="20">
        <v>11557</v>
      </c>
      <c r="D20" s="21">
        <v>10976</v>
      </c>
      <c r="E20" s="17" t="s">
        <v>10</v>
      </c>
      <c r="F20" s="15" t="s">
        <v>10</v>
      </c>
      <c r="G20" s="3"/>
      <c r="H20" s="3"/>
      <c r="I20" s="3"/>
      <c r="J20" s="3"/>
      <c r="K20" s="3"/>
    </row>
    <row r="21" spans="1:11" ht="9" customHeight="1" x14ac:dyDescent="0.2">
      <c r="A21" s="22"/>
      <c r="B21" s="23"/>
      <c r="C21" s="23"/>
      <c r="D21" s="23"/>
      <c r="E21" s="23"/>
      <c r="F21" s="24"/>
      <c r="G21" s="3"/>
      <c r="H21" s="3"/>
      <c r="I21" s="3"/>
      <c r="J21" s="3"/>
      <c r="K21" s="3"/>
    </row>
    <row r="22" spans="1:11" ht="15" customHeight="1" x14ac:dyDescent="0.2">
      <c r="A22" s="4" t="s">
        <v>20</v>
      </c>
      <c r="B22" s="2"/>
      <c r="C22" s="2"/>
      <c r="D22" s="2"/>
      <c r="E22" s="2"/>
      <c r="F22" s="2"/>
      <c r="G22" s="3"/>
      <c r="H22" s="3"/>
      <c r="I22" s="3"/>
      <c r="J22" s="3"/>
      <c r="K22" s="3"/>
    </row>
    <row r="23" spans="1:11" ht="15" customHeight="1" x14ac:dyDescent="0.2">
      <c r="A23" s="4" t="s">
        <v>21</v>
      </c>
      <c r="B23" s="4"/>
      <c r="C23" s="4"/>
      <c r="D23" s="4"/>
      <c r="E23" s="4"/>
      <c r="F23" s="4"/>
    </row>
    <row r="24" spans="1:11" ht="15" customHeight="1" x14ac:dyDescent="0.2">
      <c r="A24" s="4" t="s">
        <v>22</v>
      </c>
      <c r="B24" s="4"/>
      <c r="C24" s="4"/>
      <c r="D24" s="4"/>
      <c r="E24" s="4"/>
      <c r="F24" s="4"/>
    </row>
    <row r="25" spans="1:11" ht="15" customHeight="1" x14ac:dyDescent="0.2">
      <c r="A25" s="4" t="s">
        <v>23</v>
      </c>
      <c r="B25" s="4"/>
      <c r="C25" s="4"/>
      <c r="D25" s="4"/>
      <c r="E25" s="4"/>
      <c r="F25" s="4"/>
    </row>
    <row r="26" spans="1:11" ht="15" customHeight="1" x14ac:dyDescent="0.2">
      <c r="A26" s="4" t="s">
        <v>24</v>
      </c>
      <c r="B26" s="4"/>
      <c r="C26" s="4"/>
      <c r="D26" s="4"/>
      <c r="E26" s="4"/>
      <c r="F26" s="4"/>
    </row>
    <row r="27" spans="1:11" ht="15" customHeight="1" x14ac:dyDescent="0.2">
      <c r="A27" s="4" t="s">
        <v>25</v>
      </c>
      <c r="B27" s="4"/>
      <c r="C27" s="4"/>
      <c r="D27" s="4"/>
      <c r="E27" s="4"/>
      <c r="F27" s="4"/>
    </row>
    <row r="28" spans="1:11" ht="15" customHeight="1" x14ac:dyDescent="0.2">
      <c r="A28" s="2"/>
      <c r="B28" s="2"/>
      <c r="C28" s="2"/>
      <c r="D28" s="2"/>
      <c r="E28" s="2"/>
      <c r="F28" s="2"/>
    </row>
    <row r="29" spans="1:11" ht="15" customHeight="1" x14ac:dyDescent="0.2"/>
    <row r="30" spans="1:11" ht="15" customHeight="1" x14ac:dyDescent="0.2"/>
  </sheetData>
  <mergeCells count="2">
    <mergeCell ref="A1:F1"/>
    <mergeCell ref="A3:F3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F3C20-D36A-4847-8452-587406E68526}">
  <dimension ref="A1:L33"/>
  <sheetViews>
    <sheetView showGridLines="0" showRowColHeaders="0" zoomScale="115" zoomScaleNormal="115" workbookViewId="0">
      <selection sqref="A1:L1"/>
    </sheetView>
  </sheetViews>
  <sheetFormatPr defaultRowHeight="13" x14ac:dyDescent="0.2"/>
  <cols>
    <col min="1" max="12" width="9.6328125" customWidth="1"/>
    <col min="257" max="268" width="9.6328125" customWidth="1"/>
    <col min="513" max="524" width="9.6328125" customWidth="1"/>
    <col min="769" max="780" width="9.6328125" customWidth="1"/>
    <col min="1025" max="1036" width="9.6328125" customWidth="1"/>
    <col min="1281" max="1292" width="9.6328125" customWidth="1"/>
    <col min="1537" max="1548" width="9.6328125" customWidth="1"/>
    <col min="1793" max="1804" width="9.6328125" customWidth="1"/>
    <col min="2049" max="2060" width="9.6328125" customWidth="1"/>
    <col min="2305" max="2316" width="9.6328125" customWidth="1"/>
    <col min="2561" max="2572" width="9.6328125" customWidth="1"/>
    <col min="2817" max="2828" width="9.6328125" customWidth="1"/>
    <col min="3073" max="3084" width="9.6328125" customWidth="1"/>
    <col min="3329" max="3340" width="9.6328125" customWidth="1"/>
    <col min="3585" max="3596" width="9.6328125" customWidth="1"/>
    <col min="3841" max="3852" width="9.6328125" customWidth="1"/>
    <col min="4097" max="4108" width="9.6328125" customWidth="1"/>
    <col min="4353" max="4364" width="9.6328125" customWidth="1"/>
    <col min="4609" max="4620" width="9.6328125" customWidth="1"/>
    <col min="4865" max="4876" width="9.6328125" customWidth="1"/>
    <col min="5121" max="5132" width="9.6328125" customWidth="1"/>
    <col min="5377" max="5388" width="9.6328125" customWidth="1"/>
    <col min="5633" max="5644" width="9.6328125" customWidth="1"/>
    <col min="5889" max="5900" width="9.6328125" customWidth="1"/>
    <col min="6145" max="6156" width="9.6328125" customWidth="1"/>
    <col min="6401" max="6412" width="9.6328125" customWidth="1"/>
    <col min="6657" max="6668" width="9.6328125" customWidth="1"/>
    <col min="6913" max="6924" width="9.6328125" customWidth="1"/>
    <col min="7169" max="7180" width="9.6328125" customWidth="1"/>
    <col min="7425" max="7436" width="9.6328125" customWidth="1"/>
    <col min="7681" max="7692" width="9.6328125" customWidth="1"/>
    <col min="7937" max="7948" width="9.6328125" customWidth="1"/>
    <col min="8193" max="8204" width="9.6328125" customWidth="1"/>
    <col min="8449" max="8460" width="9.6328125" customWidth="1"/>
    <col min="8705" max="8716" width="9.6328125" customWidth="1"/>
    <col min="8961" max="8972" width="9.6328125" customWidth="1"/>
    <col min="9217" max="9228" width="9.6328125" customWidth="1"/>
    <col min="9473" max="9484" width="9.6328125" customWidth="1"/>
    <col min="9729" max="9740" width="9.6328125" customWidth="1"/>
    <col min="9985" max="9996" width="9.6328125" customWidth="1"/>
    <col min="10241" max="10252" width="9.6328125" customWidth="1"/>
    <col min="10497" max="10508" width="9.6328125" customWidth="1"/>
    <col min="10753" max="10764" width="9.6328125" customWidth="1"/>
    <col min="11009" max="11020" width="9.6328125" customWidth="1"/>
    <col min="11265" max="11276" width="9.6328125" customWidth="1"/>
    <col min="11521" max="11532" width="9.6328125" customWidth="1"/>
    <col min="11777" max="11788" width="9.6328125" customWidth="1"/>
    <col min="12033" max="12044" width="9.6328125" customWidth="1"/>
    <col min="12289" max="12300" width="9.6328125" customWidth="1"/>
    <col min="12545" max="12556" width="9.6328125" customWidth="1"/>
    <col min="12801" max="12812" width="9.6328125" customWidth="1"/>
    <col min="13057" max="13068" width="9.6328125" customWidth="1"/>
    <col min="13313" max="13324" width="9.6328125" customWidth="1"/>
    <col min="13569" max="13580" width="9.6328125" customWidth="1"/>
    <col min="13825" max="13836" width="9.6328125" customWidth="1"/>
    <col min="14081" max="14092" width="9.6328125" customWidth="1"/>
    <col min="14337" max="14348" width="9.6328125" customWidth="1"/>
    <col min="14593" max="14604" width="9.6328125" customWidth="1"/>
    <col min="14849" max="14860" width="9.6328125" customWidth="1"/>
    <col min="15105" max="15116" width="9.6328125" customWidth="1"/>
    <col min="15361" max="15372" width="9.6328125" customWidth="1"/>
    <col min="15617" max="15628" width="9.6328125" customWidth="1"/>
    <col min="15873" max="15884" width="9.6328125" customWidth="1"/>
    <col min="16129" max="16140" width="9.6328125" customWidth="1"/>
  </cols>
  <sheetData>
    <row r="1" spans="1:12" ht="25" customHeight="1" x14ac:dyDescent="0.2">
      <c r="A1" s="176" t="s">
        <v>250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">
      <c r="A4" s="177" t="s">
        <v>27</v>
      </c>
      <c r="B4" s="179" t="s">
        <v>28</v>
      </c>
      <c r="C4" s="181" t="s">
        <v>29</v>
      </c>
      <c r="D4" s="182"/>
      <c r="E4" s="182"/>
      <c r="F4" s="182"/>
      <c r="G4" s="183"/>
      <c r="H4" s="181" t="s">
        <v>30</v>
      </c>
      <c r="I4" s="182"/>
      <c r="J4" s="182"/>
      <c r="K4" s="182"/>
      <c r="L4" s="182"/>
    </row>
    <row r="5" spans="1:12" x14ac:dyDescent="0.2">
      <c r="A5" s="178"/>
      <c r="B5" s="180"/>
      <c r="C5" s="25" t="s">
        <v>31</v>
      </c>
      <c r="D5" s="25" t="s">
        <v>32</v>
      </c>
      <c r="E5" s="25" t="s">
        <v>33</v>
      </c>
      <c r="F5" s="25" t="s">
        <v>34</v>
      </c>
      <c r="G5" s="25" t="s">
        <v>35</v>
      </c>
      <c r="H5" s="25" t="s">
        <v>31</v>
      </c>
      <c r="I5" s="25" t="s">
        <v>36</v>
      </c>
      <c r="J5" s="25" t="s">
        <v>37</v>
      </c>
      <c r="K5" s="25" t="s">
        <v>38</v>
      </c>
      <c r="L5" s="26" t="s">
        <v>35</v>
      </c>
    </row>
    <row r="6" spans="1:12" ht="9" customHeight="1" x14ac:dyDescent="0.2">
      <c r="A6" s="9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A7" s="27" t="s">
        <v>39</v>
      </c>
      <c r="B7" s="17">
        <v>4852535</v>
      </c>
      <c r="C7" s="17">
        <v>1780485</v>
      </c>
      <c r="D7" s="17">
        <v>31205</v>
      </c>
      <c r="E7" s="17">
        <v>1214859</v>
      </c>
      <c r="F7" s="17">
        <v>531092</v>
      </c>
      <c r="G7" s="17">
        <v>3329</v>
      </c>
      <c r="H7" s="17">
        <v>3072050</v>
      </c>
      <c r="I7" s="17">
        <v>1375791</v>
      </c>
      <c r="J7" s="17">
        <v>517581</v>
      </c>
      <c r="K7" s="17">
        <v>1111528</v>
      </c>
      <c r="L7" s="17">
        <v>67150</v>
      </c>
    </row>
    <row r="8" spans="1:12" s="2" customFormat="1" x14ac:dyDescent="0.2">
      <c r="A8" s="27" t="s">
        <v>40</v>
      </c>
      <c r="B8" s="18">
        <v>4993797</v>
      </c>
      <c r="C8" s="18">
        <v>1887107</v>
      </c>
      <c r="D8" s="18">
        <v>31503</v>
      </c>
      <c r="E8" s="18">
        <v>1257803</v>
      </c>
      <c r="F8" s="18">
        <v>594329</v>
      </c>
      <c r="G8" s="18">
        <v>3472</v>
      </c>
      <c r="H8" s="18">
        <v>3106690</v>
      </c>
      <c r="I8" s="18">
        <v>1407726</v>
      </c>
      <c r="J8" s="18">
        <v>524399</v>
      </c>
      <c r="K8" s="18">
        <v>1109335</v>
      </c>
      <c r="L8" s="18">
        <v>65230</v>
      </c>
    </row>
    <row r="9" spans="1:12" x14ac:dyDescent="0.2">
      <c r="A9" s="27" t="s">
        <v>41</v>
      </c>
      <c r="B9" s="18">
        <v>4848538</v>
      </c>
      <c r="C9" s="18">
        <v>1860118</v>
      </c>
      <c r="D9" s="18">
        <v>31368</v>
      </c>
      <c r="E9" s="18">
        <v>1196676</v>
      </c>
      <c r="F9" s="18">
        <v>628854</v>
      </c>
      <c r="G9" s="18">
        <v>3220</v>
      </c>
      <c r="H9" s="18">
        <v>2988420</v>
      </c>
      <c r="I9" s="18">
        <v>1385516</v>
      </c>
      <c r="J9" s="18">
        <v>494039</v>
      </c>
      <c r="K9" s="18">
        <v>1047826</v>
      </c>
      <c r="L9" s="18">
        <v>61039</v>
      </c>
    </row>
    <row r="10" spans="1:12" x14ac:dyDescent="0.2">
      <c r="A10" s="27" t="s">
        <v>42</v>
      </c>
      <c r="B10" s="18">
        <v>4756336</v>
      </c>
      <c r="C10" s="18">
        <v>1849811</v>
      </c>
      <c r="D10" s="18">
        <v>31415</v>
      </c>
      <c r="E10" s="18">
        <v>1154088</v>
      </c>
      <c r="F10" s="18">
        <v>661448</v>
      </c>
      <c r="G10" s="18">
        <v>2860</v>
      </c>
      <c r="H10" s="18">
        <v>2906524</v>
      </c>
      <c r="I10" s="17" t="s">
        <v>43</v>
      </c>
      <c r="J10" s="17" t="s">
        <v>43</v>
      </c>
      <c r="K10" s="17" t="s">
        <v>43</v>
      </c>
      <c r="L10" s="17" t="s">
        <v>43</v>
      </c>
    </row>
    <row r="11" spans="1:12" x14ac:dyDescent="0.2">
      <c r="A11" s="28" t="s">
        <v>44</v>
      </c>
      <c r="B11" s="15">
        <v>4880586</v>
      </c>
      <c r="C11" s="15">
        <v>1966693</v>
      </c>
      <c r="D11" s="15">
        <v>31403</v>
      </c>
      <c r="E11" s="15">
        <v>1201539</v>
      </c>
      <c r="F11" s="15">
        <v>730427</v>
      </c>
      <c r="G11" s="15">
        <v>3323</v>
      </c>
      <c r="H11" s="15">
        <v>2913893</v>
      </c>
      <c r="I11" s="15" t="s">
        <v>43</v>
      </c>
      <c r="J11" s="15" t="s">
        <v>43</v>
      </c>
      <c r="K11" s="15" t="s">
        <v>43</v>
      </c>
      <c r="L11" s="15" t="s">
        <v>43</v>
      </c>
    </row>
    <row r="12" spans="1:12" ht="10.5" customHeight="1" x14ac:dyDescent="0.2">
      <c r="A12" s="27"/>
      <c r="B12" s="17"/>
      <c r="C12" s="29" t="s">
        <v>45</v>
      </c>
      <c r="D12" s="29"/>
      <c r="E12" s="29"/>
      <c r="F12" s="17"/>
      <c r="G12" s="17"/>
      <c r="H12" s="17"/>
      <c r="I12" s="17" t="s">
        <v>43</v>
      </c>
      <c r="J12" s="17" t="s">
        <v>43</v>
      </c>
      <c r="K12" s="17" t="s">
        <v>43</v>
      </c>
      <c r="L12" s="17" t="s">
        <v>43</v>
      </c>
    </row>
    <row r="13" spans="1:12" x14ac:dyDescent="0.2">
      <c r="A13" s="27" t="s">
        <v>46</v>
      </c>
      <c r="B13" s="17">
        <v>381497</v>
      </c>
      <c r="C13" s="17">
        <v>162025</v>
      </c>
      <c r="D13" s="17">
        <v>2772</v>
      </c>
      <c r="E13" s="17">
        <v>95990</v>
      </c>
      <c r="F13" s="17">
        <v>63066</v>
      </c>
      <c r="G13" s="17">
        <v>197</v>
      </c>
      <c r="H13" s="17">
        <v>219472</v>
      </c>
      <c r="I13" s="17" t="s">
        <v>43</v>
      </c>
      <c r="J13" s="17" t="s">
        <v>43</v>
      </c>
      <c r="K13" s="17" t="s">
        <v>43</v>
      </c>
      <c r="L13" s="17" t="s">
        <v>43</v>
      </c>
    </row>
    <row r="14" spans="1:12" x14ac:dyDescent="0.2">
      <c r="A14" s="27" t="s">
        <v>47</v>
      </c>
      <c r="B14" s="17">
        <v>358229</v>
      </c>
      <c r="C14" s="17">
        <v>142437</v>
      </c>
      <c r="D14" s="17">
        <v>2462</v>
      </c>
      <c r="E14" s="17">
        <v>84501</v>
      </c>
      <c r="F14" s="17">
        <v>55331</v>
      </c>
      <c r="G14" s="17">
        <v>144</v>
      </c>
      <c r="H14" s="17">
        <v>215792</v>
      </c>
      <c r="I14" s="17" t="s">
        <v>43</v>
      </c>
      <c r="J14" s="17" t="s">
        <v>43</v>
      </c>
      <c r="K14" s="17" t="s">
        <v>43</v>
      </c>
      <c r="L14" s="17" t="s">
        <v>43</v>
      </c>
    </row>
    <row r="15" spans="1:12" x14ac:dyDescent="0.2">
      <c r="A15" s="27" t="s">
        <v>48</v>
      </c>
      <c r="B15" s="17">
        <v>356445</v>
      </c>
      <c r="C15" s="17">
        <v>124162</v>
      </c>
      <c r="D15" s="17">
        <v>2331</v>
      </c>
      <c r="E15" s="17">
        <v>74623</v>
      </c>
      <c r="F15" s="17">
        <v>47059</v>
      </c>
      <c r="G15" s="17">
        <v>150</v>
      </c>
      <c r="H15" s="17">
        <v>232282</v>
      </c>
      <c r="I15" s="17" t="s">
        <v>43</v>
      </c>
      <c r="J15" s="17" t="s">
        <v>43</v>
      </c>
      <c r="K15" s="17" t="s">
        <v>43</v>
      </c>
      <c r="L15" s="17" t="s">
        <v>43</v>
      </c>
    </row>
    <row r="16" spans="1:12" x14ac:dyDescent="0.2">
      <c r="A16" s="27" t="s">
        <v>49</v>
      </c>
      <c r="B16" s="17">
        <v>399576</v>
      </c>
      <c r="C16" s="17">
        <v>135722</v>
      </c>
      <c r="D16" s="17">
        <v>2142</v>
      </c>
      <c r="E16" s="17">
        <v>85685</v>
      </c>
      <c r="F16" s="17">
        <v>47702</v>
      </c>
      <c r="G16" s="17">
        <v>193</v>
      </c>
      <c r="H16" s="17">
        <v>263855</v>
      </c>
      <c r="I16" s="17" t="s">
        <v>43</v>
      </c>
      <c r="J16" s="17" t="s">
        <v>43</v>
      </c>
      <c r="K16" s="17" t="s">
        <v>43</v>
      </c>
      <c r="L16" s="17" t="s">
        <v>43</v>
      </c>
    </row>
    <row r="17" spans="1:12" x14ac:dyDescent="0.2">
      <c r="A17" s="27" t="s">
        <v>50</v>
      </c>
      <c r="B17" s="17">
        <v>488391</v>
      </c>
      <c r="C17" s="17">
        <v>188574</v>
      </c>
      <c r="D17" s="17">
        <v>2227</v>
      </c>
      <c r="E17" s="17">
        <v>126027</v>
      </c>
      <c r="F17" s="17">
        <v>60033</v>
      </c>
      <c r="G17" s="17">
        <v>287</v>
      </c>
      <c r="H17" s="17">
        <v>299817</v>
      </c>
      <c r="I17" s="17" t="s">
        <v>43</v>
      </c>
      <c r="J17" s="17" t="s">
        <v>43</v>
      </c>
      <c r="K17" s="17" t="s">
        <v>43</v>
      </c>
      <c r="L17" s="17" t="s">
        <v>43</v>
      </c>
    </row>
    <row r="18" spans="1:12" x14ac:dyDescent="0.2">
      <c r="A18" s="27" t="s">
        <v>51</v>
      </c>
      <c r="B18" s="17">
        <v>487296</v>
      </c>
      <c r="C18" s="17">
        <v>189079</v>
      </c>
      <c r="D18" s="17">
        <v>2362</v>
      </c>
      <c r="E18" s="17">
        <v>126745</v>
      </c>
      <c r="F18" s="17">
        <v>59651</v>
      </c>
      <c r="G18" s="17">
        <v>320</v>
      </c>
      <c r="H18" s="17">
        <v>298218</v>
      </c>
      <c r="I18" s="17" t="s">
        <v>43</v>
      </c>
      <c r="J18" s="17" t="s">
        <v>43</v>
      </c>
      <c r="K18" s="17" t="s">
        <v>43</v>
      </c>
      <c r="L18" s="17" t="s">
        <v>43</v>
      </c>
    </row>
    <row r="19" spans="1:12" ht="10.5" customHeight="1" x14ac:dyDescent="0.2">
      <c r="A19" s="27"/>
      <c r="B19" s="17"/>
      <c r="C19" s="17"/>
      <c r="D19" s="17" t="s">
        <v>52</v>
      </c>
      <c r="E19" s="17" t="s">
        <v>52</v>
      </c>
      <c r="F19" s="17" t="s">
        <v>52</v>
      </c>
      <c r="G19" s="17" t="s">
        <v>52</v>
      </c>
      <c r="H19" s="17" t="s">
        <v>52</v>
      </c>
      <c r="I19" s="17" t="s">
        <v>43</v>
      </c>
      <c r="J19" s="17" t="s">
        <v>43</v>
      </c>
      <c r="K19" s="17" t="s">
        <v>43</v>
      </c>
      <c r="L19" s="17" t="s">
        <v>43</v>
      </c>
    </row>
    <row r="20" spans="1:12" x14ac:dyDescent="0.2">
      <c r="A20" s="27" t="s">
        <v>53</v>
      </c>
      <c r="B20" s="17">
        <v>384494</v>
      </c>
      <c r="C20" s="17">
        <v>133376</v>
      </c>
      <c r="D20" s="17">
        <v>2485</v>
      </c>
      <c r="E20" s="17">
        <v>82303</v>
      </c>
      <c r="F20" s="17">
        <v>48354</v>
      </c>
      <c r="G20" s="17">
        <v>234</v>
      </c>
      <c r="H20" s="17">
        <v>251118</v>
      </c>
      <c r="I20" s="17" t="s">
        <v>43</v>
      </c>
      <c r="J20" s="17" t="s">
        <v>43</v>
      </c>
      <c r="K20" s="17" t="s">
        <v>43</v>
      </c>
      <c r="L20" s="17" t="s">
        <v>43</v>
      </c>
    </row>
    <row r="21" spans="1:12" x14ac:dyDescent="0.2">
      <c r="A21" s="27" t="s">
        <v>54</v>
      </c>
      <c r="B21" s="17">
        <v>351466</v>
      </c>
      <c r="C21" s="17">
        <v>134848</v>
      </c>
      <c r="D21" s="17">
        <v>2781</v>
      </c>
      <c r="E21" s="17">
        <v>78924</v>
      </c>
      <c r="F21" s="17">
        <v>52852</v>
      </c>
      <c r="G21" s="17">
        <v>290</v>
      </c>
      <c r="H21" s="17">
        <v>216618</v>
      </c>
      <c r="I21" s="17" t="s">
        <v>43</v>
      </c>
      <c r="J21" s="17" t="s">
        <v>43</v>
      </c>
      <c r="K21" s="17" t="s">
        <v>43</v>
      </c>
      <c r="L21" s="17" t="s">
        <v>43</v>
      </c>
    </row>
    <row r="22" spans="1:12" x14ac:dyDescent="0.2">
      <c r="A22" s="27" t="s">
        <v>55</v>
      </c>
      <c r="B22" s="17">
        <v>374181</v>
      </c>
      <c r="C22" s="17">
        <v>157121</v>
      </c>
      <c r="D22" s="17">
        <v>2902</v>
      </c>
      <c r="E22" s="17">
        <v>92088</v>
      </c>
      <c r="F22" s="17">
        <v>61780</v>
      </c>
      <c r="G22" s="17">
        <v>350</v>
      </c>
      <c r="H22" s="17">
        <v>217060</v>
      </c>
      <c r="I22" s="17" t="s">
        <v>43</v>
      </c>
      <c r="J22" s="17" t="s">
        <v>43</v>
      </c>
      <c r="K22" s="17" t="s">
        <v>43</v>
      </c>
      <c r="L22" s="17" t="s">
        <v>43</v>
      </c>
    </row>
    <row r="23" spans="1:12" x14ac:dyDescent="0.2">
      <c r="A23" s="27" t="s">
        <v>56</v>
      </c>
      <c r="B23" s="17">
        <v>467764</v>
      </c>
      <c r="C23" s="17">
        <v>230730</v>
      </c>
      <c r="D23" s="17">
        <v>3130</v>
      </c>
      <c r="E23" s="17">
        <v>137766</v>
      </c>
      <c r="F23" s="17">
        <v>89413</v>
      </c>
      <c r="G23" s="17">
        <v>421</v>
      </c>
      <c r="H23" s="17">
        <v>237034</v>
      </c>
      <c r="I23" s="17" t="s">
        <v>43</v>
      </c>
      <c r="J23" s="17" t="s">
        <v>43</v>
      </c>
      <c r="K23" s="17" t="s">
        <v>43</v>
      </c>
      <c r="L23" s="17" t="s">
        <v>43</v>
      </c>
    </row>
    <row r="24" spans="1:12" x14ac:dyDescent="0.2">
      <c r="A24" s="27" t="s">
        <v>57</v>
      </c>
      <c r="B24" s="17">
        <v>447934</v>
      </c>
      <c r="C24" s="17">
        <v>206715</v>
      </c>
      <c r="D24" s="17">
        <v>3116</v>
      </c>
      <c r="E24" s="17">
        <v>122681</v>
      </c>
      <c r="F24" s="17">
        <v>80499</v>
      </c>
      <c r="G24" s="17">
        <v>419</v>
      </c>
      <c r="H24" s="17">
        <v>241219</v>
      </c>
      <c r="I24" s="17" t="s">
        <v>43</v>
      </c>
      <c r="J24" s="17" t="s">
        <v>43</v>
      </c>
      <c r="K24" s="17" t="s">
        <v>43</v>
      </c>
      <c r="L24" s="17" t="s">
        <v>43</v>
      </c>
    </row>
    <row r="25" spans="1:12" x14ac:dyDescent="0.2">
      <c r="A25" s="27" t="s">
        <v>58</v>
      </c>
      <c r="B25" s="17">
        <v>383312</v>
      </c>
      <c r="C25" s="17">
        <v>161904</v>
      </c>
      <c r="D25" s="17">
        <v>2694</v>
      </c>
      <c r="E25" s="17">
        <v>94206</v>
      </c>
      <c r="F25" s="17">
        <v>64686</v>
      </c>
      <c r="G25" s="17">
        <v>318</v>
      </c>
      <c r="H25" s="17">
        <v>221408</v>
      </c>
      <c r="I25" s="17" t="s">
        <v>43</v>
      </c>
      <c r="J25" s="17" t="s">
        <v>43</v>
      </c>
      <c r="K25" s="17" t="s">
        <v>43</v>
      </c>
      <c r="L25" s="17" t="s">
        <v>43</v>
      </c>
    </row>
    <row r="26" spans="1:12" ht="9" customHeight="1" x14ac:dyDescent="0.2">
      <c r="A26" s="22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1:12" x14ac:dyDescent="0.2">
      <c r="A27" s="19" t="s">
        <v>59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">
      <c r="A28" s="4" t="s">
        <v>60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">
      <c r="A29" s="4" t="s">
        <v>61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">
      <c r="A30" s="4" t="s">
        <v>62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2">
      <c r="A31" s="4" t="s">
        <v>63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">
      <c r="A32" s="4" t="s">
        <v>25</v>
      </c>
      <c r="B32" s="1"/>
      <c r="C32" s="1"/>
      <c r="D32" s="1"/>
      <c r="E32" s="1"/>
      <c r="F32" s="1"/>
      <c r="G32" s="1"/>
      <c r="H32" s="1"/>
      <c r="I32" s="31"/>
      <c r="J32" s="32"/>
      <c r="K32" s="1"/>
      <c r="L32" s="1"/>
    </row>
    <row r="33" spans="10:10" x14ac:dyDescent="0.2">
      <c r="J33" s="33"/>
    </row>
  </sheetData>
  <mergeCells count="5">
    <mergeCell ref="A1:L1"/>
    <mergeCell ref="A4:A5"/>
    <mergeCell ref="B4:B5"/>
    <mergeCell ref="C4:G4"/>
    <mergeCell ref="H4:L4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61D71-B580-41D2-9B5D-733FC97FE1EF}">
  <dimension ref="A1:O29"/>
  <sheetViews>
    <sheetView showGridLines="0" showRowColHeaders="0" workbookViewId="0">
      <selection sqref="A1:K1"/>
    </sheetView>
  </sheetViews>
  <sheetFormatPr defaultRowHeight="13" x14ac:dyDescent="0.2"/>
  <cols>
    <col min="1" max="11" width="11.08984375" customWidth="1"/>
    <col min="12" max="15" width="0" hidden="1" customWidth="1"/>
    <col min="257" max="267" width="11.08984375" customWidth="1"/>
    <col min="268" max="271" width="0" hidden="1" customWidth="1"/>
    <col min="513" max="523" width="11.08984375" customWidth="1"/>
    <col min="524" max="527" width="0" hidden="1" customWidth="1"/>
    <col min="769" max="779" width="11.08984375" customWidth="1"/>
    <col min="780" max="783" width="0" hidden="1" customWidth="1"/>
    <col min="1025" max="1035" width="11.08984375" customWidth="1"/>
    <col min="1036" max="1039" width="0" hidden="1" customWidth="1"/>
    <col min="1281" max="1291" width="11.08984375" customWidth="1"/>
    <col min="1292" max="1295" width="0" hidden="1" customWidth="1"/>
    <col min="1537" max="1547" width="11.08984375" customWidth="1"/>
    <col min="1548" max="1551" width="0" hidden="1" customWidth="1"/>
    <col min="1793" max="1803" width="11.08984375" customWidth="1"/>
    <col min="1804" max="1807" width="0" hidden="1" customWidth="1"/>
    <col min="2049" max="2059" width="11.08984375" customWidth="1"/>
    <col min="2060" max="2063" width="0" hidden="1" customWidth="1"/>
    <col min="2305" max="2315" width="11.08984375" customWidth="1"/>
    <col min="2316" max="2319" width="0" hidden="1" customWidth="1"/>
    <col min="2561" max="2571" width="11.08984375" customWidth="1"/>
    <col min="2572" max="2575" width="0" hidden="1" customWidth="1"/>
    <col min="2817" max="2827" width="11.08984375" customWidth="1"/>
    <col min="2828" max="2831" width="0" hidden="1" customWidth="1"/>
    <col min="3073" max="3083" width="11.08984375" customWidth="1"/>
    <col min="3084" max="3087" width="0" hidden="1" customWidth="1"/>
    <col min="3329" max="3339" width="11.08984375" customWidth="1"/>
    <col min="3340" max="3343" width="0" hidden="1" customWidth="1"/>
    <col min="3585" max="3595" width="11.08984375" customWidth="1"/>
    <col min="3596" max="3599" width="0" hidden="1" customWidth="1"/>
    <col min="3841" max="3851" width="11.08984375" customWidth="1"/>
    <col min="3852" max="3855" width="0" hidden="1" customWidth="1"/>
    <col min="4097" max="4107" width="11.08984375" customWidth="1"/>
    <col min="4108" max="4111" width="0" hidden="1" customWidth="1"/>
    <col min="4353" max="4363" width="11.08984375" customWidth="1"/>
    <col min="4364" max="4367" width="0" hidden="1" customWidth="1"/>
    <col min="4609" max="4619" width="11.08984375" customWidth="1"/>
    <col min="4620" max="4623" width="0" hidden="1" customWidth="1"/>
    <col min="4865" max="4875" width="11.08984375" customWidth="1"/>
    <col min="4876" max="4879" width="0" hidden="1" customWidth="1"/>
    <col min="5121" max="5131" width="11.08984375" customWidth="1"/>
    <col min="5132" max="5135" width="0" hidden="1" customWidth="1"/>
    <col min="5377" max="5387" width="11.08984375" customWidth="1"/>
    <col min="5388" max="5391" width="0" hidden="1" customWidth="1"/>
    <col min="5633" max="5643" width="11.08984375" customWidth="1"/>
    <col min="5644" max="5647" width="0" hidden="1" customWidth="1"/>
    <col min="5889" max="5899" width="11.08984375" customWidth="1"/>
    <col min="5900" max="5903" width="0" hidden="1" customWidth="1"/>
    <col min="6145" max="6155" width="11.08984375" customWidth="1"/>
    <col min="6156" max="6159" width="0" hidden="1" customWidth="1"/>
    <col min="6401" max="6411" width="11.08984375" customWidth="1"/>
    <col min="6412" max="6415" width="0" hidden="1" customWidth="1"/>
    <col min="6657" max="6667" width="11.08984375" customWidth="1"/>
    <col min="6668" max="6671" width="0" hidden="1" customWidth="1"/>
    <col min="6913" max="6923" width="11.08984375" customWidth="1"/>
    <col min="6924" max="6927" width="0" hidden="1" customWidth="1"/>
    <col min="7169" max="7179" width="11.08984375" customWidth="1"/>
    <col min="7180" max="7183" width="0" hidden="1" customWidth="1"/>
    <col min="7425" max="7435" width="11.08984375" customWidth="1"/>
    <col min="7436" max="7439" width="0" hidden="1" customWidth="1"/>
    <col min="7681" max="7691" width="11.08984375" customWidth="1"/>
    <col min="7692" max="7695" width="0" hidden="1" customWidth="1"/>
    <col min="7937" max="7947" width="11.08984375" customWidth="1"/>
    <col min="7948" max="7951" width="0" hidden="1" customWidth="1"/>
    <col min="8193" max="8203" width="11.08984375" customWidth="1"/>
    <col min="8204" max="8207" width="0" hidden="1" customWidth="1"/>
    <col min="8449" max="8459" width="11.08984375" customWidth="1"/>
    <col min="8460" max="8463" width="0" hidden="1" customWidth="1"/>
    <col min="8705" max="8715" width="11.08984375" customWidth="1"/>
    <col min="8716" max="8719" width="0" hidden="1" customWidth="1"/>
    <col min="8961" max="8971" width="11.08984375" customWidth="1"/>
    <col min="8972" max="8975" width="0" hidden="1" customWidth="1"/>
    <col min="9217" max="9227" width="11.08984375" customWidth="1"/>
    <col min="9228" max="9231" width="0" hidden="1" customWidth="1"/>
    <col min="9473" max="9483" width="11.08984375" customWidth="1"/>
    <col min="9484" max="9487" width="0" hidden="1" customWidth="1"/>
    <col min="9729" max="9739" width="11.08984375" customWidth="1"/>
    <col min="9740" max="9743" width="0" hidden="1" customWidth="1"/>
    <col min="9985" max="9995" width="11.08984375" customWidth="1"/>
    <col min="9996" max="9999" width="0" hidden="1" customWidth="1"/>
    <col min="10241" max="10251" width="11.08984375" customWidth="1"/>
    <col min="10252" max="10255" width="0" hidden="1" customWidth="1"/>
    <col min="10497" max="10507" width="11.08984375" customWidth="1"/>
    <col min="10508" max="10511" width="0" hidden="1" customWidth="1"/>
    <col min="10753" max="10763" width="11.08984375" customWidth="1"/>
    <col min="10764" max="10767" width="0" hidden="1" customWidth="1"/>
    <col min="11009" max="11019" width="11.08984375" customWidth="1"/>
    <col min="11020" max="11023" width="0" hidden="1" customWidth="1"/>
    <col min="11265" max="11275" width="11.08984375" customWidth="1"/>
    <col min="11276" max="11279" width="0" hidden="1" customWidth="1"/>
    <col min="11521" max="11531" width="11.08984375" customWidth="1"/>
    <col min="11532" max="11535" width="0" hidden="1" customWidth="1"/>
    <col min="11777" max="11787" width="11.08984375" customWidth="1"/>
    <col min="11788" max="11791" width="0" hidden="1" customWidth="1"/>
    <col min="12033" max="12043" width="11.08984375" customWidth="1"/>
    <col min="12044" max="12047" width="0" hidden="1" customWidth="1"/>
    <col min="12289" max="12299" width="11.08984375" customWidth="1"/>
    <col min="12300" max="12303" width="0" hidden="1" customWidth="1"/>
    <col min="12545" max="12555" width="11.08984375" customWidth="1"/>
    <col min="12556" max="12559" width="0" hidden="1" customWidth="1"/>
    <col min="12801" max="12811" width="11.08984375" customWidth="1"/>
    <col min="12812" max="12815" width="0" hidden="1" customWidth="1"/>
    <col min="13057" max="13067" width="11.08984375" customWidth="1"/>
    <col min="13068" max="13071" width="0" hidden="1" customWidth="1"/>
    <col min="13313" max="13323" width="11.08984375" customWidth="1"/>
    <col min="13324" max="13327" width="0" hidden="1" customWidth="1"/>
    <col min="13569" max="13579" width="11.08984375" customWidth="1"/>
    <col min="13580" max="13583" width="0" hidden="1" customWidth="1"/>
    <col min="13825" max="13835" width="11.08984375" customWidth="1"/>
    <col min="13836" max="13839" width="0" hidden="1" customWidth="1"/>
    <col min="14081" max="14091" width="11.08984375" customWidth="1"/>
    <col min="14092" max="14095" width="0" hidden="1" customWidth="1"/>
    <col min="14337" max="14347" width="11.08984375" customWidth="1"/>
    <col min="14348" max="14351" width="0" hidden="1" customWidth="1"/>
    <col min="14593" max="14603" width="11.08984375" customWidth="1"/>
    <col min="14604" max="14607" width="0" hidden="1" customWidth="1"/>
    <col min="14849" max="14859" width="11.08984375" customWidth="1"/>
    <col min="14860" max="14863" width="0" hidden="1" customWidth="1"/>
    <col min="15105" max="15115" width="11.08984375" customWidth="1"/>
    <col min="15116" max="15119" width="0" hidden="1" customWidth="1"/>
    <col min="15361" max="15371" width="11.08984375" customWidth="1"/>
    <col min="15372" max="15375" width="0" hidden="1" customWidth="1"/>
    <col min="15617" max="15627" width="11.08984375" customWidth="1"/>
    <col min="15628" max="15631" width="0" hidden="1" customWidth="1"/>
    <col min="15873" max="15883" width="11.08984375" customWidth="1"/>
    <col min="15884" max="15887" width="0" hidden="1" customWidth="1"/>
    <col min="16129" max="16139" width="11.08984375" customWidth="1"/>
    <col min="16140" max="16143" width="0" hidden="1" customWidth="1"/>
  </cols>
  <sheetData>
    <row r="1" spans="1:15" ht="25" customHeight="1" x14ac:dyDescent="0.2">
      <c r="A1" s="176" t="s">
        <v>251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5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5" x14ac:dyDescent="0.2">
      <c r="A3" s="4" t="s">
        <v>64</v>
      </c>
      <c r="B3" s="4"/>
      <c r="C3" s="4"/>
      <c r="D3" s="4"/>
      <c r="E3" s="4"/>
      <c r="F3" s="4"/>
      <c r="G3" s="4"/>
      <c r="H3" s="4"/>
      <c r="I3" s="4"/>
      <c r="J3" s="186" t="s">
        <v>65</v>
      </c>
      <c r="K3" s="186"/>
      <c r="L3" s="34"/>
    </row>
    <row r="4" spans="1:15" x14ac:dyDescent="0.2">
      <c r="A4" s="183" t="s">
        <v>66</v>
      </c>
      <c r="B4" s="188" t="s">
        <v>67</v>
      </c>
      <c r="C4" s="188"/>
      <c r="D4" s="188" t="s">
        <v>68</v>
      </c>
      <c r="E4" s="188"/>
      <c r="F4" s="188" t="s">
        <v>69</v>
      </c>
      <c r="G4" s="188"/>
      <c r="H4" s="188" t="s">
        <v>70</v>
      </c>
      <c r="I4" s="188"/>
      <c r="J4" s="188" t="s">
        <v>71</v>
      </c>
      <c r="K4" s="181"/>
      <c r="L4" s="184" t="s">
        <v>72</v>
      </c>
      <c r="M4" s="185"/>
      <c r="N4" s="184" t="s">
        <v>73</v>
      </c>
      <c r="O4" s="185"/>
    </row>
    <row r="5" spans="1:15" x14ac:dyDescent="0.2">
      <c r="A5" s="187"/>
      <c r="B5" s="25" t="s">
        <v>74</v>
      </c>
      <c r="C5" s="25" t="s">
        <v>75</v>
      </c>
      <c r="D5" s="25" t="s">
        <v>74</v>
      </c>
      <c r="E5" s="25" t="s">
        <v>75</v>
      </c>
      <c r="F5" s="25" t="s">
        <v>74</v>
      </c>
      <c r="G5" s="25" t="s">
        <v>75</v>
      </c>
      <c r="H5" s="25" t="s">
        <v>74</v>
      </c>
      <c r="I5" s="25" t="s">
        <v>75</v>
      </c>
      <c r="J5" s="25" t="s">
        <v>74</v>
      </c>
      <c r="K5" s="26" t="s">
        <v>75</v>
      </c>
      <c r="L5" s="35" t="s">
        <v>76</v>
      </c>
      <c r="M5" s="36" t="s">
        <v>77</v>
      </c>
      <c r="N5" s="35" t="s">
        <v>76</v>
      </c>
      <c r="O5" s="36" t="s">
        <v>77</v>
      </c>
    </row>
    <row r="6" spans="1:15" ht="9" customHeight="1" x14ac:dyDescent="0.2">
      <c r="A6" s="4"/>
      <c r="B6" s="37"/>
      <c r="C6" s="4"/>
      <c r="D6" s="4"/>
      <c r="E6" s="4"/>
      <c r="F6" s="4"/>
      <c r="G6" s="4"/>
      <c r="H6" s="4"/>
      <c r="I6" s="4"/>
      <c r="J6" s="4"/>
      <c r="K6" s="4"/>
      <c r="L6" s="34"/>
    </row>
    <row r="7" spans="1:15" x14ac:dyDescent="0.2">
      <c r="A7" s="27" t="s">
        <v>78</v>
      </c>
      <c r="B7" s="38">
        <v>116787</v>
      </c>
      <c r="C7" s="38">
        <v>80016</v>
      </c>
      <c r="D7" s="38">
        <v>107752</v>
      </c>
      <c r="E7" s="38">
        <v>25795</v>
      </c>
      <c r="F7" s="38">
        <v>7070</v>
      </c>
      <c r="G7" s="38">
        <v>15719</v>
      </c>
      <c r="H7" s="38">
        <v>148</v>
      </c>
      <c r="I7" s="38">
        <v>23142</v>
      </c>
      <c r="J7" s="38">
        <v>1817</v>
      </c>
      <c r="K7" s="38">
        <v>15351</v>
      </c>
      <c r="L7" s="34"/>
    </row>
    <row r="8" spans="1:15" x14ac:dyDescent="0.2">
      <c r="A8" s="27" t="s">
        <v>79</v>
      </c>
      <c r="B8" s="39">
        <v>117310</v>
      </c>
      <c r="C8" s="39">
        <v>96939</v>
      </c>
      <c r="D8" s="39">
        <v>108447</v>
      </c>
      <c r="E8" s="39">
        <v>25845</v>
      </c>
      <c r="F8" s="39">
        <v>6873</v>
      </c>
      <c r="G8" s="39">
        <v>15371</v>
      </c>
      <c r="H8" s="39">
        <v>141</v>
      </c>
      <c r="I8" s="39">
        <v>40057</v>
      </c>
      <c r="J8" s="39">
        <v>1849</v>
      </c>
      <c r="K8" s="39">
        <v>15667</v>
      </c>
      <c r="L8" s="34"/>
    </row>
    <row r="9" spans="1:15" x14ac:dyDescent="0.2">
      <c r="A9" s="27" t="s">
        <v>80</v>
      </c>
      <c r="B9" s="39">
        <v>117154</v>
      </c>
      <c r="C9" s="39">
        <v>102749</v>
      </c>
      <c r="D9" s="39">
        <v>108482</v>
      </c>
      <c r="E9" s="39">
        <v>25451</v>
      </c>
      <c r="F9" s="39">
        <v>6689</v>
      </c>
      <c r="G9" s="39">
        <v>15404</v>
      </c>
      <c r="H9" s="39">
        <v>139</v>
      </c>
      <c r="I9" s="39">
        <v>46954</v>
      </c>
      <c r="J9" s="39">
        <v>1844</v>
      </c>
      <c r="K9" s="39">
        <v>14939</v>
      </c>
      <c r="L9" s="34"/>
    </row>
    <row r="10" spans="1:15" x14ac:dyDescent="0.2">
      <c r="A10" s="27" t="s">
        <v>42</v>
      </c>
      <c r="B10" s="40">
        <v>115766</v>
      </c>
      <c r="C10" s="40">
        <v>109897</v>
      </c>
      <c r="D10" s="40">
        <v>107282</v>
      </c>
      <c r="E10" s="40">
        <v>24920</v>
      </c>
      <c r="F10" s="40">
        <v>6485</v>
      </c>
      <c r="G10" s="40">
        <v>15055</v>
      </c>
      <c r="H10" s="40">
        <v>132</v>
      </c>
      <c r="I10" s="40">
        <v>55213</v>
      </c>
      <c r="J10" s="40">
        <f>1107+760</f>
        <v>1867</v>
      </c>
      <c r="K10" s="40">
        <v>14707</v>
      </c>
      <c r="L10" s="34">
        <v>1089</v>
      </c>
      <c r="M10" s="41">
        <v>6190</v>
      </c>
      <c r="N10" s="41">
        <v>755</v>
      </c>
      <c r="O10" s="41">
        <v>8749</v>
      </c>
    </row>
    <row r="11" spans="1:15" x14ac:dyDescent="0.2">
      <c r="A11" s="28" t="s">
        <v>44</v>
      </c>
      <c r="B11" s="42">
        <v>114301</v>
      </c>
      <c r="C11" s="42">
        <f>SUM(C13:C25)</f>
        <v>117982</v>
      </c>
      <c r="D11" s="43">
        <v>106182</v>
      </c>
      <c r="E11" s="42">
        <f>SUM(E13:E25)</f>
        <v>25422</v>
      </c>
      <c r="F11" s="43">
        <v>6179</v>
      </c>
      <c r="G11" s="43">
        <f>SUM(G13:G25)</f>
        <v>14978</v>
      </c>
      <c r="H11" s="43">
        <v>126</v>
      </c>
      <c r="I11" s="43">
        <f>SUM(I13:I25)</f>
        <v>61007</v>
      </c>
      <c r="J11" s="42">
        <v>1814</v>
      </c>
      <c r="K11" s="43">
        <f>SUM(K13:K25)</f>
        <v>16553</v>
      </c>
      <c r="L11" s="34"/>
    </row>
    <row r="12" spans="1:15" ht="10.5" customHeight="1" x14ac:dyDescent="0.2">
      <c r="A12" s="27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34">
        <v>1089</v>
      </c>
      <c r="M12" s="45">
        <v>323</v>
      </c>
      <c r="N12" s="45">
        <v>758</v>
      </c>
      <c r="O12" s="45">
        <v>573</v>
      </c>
    </row>
    <row r="13" spans="1:15" x14ac:dyDescent="0.2">
      <c r="A13" s="27" t="s">
        <v>81</v>
      </c>
      <c r="B13" s="44">
        <f>D13+F13+H13+J13</f>
        <v>115625</v>
      </c>
      <c r="C13" s="44">
        <v>8914</v>
      </c>
      <c r="D13" s="44">
        <v>107179</v>
      </c>
      <c r="E13" s="44">
        <v>2538</v>
      </c>
      <c r="F13" s="44">
        <v>6467</v>
      </c>
      <c r="G13" s="44">
        <v>1037</v>
      </c>
      <c r="H13" s="44">
        <v>132</v>
      </c>
      <c r="I13" s="44">
        <v>4300</v>
      </c>
      <c r="J13" s="44">
        <v>1847</v>
      </c>
      <c r="K13" s="44">
        <v>1037</v>
      </c>
      <c r="L13" s="34">
        <v>1088</v>
      </c>
      <c r="M13" s="45">
        <v>260</v>
      </c>
      <c r="N13" s="45">
        <v>758</v>
      </c>
      <c r="O13" s="45">
        <v>484</v>
      </c>
    </row>
    <row r="14" spans="1:15" x14ac:dyDescent="0.2">
      <c r="A14" s="27" t="s">
        <v>82</v>
      </c>
      <c r="B14" s="46">
        <f t="shared" ref="B14:B22" si="0">D14+F14+H14+J14</f>
        <v>115325</v>
      </c>
      <c r="C14" s="46">
        <v>8949</v>
      </c>
      <c r="D14" s="46">
        <v>106937</v>
      </c>
      <c r="E14" s="46">
        <v>2337</v>
      </c>
      <c r="F14" s="46">
        <v>6425</v>
      </c>
      <c r="G14" s="46">
        <v>1122</v>
      </c>
      <c r="H14" s="46">
        <v>130</v>
      </c>
      <c r="I14" s="46">
        <v>4621</v>
      </c>
      <c r="J14" s="46">
        <v>1833</v>
      </c>
      <c r="K14" s="46">
        <v>867</v>
      </c>
      <c r="L14" s="34">
        <v>1088</v>
      </c>
      <c r="M14" s="45">
        <v>344</v>
      </c>
      <c r="N14" s="45">
        <v>756</v>
      </c>
      <c r="O14" s="45">
        <v>606</v>
      </c>
    </row>
    <row r="15" spans="1:15" x14ac:dyDescent="0.2">
      <c r="A15" s="27" t="s">
        <v>83</v>
      </c>
      <c r="B15" s="44">
        <f t="shared" si="0"/>
        <v>114962</v>
      </c>
      <c r="C15" s="44">
        <v>8436</v>
      </c>
      <c r="D15" s="44">
        <v>106619</v>
      </c>
      <c r="E15" s="44">
        <v>1629</v>
      </c>
      <c r="F15" s="44">
        <v>6384</v>
      </c>
      <c r="G15" s="44">
        <v>1081</v>
      </c>
      <c r="H15" s="44">
        <v>129</v>
      </c>
      <c r="I15" s="44">
        <v>4836</v>
      </c>
      <c r="J15" s="44">
        <v>1830</v>
      </c>
      <c r="K15" s="44">
        <v>888</v>
      </c>
      <c r="L15" s="34">
        <v>1090</v>
      </c>
      <c r="M15" s="45">
        <v>518</v>
      </c>
      <c r="N15" s="45">
        <v>755</v>
      </c>
      <c r="O15" s="45">
        <v>789</v>
      </c>
    </row>
    <row r="16" spans="1:15" x14ac:dyDescent="0.2">
      <c r="A16" s="27" t="s">
        <v>84</v>
      </c>
      <c r="B16" s="46">
        <f t="shared" si="0"/>
        <v>114784</v>
      </c>
      <c r="C16" s="46">
        <v>9309</v>
      </c>
      <c r="D16" s="46">
        <v>106478</v>
      </c>
      <c r="E16" s="46">
        <v>1571</v>
      </c>
      <c r="F16" s="46">
        <v>6353</v>
      </c>
      <c r="G16" s="46">
        <v>1408</v>
      </c>
      <c r="H16" s="46">
        <v>130</v>
      </c>
      <c r="I16" s="46">
        <v>4841</v>
      </c>
      <c r="J16" s="46">
        <v>1823</v>
      </c>
      <c r="K16" s="46">
        <v>1488</v>
      </c>
      <c r="L16" s="34">
        <v>1089</v>
      </c>
      <c r="M16" s="45">
        <v>931</v>
      </c>
      <c r="N16" s="45">
        <v>756</v>
      </c>
      <c r="O16" s="45">
        <v>1131</v>
      </c>
    </row>
    <row r="17" spans="1:15" x14ac:dyDescent="0.2">
      <c r="A17" s="27" t="s">
        <v>85</v>
      </c>
      <c r="B17" s="46">
        <f t="shared" si="0"/>
        <v>114670</v>
      </c>
      <c r="C17" s="46">
        <v>9171</v>
      </c>
      <c r="D17" s="46">
        <v>106398</v>
      </c>
      <c r="E17" s="46">
        <v>1329</v>
      </c>
      <c r="F17" s="46">
        <v>6323</v>
      </c>
      <c r="G17" s="46">
        <v>1753</v>
      </c>
      <c r="H17" s="46">
        <v>128</v>
      </c>
      <c r="I17" s="46">
        <v>4013</v>
      </c>
      <c r="J17" s="46">
        <v>1821</v>
      </c>
      <c r="K17" s="46">
        <v>2075</v>
      </c>
      <c r="L17" s="34">
        <v>1090</v>
      </c>
      <c r="M17" s="45">
        <v>802</v>
      </c>
      <c r="N17" s="45">
        <v>754</v>
      </c>
      <c r="O17" s="45">
        <v>1069</v>
      </c>
    </row>
    <row r="18" spans="1:15" x14ac:dyDescent="0.2">
      <c r="A18" s="27" t="s">
        <v>86</v>
      </c>
      <c r="B18" s="46">
        <f t="shared" si="0"/>
        <v>114578</v>
      </c>
      <c r="C18" s="46">
        <v>9798</v>
      </c>
      <c r="D18" s="46">
        <v>106322</v>
      </c>
      <c r="E18" s="46">
        <v>1189</v>
      </c>
      <c r="F18" s="46">
        <v>6305</v>
      </c>
      <c r="G18" s="46">
        <v>1661</v>
      </c>
      <c r="H18" s="46">
        <v>128</v>
      </c>
      <c r="I18" s="46">
        <v>4857</v>
      </c>
      <c r="J18" s="46">
        <v>1823</v>
      </c>
      <c r="K18" s="46">
        <v>2090</v>
      </c>
      <c r="L18" s="34"/>
      <c r="O18" s="45"/>
    </row>
    <row r="19" spans="1:15" ht="10.5" customHeight="1" x14ac:dyDescent="0.2">
      <c r="A19" s="27"/>
      <c r="B19" s="46"/>
      <c r="F19" s="46"/>
      <c r="G19" s="46"/>
      <c r="I19" s="46"/>
      <c r="K19" s="46"/>
      <c r="L19" s="34">
        <v>1088</v>
      </c>
      <c r="M19" s="45">
        <v>626</v>
      </c>
      <c r="N19" s="45">
        <v>754</v>
      </c>
      <c r="O19" s="45">
        <v>860</v>
      </c>
    </row>
    <row r="20" spans="1:15" x14ac:dyDescent="0.2">
      <c r="A20" s="27" t="s">
        <v>87</v>
      </c>
      <c r="B20" s="46">
        <f t="shared" si="0"/>
        <v>111318</v>
      </c>
      <c r="C20" s="46">
        <v>9262</v>
      </c>
      <c r="D20" s="46">
        <v>106099</v>
      </c>
      <c r="E20" s="46">
        <v>1528</v>
      </c>
      <c r="F20" s="46">
        <v>3274</v>
      </c>
      <c r="G20" s="46">
        <v>1363</v>
      </c>
      <c r="H20" s="46">
        <v>127</v>
      </c>
      <c r="I20" s="46">
        <v>4735</v>
      </c>
      <c r="J20" s="46">
        <v>1818</v>
      </c>
      <c r="K20" s="46">
        <v>1634</v>
      </c>
      <c r="L20" s="34">
        <v>1086</v>
      </c>
      <c r="M20" s="45">
        <v>359</v>
      </c>
      <c r="N20" s="45">
        <v>753</v>
      </c>
      <c r="O20" s="45">
        <v>619</v>
      </c>
    </row>
    <row r="21" spans="1:15" x14ac:dyDescent="0.2">
      <c r="A21" s="27" t="s">
        <v>88</v>
      </c>
      <c r="B21" s="46">
        <v>114231</v>
      </c>
      <c r="C21" s="46">
        <v>9004</v>
      </c>
      <c r="D21" s="46">
        <v>106027</v>
      </c>
      <c r="E21" s="46">
        <v>1886</v>
      </c>
      <c r="F21" s="46">
        <v>6260</v>
      </c>
      <c r="G21" s="46">
        <v>1061</v>
      </c>
      <c r="H21" s="46">
        <v>127</v>
      </c>
      <c r="I21" s="46">
        <v>5083</v>
      </c>
      <c r="J21" s="46">
        <v>1817</v>
      </c>
      <c r="K21" s="46">
        <v>972</v>
      </c>
      <c r="L21" s="34">
        <v>1094</v>
      </c>
      <c r="M21" s="45">
        <v>344</v>
      </c>
      <c r="N21" s="45">
        <v>753</v>
      </c>
      <c r="O21" s="45">
        <v>539</v>
      </c>
    </row>
    <row r="22" spans="1:15" x14ac:dyDescent="0.2">
      <c r="A22" s="27" t="s">
        <v>89</v>
      </c>
      <c r="B22" s="46">
        <f t="shared" si="0"/>
        <v>114136</v>
      </c>
      <c r="C22" s="46">
        <v>9914</v>
      </c>
      <c r="D22" s="46">
        <v>105956</v>
      </c>
      <c r="E22" s="46">
        <v>2297</v>
      </c>
      <c r="F22" s="46">
        <v>6238</v>
      </c>
      <c r="G22" s="46">
        <v>953</v>
      </c>
      <c r="H22" s="46">
        <v>127</v>
      </c>
      <c r="I22" s="46">
        <v>5732</v>
      </c>
      <c r="J22" s="46">
        <v>1815</v>
      </c>
      <c r="K22" s="46">
        <v>930</v>
      </c>
      <c r="L22" s="34">
        <v>1092</v>
      </c>
      <c r="M22" s="45">
        <v>582</v>
      </c>
      <c r="N22" s="45">
        <v>754</v>
      </c>
      <c r="O22" s="45">
        <v>785</v>
      </c>
    </row>
    <row r="23" spans="1:15" x14ac:dyDescent="0.2">
      <c r="A23" s="27" t="s">
        <v>56</v>
      </c>
      <c r="B23" s="46">
        <v>114050</v>
      </c>
      <c r="C23" s="46">
        <v>12773</v>
      </c>
      <c r="D23" s="46">
        <v>105909</v>
      </c>
      <c r="E23" s="46">
        <v>3514</v>
      </c>
      <c r="F23" s="46">
        <v>6204</v>
      </c>
      <c r="G23" s="46">
        <v>1331</v>
      </c>
      <c r="H23" s="46">
        <v>127</v>
      </c>
      <c r="I23" s="46">
        <v>6519</v>
      </c>
      <c r="J23" s="46">
        <v>1810</v>
      </c>
      <c r="K23" s="46">
        <v>1407</v>
      </c>
      <c r="L23" s="34">
        <v>1086</v>
      </c>
      <c r="M23" s="45">
        <v>649</v>
      </c>
      <c r="N23" s="45">
        <v>751</v>
      </c>
      <c r="O23" s="45">
        <v>715</v>
      </c>
    </row>
    <row r="24" spans="1:15" x14ac:dyDescent="0.2">
      <c r="A24" s="27" t="s">
        <v>90</v>
      </c>
      <c r="B24" s="46">
        <v>114044</v>
      </c>
      <c r="C24" s="46">
        <v>11957</v>
      </c>
      <c r="D24" s="46">
        <v>105940</v>
      </c>
      <c r="E24" s="46">
        <v>3055</v>
      </c>
      <c r="F24" s="47">
        <v>6173</v>
      </c>
      <c r="G24" s="46">
        <v>1215</v>
      </c>
      <c r="H24" s="46">
        <v>126</v>
      </c>
      <c r="I24" s="46">
        <v>5810</v>
      </c>
      <c r="J24" s="46">
        <v>1805</v>
      </c>
      <c r="K24" s="46">
        <v>1875</v>
      </c>
      <c r="L24" s="34">
        <v>1089</v>
      </c>
      <c r="M24" s="45">
        <v>454</v>
      </c>
      <c r="N24" s="45">
        <v>755</v>
      </c>
      <c r="O24" s="45">
        <v>580</v>
      </c>
    </row>
    <row r="25" spans="1:15" x14ac:dyDescent="0.2">
      <c r="A25" s="27" t="s">
        <v>91</v>
      </c>
      <c r="B25" s="46">
        <v>114301</v>
      </c>
      <c r="C25" s="46">
        <v>10495</v>
      </c>
      <c r="D25" s="47">
        <v>106182</v>
      </c>
      <c r="E25" s="46">
        <v>2549</v>
      </c>
      <c r="F25" s="47">
        <v>6179</v>
      </c>
      <c r="G25" s="47">
        <v>993</v>
      </c>
      <c r="H25" s="47">
        <v>126</v>
      </c>
      <c r="I25" s="47">
        <v>5660</v>
      </c>
      <c r="J25" s="46">
        <v>1814</v>
      </c>
      <c r="K25" s="47">
        <v>1290</v>
      </c>
      <c r="L25" s="34"/>
    </row>
    <row r="26" spans="1:15" ht="9" customHeight="1" x14ac:dyDescent="0.2">
      <c r="A26" s="22"/>
      <c r="B26" s="23"/>
      <c r="C26" s="48"/>
      <c r="D26" s="23"/>
      <c r="E26" s="48"/>
      <c r="G26" s="48"/>
      <c r="H26" s="23"/>
      <c r="I26" s="48"/>
      <c r="J26" s="23"/>
      <c r="K26" s="48"/>
    </row>
    <row r="27" spans="1:15" x14ac:dyDescent="0.2">
      <c r="A27" s="4" t="s">
        <v>92</v>
      </c>
      <c r="B27" s="4"/>
      <c r="C27" s="4"/>
      <c r="D27" s="4"/>
      <c r="E27" s="4"/>
      <c r="F27" s="49"/>
      <c r="G27" s="4"/>
      <c r="H27" s="4"/>
      <c r="I27" s="4"/>
      <c r="J27" s="4"/>
      <c r="K27" s="39"/>
      <c r="L27" s="34"/>
    </row>
    <row r="28" spans="1:15" x14ac:dyDescent="0.2">
      <c r="A28" s="4" t="s">
        <v>93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34"/>
    </row>
    <row r="29" spans="1:15" x14ac:dyDescent="0.2">
      <c r="A29" s="2"/>
      <c r="B29" s="34"/>
      <c r="C29" s="34"/>
      <c r="D29" s="34"/>
      <c r="E29" s="34"/>
      <c r="F29" s="34"/>
      <c r="G29" s="34"/>
      <c r="H29" s="34"/>
      <c r="I29" s="34"/>
      <c r="J29" s="34"/>
      <c r="K29" s="34"/>
    </row>
  </sheetData>
  <mergeCells count="10">
    <mergeCell ref="L4:M4"/>
    <mergeCell ref="N4:O4"/>
    <mergeCell ref="A1:K1"/>
    <mergeCell ref="J3:K3"/>
    <mergeCell ref="A4:A5"/>
    <mergeCell ref="B4:C4"/>
    <mergeCell ref="D4:E4"/>
    <mergeCell ref="F4:G4"/>
    <mergeCell ref="H4:I4"/>
    <mergeCell ref="J4:K4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07236-8710-453B-81D6-C07894C3E9BD}">
  <dimension ref="A1:H42"/>
  <sheetViews>
    <sheetView showGridLines="0" showRowColHeaders="0" workbookViewId="0">
      <selection sqref="A1:H1"/>
    </sheetView>
  </sheetViews>
  <sheetFormatPr defaultColWidth="8.6328125" defaultRowHeight="15" customHeight="1" x14ac:dyDescent="0.2"/>
  <cols>
    <col min="1" max="1" width="14.6328125" style="50" customWidth="1"/>
    <col min="2" max="2" width="0.90625" style="50" customWidth="1"/>
    <col min="3" max="3" width="7.7265625" style="50" customWidth="1"/>
    <col min="4" max="8" width="12.6328125" style="50" customWidth="1"/>
    <col min="9" max="256" width="8.6328125" style="50"/>
    <col min="257" max="257" width="14.6328125" style="50" customWidth="1"/>
    <col min="258" max="258" width="0.90625" style="50" customWidth="1"/>
    <col min="259" max="259" width="7.7265625" style="50" customWidth="1"/>
    <col min="260" max="264" width="12.6328125" style="50" customWidth="1"/>
    <col min="265" max="512" width="8.6328125" style="50"/>
    <col min="513" max="513" width="14.6328125" style="50" customWidth="1"/>
    <col min="514" max="514" width="0.90625" style="50" customWidth="1"/>
    <col min="515" max="515" width="7.7265625" style="50" customWidth="1"/>
    <col min="516" max="520" width="12.6328125" style="50" customWidth="1"/>
    <col min="521" max="768" width="8.6328125" style="50"/>
    <col min="769" max="769" width="14.6328125" style="50" customWidth="1"/>
    <col min="770" max="770" width="0.90625" style="50" customWidth="1"/>
    <col min="771" max="771" width="7.7265625" style="50" customWidth="1"/>
    <col min="772" max="776" width="12.6328125" style="50" customWidth="1"/>
    <col min="777" max="1024" width="8.6328125" style="50"/>
    <col min="1025" max="1025" width="14.6328125" style="50" customWidth="1"/>
    <col min="1026" max="1026" width="0.90625" style="50" customWidth="1"/>
    <col min="1027" max="1027" width="7.7265625" style="50" customWidth="1"/>
    <col min="1028" max="1032" width="12.6328125" style="50" customWidth="1"/>
    <col min="1033" max="1280" width="8.6328125" style="50"/>
    <col min="1281" max="1281" width="14.6328125" style="50" customWidth="1"/>
    <col min="1282" max="1282" width="0.90625" style="50" customWidth="1"/>
    <col min="1283" max="1283" width="7.7265625" style="50" customWidth="1"/>
    <col min="1284" max="1288" width="12.6328125" style="50" customWidth="1"/>
    <col min="1289" max="1536" width="8.6328125" style="50"/>
    <col min="1537" max="1537" width="14.6328125" style="50" customWidth="1"/>
    <col min="1538" max="1538" width="0.90625" style="50" customWidth="1"/>
    <col min="1539" max="1539" width="7.7265625" style="50" customWidth="1"/>
    <col min="1540" max="1544" width="12.6328125" style="50" customWidth="1"/>
    <col min="1545" max="1792" width="8.6328125" style="50"/>
    <col min="1793" max="1793" width="14.6328125" style="50" customWidth="1"/>
    <col min="1794" max="1794" width="0.90625" style="50" customWidth="1"/>
    <col min="1795" max="1795" width="7.7265625" style="50" customWidth="1"/>
    <col min="1796" max="1800" width="12.6328125" style="50" customWidth="1"/>
    <col min="1801" max="2048" width="8.6328125" style="50"/>
    <col min="2049" max="2049" width="14.6328125" style="50" customWidth="1"/>
    <col min="2050" max="2050" width="0.90625" style="50" customWidth="1"/>
    <col min="2051" max="2051" width="7.7265625" style="50" customWidth="1"/>
    <col min="2052" max="2056" width="12.6328125" style="50" customWidth="1"/>
    <col min="2057" max="2304" width="8.6328125" style="50"/>
    <col min="2305" max="2305" width="14.6328125" style="50" customWidth="1"/>
    <col min="2306" max="2306" width="0.90625" style="50" customWidth="1"/>
    <col min="2307" max="2307" width="7.7265625" style="50" customWidth="1"/>
    <col min="2308" max="2312" width="12.6328125" style="50" customWidth="1"/>
    <col min="2313" max="2560" width="8.6328125" style="50"/>
    <col min="2561" max="2561" width="14.6328125" style="50" customWidth="1"/>
    <col min="2562" max="2562" width="0.90625" style="50" customWidth="1"/>
    <col min="2563" max="2563" width="7.7265625" style="50" customWidth="1"/>
    <col min="2564" max="2568" width="12.6328125" style="50" customWidth="1"/>
    <col min="2569" max="2816" width="8.6328125" style="50"/>
    <col min="2817" max="2817" width="14.6328125" style="50" customWidth="1"/>
    <col min="2818" max="2818" width="0.90625" style="50" customWidth="1"/>
    <col min="2819" max="2819" width="7.7265625" style="50" customWidth="1"/>
    <col min="2820" max="2824" width="12.6328125" style="50" customWidth="1"/>
    <col min="2825" max="3072" width="8.6328125" style="50"/>
    <col min="3073" max="3073" width="14.6328125" style="50" customWidth="1"/>
    <col min="3074" max="3074" width="0.90625" style="50" customWidth="1"/>
    <col min="3075" max="3075" width="7.7265625" style="50" customWidth="1"/>
    <col min="3076" max="3080" width="12.6328125" style="50" customWidth="1"/>
    <col min="3081" max="3328" width="8.6328125" style="50"/>
    <col min="3329" max="3329" width="14.6328125" style="50" customWidth="1"/>
    <col min="3330" max="3330" width="0.90625" style="50" customWidth="1"/>
    <col min="3331" max="3331" width="7.7265625" style="50" customWidth="1"/>
    <col min="3332" max="3336" width="12.6328125" style="50" customWidth="1"/>
    <col min="3337" max="3584" width="8.6328125" style="50"/>
    <col min="3585" max="3585" width="14.6328125" style="50" customWidth="1"/>
    <col min="3586" max="3586" width="0.90625" style="50" customWidth="1"/>
    <col min="3587" max="3587" width="7.7265625" style="50" customWidth="1"/>
    <col min="3588" max="3592" width="12.6328125" style="50" customWidth="1"/>
    <col min="3593" max="3840" width="8.6328125" style="50"/>
    <col min="3841" max="3841" width="14.6328125" style="50" customWidth="1"/>
    <col min="3842" max="3842" width="0.90625" style="50" customWidth="1"/>
    <col min="3843" max="3843" width="7.7265625" style="50" customWidth="1"/>
    <col min="3844" max="3848" width="12.6328125" style="50" customWidth="1"/>
    <col min="3849" max="4096" width="8.6328125" style="50"/>
    <col min="4097" max="4097" width="14.6328125" style="50" customWidth="1"/>
    <col min="4098" max="4098" width="0.90625" style="50" customWidth="1"/>
    <col min="4099" max="4099" width="7.7265625" style="50" customWidth="1"/>
    <col min="4100" max="4104" width="12.6328125" style="50" customWidth="1"/>
    <col min="4105" max="4352" width="8.6328125" style="50"/>
    <col min="4353" max="4353" width="14.6328125" style="50" customWidth="1"/>
    <col min="4354" max="4354" width="0.90625" style="50" customWidth="1"/>
    <col min="4355" max="4355" width="7.7265625" style="50" customWidth="1"/>
    <col min="4356" max="4360" width="12.6328125" style="50" customWidth="1"/>
    <col min="4361" max="4608" width="8.6328125" style="50"/>
    <col min="4609" max="4609" width="14.6328125" style="50" customWidth="1"/>
    <col min="4610" max="4610" width="0.90625" style="50" customWidth="1"/>
    <col min="4611" max="4611" width="7.7265625" style="50" customWidth="1"/>
    <col min="4612" max="4616" width="12.6328125" style="50" customWidth="1"/>
    <col min="4617" max="4864" width="8.6328125" style="50"/>
    <col min="4865" max="4865" width="14.6328125" style="50" customWidth="1"/>
    <col min="4866" max="4866" width="0.90625" style="50" customWidth="1"/>
    <col min="4867" max="4867" width="7.7265625" style="50" customWidth="1"/>
    <col min="4868" max="4872" width="12.6328125" style="50" customWidth="1"/>
    <col min="4873" max="5120" width="8.6328125" style="50"/>
    <col min="5121" max="5121" width="14.6328125" style="50" customWidth="1"/>
    <col min="5122" max="5122" width="0.90625" style="50" customWidth="1"/>
    <col min="5123" max="5123" width="7.7265625" style="50" customWidth="1"/>
    <col min="5124" max="5128" width="12.6328125" style="50" customWidth="1"/>
    <col min="5129" max="5376" width="8.6328125" style="50"/>
    <col min="5377" max="5377" width="14.6328125" style="50" customWidth="1"/>
    <col min="5378" max="5378" width="0.90625" style="50" customWidth="1"/>
    <col min="5379" max="5379" width="7.7265625" style="50" customWidth="1"/>
    <col min="5380" max="5384" width="12.6328125" style="50" customWidth="1"/>
    <col min="5385" max="5632" width="8.6328125" style="50"/>
    <col min="5633" max="5633" width="14.6328125" style="50" customWidth="1"/>
    <col min="5634" max="5634" width="0.90625" style="50" customWidth="1"/>
    <col min="5635" max="5635" width="7.7265625" style="50" customWidth="1"/>
    <col min="5636" max="5640" width="12.6328125" style="50" customWidth="1"/>
    <col min="5641" max="5888" width="8.6328125" style="50"/>
    <col min="5889" max="5889" width="14.6328125" style="50" customWidth="1"/>
    <col min="5890" max="5890" width="0.90625" style="50" customWidth="1"/>
    <col min="5891" max="5891" width="7.7265625" style="50" customWidth="1"/>
    <col min="5892" max="5896" width="12.6328125" style="50" customWidth="1"/>
    <col min="5897" max="6144" width="8.6328125" style="50"/>
    <col min="6145" max="6145" width="14.6328125" style="50" customWidth="1"/>
    <col min="6146" max="6146" width="0.90625" style="50" customWidth="1"/>
    <col min="6147" max="6147" width="7.7265625" style="50" customWidth="1"/>
    <col min="6148" max="6152" width="12.6328125" style="50" customWidth="1"/>
    <col min="6153" max="6400" width="8.6328125" style="50"/>
    <col min="6401" max="6401" width="14.6328125" style="50" customWidth="1"/>
    <col min="6402" max="6402" width="0.90625" style="50" customWidth="1"/>
    <col min="6403" max="6403" width="7.7265625" style="50" customWidth="1"/>
    <col min="6404" max="6408" width="12.6328125" style="50" customWidth="1"/>
    <col min="6409" max="6656" width="8.6328125" style="50"/>
    <col min="6657" max="6657" width="14.6328125" style="50" customWidth="1"/>
    <col min="6658" max="6658" width="0.90625" style="50" customWidth="1"/>
    <col min="6659" max="6659" width="7.7265625" style="50" customWidth="1"/>
    <col min="6660" max="6664" width="12.6328125" style="50" customWidth="1"/>
    <col min="6665" max="6912" width="8.6328125" style="50"/>
    <col min="6913" max="6913" width="14.6328125" style="50" customWidth="1"/>
    <col min="6914" max="6914" width="0.90625" style="50" customWidth="1"/>
    <col min="6915" max="6915" width="7.7265625" style="50" customWidth="1"/>
    <col min="6916" max="6920" width="12.6328125" style="50" customWidth="1"/>
    <col min="6921" max="7168" width="8.6328125" style="50"/>
    <col min="7169" max="7169" width="14.6328125" style="50" customWidth="1"/>
    <col min="7170" max="7170" width="0.90625" style="50" customWidth="1"/>
    <col min="7171" max="7171" width="7.7265625" style="50" customWidth="1"/>
    <col min="7172" max="7176" width="12.6328125" style="50" customWidth="1"/>
    <col min="7177" max="7424" width="8.6328125" style="50"/>
    <col min="7425" max="7425" width="14.6328125" style="50" customWidth="1"/>
    <col min="7426" max="7426" width="0.90625" style="50" customWidth="1"/>
    <col min="7427" max="7427" width="7.7265625" style="50" customWidth="1"/>
    <col min="7428" max="7432" width="12.6328125" style="50" customWidth="1"/>
    <col min="7433" max="7680" width="8.6328125" style="50"/>
    <col min="7681" max="7681" width="14.6328125" style="50" customWidth="1"/>
    <col min="7682" max="7682" width="0.90625" style="50" customWidth="1"/>
    <col min="7683" max="7683" width="7.7265625" style="50" customWidth="1"/>
    <col min="7684" max="7688" width="12.6328125" style="50" customWidth="1"/>
    <col min="7689" max="7936" width="8.6328125" style="50"/>
    <col min="7937" max="7937" width="14.6328125" style="50" customWidth="1"/>
    <col min="7938" max="7938" width="0.90625" style="50" customWidth="1"/>
    <col min="7939" max="7939" width="7.7265625" style="50" customWidth="1"/>
    <col min="7940" max="7944" width="12.6328125" style="50" customWidth="1"/>
    <col min="7945" max="8192" width="8.6328125" style="50"/>
    <col min="8193" max="8193" width="14.6328125" style="50" customWidth="1"/>
    <col min="8194" max="8194" width="0.90625" style="50" customWidth="1"/>
    <col min="8195" max="8195" width="7.7265625" style="50" customWidth="1"/>
    <col min="8196" max="8200" width="12.6328125" style="50" customWidth="1"/>
    <col min="8201" max="8448" width="8.6328125" style="50"/>
    <col min="8449" max="8449" width="14.6328125" style="50" customWidth="1"/>
    <col min="8450" max="8450" width="0.90625" style="50" customWidth="1"/>
    <col min="8451" max="8451" width="7.7265625" style="50" customWidth="1"/>
    <col min="8452" max="8456" width="12.6328125" style="50" customWidth="1"/>
    <col min="8457" max="8704" width="8.6328125" style="50"/>
    <col min="8705" max="8705" width="14.6328125" style="50" customWidth="1"/>
    <col min="8706" max="8706" width="0.90625" style="50" customWidth="1"/>
    <col min="8707" max="8707" width="7.7265625" style="50" customWidth="1"/>
    <col min="8708" max="8712" width="12.6328125" style="50" customWidth="1"/>
    <col min="8713" max="8960" width="8.6328125" style="50"/>
    <col min="8961" max="8961" width="14.6328125" style="50" customWidth="1"/>
    <col min="8962" max="8962" width="0.90625" style="50" customWidth="1"/>
    <col min="8963" max="8963" width="7.7265625" style="50" customWidth="1"/>
    <col min="8964" max="8968" width="12.6328125" style="50" customWidth="1"/>
    <col min="8969" max="9216" width="8.6328125" style="50"/>
    <col min="9217" max="9217" width="14.6328125" style="50" customWidth="1"/>
    <col min="9218" max="9218" width="0.90625" style="50" customWidth="1"/>
    <col min="9219" max="9219" width="7.7265625" style="50" customWidth="1"/>
    <col min="9220" max="9224" width="12.6328125" style="50" customWidth="1"/>
    <col min="9225" max="9472" width="8.6328125" style="50"/>
    <col min="9473" max="9473" width="14.6328125" style="50" customWidth="1"/>
    <col min="9474" max="9474" width="0.90625" style="50" customWidth="1"/>
    <col min="9475" max="9475" width="7.7265625" style="50" customWidth="1"/>
    <col min="9476" max="9480" width="12.6328125" style="50" customWidth="1"/>
    <col min="9481" max="9728" width="8.6328125" style="50"/>
    <col min="9729" max="9729" width="14.6328125" style="50" customWidth="1"/>
    <col min="9730" max="9730" width="0.90625" style="50" customWidth="1"/>
    <col min="9731" max="9731" width="7.7265625" style="50" customWidth="1"/>
    <col min="9732" max="9736" width="12.6328125" style="50" customWidth="1"/>
    <col min="9737" max="9984" width="8.6328125" style="50"/>
    <col min="9985" max="9985" width="14.6328125" style="50" customWidth="1"/>
    <col min="9986" max="9986" width="0.90625" style="50" customWidth="1"/>
    <col min="9987" max="9987" width="7.7265625" style="50" customWidth="1"/>
    <col min="9988" max="9992" width="12.6328125" style="50" customWidth="1"/>
    <col min="9993" max="10240" width="8.6328125" style="50"/>
    <col min="10241" max="10241" width="14.6328125" style="50" customWidth="1"/>
    <col min="10242" max="10242" width="0.90625" style="50" customWidth="1"/>
    <col min="10243" max="10243" width="7.7265625" style="50" customWidth="1"/>
    <col min="10244" max="10248" width="12.6328125" style="50" customWidth="1"/>
    <col min="10249" max="10496" width="8.6328125" style="50"/>
    <col min="10497" max="10497" width="14.6328125" style="50" customWidth="1"/>
    <col min="10498" max="10498" width="0.90625" style="50" customWidth="1"/>
    <col min="10499" max="10499" width="7.7265625" style="50" customWidth="1"/>
    <col min="10500" max="10504" width="12.6328125" style="50" customWidth="1"/>
    <col min="10505" max="10752" width="8.6328125" style="50"/>
    <col min="10753" max="10753" width="14.6328125" style="50" customWidth="1"/>
    <col min="10754" max="10754" width="0.90625" style="50" customWidth="1"/>
    <col min="10755" max="10755" width="7.7265625" style="50" customWidth="1"/>
    <col min="10756" max="10760" width="12.6328125" style="50" customWidth="1"/>
    <col min="10761" max="11008" width="8.6328125" style="50"/>
    <col min="11009" max="11009" width="14.6328125" style="50" customWidth="1"/>
    <col min="11010" max="11010" width="0.90625" style="50" customWidth="1"/>
    <col min="11011" max="11011" width="7.7265625" style="50" customWidth="1"/>
    <col min="11012" max="11016" width="12.6328125" style="50" customWidth="1"/>
    <col min="11017" max="11264" width="8.6328125" style="50"/>
    <col min="11265" max="11265" width="14.6328125" style="50" customWidth="1"/>
    <col min="11266" max="11266" width="0.90625" style="50" customWidth="1"/>
    <col min="11267" max="11267" width="7.7265625" style="50" customWidth="1"/>
    <col min="11268" max="11272" width="12.6328125" style="50" customWidth="1"/>
    <col min="11273" max="11520" width="8.6328125" style="50"/>
    <col min="11521" max="11521" width="14.6328125" style="50" customWidth="1"/>
    <col min="11522" max="11522" width="0.90625" style="50" customWidth="1"/>
    <col min="11523" max="11523" width="7.7265625" style="50" customWidth="1"/>
    <col min="11524" max="11528" width="12.6328125" style="50" customWidth="1"/>
    <col min="11529" max="11776" width="8.6328125" style="50"/>
    <col min="11777" max="11777" width="14.6328125" style="50" customWidth="1"/>
    <col min="11778" max="11778" width="0.90625" style="50" customWidth="1"/>
    <col min="11779" max="11779" width="7.7265625" style="50" customWidth="1"/>
    <col min="11780" max="11784" width="12.6328125" style="50" customWidth="1"/>
    <col min="11785" max="12032" width="8.6328125" style="50"/>
    <col min="12033" max="12033" width="14.6328125" style="50" customWidth="1"/>
    <col min="12034" max="12034" width="0.90625" style="50" customWidth="1"/>
    <col min="12035" max="12035" width="7.7265625" style="50" customWidth="1"/>
    <col min="12036" max="12040" width="12.6328125" style="50" customWidth="1"/>
    <col min="12041" max="12288" width="8.6328125" style="50"/>
    <col min="12289" max="12289" width="14.6328125" style="50" customWidth="1"/>
    <col min="12290" max="12290" width="0.90625" style="50" customWidth="1"/>
    <col min="12291" max="12291" width="7.7265625" style="50" customWidth="1"/>
    <col min="12292" max="12296" width="12.6328125" style="50" customWidth="1"/>
    <col min="12297" max="12544" width="8.6328125" style="50"/>
    <col min="12545" max="12545" width="14.6328125" style="50" customWidth="1"/>
    <col min="12546" max="12546" width="0.90625" style="50" customWidth="1"/>
    <col min="12547" max="12547" width="7.7265625" style="50" customWidth="1"/>
    <col min="12548" max="12552" width="12.6328125" style="50" customWidth="1"/>
    <col min="12553" max="12800" width="8.6328125" style="50"/>
    <col min="12801" max="12801" width="14.6328125" style="50" customWidth="1"/>
    <col min="12802" max="12802" width="0.90625" style="50" customWidth="1"/>
    <col min="12803" max="12803" width="7.7265625" style="50" customWidth="1"/>
    <col min="12804" max="12808" width="12.6328125" style="50" customWidth="1"/>
    <col min="12809" max="13056" width="8.6328125" style="50"/>
    <col min="13057" max="13057" width="14.6328125" style="50" customWidth="1"/>
    <col min="13058" max="13058" width="0.90625" style="50" customWidth="1"/>
    <col min="13059" max="13059" width="7.7265625" style="50" customWidth="1"/>
    <col min="13060" max="13064" width="12.6328125" style="50" customWidth="1"/>
    <col min="13065" max="13312" width="8.6328125" style="50"/>
    <col min="13313" max="13313" width="14.6328125" style="50" customWidth="1"/>
    <col min="13314" max="13314" width="0.90625" style="50" customWidth="1"/>
    <col min="13315" max="13315" width="7.7265625" style="50" customWidth="1"/>
    <col min="13316" max="13320" width="12.6328125" style="50" customWidth="1"/>
    <col min="13321" max="13568" width="8.6328125" style="50"/>
    <col min="13569" max="13569" width="14.6328125" style="50" customWidth="1"/>
    <col min="13570" max="13570" width="0.90625" style="50" customWidth="1"/>
    <col min="13571" max="13571" width="7.7265625" style="50" customWidth="1"/>
    <col min="13572" max="13576" width="12.6328125" style="50" customWidth="1"/>
    <col min="13577" max="13824" width="8.6328125" style="50"/>
    <col min="13825" max="13825" width="14.6328125" style="50" customWidth="1"/>
    <col min="13826" max="13826" width="0.90625" style="50" customWidth="1"/>
    <col min="13827" max="13827" width="7.7265625" style="50" customWidth="1"/>
    <col min="13828" max="13832" width="12.6328125" style="50" customWidth="1"/>
    <col min="13833" max="14080" width="8.6328125" style="50"/>
    <col min="14081" max="14081" width="14.6328125" style="50" customWidth="1"/>
    <col min="14082" max="14082" width="0.90625" style="50" customWidth="1"/>
    <col min="14083" max="14083" width="7.7265625" style="50" customWidth="1"/>
    <col min="14084" max="14088" width="12.6328125" style="50" customWidth="1"/>
    <col min="14089" max="14336" width="8.6328125" style="50"/>
    <col min="14337" max="14337" width="14.6328125" style="50" customWidth="1"/>
    <col min="14338" max="14338" width="0.90625" style="50" customWidth="1"/>
    <col min="14339" max="14339" width="7.7265625" style="50" customWidth="1"/>
    <col min="14340" max="14344" width="12.6328125" style="50" customWidth="1"/>
    <col min="14345" max="14592" width="8.6328125" style="50"/>
    <col min="14593" max="14593" width="14.6328125" style="50" customWidth="1"/>
    <col min="14594" max="14594" width="0.90625" style="50" customWidth="1"/>
    <col min="14595" max="14595" width="7.7265625" style="50" customWidth="1"/>
    <col min="14596" max="14600" width="12.6328125" style="50" customWidth="1"/>
    <col min="14601" max="14848" width="8.6328125" style="50"/>
    <col min="14849" max="14849" width="14.6328125" style="50" customWidth="1"/>
    <col min="14850" max="14850" width="0.90625" style="50" customWidth="1"/>
    <col min="14851" max="14851" width="7.7265625" style="50" customWidth="1"/>
    <col min="14852" max="14856" width="12.6328125" style="50" customWidth="1"/>
    <col min="14857" max="15104" width="8.6328125" style="50"/>
    <col min="15105" max="15105" width="14.6328125" style="50" customWidth="1"/>
    <col min="15106" max="15106" width="0.90625" style="50" customWidth="1"/>
    <col min="15107" max="15107" width="7.7265625" style="50" customWidth="1"/>
    <col min="15108" max="15112" width="12.6328125" style="50" customWidth="1"/>
    <col min="15113" max="15360" width="8.6328125" style="50"/>
    <col min="15361" max="15361" width="14.6328125" style="50" customWidth="1"/>
    <col min="15362" max="15362" width="0.90625" style="50" customWidth="1"/>
    <col min="15363" max="15363" width="7.7265625" style="50" customWidth="1"/>
    <col min="15364" max="15368" width="12.6328125" style="50" customWidth="1"/>
    <col min="15369" max="15616" width="8.6328125" style="50"/>
    <col min="15617" max="15617" width="14.6328125" style="50" customWidth="1"/>
    <col min="15618" max="15618" width="0.90625" style="50" customWidth="1"/>
    <col min="15619" max="15619" width="7.7265625" style="50" customWidth="1"/>
    <col min="15620" max="15624" width="12.6328125" style="50" customWidth="1"/>
    <col min="15625" max="15872" width="8.6328125" style="50"/>
    <col min="15873" max="15873" width="14.6328125" style="50" customWidth="1"/>
    <col min="15874" max="15874" width="0.90625" style="50" customWidth="1"/>
    <col min="15875" max="15875" width="7.7265625" style="50" customWidth="1"/>
    <col min="15876" max="15880" width="12.6328125" style="50" customWidth="1"/>
    <col min="15881" max="16128" width="8.6328125" style="50"/>
    <col min="16129" max="16129" width="14.6328125" style="50" customWidth="1"/>
    <col min="16130" max="16130" width="0.90625" style="50" customWidth="1"/>
    <col min="16131" max="16131" width="7.7265625" style="50" customWidth="1"/>
    <col min="16132" max="16136" width="12.6328125" style="50" customWidth="1"/>
    <col min="16137" max="16384" width="8.6328125" style="50"/>
  </cols>
  <sheetData>
    <row r="1" spans="1:8" ht="24" customHeight="1" x14ac:dyDescent="0.2">
      <c r="A1" s="189" t="s">
        <v>252</v>
      </c>
      <c r="B1" s="189"/>
      <c r="C1" s="189"/>
      <c r="D1" s="189"/>
      <c r="E1" s="189"/>
      <c r="F1" s="189"/>
      <c r="G1" s="189"/>
      <c r="H1" s="189"/>
    </row>
    <row r="2" spans="1:8" ht="15" customHeight="1" x14ac:dyDescent="0.2">
      <c r="A2" s="51"/>
      <c r="B2" s="51"/>
      <c r="C2" s="51"/>
      <c r="D2" s="51"/>
      <c r="E2" s="51"/>
      <c r="F2" s="51"/>
      <c r="G2" s="51"/>
      <c r="H2" s="51"/>
    </row>
    <row r="3" spans="1:8" ht="15" customHeight="1" x14ac:dyDescent="0.2">
      <c r="A3" s="51"/>
      <c r="B3" s="51"/>
      <c r="C3" s="51"/>
      <c r="D3" s="51"/>
      <c r="E3" s="51"/>
      <c r="F3" s="51"/>
      <c r="G3" s="51"/>
      <c r="H3" s="52" t="s">
        <v>2</v>
      </c>
    </row>
    <row r="4" spans="1:8" ht="15" customHeight="1" x14ac:dyDescent="0.2">
      <c r="A4" s="53" t="s">
        <v>94</v>
      </c>
      <c r="B4" s="54"/>
      <c r="C4" s="55" t="s">
        <v>95</v>
      </c>
      <c r="D4" s="56" t="s">
        <v>4</v>
      </c>
      <c r="E4" s="56" t="s">
        <v>5</v>
      </c>
      <c r="F4" s="56" t="s">
        <v>6</v>
      </c>
      <c r="G4" s="56" t="s">
        <v>7</v>
      </c>
      <c r="H4" s="57" t="s">
        <v>96</v>
      </c>
    </row>
    <row r="5" spans="1:8" ht="9" customHeight="1" x14ac:dyDescent="0.2">
      <c r="A5" s="51"/>
      <c r="B5" s="51"/>
      <c r="C5" s="58"/>
      <c r="D5" s="51"/>
      <c r="E5" s="51"/>
      <c r="F5" s="51"/>
      <c r="G5" s="51"/>
      <c r="H5" s="59"/>
    </row>
    <row r="6" spans="1:8" ht="15" customHeight="1" x14ac:dyDescent="0.2">
      <c r="A6" s="60" t="s">
        <v>97</v>
      </c>
      <c r="B6" s="51"/>
      <c r="C6" s="61" t="s">
        <v>98</v>
      </c>
      <c r="D6" s="62">
        <v>667899</v>
      </c>
      <c r="E6" s="62">
        <v>668021</v>
      </c>
      <c r="F6" s="63">
        <v>677375</v>
      </c>
      <c r="G6" s="63">
        <v>728332</v>
      </c>
      <c r="H6" s="64">
        <v>732832</v>
      </c>
    </row>
    <row r="7" spans="1:8" s="65" customFormat="1" ht="15" customHeight="1" x14ac:dyDescent="0.2">
      <c r="A7" s="60" t="s">
        <v>99</v>
      </c>
      <c r="B7" s="51"/>
      <c r="C7" s="61" t="s">
        <v>100</v>
      </c>
      <c r="D7" s="62">
        <v>667899</v>
      </c>
      <c r="E7" s="62">
        <v>668021</v>
      </c>
      <c r="F7" s="63">
        <v>677375</v>
      </c>
      <c r="G7" s="63">
        <v>714645</v>
      </c>
      <c r="H7" s="64">
        <v>719036</v>
      </c>
    </row>
    <row r="8" spans="1:8" ht="15" customHeight="1" x14ac:dyDescent="0.2">
      <c r="A8" s="60" t="s">
        <v>101</v>
      </c>
      <c r="B8" s="51"/>
      <c r="C8" s="61" t="s">
        <v>102</v>
      </c>
      <c r="D8" s="62">
        <v>654819</v>
      </c>
      <c r="E8" s="62">
        <v>655150</v>
      </c>
      <c r="F8" s="63">
        <v>664244</v>
      </c>
      <c r="G8" s="63">
        <v>680128</v>
      </c>
      <c r="H8" s="64">
        <v>685152</v>
      </c>
    </row>
    <row r="9" spans="1:8" ht="15" customHeight="1" x14ac:dyDescent="0.2">
      <c r="A9" s="60" t="s">
        <v>103</v>
      </c>
      <c r="B9" s="51"/>
      <c r="C9" s="61" t="s">
        <v>104</v>
      </c>
      <c r="D9" s="62">
        <v>282292</v>
      </c>
      <c r="E9" s="62">
        <v>284236</v>
      </c>
      <c r="F9" s="63">
        <v>281276</v>
      </c>
      <c r="G9" s="63">
        <v>301816</v>
      </c>
      <c r="H9" s="64">
        <v>303080</v>
      </c>
    </row>
    <row r="10" spans="1:8" ht="15" customHeight="1" x14ac:dyDescent="0.2">
      <c r="A10" s="60" t="s">
        <v>105</v>
      </c>
      <c r="B10" s="51"/>
      <c r="C10" s="61" t="s">
        <v>106</v>
      </c>
      <c r="D10" s="62">
        <v>277469</v>
      </c>
      <c r="E10" s="62">
        <v>279494</v>
      </c>
      <c r="F10" s="63">
        <v>276486</v>
      </c>
      <c r="G10" s="63">
        <v>284258</v>
      </c>
      <c r="H10" s="64">
        <v>285479</v>
      </c>
    </row>
    <row r="11" spans="1:8" ht="15" customHeight="1" x14ac:dyDescent="0.2">
      <c r="A11" s="60" t="s">
        <v>107</v>
      </c>
      <c r="B11" s="51"/>
      <c r="C11" s="61" t="s">
        <v>98</v>
      </c>
      <c r="D11" s="62">
        <v>681000</v>
      </c>
      <c r="E11" s="62">
        <v>681000</v>
      </c>
      <c r="F11" s="63">
        <v>681000</v>
      </c>
      <c r="G11" s="63">
        <v>708033</v>
      </c>
      <c r="H11" s="64">
        <v>708033</v>
      </c>
    </row>
    <row r="12" spans="1:8" ht="15" customHeight="1" x14ac:dyDescent="0.2">
      <c r="A12" s="60"/>
      <c r="B12" s="51"/>
      <c r="C12" s="61"/>
      <c r="D12" s="66"/>
      <c r="E12" s="66"/>
      <c r="F12" s="67"/>
      <c r="G12" s="67"/>
      <c r="H12" s="59" t="s">
        <v>108</v>
      </c>
    </row>
    <row r="13" spans="1:8" ht="15" customHeight="1" x14ac:dyDescent="0.2">
      <c r="A13" s="60" t="s">
        <v>109</v>
      </c>
      <c r="B13" s="51"/>
      <c r="C13" s="61" t="s">
        <v>110</v>
      </c>
      <c r="D13" s="68">
        <v>98</v>
      </c>
      <c r="E13" s="68">
        <v>98.07</v>
      </c>
      <c r="F13" s="69">
        <v>98.06</v>
      </c>
      <c r="G13" s="69">
        <f>G8/G7*100</f>
        <v>95.17004946511905</v>
      </c>
      <c r="H13" s="59">
        <v>95.3</v>
      </c>
    </row>
    <row r="14" spans="1:8" ht="15" customHeight="1" x14ac:dyDescent="0.2">
      <c r="A14" s="60" t="s">
        <v>111</v>
      </c>
      <c r="B14" s="51"/>
      <c r="C14" s="61" t="s">
        <v>112</v>
      </c>
      <c r="D14" s="62">
        <v>274919</v>
      </c>
      <c r="E14" s="62">
        <v>277272</v>
      </c>
      <c r="F14" s="63">
        <v>281982</v>
      </c>
      <c r="G14" s="63">
        <v>288832</v>
      </c>
      <c r="H14" s="64">
        <v>292010</v>
      </c>
    </row>
    <row r="15" spans="1:8" ht="15" customHeight="1" x14ac:dyDescent="0.2">
      <c r="A15" s="60" t="s">
        <v>113</v>
      </c>
      <c r="B15" s="51"/>
      <c r="C15" s="61" t="s">
        <v>114</v>
      </c>
      <c r="D15" s="62">
        <v>82294</v>
      </c>
      <c r="E15" s="62">
        <v>81115</v>
      </c>
      <c r="F15" s="63">
        <v>79666</v>
      </c>
      <c r="G15" s="63">
        <v>79118.384999999995</v>
      </c>
      <c r="H15" s="64">
        <v>80446</v>
      </c>
    </row>
    <row r="16" spans="1:8" ht="15" customHeight="1" x14ac:dyDescent="0.2">
      <c r="A16" s="51"/>
      <c r="B16" s="70"/>
      <c r="C16" s="58"/>
      <c r="D16" s="51"/>
      <c r="E16" s="51"/>
      <c r="F16" s="51"/>
      <c r="G16" s="51"/>
      <c r="H16" s="59" t="s">
        <v>108</v>
      </c>
    </row>
    <row r="17" spans="1:8" ht="15" customHeight="1" x14ac:dyDescent="0.2">
      <c r="A17" s="60" t="s">
        <v>115</v>
      </c>
      <c r="B17" s="70"/>
      <c r="C17" s="61" t="s">
        <v>114</v>
      </c>
      <c r="D17" s="62">
        <v>255</v>
      </c>
      <c r="E17" s="62">
        <v>245</v>
      </c>
      <c r="F17" s="63">
        <v>244</v>
      </c>
      <c r="G17" s="63">
        <v>237.58799999999999</v>
      </c>
      <c r="H17" s="59">
        <v>242</v>
      </c>
    </row>
    <row r="18" spans="1:8" ht="15" customHeight="1" x14ac:dyDescent="0.2">
      <c r="A18" s="60" t="s">
        <v>116</v>
      </c>
      <c r="B18" s="51"/>
      <c r="C18" s="61" t="s">
        <v>114</v>
      </c>
      <c r="D18" s="62">
        <v>176</v>
      </c>
      <c r="E18" s="62">
        <v>175</v>
      </c>
      <c r="F18" s="63">
        <v>172</v>
      </c>
      <c r="G18" s="63">
        <v>174.27500000000001</v>
      </c>
      <c r="H18" s="59">
        <v>179</v>
      </c>
    </row>
    <row r="19" spans="1:8" ht="15" customHeight="1" x14ac:dyDescent="0.2">
      <c r="A19" s="60" t="s">
        <v>117</v>
      </c>
      <c r="B19" s="51"/>
      <c r="C19" s="61" t="s">
        <v>114</v>
      </c>
      <c r="D19" s="62">
        <v>74081</v>
      </c>
      <c r="E19" s="62">
        <v>73555</v>
      </c>
      <c r="F19" s="63">
        <v>72208</v>
      </c>
      <c r="G19" s="63">
        <v>72090.904999999999</v>
      </c>
      <c r="H19" s="64">
        <v>73298</v>
      </c>
    </row>
    <row r="20" spans="1:8" ht="15" customHeight="1" x14ac:dyDescent="0.2">
      <c r="A20" s="60" t="s">
        <v>118</v>
      </c>
      <c r="B20" s="51"/>
      <c r="C20" s="61" t="s">
        <v>110</v>
      </c>
      <c r="D20" s="68">
        <v>90</v>
      </c>
      <c r="E20" s="68">
        <v>90.68</v>
      </c>
      <c r="F20" s="69">
        <v>90.6</v>
      </c>
      <c r="G20" s="69">
        <f>G19/G15*100</f>
        <v>91.117766117192616</v>
      </c>
      <c r="H20" s="59">
        <v>91.1</v>
      </c>
    </row>
    <row r="21" spans="1:8" ht="15" customHeight="1" x14ac:dyDescent="0.2">
      <c r="A21" s="60" t="s">
        <v>119</v>
      </c>
      <c r="B21" s="51"/>
      <c r="C21" s="61" t="s">
        <v>120</v>
      </c>
      <c r="D21" s="62">
        <v>35</v>
      </c>
      <c r="E21" s="62">
        <v>36</v>
      </c>
      <c r="F21" s="63">
        <v>37</v>
      </c>
      <c r="G21" s="63">
        <v>41.987000000000002</v>
      </c>
      <c r="H21" s="59">
        <v>44</v>
      </c>
    </row>
    <row r="22" spans="1:8" ht="15" customHeight="1" x14ac:dyDescent="0.2">
      <c r="A22" s="60" t="s">
        <v>121</v>
      </c>
      <c r="B22" s="51"/>
      <c r="C22" s="61" t="s">
        <v>120</v>
      </c>
      <c r="D22" s="62">
        <v>55</v>
      </c>
      <c r="E22" s="62">
        <v>54</v>
      </c>
      <c r="F22" s="63">
        <v>54</v>
      </c>
      <c r="G22" s="63">
        <v>56.295000000000002</v>
      </c>
      <c r="H22" s="59">
        <v>58</v>
      </c>
    </row>
    <row r="23" spans="1:8" ht="15" customHeight="1" x14ac:dyDescent="0.2">
      <c r="A23" s="60" t="s">
        <v>122</v>
      </c>
      <c r="B23" s="51"/>
      <c r="C23" s="61" t="s">
        <v>120</v>
      </c>
      <c r="D23" s="62">
        <v>2656</v>
      </c>
      <c r="E23" s="62">
        <v>2676</v>
      </c>
      <c r="F23" s="63">
        <v>2766</v>
      </c>
      <c r="G23" s="63">
        <v>3006.4090000000001</v>
      </c>
      <c r="H23" s="64">
        <v>3066</v>
      </c>
    </row>
    <row r="24" spans="1:8" ht="15" customHeight="1" x14ac:dyDescent="0.2">
      <c r="A24" s="60"/>
      <c r="B24" s="51"/>
      <c r="C24" s="61"/>
      <c r="D24" s="67"/>
      <c r="E24" s="67"/>
      <c r="F24" s="67"/>
      <c r="G24" s="67"/>
      <c r="H24" s="59" t="s">
        <v>108</v>
      </c>
    </row>
    <row r="25" spans="1:8" ht="15" customHeight="1" x14ac:dyDescent="0.2">
      <c r="A25" s="60" t="s">
        <v>123</v>
      </c>
      <c r="B25" s="51"/>
      <c r="C25" s="61" t="s">
        <v>124</v>
      </c>
      <c r="D25" s="62">
        <v>21</v>
      </c>
      <c r="E25" s="62">
        <v>21</v>
      </c>
      <c r="F25" s="63">
        <v>36</v>
      </c>
      <c r="G25" s="63">
        <v>58</v>
      </c>
      <c r="H25" s="59">
        <v>58</v>
      </c>
    </row>
    <row r="26" spans="1:8" ht="15" customHeight="1" x14ac:dyDescent="0.2">
      <c r="A26" s="60" t="s">
        <v>125</v>
      </c>
      <c r="B26" s="51"/>
      <c r="C26" s="61" t="s">
        <v>124</v>
      </c>
      <c r="D26" s="62">
        <v>82</v>
      </c>
      <c r="E26" s="62">
        <v>82</v>
      </c>
      <c r="F26" s="63">
        <v>98</v>
      </c>
      <c r="G26" s="63">
        <v>119</v>
      </c>
      <c r="H26" s="59">
        <v>119</v>
      </c>
    </row>
    <row r="27" spans="1:8" ht="15" customHeight="1" x14ac:dyDescent="0.2">
      <c r="A27" s="60" t="s">
        <v>126</v>
      </c>
      <c r="B27" s="51"/>
      <c r="C27" s="61" t="s">
        <v>127</v>
      </c>
      <c r="D27" s="62">
        <v>33</v>
      </c>
      <c r="E27" s="62">
        <v>32</v>
      </c>
      <c r="F27" s="63">
        <v>47</v>
      </c>
      <c r="G27" s="63">
        <v>61</v>
      </c>
      <c r="H27" s="59">
        <v>61</v>
      </c>
    </row>
    <row r="28" spans="1:8" ht="15" customHeight="1" x14ac:dyDescent="0.2">
      <c r="A28" s="60" t="s">
        <v>128</v>
      </c>
      <c r="B28" s="51"/>
      <c r="C28" s="61" t="s">
        <v>129</v>
      </c>
      <c r="D28" s="62">
        <v>54</v>
      </c>
      <c r="E28" s="62">
        <v>54</v>
      </c>
      <c r="F28" s="63">
        <v>54</v>
      </c>
      <c r="G28" s="63">
        <v>53</v>
      </c>
      <c r="H28" s="59">
        <v>53</v>
      </c>
    </row>
    <row r="29" spans="1:8" ht="15" customHeight="1" x14ac:dyDescent="0.2">
      <c r="A29" s="60"/>
      <c r="B29" s="51"/>
      <c r="C29" s="61"/>
      <c r="D29" s="67"/>
      <c r="E29" s="67"/>
      <c r="F29" s="67"/>
      <c r="G29" s="67"/>
      <c r="H29" s="59" t="s">
        <v>108</v>
      </c>
    </row>
    <row r="30" spans="1:8" ht="15" customHeight="1" x14ac:dyDescent="0.2">
      <c r="A30" s="60" t="s">
        <v>130</v>
      </c>
      <c r="B30" s="51"/>
      <c r="C30" s="61" t="s">
        <v>131</v>
      </c>
      <c r="D30" s="62">
        <v>13215</v>
      </c>
      <c r="E30" s="62">
        <v>13131</v>
      </c>
      <c r="F30" s="63">
        <v>12918</v>
      </c>
      <c r="G30" s="63">
        <v>12865.7</v>
      </c>
      <c r="H30" s="64">
        <v>12852</v>
      </c>
    </row>
    <row r="31" spans="1:8" ht="15" customHeight="1" x14ac:dyDescent="0.2">
      <c r="A31" s="60" t="s">
        <v>132</v>
      </c>
      <c r="B31" s="51"/>
      <c r="C31" s="61" t="s">
        <v>131</v>
      </c>
      <c r="D31" s="62">
        <v>12507</v>
      </c>
      <c r="E31" s="62">
        <v>12381</v>
      </c>
      <c r="F31" s="63">
        <v>12094</v>
      </c>
      <c r="G31" s="63">
        <v>11946.3</v>
      </c>
      <c r="H31" s="64">
        <v>12097</v>
      </c>
    </row>
    <row r="32" spans="1:8" ht="15" customHeight="1" x14ac:dyDescent="0.2">
      <c r="A32" s="60" t="s">
        <v>133</v>
      </c>
      <c r="B32" s="51"/>
      <c r="C32" s="61" t="s">
        <v>131</v>
      </c>
      <c r="D32" s="62">
        <v>10948</v>
      </c>
      <c r="E32" s="62">
        <v>10865</v>
      </c>
      <c r="F32" s="63">
        <v>10337</v>
      </c>
      <c r="G32" s="63">
        <v>10442.799999999999</v>
      </c>
      <c r="H32" s="64">
        <v>10600</v>
      </c>
    </row>
    <row r="33" spans="1:8" ht="15" customHeight="1" x14ac:dyDescent="0.2">
      <c r="A33" s="60" t="s">
        <v>134</v>
      </c>
      <c r="B33" s="51"/>
      <c r="C33" s="71" t="s">
        <v>135</v>
      </c>
      <c r="D33" s="62">
        <v>45007</v>
      </c>
      <c r="E33" s="62">
        <v>45164</v>
      </c>
      <c r="F33" s="63">
        <v>45005</v>
      </c>
      <c r="G33" s="63">
        <v>44583.165000000001</v>
      </c>
      <c r="H33" s="64">
        <v>45506</v>
      </c>
    </row>
    <row r="34" spans="1:8" ht="15" customHeight="1" x14ac:dyDescent="0.2">
      <c r="A34" s="60" t="s">
        <v>136</v>
      </c>
      <c r="B34" s="51"/>
      <c r="C34" s="61" t="s">
        <v>137</v>
      </c>
      <c r="D34" s="68">
        <v>168.8</v>
      </c>
      <c r="E34" s="68">
        <v>168.3</v>
      </c>
      <c r="F34" s="69">
        <v>167.5</v>
      </c>
      <c r="G34" s="69">
        <v>165.71</v>
      </c>
      <c r="H34" s="59">
        <v>165</v>
      </c>
    </row>
    <row r="35" spans="1:8" ht="15" customHeight="1" x14ac:dyDescent="0.2">
      <c r="A35" s="60" t="s">
        <v>138</v>
      </c>
      <c r="B35" s="51"/>
      <c r="C35" s="61" t="s">
        <v>137</v>
      </c>
      <c r="D35" s="68">
        <v>145.5</v>
      </c>
      <c r="E35" s="68">
        <v>145.85</v>
      </c>
      <c r="F35" s="69">
        <v>139.9</v>
      </c>
      <c r="G35" s="69">
        <v>141.61000000000001</v>
      </c>
      <c r="H35" s="59">
        <v>141.1</v>
      </c>
    </row>
    <row r="36" spans="1:8" ht="9" customHeight="1" x14ac:dyDescent="0.2">
      <c r="A36" s="72"/>
      <c r="B36" s="72"/>
      <c r="C36" s="73"/>
      <c r="D36" s="72"/>
      <c r="E36" s="72"/>
      <c r="F36" s="72"/>
      <c r="G36" s="72"/>
      <c r="H36" s="74"/>
    </row>
    <row r="37" spans="1:8" s="65" customFormat="1" ht="15" customHeight="1" x14ac:dyDescent="0.2">
      <c r="A37" s="51" t="s">
        <v>139</v>
      </c>
      <c r="B37" s="75"/>
      <c r="C37" s="75"/>
      <c r="D37" s="75"/>
      <c r="E37" s="75"/>
      <c r="F37" s="75"/>
      <c r="G37" s="75"/>
      <c r="H37" s="75"/>
    </row>
    <row r="38" spans="1:8" ht="15" customHeight="1" x14ac:dyDescent="0.2">
      <c r="A38" s="51" t="s">
        <v>140</v>
      </c>
      <c r="B38" s="51"/>
      <c r="C38" s="51"/>
      <c r="D38" s="51"/>
      <c r="E38" s="51"/>
      <c r="F38" s="51"/>
      <c r="G38" s="51"/>
      <c r="H38" s="51"/>
    </row>
    <row r="39" spans="1:8" ht="15" customHeight="1" x14ac:dyDescent="0.2">
      <c r="B39" s="51"/>
      <c r="C39" s="51"/>
      <c r="D39" s="51"/>
      <c r="E39" s="51"/>
      <c r="F39" s="51"/>
      <c r="G39" s="51"/>
      <c r="H39" s="51"/>
    </row>
    <row r="40" spans="1:8" ht="15" customHeight="1" x14ac:dyDescent="0.2">
      <c r="A40" s="51"/>
      <c r="B40" s="51"/>
      <c r="C40" s="51"/>
      <c r="D40" s="51"/>
      <c r="E40" s="51"/>
      <c r="F40" s="51"/>
      <c r="G40" s="51"/>
      <c r="H40" s="51"/>
    </row>
    <row r="41" spans="1:8" ht="15" customHeight="1" x14ac:dyDescent="0.2">
      <c r="A41" s="51"/>
      <c r="B41" s="51"/>
      <c r="C41" s="51"/>
      <c r="D41" s="51"/>
      <c r="E41" s="51"/>
      <c r="F41" s="51"/>
      <c r="G41" s="51"/>
      <c r="H41" s="51"/>
    </row>
    <row r="42" spans="1:8" ht="15" customHeight="1" x14ac:dyDescent="0.2">
      <c r="A42" s="51"/>
      <c r="B42" s="51"/>
      <c r="C42" s="51"/>
      <c r="D42" s="51"/>
      <c r="E42" s="51"/>
      <c r="F42" s="51"/>
      <c r="G42" s="51"/>
      <c r="H42" s="51"/>
    </row>
  </sheetData>
  <mergeCells count="1">
    <mergeCell ref="A1:H1"/>
  </mergeCells>
  <phoneticPr fontId="3"/>
  <pageMargins left="0.39370078740157483" right="0.39370078740157483" top="0.78740157480314965" bottom="0.59055118110236227" header="0.51181102362204722" footer="0.51181102362204722"/>
  <pageSetup paperSize="9" scale="110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90C79-976B-4DC9-8017-9857F42BE93F}">
  <dimension ref="A1:Q27"/>
  <sheetViews>
    <sheetView showGridLines="0" showRowColHeaders="0" workbookViewId="0">
      <selection sqref="A1:I1"/>
    </sheetView>
  </sheetViews>
  <sheetFormatPr defaultColWidth="8.6328125" defaultRowHeight="15" customHeight="1" x14ac:dyDescent="0.2"/>
  <cols>
    <col min="1" max="1" width="2.6328125" style="50" customWidth="1"/>
    <col min="2" max="2" width="0.90625" style="50" customWidth="1"/>
    <col min="3" max="3" width="11.6328125" style="50" customWidth="1"/>
    <col min="4" max="4" width="0.90625" style="50" customWidth="1"/>
    <col min="5" max="9" width="14.6328125" style="50" customWidth="1"/>
    <col min="10" max="10" width="9.7265625" style="50" customWidth="1"/>
    <col min="11" max="256" width="8.6328125" style="50"/>
    <col min="257" max="257" width="2.6328125" style="50" customWidth="1"/>
    <col min="258" max="258" width="0.90625" style="50" customWidth="1"/>
    <col min="259" max="259" width="11.6328125" style="50" customWidth="1"/>
    <col min="260" max="260" width="0.90625" style="50" customWidth="1"/>
    <col min="261" max="265" width="14.6328125" style="50" customWidth="1"/>
    <col min="266" max="266" width="9.7265625" style="50" customWidth="1"/>
    <col min="267" max="512" width="8.6328125" style="50"/>
    <col min="513" max="513" width="2.6328125" style="50" customWidth="1"/>
    <col min="514" max="514" width="0.90625" style="50" customWidth="1"/>
    <col min="515" max="515" width="11.6328125" style="50" customWidth="1"/>
    <col min="516" max="516" width="0.90625" style="50" customWidth="1"/>
    <col min="517" max="521" width="14.6328125" style="50" customWidth="1"/>
    <col min="522" max="522" width="9.7265625" style="50" customWidth="1"/>
    <col min="523" max="768" width="8.6328125" style="50"/>
    <col min="769" max="769" width="2.6328125" style="50" customWidth="1"/>
    <col min="770" max="770" width="0.90625" style="50" customWidth="1"/>
    <col min="771" max="771" width="11.6328125" style="50" customWidth="1"/>
    <col min="772" max="772" width="0.90625" style="50" customWidth="1"/>
    <col min="773" max="777" width="14.6328125" style="50" customWidth="1"/>
    <col min="778" max="778" width="9.7265625" style="50" customWidth="1"/>
    <col min="779" max="1024" width="8.6328125" style="50"/>
    <col min="1025" max="1025" width="2.6328125" style="50" customWidth="1"/>
    <col min="1026" max="1026" width="0.90625" style="50" customWidth="1"/>
    <col min="1027" max="1027" width="11.6328125" style="50" customWidth="1"/>
    <col min="1028" max="1028" width="0.90625" style="50" customWidth="1"/>
    <col min="1029" max="1033" width="14.6328125" style="50" customWidth="1"/>
    <col min="1034" max="1034" width="9.7265625" style="50" customWidth="1"/>
    <col min="1035" max="1280" width="8.6328125" style="50"/>
    <col min="1281" max="1281" width="2.6328125" style="50" customWidth="1"/>
    <col min="1282" max="1282" width="0.90625" style="50" customWidth="1"/>
    <col min="1283" max="1283" width="11.6328125" style="50" customWidth="1"/>
    <col min="1284" max="1284" width="0.90625" style="50" customWidth="1"/>
    <col min="1285" max="1289" width="14.6328125" style="50" customWidth="1"/>
    <col min="1290" max="1290" width="9.7265625" style="50" customWidth="1"/>
    <col min="1291" max="1536" width="8.6328125" style="50"/>
    <col min="1537" max="1537" width="2.6328125" style="50" customWidth="1"/>
    <col min="1538" max="1538" width="0.90625" style="50" customWidth="1"/>
    <col min="1539" max="1539" width="11.6328125" style="50" customWidth="1"/>
    <col min="1540" max="1540" width="0.90625" style="50" customWidth="1"/>
    <col min="1541" max="1545" width="14.6328125" style="50" customWidth="1"/>
    <col min="1546" max="1546" width="9.7265625" style="50" customWidth="1"/>
    <col min="1547" max="1792" width="8.6328125" style="50"/>
    <col min="1793" max="1793" width="2.6328125" style="50" customWidth="1"/>
    <col min="1794" max="1794" width="0.90625" style="50" customWidth="1"/>
    <col min="1795" max="1795" width="11.6328125" style="50" customWidth="1"/>
    <col min="1796" max="1796" width="0.90625" style="50" customWidth="1"/>
    <col min="1797" max="1801" width="14.6328125" style="50" customWidth="1"/>
    <col min="1802" max="1802" width="9.7265625" style="50" customWidth="1"/>
    <col min="1803" max="2048" width="8.6328125" style="50"/>
    <col min="2049" max="2049" width="2.6328125" style="50" customWidth="1"/>
    <col min="2050" max="2050" width="0.90625" style="50" customWidth="1"/>
    <col min="2051" max="2051" width="11.6328125" style="50" customWidth="1"/>
    <col min="2052" max="2052" width="0.90625" style="50" customWidth="1"/>
    <col min="2053" max="2057" width="14.6328125" style="50" customWidth="1"/>
    <col min="2058" max="2058" width="9.7265625" style="50" customWidth="1"/>
    <col min="2059" max="2304" width="8.6328125" style="50"/>
    <col min="2305" max="2305" width="2.6328125" style="50" customWidth="1"/>
    <col min="2306" max="2306" width="0.90625" style="50" customWidth="1"/>
    <col min="2307" max="2307" width="11.6328125" style="50" customWidth="1"/>
    <col min="2308" max="2308" width="0.90625" style="50" customWidth="1"/>
    <col min="2309" max="2313" width="14.6328125" style="50" customWidth="1"/>
    <col min="2314" max="2314" width="9.7265625" style="50" customWidth="1"/>
    <col min="2315" max="2560" width="8.6328125" style="50"/>
    <col min="2561" max="2561" width="2.6328125" style="50" customWidth="1"/>
    <col min="2562" max="2562" width="0.90625" style="50" customWidth="1"/>
    <col min="2563" max="2563" width="11.6328125" style="50" customWidth="1"/>
    <col min="2564" max="2564" width="0.90625" style="50" customWidth="1"/>
    <col min="2565" max="2569" width="14.6328125" style="50" customWidth="1"/>
    <col min="2570" max="2570" width="9.7265625" style="50" customWidth="1"/>
    <col min="2571" max="2816" width="8.6328125" style="50"/>
    <col min="2817" max="2817" width="2.6328125" style="50" customWidth="1"/>
    <col min="2818" max="2818" width="0.90625" style="50" customWidth="1"/>
    <col min="2819" max="2819" width="11.6328125" style="50" customWidth="1"/>
    <col min="2820" max="2820" width="0.90625" style="50" customWidth="1"/>
    <col min="2821" max="2825" width="14.6328125" style="50" customWidth="1"/>
    <col min="2826" max="2826" width="9.7265625" style="50" customWidth="1"/>
    <col min="2827" max="3072" width="8.6328125" style="50"/>
    <col min="3073" max="3073" width="2.6328125" style="50" customWidth="1"/>
    <col min="3074" max="3074" width="0.90625" style="50" customWidth="1"/>
    <col min="3075" max="3075" width="11.6328125" style="50" customWidth="1"/>
    <col min="3076" max="3076" width="0.90625" style="50" customWidth="1"/>
    <col min="3077" max="3081" width="14.6328125" style="50" customWidth="1"/>
    <col min="3082" max="3082" width="9.7265625" style="50" customWidth="1"/>
    <col min="3083" max="3328" width="8.6328125" style="50"/>
    <col min="3329" max="3329" width="2.6328125" style="50" customWidth="1"/>
    <col min="3330" max="3330" width="0.90625" style="50" customWidth="1"/>
    <col min="3331" max="3331" width="11.6328125" style="50" customWidth="1"/>
    <col min="3332" max="3332" width="0.90625" style="50" customWidth="1"/>
    <col min="3333" max="3337" width="14.6328125" style="50" customWidth="1"/>
    <col min="3338" max="3338" width="9.7265625" style="50" customWidth="1"/>
    <col min="3339" max="3584" width="8.6328125" style="50"/>
    <col min="3585" max="3585" width="2.6328125" style="50" customWidth="1"/>
    <col min="3586" max="3586" width="0.90625" style="50" customWidth="1"/>
    <col min="3587" max="3587" width="11.6328125" style="50" customWidth="1"/>
    <col min="3588" max="3588" width="0.90625" style="50" customWidth="1"/>
    <col min="3589" max="3593" width="14.6328125" style="50" customWidth="1"/>
    <col min="3594" max="3594" width="9.7265625" style="50" customWidth="1"/>
    <col min="3595" max="3840" width="8.6328125" style="50"/>
    <col min="3841" max="3841" width="2.6328125" style="50" customWidth="1"/>
    <col min="3842" max="3842" width="0.90625" style="50" customWidth="1"/>
    <col min="3843" max="3843" width="11.6328125" style="50" customWidth="1"/>
    <col min="3844" max="3844" width="0.90625" style="50" customWidth="1"/>
    <col min="3845" max="3849" width="14.6328125" style="50" customWidth="1"/>
    <col min="3850" max="3850" width="9.7265625" style="50" customWidth="1"/>
    <col min="3851" max="4096" width="8.6328125" style="50"/>
    <col min="4097" max="4097" width="2.6328125" style="50" customWidth="1"/>
    <col min="4098" max="4098" width="0.90625" style="50" customWidth="1"/>
    <col min="4099" max="4099" width="11.6328125" style="50" customWidth="1"/>
    <col min="4100" max="4100" width="0.90625" style="50" customWidth="1"/>
    <col min="4101" max="4105" width="14.6328125" style="50" customWidth="1"/>
    <col min="4106" max="4106" width="9.7265625" style="50" customWidth="1"/>
    <col min="4107" max="4352" width="8.6328125" style="50"/>
    <col min="4353" max="4353" width="2.6328125" style="50" customWidth="1"/>
    <col min="4354" max="4354" width="0.90625" style="50" customWidth="1"/>
    <col min="4355" max="4355" width="11.6328125" style="50" customWidth="1"/>
    <col min="4356" max="4356" width="0.90625" style="50" customWidth="1"/>
    <col min="4357" max="4361" width="14.6328125" style="50" customWidth="1"/>
    <col min="4362" max="4362" width="9.7265625" style="50" customWidth="1"/>
    <col min="4363" max="4608" width="8.6328125" style="50"/>
    <col min="4609" max="4609" width="2.6328125" style="50" customWidth="1"/>
    <col min="4610" max="4610" width="0.90625" style="50" customWidth="1"/>
    <col min="4611" max="4611" width="11.6328125" style="50" customWidth="1"/>
    <col min="4612" max="4612" width="0.90625" style="50" customWidth="1"/>
    <col min="4613" max="4617" width="14.6328125" style="50" customWidth="1"/>
    <col min="4618" max="4618" width="9.7265625" style="50" customWidth="1"/>
    <col min="4619" max="4864" width="8.6328125" style="50"/>
    <col min="4865" max="4865" width="2.6328125" style="50" customWidth="1"/>
    <col min="4866" max="4866" width="0.90625" style="50" customWidth="1"/>
    <col min="4867" max="4867" width="11.6328125" style="50" customWidth="1"/>
    <col min="4868" max="4868" width="0.90625" style="50" customWidth="1"/>
    <col min="4869" max="4873" width="14.6328125" style="50" customWidth="1"/>
    <col min="4874" max="4874" width="9.7265625" style="50" customWidth="1"/>
    <col min="4875" max="5120" width="8.6328125" style="50"/>
    <col min="5121" max="5121" width="2.6328125" style="50" customWidth="1"/>
    <col min="5122" max="5122" width="0.90625" style="50" customWidth="1"/>
    <col min="5123" max="5123" width="11.6328125" style="50" customWidth="1"/>
    <col min="5124" max="5124" width="0.90625" style="50" customWidth="1"/>
    <col min="5125" max="5129" width="14.6328125" style="50" customWidth="1"/>
    <col min="5130" max="5130" width="9.7265625" style="50" customWidth="1"/>
    <col min="5131" max="5376" width="8.6328125" style="50"/>
    <col min="5377" max="5377" width="2.6328125" style="50" customWidth="1"/>
    <col min="5378" max="5378" width="0.90625" style="50" customWidth="1"/>
    <col min="5379" max="5379" width="11.6328125" style="50" customWidth="1"/>
    <col min="5380" max="5380" width="0.90625" style="50" customWidth="1"/>
    <col min="5381" max="5385" width="14.6328125" style="50" customWidth="1"/>
    <col min="5386" max="5386" width="9.7265625" style="50" customWidth="1"/>
    <col min="5387" max="5632" width="8.6328125" style="50"/>
    <col min="5633" max="5633" width="2.6328125" style="50" customWidth="1"/>
    <col min="5634" max="5634" width="0.90625" style="50" customWidth="1"/>
    <col min="5635" max="5635" width="11.6328125" style="50" customWidth="1"/>
    <col min="5636" max="5636" width="0.90625" style="50" customWidth="1"/>
    <col min="5637" max="5641" width="14.6328125" style="50" customWidth="1"/>
    <col min="5642" max="5642" width="9.7265625" style="50" customWidth="1"/>
    <col min="5643" max="5888" width="8.6328125" style="50"/>
    <col min="5889" max="5889" width="2.6328125" style="50" customWidth="1"/>
    <col min="5890" max="5890" width="0.90625" style="50" customWidth="1"/>
    <col min="5891" max="5891" width="11.6328125" style="50" customWidth="1"/>
    <col min="5892" max="5892" width="0.90625" style="50" customWidth="1"/>
    <col min="5893" max="5897" width="14.6328125" style="50" customWidth="1"/>
    <col min="5898" max="5898" width="9.7265625" style="50" customWidth="1"/>
    <col min="5899" max="6144" width="8.6328125" style="50"/>
    <col min="6145" max="6145" width="2.6328125" style="50" customWidth="1"/>
    <col min="6146" max="6146" width="0.90625" style="50" customWidth="1"/>
    <col min="6147" max="6147" width="11.6328125" style="50" customWidth="1"/>
    <col min="6148" max="6148" width="0.90625" style="50" customWidth="1"/>
    <col min="6149" max="6153" width="14.6328125" style="50" customWidth="1"/>
    <col min="6154" max="6154" width="9.7265625" style="50" customWidth="1"/>
    <col min="6155" max="6400" width="8.6328125" style="50"/>
    <col min="6401" max="6401" width="2.6328125" style="50" customWidth="1"/>
    <col min="6402" max="6402" width="0.90625" style="50" customWidth="1"/>
    <col min="6403" max="6403" width="11.6328125" style="50" customWidth="1"/>
    <col min="6404" max="6404" width="0.90625" style="50" customWidth="1"/>
    <col min="6405" max="6409" width="14.6328125" style="50" customWidth="1"/>
    <col min="6410" max="6410" width="9.7265625" style="50" customWidth="1"/>
    <col min="6411" max="6656" width="8.6328125" style="50"/>
    <col min="6657" max="6657" width="2.6328125" style="50" customWidth="1"/>
    <col min="6658" max="6658" width="0.90625" style="50" customWidth="1"/>
    <col min="6659" max="6659" width="11.6328125" style="50" customWidth="1"/>
    <col min="6660" max="6660" width="0.90625" style="50" customWidth="1"/>
    <col min="6661" max="6665" width="14.6328125" style="50" customWidth="1"/>
    <col min="6666" max="6666" width="9.7265625" style="50" customWidth="1"/>
    <col min="6667" max="6912" width="8.6328125" style="50"/>
    <col min="6913" max="6913" width="2.6328125" style="50" customWidth="1"/>
    <col min="6914" max="6914" width="0.90625" style="50" customWidth="1"/>
    <col min="6915" max="6915" width="11.6328125" style="50" customWidth="1"/>
    <col min="6916" max="6916" width="0.90625" style="50" customWidth="1"/>
    <col min="6917" max="6921" width="14.6328125" style="50" customWidth="1"/>
    <col min="6922" max="6922" width="9.7265625" style="50" customWidth="1"/>
    <col min="6923" max="7168" width="8.6328125" style="50"/>
    <col min="7169" max="7169" width="2.6328125" style="50" customWidth="1"/>
    <col min="7170" max="7170" width="0.90625" style="50" customWidth="1"/>
    <col min="7171" max="7171" width="11.6328125" style="50" customWidth="1"/>
    <col min="7172" max="7172" width="0.90625" style="50" customWidth="1"/>
    <col min="7173" max="7177" width="14.6328125" style="50" customWidth="1"/>
    <col min="7178" max="7178" width="9.7265625" style="50" customWidth="1"/>
    <col min="7179" max="7424" width="8.6328125" style="50"/>
    <col min="7425" max="7425" width="2.6328125" style="50" customWidth="1"/>
    <col min="7426" max="7426" width="0.90625" style="50" customWidth="1"/>
    <col min="7427" max="7427" width="11.6328125" style="50" customWidth="1"/>
    <col min="7428" max="7428" width="0.90625" style="50" customWidth="1"/>
    <col min="7429" max="7433" width="14.6328125" style="50" customWidth="1"/>
    <col min="7434" max="7434" width="9.7265625" style="50" customWidth="1"/>
    <col min="7435" max="7680" width="8.6328125" style="50"/>
    <col min="7681" max="7681" width="2.6328125" style="50" customWidth="1"/>
    <col min="7682" max="7682" width="0.90625" style="50" customWidth="1"/>
    <col min="7683" max="7683" width="11.6328125" style="50" customWidth="1"/>
    <col min="7684" max="7684" width="0.90625" style="50" customWidth="1"/>
    <col min="7685" max="7689" width="14.6328125" style="50" customWidth="1"/>
    <col min="7690" max="7690" width="9.7265625" style="50" customWidth="1"/>
    <col min="7691" max="7936" width="8.6328125" style="50"/>
    <col min="7937" max="7937" width="2.6328125" style="50" customWidth="1"/>
    <col min="7938" max="7938" width="0.90625" style="50" customWidth="1"/>
    <col min="7939" max="7939" width="11.6328125" style="50" customWidth="1"/>
    <col min="7940" max="7940" width="0.90625" style="50" customWidth="1"/>
    <col min="7941" max="7945" width="14.6328125" style="50" customWidth="1"/>
    <col min="7946" max="7946" width="9.7265625" style="50" customWidth="1"/>
    <col min="7947" max="8192" width="8.6328125" style="50"/>
    <col min="8193" max="8193" width="2.6328125" style="50" customWidth="1"/>
    <col min="8194" max="8194" width="0.90625" style="50" customWidth="1"/>
    <col min="8195" max="8195" width="11.6328125" style="50" customWidth="1"/>
    <col min="8196" max="8196" width="0.90625" style="50" customWidth="1"/>
    <col min="8197" max="8201" width="14.6328125" style="50" customWidth="1"/>
    <col min="8202" max="8202" width="9.7265625" style="50" customWidth="1"/>
    <col min="8203" max="8448" width="8.6328125" style="50"/>
    <col min="8449" max="8449" width="2.6328125" style="50" customWidth="1"/>
    <col min="8450" max="8450" width="0.90625" style="50" customWidth="1"/>
    <col min="8451" max="8451" width="11.6328125" style="50" customWidth="1"/>
    <col min="8452" max="8452" width="0.90625" style="50" customWidth="1"/>
    <col min="8453" max="8457" width="14.6328125" style="50" customWidth="1"/>
    <col min="8458" max="8458" width="9.7265625" style="50" customWidth="1"/>
    <col min="8459" max="8704" width="8.6328125" style="50"/>
    <col min="8705" max="8705" width="2.6328125" style="50" customWidth="1"/>
    <col min="8706" max="8706" width="0.90625" style="50" customWidth="1"/>
    <col min="8707" max="8707" width="11.6328125" style="50" customWidth="1"/>
    <col min="8708" max="8708" width="0.90625" style="50" customWidth="1"/>
    <col min="8709" max="8713" width="14.6328125" style="50" customWidth="1"/>
    <col min="8714" max="8714" width="9.7265625" style="50" customWidth="1"/>
    <col min="8715" max="8960" width="8.6328125" style="50"/>
    <col min="8961" max="8961" width="2.6328125" style="50" customWidth="1"/>
    <col min="8962" max="8962" width="0.90625" style="50" customWidth="1"/>
    <col min="8963" max="8963" width="11.6328125" style="50" customWidth="1"/>
    <col min="8964" max="8964" width="0.90625" style="50" customWidth="1"/>
    <col min="8965" max="8969" width="14.6328125" style="50" customWidth="1"/>
    <col min="8970" max="8970" width="9.7265625" style="50" customWidth="1"/>
    <col min="8971" max="9216" width="8.6328125" style="50"/>
    <col min="9217" max="9217" width="2.6328125" style="50" customWidth="1"/>
    <col min="9218" max="9218" width="0.90625" style="50" customWidth="1"/>
    <col min="9219" max="9219" width="11.6328125" style="50" customWidth="1"/>
    <col min="9220" max="9220" width="0.90625" style="50" customWidth="1"/>
    <col min="9221" max="9225" width="14.6328125" style="50" customWidth="1"/>
    <col min="9226" max="9226" width="9.7265625" style="50" customWidth="1"/>
    <col min="9227" max="9472" width="8.6328125" style="50"/>
    <col min="9473" max="9473" width="2.6328125" style="50" customWidth="1"/>
    <col min="9474" max="9474" width="0.90625" style="50" customWidth="1"/>
    <col min="9475" max="9475" width="11.6328125" style="50" customWidth="1"/>
    <col min="9476" max="9476" width="0.90625" style="50" customWidth="1"/>
    <col min="9477" max="9481" width="14.6328125" style="50" customWidth="1"/>
    <col min="9482" max="9482" width="9.7265625" style="50" customWidth="1"/>
    <col min="9483" max="9728" width="8.6328125" style="50"/>
    <col min="9729" max="9729" width="2.6328125" style="50" customWidth="1"/>
    <col min="9730" max="9730" width="0.90625" style="50" customWidth="1"/>
    <col min="9731" max="9731" width="11.6328125" style="50" customWidth="1"/>
    <col min="9732" max="9732" width="0.90625" style="50" customWidth="1"/>
    <col min="9733" max="9737" width="14.6328125" style="50" customWidth="1"/>
    <col min="9738" max="9738" width="9.7265625" style="50" customWidth="1"/>
    <col min="9739" max="9984" width="8.6328125" style="50"/>
    <col min="9985" max="9985" width="2.6328125" style="50" customWidth="1"/>
    <col min="9986" max="9986" width="0.90625" style="50" customWidth="1"/>
    <col min="9987" max="9987" width="11.6328125" style="50" customWidth="1"/>
    <col min="9988" max="9988" width="0.90625" style="50" customWidth="1"/>
    <col min="9989" max="9993" width="14.6328125" style="50" customWidth="1"/>
    <col min="9994" max="9994" width="9.7265625" style="50" customWidth="1"/>
    <col min="9995" max="10240" width="8.6328125" style="50"/>
    <col min="10241" max="10241" width="2.6328125" style="50" customWidth="1"/>
    <col min="10242" max="10242" width="0.90625" style="50" customWidth="1"/>
    <col min="10243" max="10243" width="11.6328125" style="50" customWidth="1"/>
    <col min="10244" max="10244" width="0.90625" style="50" customWidth="1"/>
    <col min="10245" max="10249" width="14.6328125" style="50" customWidth="1"/>
    <col min="10250" max="10250" width="9.7265625" style="50" customWidth="1"/>
    <col min="10251" max="10496" width="8.6328125" style="50"/>
    <col min="10497" max="10497" width="2.6328125" style="50" customWidth="1"/>
    <col min="10498" max="10498" width="0.90625" style="50" customWidth="1"/>
    <col min="10499" max="10499" width="11.6328125" style="50" customWidth="1"/>
    <col min="10500" max="10500" width="0.90625" style="50" customWidth="1"/>
    <col min="10501" max="10505" width="14.6328125" style="50" customWidth="1"/>
    <col min="10506" max="10506" width="9.7265625" style="50" customWidth="1"/>
    <col min="10507" max="10752" width="8.6328125" style="50"/>
    <col min="10753" max="10753" width="2.6328125" style="50" customWidth="1"/>
    <col min="10754" max="10754" width="0.90625" style="50" customWidth="1"/>
    <col min="10755" max="10755" width="11.6328125" style="50" customWidth="1"/>
    <col min="10756" max="10756" width="0.90625" style="50" customWidth="1"/>
    <col min="10757" max="10761" width="14.6328125" style="50" customWidth="1"/>
    <col min="10762" max="10762" width="9.7265625" style="50" customWidth="1"/>
    <col min="10763" max="11008" width="8.6328125" style="50"/>
    <col min="11009" max="11009" width="2.6328125" style="50" customWidth="1"/>
    <col min="11010" max="11010" width="0.90625" style="50" customWidth="1"/>
    <col min="11011" max="11011" width="11.6328125" style="50" customWidth="1"/>
    <col min="11012" max="11012" width="0.90625" style="50" customWidth="1"/>
    <col min="11013" max="11017" width="14.6328125" style="50" customWidth="1"/>
    <col min="11018" max="11018" width="9.7265625" style="50" customWidth="1"/>
    <col min="11019" max="11264" width="8.6328125" style="50"/>
    <col min="11265" max="11265" width="2.6328125" style="50" customWidth="1"/>
    <col min="11266" max="11266" width="0.90625" style="50" customWidth="1"/>
    <col min="11267" max="11267" width="11.6328125" style="50" customWidth="1"/>
    <col min="11268" max="11268" width="0.90625" style="50" customWidth="1"/>
    <col min="11269" max="11273" width="14.6328125" style="50" customWidth="1"/>
    <col min="11274" max="11274" width="9.7265625" style="50" customWidth="1"/>
    <col min="11275" max="11520" width="8.6328125" style="50"/>
    <col min="11521" max="11521" width="2.6328125" style="50" customWidth="1"/>
    <col min="11522" max="11522" width="0.90625" style="50" customWidth="1"/>
    <col min="11523" max="11523" width="11.6328125" style="50" customWidth="1"/>
    <col min="11524" max="11524" width="0.90625" style="50" customWidth="1"/>
    <col min="11525" max="11529" width="14.6328125" style="50" customWidth="1"/>
    <col min="11530" max="11530" width="9.7265625" style="50" customWidth="1"/>
    <col min="11531" max="11776" width="8.6328125" style="50"/>
    <col min="11777" max="11777" width="2.6328125" style="50" customWidth="1"/>
    <col min="11778" max="11778" width="0.90625" style="50" customWidth="1"/>
    <col min="11779" max="11779" width="11.6328125" style="50" customWidth="1"/>
    <col min="11780" max="11780" width="0.90625" style="50" customWidth="1"/>
    <col min="11781" max="11785" width="14.6328125" style="50" customWidth="1"/>
    <col min="11786" max="11786" width="9.7265625" style="50" customWidth="1"/>
    <col min="11787" max="12032" width="8.6328125" style="50"/>
    <col min="12033" max="12033" width="2.6328125" style="50" customWidth="1"/>
    <col min="12034" max="12034" width="0.90625" style="50" customWidth="1"/>
    <col min="12035" max="12035" width="11.6328125" style="50" customWidth="1"/>
    <col min="12036" max="12036" width="0.90625" style="50" customWidth="1"/>
    <col min="12037" max="12041" width="14.6328125" style="50" customWidth="1"/>
    <col min="12042" max="12042" width="9.7265625" style="50" customWidth="1"/>
    <col min="12043" max="12288" width="8.6328125" style="50"/>
    <col min="12289" max="12289" width="2.6328125" style="50" customWidth="1"/>
    <col min="12290" max="12290" width="0.90625" style="50" customWidth="1"/>
    <col min="12291" max="12291" width="11.6328125" style="50" customWidth="1"/>
    <col min="12292" max="12292" width="0.90625" style="50" customWidth="1"/>
    <col min="12293" max="12297" width="14.6328125" style="50" customWidth="1"/>
    <col min="12298" max="12298" width="9.7265625" style="50" customWidth="1"/>
    <col min="12299" max="12544" width="8.6328125" style="50"/>
    <col min="12545" max="12545" width="2.6328125" style="50" customWidth="1"/>
    <col min="12546" max="12546" width="0.90625" style="50" customWidth="1"/>
    <col min="12547" max="12547" width="11.6328125" style="50" customWidth="1"/>
    <col min="12548" max="12548" width="0.90625" style="50" customWidth="1"/>
    <col min="12549" max="12553" width="14.6328125" style="50" customWidth="1"/>
    <col min="12554" max="12554" width="9.7265625" style="50" customWidth="1"/>
    <col min="12555" max="12800" width="8.6328125" style="50"/>
    <col min="12801" max="12801" width="2.6328125" style="50" customWidth="1"/>
    <col min="12802" max="12802" width="0.90625" style="50" customWidth="1"/>
    <col min="12803" max="12803" width="11.6328125" style="50" customWidth="1"/>
    <col min="12804" max="12804" width="0.90625" style="50" customWidth="1"/>
    <col min="12805" max="12809" width="14.6328125" style="50" customWidth="1"/>
    <col min="12810" max="12810" width="9.7265625" style="50" customWidth="1"/>
    <col min="12811" max="13056" width="8.6328125" style="50"/>
    <col min="13057" max="13057" width="2.6328125" style="50" customWidth="1"/>
    <col min="13058" max="13058" width="0.90625" style="50" customWidth="1"/>
    <col min="13059" max="13059" width="11.6328125" style="50" customWidth="1"/>
    <col min="13060" max="13060" width="0.90625" style="50" customWidth="1"/>
    <col min="13061" max="13065" width="14.6328125" style="50" customWidth="1"/>
    <col min="13066" max="13066" width="9.7265625" style="50" customWidth="1"/>
    <col min="13067" max="13312" width="8.6328125" style="50"/>
    <col min="13313" max="13313" width="2.6328125" style="50" customWidth="1"/>
    <col min="13314" max="13314" width="0.90625" style="50" customWidth="1"/>
    <col min="13315" max="13315" width="11.6328125" style="50" customWidth="1"/>
    <col min="13316" max="13316" width="0.90625" style="50" customWidth="1"/>
    <col min="13317" max="13321" width="14.6328125" style="50" customWidth="1"/>
    <col min="13322" max="13322" width="9.7265625" style="50" customWidth="1"/>
    <col min="13323" max="13568" width="8.6328125" style="50"/>
    <col min="13569" max="13569" width="2.6328125" style="50" customWidth="1"/>
    <col min="13570" max="13570" width="0.90625" style="50" customWidth="1"/>
    <col min="13571" max="13571" width="11.6328125" style="50" customWidth="1"/>
    <col min="13572" max="13572" width="0.90625" style="50" customWidth="1"/>
    <col min="13573" max="13577" width="14.6328125" style="50" customWidth="1"/>
    <col min="13578" max="13578" width="9.7265625" style="50" customWidth="1"/>
    <col min="13579" max="13824" width="8.6328125" style="50"/>
    <col min="13825" max="13825" width="2.6328125" style="50" customWidth="1"/>
    <col min="13826" max="13826" width="0.90625" style="50" customWidth="1"/>
    <col min="13827" max="13827" width="11.6328125" style="50" customWidth="1"/>
    <col min="13828" max="13828" width="0.90625" style="50" customWidth="1"/>
    <col min="13829" max="13833" width="14.6328125" style="50" customWidth="1"/>
    <col min="13834" max="13834" width="9.7265625" style="50" customWidth="1"/>
    <col min="13835" max="14080" width="8.6328125" style="50"/>
    <col min="14081" max="14081" width="2.6328125" style="50" customWidth="1"/>
    <col min="14082" max="14082" width="0.90625" style="50" customWidth="1"/>
    <col min="14083" max="14083" width="11.6328125" style="50" customWidth="1"/>
    <col min="14084" max="14084" width="0.90625" style="50" customWidth="1"/>
    <col min="14085" max="14089" width="14.6328125" style="50" customWidth="1"/>
    <col min="14090" max="14090" width="9.7265625" style="50" customWidth="1"/>
    <col min="14091" max="14336" width="8.6328125" style="50"/>
    <col min="14337" max="14337" width="2.6328125" style="50" customWidth="1"/>
    <col min="14338" max="14338" width="0.90625" style="50" customWidth="1"/>
    <col min="14339" max="14339" width="11.6328125" style="50" customWidth="1"/>
    <col min="14340" max="14340" width="0.90625" style="50" customWidth="1"/>
    <col min="14341" max="14345" width="14.6328125" style="50" customWidth="1"/>
    <col min="14346" max="14346" width="9.7265625" style="50" customWidth="1"/>
    <col min="14347" max="14592" width="8.6328125" style="50"/>
    <col min="14593" max="14593" width="2.6328125" style="50" customWidth="1"/>
    <col min="14594" max="14594" width="0.90625" style="50" customWidth="1"/>
    <col min="14595" max="14595" width="11.6328125" style="50" customWidth="1"/>
    <col min="14596" max="14596" width="0.90625" style="50" customWidth="1"/>
    <col min="14597" max="14601" width="14.6328125" style="50" customWidth="1"/>
    <col min="14602" max="14602" width="9.7265625" style="50" customWidth="1"/>
    <col min="14603" max="14848" width="8.6328125" style="50"/>
    <col min="14849" max="14849" width="2.6328125" style="50" customWidth="1"/>
    <col min="14850" max="14850" width="0.90625" style="50" customWidth="1"/>
    <col min="14851" max="14851" width="11.6328125" style="50" customWidth="1"/>
    <col min="14852" max="14852" width="0.90625" style="50" customWidth="1"/>
    <col min="14853" max="14857" width="14.6328125" style="50" customWidth="1"/>
    <col min="14858" max="14858" width="9.7265625" style="50" customWidth="1"/>
    <col min="14859" max="15104" width="8.6328125" style="50"/>
    <col min="15105" max="15105" width="2.6328125" style="50" customWidth="1"/>
    <col min="15106" max="15106" width="0.90625" style="50" customWidth="1"/>
    <col min="15107" max="15107" width="11.6328125" style="50" customWidth="1"/>
    <col min="15108" max="15108" width="0.90625" style="50" customWidth="1"/>
    <col min="15109" max="15113" width="14.6328125" style="50" customWidth="1"/>
    <col min="15114" max="15114" width="9.7265625" style="50" customWidth="1"/>
    <col min="15115" max="15360" width="8.6328125" style="50"/>
    <col min="15361" max="15361" width="2.6328125" style="50" customWidth="1"/>
    <col min="15362" max="15362" width="0.90625" style="50" customWidth="1"/>
    <col min="15363" max="15363" width="11.6328125" style="50" customWidth="1"/>
    <col min="15364" max="15364" width="0.90625" style="50" customWidth="1"/>
    <col min="15365" max="15369" width="14.6328125" style="50" customWidth="1"/>
    <col min="15370" max="15370" width="9.7265625" style="50" customWidth="1"/>
    <col min="15371" max="15616" width="8.6328125" style="50"/>
    <col min="15617" max="15617" width="2.6328125" style="50" customWidth="1"/>
    <col min="15618" max="15618" width="0.90625" style="50" customWidth="1"/>
    <col min="15619" max="15619" width="11.6328125" style="50" customWidth="1"/>
    <col min="15620" max="15620" width="0.90625" style="50" customWidth="1"/>
    <col min="15621" max="15625" width="14.6328125" style="50" customWidth="1"/>
    <col min="15626" max="15626" width="9.7265625" style="50" customWidth="1"/>
    <col min="15627" max="15872" width="8.6328125" style="50"/>
    <col min="15873" max="15873" width="2.6328125" style="50" customWidth="1"/>
    <col min="15874" max="15874" width="0.90625" style="50" customWidth="1"/>
    <col min="15875" max="15875" width="11.6328125" style="50" customWidth="1"/>
    <col min="15876" max="15876" width="0.90625" style="50" customWidth="1"/>
    <col min="15877" max="15881" width="14.6328125" style="50" customWidth="1"/>
    <col min="15882" max="15882" width="9.7265625" style="50" customWidth="1"/>
    <col min="15883" max="16128" width="8.6328125" style="50"/>
    <col min="16129" max="16129" width="2.6328125" style="50" customWidth="1"/>
    <col min="16130" max="16130" width="0.90625" style="50" customWidth="1"/>
    <col min="16131" max="16131" width="11.6328125" style="50" customWidth="1"/>
    <col min="16132" max="16132" width="0.90625" style="50" customWidth="1"/>
    <col min="16133" max="16137" width="14.6328125" style="50" customWidth="1"/>
    <col min="16138" max="16138" width="9.7265625" style="50" customWidth="1"/>
    <col min="16139" max="16384" width="8.6328125" style="50"/>
  </cols>
  <sheetData>
    <row r="1" spans="1:10" ht="24" customHeight="1" x14ac:dyDescent="0.2">
      <c r="A1" s="189" t="s">
        <v>253</v>
      </c>
      <c r="B1" s="189"/>
      <c r="C1" s="189"/>
      <c r="D1" s="189"/>
      <c r="E1" s="189"/>
      <c r="F1" s="189"/>
      <c r="G1" s="189"/>
      <c r="H1" s="189"/>
      <c r="I1" s="189"/>
    </row>
    <row r="2" spans="1:10" ht="15" customHeight="1" x14ac:dyDescent="0.2">
      <c r="A2" s="51"/>
      <c r="B2" s="51"/>
      <c r="C2" s="51"/>
      <c r="D2" s="51"/>
      <c r="E2" s="51"/>
      <c r="F2" s="51"/>
      <c r="G2" s="51"/>
      <c r="H2" s="51"/>
      <c r="I2" s="51"/>
    </row>
    <row r="3" spans="1:10" ht="15" customHeight="1" x14ac:dyDescent="0.2">
      <c r="A3" s="51" t="s">
        <v>141</v>
      </c>
      <c r="B3" s="51"/>
      <c r="C3" s="51"/>
      <c r="D3" s="51"/>
      <c r="E3" s="51"/>
      <c r="F3" s="51"/>
      <c r="G3" s="51"/>
      <c r="H3" s="51"/>
      <c r="I3" s="51"/>
    </row>
    <row r="4" spans="1:10" ht="15" customHeight="1" x14ac:dyDescent="0.2">
      <c r="A4" s="191" t="s">
        <v>142</v>
      </c>
      <c r="B4" s="191"/>
      <c r="C4" s="191"/>
      <c r="D4" s="76"/>
      <c r="E4" s="193" t="s">
        <v>143</v>
      </c>
      <c r="F4" s="194"/>
      <c r="G4" s="194"/>
      <c r="H4" s="195"/>
      <c r="I4" s="195"/>
    </row>
    <row r="5" spans="1:10" ht="15" customHeight="1" x14ac:dyDescent="0.2">
      <c r="A5" s="192"/>
      <c r="B5" s="192"/>
      <c r="C5" s="192"/>
      <c r="D5" s="77"/>
      <c r="E5" s="78" t="s">
        <v>144</v>
      </c>
      <c r="F5" s="79" t="s">
        <v>145</v>
      </c>
      <c r="G5" s="79" t="s">
        <v>146</v>
      </c>
      <c r="H5" s="78" t="s">
        <v>147</v>
      </c>
      <c r="I5" s="80" t="s">
        <v>148</v>
      </c>
    </row>
    <row r="6" spans="1:10" ht="9" customHeight="1" x14ac:dyDescent="0.2">
      <c r="A6" s="81"/>
      <c r="B6" s="81"/>
      <c r="C6" s="81"/>
      <c r="D6" s="82"/>
      <c r="E6" s="83"/>
      <c r="F6" s="83"/>
      <c r="G6" s="83"/>
      <c r="H6" s="83"/>
      <c r="I6" s="84"/>
    </row>
    <row r="7" spans="1:10" ht="15" customHeight="1" x14ac:dyDescent="0.2">
      <c r="A7" s="196" t="s">
        <v>149</v>
      </c>
      <c r="B7" s="196"/>
      <c r="C7" s="196"/>
      <c r="D7" s="85"/>
      <c r="E7" s="86">
        <v>74080771</v>
      </c>
      <c r="F7" s="86">
        <v>73554853</v>
      </c>
      <c r="G7" s="87">
        <v>72208391</v>
      </c>
      <c r="H7" s="87">
        <v>72090905</v>
      </c>
      <c r="I7" s="87">
        <v>73298064</v>
      </c>
      <c r="J7" s="88"/>
    </row>
    <row r="8" spans="1:10" ht="10.5" customHeight="1" x14ac:dyDescent="0.2">
      <c r="A8" s="89"/>
      <c r="B8" s="89"/>
      <c r="C8" s="90"/>
      <c r="D8" s="82"/>
      <c r="E8" s="91"/>
      <c r="F8" s="91"/>
      <c r="G8" s="63"/>
      <c r="H8" s="63"/>
      <c r="I8" s="87"/>
    </row>
    <row r="9" spans="1:10" ht="15" customHeight="1" x14ac:dyDescent="0.2">
      <c r="A9" s="190" t="s">
        <v>150</v>
      </c>
      <c r="B9" s="190"/>
      <c r="C9" s="190"/>
      <c r="D9" s="92"/>
      <c r="E9" s="93">
        <v>73925977</v>
      </c>
      <c r="F9" s="93">
        <v>73390601</v>
      </c>
      <c r="G9" s="63">
        <v>72094470</v>
      </c>
      <c r="H9" s="63">
        <f>SUM(H10:H17)</f>
        <v>71986971</v>
      </c>
      <c r="I9" s="87">
        <v>73191810</v>
      </c>
    </row>
    <row r="10" spans="1:10" ht="15" customHeight="1" x14ac:dyDescent="0.2">
      <c r="A10" s="94"/>
      <c r="B10" s="95"/>
      <c r="C10" s="95" t="s">
        <v>151</v>
      </c>
      <c r="D10" s="96"/>
      <c r="E10" s="93">
        <v>40730261</v>
      </c>
      <c r="F10" s="93">
        <v>40410409</v>
      </c>
      <c r="G10" s="63">
        <v>39665937</v>
      </c>
      <c r="H10" s="63">
        <v>39842978</v>
      </c>
      <c r="I10" s="87">
        <v>39887998</v>
      </c>
    </row>
    <row r="11" spans="1:10" ht="15" customHeight="1" x14ac:dyDescent="0.2">
      <c r="A11" s="94"/>
      <c r="B11" s="95"/>
      <c r="C11" s="95" t="s">
        <v>152</v>
      </c>
      <c r="D11" s="96"/>
      <c r="E11" s="93">
        <v>13597942</v>
      </c>
      <c r="F11" s="93">
        <v>13707629</v>
      </c>
      <c r="G11" s="63">
        <v>13621376</v>
      </c>
      <c r="H11" s="63">
        <v>13720457</v>
      </c>
      <c r="I11" s="87">
        <v>14790066</v>
      </c>
    </row>
    <row r="12" spans="1:10" ht="15" customHeight="1" x14ac:dyDescent="0.2">
      <c r="A12" s="94"/>
      <c r="B12" s="95"/>
      <c r="C12" s="95" t="s">
        <v>153</v>
      </c>
      <c r="D12" s="96"/>
      <c r="E12" s="93">
        <v>5181623</v>
      </c>
      <c r="F12" s="93">
        <v>5066338</v>
      </c>
      <c r="G12" s="63">
        <v>4883859</v>
      </c>
      <c r="H12" s="63">
        <v>4767973</v>
      </c>
      <c r="I12" s="87">
        <v>4799737</v>
      </c>
    </row>
    <row r="13" spans="1:10" ht="15" customHeight="1" x14ac:dyDescent="0.2">
      <c r="A13" s="94"/>
      <c r="B13" s="95"/>
      <c r="C13" s="95" t="s">
        <v>154</v>
      </c>
      <c r="D13" s="96"/>
      <c r="E13" s="93">
        <v>4938921</v>
      </c>
      <c r="F13" s="93">
        <v>4826762</v>
      </c>
      <c r="G13" s="63">
        <v>4715294</v>
      </c>
      <c r="H13" s="63">
        <v>4658075</v>
      </c>
      <c r="I13" s="87">
        <v>4764163</v>
      </c>
    </row>
    <row r="14" spans="1:10" ht="15" customHeight="1" x14ac:dyDescent="0.2">
      <c r="A14" s="94"/>
      <c r="B14" s="95"/>
      <c r="C14" s="95" t="s">
        <v>155</v>
      </c>
      <c r="D14" s="96"/>
      <c r="E14" s="93">
        <v>4154499</v>
      </c>
      <c r="F14" s="93">
        <v>4105042</v>
      </c>
      <c r="G14" s="63">
        <v>4118144</v>
      </c>
      <c r="H14" s="63">
        <v>4072308</v>
      </c>
      <c r="I14" s="87">
        <v>4075852</v>
      </c>
    </row>
    <row r="15" spans="1:10" ht="15" customHeight="1" x14ac:dyDescent="0.2">
      <c r="A15" s="94"/>
      <c r="B15" s="95"/>
      <c r="C15" s="95" t="s">
        <v>156</v>
      </c>
      <c r="D15" s="96"/>
      <c r="E15" s="93">
        <v>3219683</v>
      </c>
      <c r="F15" s="93">
        <v>3225713</v>
      </c>
      <c r="G15" s="63">
        <v>3200753</v>
      </c>
      <c r="H15" s="63">
        <v>3157378</v>
      </c>
      <c r="I15" s="87">
        <v>3092867</v>
      </c>
    </row>
    <row r="16" spans="1:10" ht="15" customHeight="1" x14ac:dyDescent="0.2">
      <c r="A16" s="81"/>
      <c r="B16" s="81"/>
      <c r="C16" s="95" t="s">
        <v>157</v>
      </c>
      <c r="D16" s="96"/>
      <c r="E16" s="93">
        <v>1634264</v>
      </c>
      <c r="F16" s="93">
        <v>1613169</v>
      </c>
      <c r="G16" s="63">
        <v>1452458</v>
      </c>
      <c r="H16" s="63">
        <v>1383147</v>
      </c>
      <c r="I16" s="87">
        <v>1394592</v>
      </c>
    </row>
    <row r="17" spans="1:17" ht="15" customHeight="1" x14ac:dyDescent="0.2">
      <c r="A17" s="81"/>
      <c r="B17" s="81"/>
      <c r="C17" s="95" t="s">
        <v>158</v>
      </c>
      <c r="D17" s="96"/>
      <c r="E17" s="93">
        <v>468784</v>
      </c>
      <c r="F17" s="93">
        <v>435539</v>
      </c>
      <c r="G17" s="63">
        <v>436649</v>
      </c>
      <c r="H17" s="63">
        <v>384655</v>
      </c>
      <c r="I17" s="87">
        <v>386535</v>
      </c>
    </row>
    <row r="18" spans="1:17" ht="10.5" customHeight="1" x14ac:dyDescent="0.2">
      <c r="A18" s="81"/>
      <c r="B18" s="81"/>
      <c r="C18" s="81"/>
      <c r="D18" s="82"/>
      <c r="E18" s="91"/>
      <c r="F18" s="91"/>
      <c r="G18" s="63"/>
      <c r="H18" s="63"/>
      <c r="I18" s="87" t="s">
        <v>108</v>
      </c>
    </row>
    <row r="19" spans="1:17" ht="15" customHeight="1" x14ac:dyDescent="0.2">
      <c r="A19" s="190" t="s">
        <v>159</v>
      </c>
      <c r="B19" s="190"/>
      <c r="C19" s="190"/>
      <c r="D19" s="82"/>
      <c r="E19" s="93">
        <v>38226</v>
      </c>
      <c r="F19" s="93">
        <v>35453</v>
      </c>
      <c r="G19" s="63">
        <v>21190</v>
      </c>
      <c r="H19" s="63">
        <v>19053</v>
      </c>
      <c r="I19" s="87">
        <v>18359</v>
      </c>
    </row>
    <row r="20" spans="1:17" ht="15" customHeight="1" x14ac:dyDescent="0.2">
      <c r="A20" s="190" t="s">
        <v>160</v>
      </c>
      <c r="B20" s="190"/>
      <c r="C20" s="190"/>
      <c r="D20" s="82"/>
      <c r="E20" s="93">
        <v>116568</v>
      </c>
      <c r="F20" s="93">
        <v>128799</v>
      </c>
      <c r="G20" s="63">
        <v>92731</v>
      </c>
      <c r="H20" s="63">
        <v>84881</v>
      </c>
      <c r="I20" s="87">
        <v>87895</v>
      </c>
    </row>
    <row r="21" spans="1:17" ht="15" customHeight="1" x14ac:dyDescent="0.2">
      <c r="A21" s="190" t="s">
        <v>161</v>
      </c>
      <c r="B21" s="190"/>
      <c r="C21" s="190"/>
      <c r="D21" s="82"/>
      <c r="E21" s="93">
        <v>0</v>
      </c>
      <c r="F21" s="93">
        <v>0</v>
      </c>
      <c r="G21" s="63">
        <v>0</v>
      </c>
      <c r="H21" s="63">
        <v>0</v>
      </c>
      <c r="I21" s="87">
        <v>0</v>
      </c>
    </row>
    <row r="22" spans="1:17" ht="9" customHeight="1" x14ac:dyDescent="0.2">
      <c r="A22" s="97"/>
      <c r="B22" s="97"/>
      <c r="C22" s="97"/>
      <c r="D22" s="77"/>
      <c r="E22" s="97"/>
      <c r="F22" s="97"/>
      <c r="G22" s="97"/>
      <c r="H22" s="97"/>
      <c r="I22" s="97"/>
    </row>
    <row r="23" spans="1:17" ht="15" customHeight="1" x14ac:dyDescent="0.2">
      <c r="A23" s="81" t="s">
        <v>162</v>
      </c>
      <c r="B23" s="51"/>
      <c r="C23" s="51"/>
      <c r="D23" s="51"/>
      <c r="E23" s="51"/>
      <c r="F23" s="51"/>
      <c r="G23" s="51"/>
      <c r="H23" s="51"/>
      <c r="I23" s="51"/>
    </row>
    <row r="24" spans="1:17" s="101" customFormat="1" ht="15" customHeight="1" x14ac:dyDescent="0.2">
      <c r="A24" s="81" t="s">
        <v>163</v>
      </c>
      <c r="B24" s="98"/>
      <c r="C24" s="99"/>
      <c r="D24" s="99"/>
      <c r="E24" s="99"/>
      <c r="F24" s="98"/>
      <c r="G24" s="98"/>
      <c r="H24" s="98"/>
      <c r="I24" s="98"/>
      <c r="J24" s="100"/>
      <c r="K24" s="100"/>
      <c r="L24" s="100"/>
      <c r="M24" s="100"/>
      <c r="N24" s="100"/>
      <c r="O24" s="100"/>
      <c r="P24" s="100"/>
      <c r="Q24" s="100"/>
    </row>
    <row r="25" spans="1:17" ht="15" customHeight="1" x14ac:dyDescent="0.2">
      <c r="A25" s="51" t="s">
        <v>164</v>
      </c>
      <c r="B25" s="51"/>
      <c r="C25" s="51"/>
      <c r="D25" s="51"/>
      <c r="E25" s="51"/>
      <c r="F25" s="51"/>
      <c r="G25" s="51"/>
      <c r="H25" s="51"/>
      <c r="I25" s="51"/>
    </row>
    <row r="26" spans="1:17" ht="15" customHeight="1" x14ac:dyDescent="0.2">
      <c r="A26" s="51"/>
      <c r="B26" s="51"/>
      <c r="C26" s="51"/>
      <c r="D26" s="51"/>
      <c r="E26" s="51"/>
      <c r="F26" s="51"/>
      <c r="G26" s="51"/>
      <c r="H26" s="51"/>
      <c r="I26" s="51"/>
    </row>
    <row r="27" spans="1:17" ht="15" customHeight="1" x14ac:dyDescent="0.2">
      <c r="A27" s="51"/>
      <c r="B27" s="51"/>
      <c r="C27" s="51"/>
      <c r="D27" s="51"/>
      <c r="E27" s="51"/>
      <c r="F27" s="51"/>
      <c r="G27" s="51"/>
      <c r="H27" s="51"/>
      <c r="I27" s="51"/>
    </row>
  </sheetData>
  <mergeCells count="8">
    <mergeCell ref="A20:C20"/>
    <mergeCell ref="A21:C21"/>
    <mergeCell ref="A1:I1"/>
    <mergeCell ref="A4:C5"/>
    <mergeCell ref="E4:I4"/>
    <mergeCell ref="A7:C7"/>
    <mergeCell ref="A9:C9"/>
    <mergeCell ref="A19:C19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53540-2891-4634-B373-290B973D33F4}">
  <dimension ref="A1:R51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R1"/>
    </sheetView>
  </sheetViews>
  <sheetFormatPr defaultColWidth="8.6328125" defaultRowHeight="15" customHeight="1" x14ac:dyDescent="0.2"/>
  <cols>
    <col min="1" max="1" width="8.6328125" style="102" customWidth="1"/>
    <col min="2" max="17" width="9.90625" style="102" customWidth="1"/>
    <col min="18" max="18" width="4.453125" style="102" customWidth="1"/>
    <col min="19" max="257" width="8.6328125" style="102"/>
    <col min="258" max="273" width="9.90625" style="102" customWidth="1"/>
    <col min="274" max="274" width="4.453125" style="102" customWidth="1"/>
    <col min="275" max="513" width="8.6328125" style="102"/>
    <col min="514" max="529" width="9.90625" style="102" customWidth="1"/>
    <col min="530" max="530" width="4.453125" style="102" customWidth="1"/>
    <col min="531" max="769" width="8.6328125" style="102"/>
    <col min="770" max="785" width="9.90625" style="102" customWidth="1"/>
    <col min="786" max="786" width="4.453125" style="102" customWidth="1"/>
    <col min="787" max="1025" width="8.6328125" style="102"/>
    <col min="1026" max="1041" width="9.90625" style="102" customWidth="1"/>
    <col min="1042" max="1042" width="4.453125" style="102" customWidth="1"/>
    <col min="1043" max="1281" width="8.6328125" style="102"/>
    <col min="1282" max="1297" width="9.90625" style="102" customWidth="1"/>
    <col min="1298" max="1298" width="4.453125" style="102" customWidth="1"/>
    <col min="1299" max="1537" width="8.6328125" style="102"/>
    <col min="1538" max="1553" width="9.90625" style="102" customWidth="1"/>
    <col min="1554" max="1554" width="4.453125" style="102" customWidth="1"/>
    <col min="1555" max="1793" width="8.6328125" style="102"/>
    <col min="1794" max="1809" width="9.90625" style="102" customWidth="1"/>
    <col min="1810" max="1810" width="4.453125" style="102" customWidth="1"/>
    <col min="1811" max="2049" width="8.6328125" style="102"/>
    <col min="2050" max="2065" width="9.90625" style="102" customWidth="1"/>
    <col min="2066" max="2066" width="4.453125" style="102" customWidth="1"/>
    <col min="2067" max="2305" width="8.6328125" style="102"/>
    <col min="2306" max="2321" width="9.90625" style="102" customWidth="1"/>
    <col min="2322" max="2322" width="4.453125" style="102" customWidth="1"/>
    <col min="2323" max="2561" width="8.6328125" style="102"/>
    <col min="2562" max="2577" width="9.90625" style="102" customWidth="1"/>
    <col min="2578" max="2578" width="4.453125" style="102" customWidth="1"/>
    <col min="2579" max="2817" width="8.6328125" style="102"/>
    <col min="2818" max="2833" width="9.90625" style="102" customWidth="1"/>
    <col min="2834" max="2834" width="4.453125" style="102" customWidth="1"/>
    <col min="2835" max="3073" width="8.6328125" style="102"/>
    <col min="3074" max="3089" width="9.90625" style="102" customWidth="1"/>
    <col min="3090" max="3090" width="4.453125" style="102" customWidth="1"/>
    <col min="3091" max="3329" width="8.6328125" style="102"/>
    <col min="3330" max="3345" width="9.90625" style="102" customWidth="1"/>
    <col min="3346" max="3346" width="4.453125" style="102" customWidth="1"/>
    <col min="3347" max="3585" width="8.6328125" style="102"/>
    <col min="3586" max="3601" width="9.90625" style="102" customWidth="1"/>
    <col min="3602" max="3602" width="4.453125" style="102" customWidth="1"/>
    <col min="3603" max="3841" width="8.6328125" style="102"/>
    <col min="3842" max="3857" width="9.90625" style="102" customWidth="1"/>
    <col min="3858" max="3858" width="4.453125" style="102" customWidth="1"/>
    <col min="3859" max="4097" width="8.6328125" style="102"/>
    <col min="4098" max="4113" width="9.90625" style="102" customWidth="1"/>
    <col min="4114" max="4114" width="4.453125" style="102" customWidth="1"/>
    <col min="4115" max="4353" width="8.6328125" style="102"/>
    <col min="4354" max="4369" width="9.90625" style="102" customWidth="1"/>
    <col min="4370" max="4370" width="4.453125" style="102" customWidth="1"/>
    <col min="4371" max="4609" width="8.6328125" style="102"/>
    <col min="4610" max="4625" width="9.90625" style="102" customWidth="1"/>
    <col min="4626" max="4626" width="4.453125" style="102" customWidth="1"/>
    <col min="4627" max="4865" width="8.6328125" style="102"/>
    <col min="4866" max="4881" width="9.90625" style="102" customWidth="1"/>
    <col min="4882" max="4882" width="4.453125" style="102" customWidth="1"/>
    <col min="4883" max="5121" width="8.6328125" style="102"/>
    <col min="5122" max="5137" width="9.90625" style="102" customWidth="1"/>
    <col min="5138" max="5138" width="4.453125" style="102" customWidth="1"/>
    <col min="5139" max="5377" width="8.6328125" style="102"/>
    <col min="5378" max="5393" width="9.90625" style="102" customWidth="1"/>
    <col min="5394" max="5394" width="4.453125" style="102" customWidth="1"/>
    <col min="5395" max="5633" width="8.6328125" style="102"/>
    <col min="5634" max="5649" width="9.90625" style="102" customWidth="1"/>
    <col min="5650" max="5650" width="4.453125" style="102" customWidth="1"/>
    <col min="5651" max="5889" width="8.6328125" style="102"/>
    <col min="5890" max="5905" width="9.90625" style="102" customWidth="1"/>
    <col min="5906" max="5906" width="4.453125" style="102" customWidth="1"/>
    <col min="5907" max="6145" width="8.6328125" style="102"/>
    <col min="6146" max="6161" width="9.90625" style="102" customWidth="1"/>
    <col min="6162" max="6162" width="4.453125" style="102" customWidth="1"/>
    <col min="6163" max="6401" width="8.6328125" style="102"/>
    <col min="6402" max="6417" width="9.90625" style="102" customWidth="1"/>
    <col min="6418" max="6418" width="4.453125" style="102" customWidth="1"/>
    <col min="6419" max="6657" width="8.6328125" style="102"/>
    <col min="6658" max="6673" width="9.90625" style="102" customWidth="1"/>
    <col min="6674" max="6674" width="4.453125" style="102" customWidth="1"/>
    <col min="6675" max="6913" width="8.6328125" style="102"/>
    <col min="6914" max="6929" width="9.90625" style="102" customWidth="1"/>
    <col min="6930" max="6930" width="4.453125" style="102" customWidth="1"/>
    <col min="6931" max="7169" width="8.6328125" style="102"/>
    <col min="7170" max="7185" width="9.90625" style="102" customWidth="1"/>
    <col min="7186" max="7186" width="4.453125" style="102" customWidth="1"/>
    <col min="7187" max="7425" width="8.6328125" style="102"/>
    <col min="7426" max="7441" width="9.90625" style="102" customWidth="1"/>
    <col min="7442" max="7442" width="4.453125" style="102" customWidth="1"/>
    <col min="7443" max="7681" width="8.6328125" style="102"/>
    <col min="7682" max="7697" width="9.90625" style="102" customWidth="1"/>
    <col min="7698" max="7698" width="4.453125" style="102" customWidth="1"/>
    <col min="7699" max="7937" width="8.6328125" style="102"/>
    <col min="7938" max="7953" width="9.90625" style="102" customWidth="1"/>
    <col min="7954" max="7954" width="4.453125" style="102" customWidth="1"/>
    <col min="7955" max="8193" width="8.6328125" style="102"/>
    <col min="8194" max="8209" width="9.90625" style="102" customWidth="1"/>
    <col min="8210" max="8210" width="4.453125" style="102" customWidth="1"/>
    <col min="8211" max="8449" width="8.6328125" style="102"/>
    <col min="8450" max="8465" width="9.90625" style="102" customWidth="1"/>
    <col min="8466" max="8466" width="4.453125" style="102" customWidth="1"/>
    <col min="8467" max="8705" width="8.6328125" style="102"/>
    <col min="8706" max="8721" width="9.90625" style="102" customWidth="1"/>
    <col min="8722" max="8722" width="4.453125" style="102" customWidth="1"/>
    <col min="8723" max="8961" width="8.6328125" style="102"/>
    <col min="8962" max="8977" width="9.90625" style="102" customWidth="1"/>
    <col min="8978" max="8978" width="4.453125" style="102" customWidth="1"/>
    <col min="8979" max="9217" width="8.6328125" style="102"/>
    <col min="9218" max="9233" width="9.90625" style="102" customWidth="1"/>
    <col min="9234" max="9234" width="4.453125" style="102" customWidth="1"/>
    <col min="9235" max="9473" width="8.6328125" style="102"/>
    <col min="9474" max="9489" width="9.90625" style="102" customWidth="1"/>
    <col min="9490" max="9490" width="4.453125" style="102" customWidth="1"/>
    <col min="9491" max="9729" width="8.6328125" style="102"/>
    <col min="9730" max="9745" width="9.90625" style="102" customWidth="1"/>
    <col min="9746" max="9746" width="4.453125" style="102" customWidth="1"/>
    <col min="9747" max="9985" width="8.6328125" style="102"/>
    <col min="9986" max="10001" width="9.90625" style="102" customWidth="1"/>
    <col min="10002" max="10002" width="4.453125" style="102" customWidth="1"/>
    <col min="10003" max="10241" width="8.6328125" style="102"/>
    <col min="10242" max="10257" width="9.90625" style="102" customWidth="1"/>
    <col min="10258" max="10258" width="4.453125" style="102" customWidth="1"/>
    <col min="10259" max="10497" width="8.6328125" style="102"/>
    <col min="10498" max="10513" width="9.90625" style="102" customWidth="1"/>
    <col min="10514" max="10514" width="4.453125" style="102" customWidth="1"/>
    <col min="10515" max="10753" width="8.6328125" style="102"/>
    <col min="10754" max="10769" width="9.90625" style="102" customWidth="1"/>
    <col min="10770" max="10770" width="4.453125" style="102" customWidth="1"/>
    <col min="10771" max="11009" width="8.6328125" style="102"/>
    <col min="11010" max="11025" width="9.90625" style="102" customWidth="1"/>
    <col min="11026" max="11026" width="4.453125" style="102" customWidth="1"/>
    <col min="11027" max="11265" width="8.6328125" style="102"/>
    <col min="11266" max="11281" width="9.90625" style="102" customWidth="1"/>
    <col min="11282" max="11282" width="4.453125" style="102" customWidth="1"/>
    <col min="11283" max="11521" width="8.6328125" style="102"/>
    <col min="11522" max="11537" width="9.90625" style="102" customWidth="1"/>
    <col min="11538" max="11538" width="4.453125" style="102" customWidth="1"/>
    <col min="11539" max="11777" width="8.6328125" style="102"/>
    <col min="11778" max="11793" width="9.90625" style="102" customWidth="1"/>
    <col min="11794" max="11794" width="4.453125" style="102" customWidth="1"/>
    <col min="11795" max="12033" width="8.6328125" style="102"/>
    <col min="12034" max="12049" width="9.90625" style="102" customWidth="1"/>
    <col min="12050" max="12050" width="4.453125" style="102" customWidth="1"/>
    <col min="12051" max="12289" width="8.6328125" style="102"/>
    <col min="12290" max="12305" width="9.90625" style="102" customWidth="1"/>
    <col min="12306" max="12306" width="4.453125" style="102" customWidth="1"/>
    <col min="12307" max="12545" width="8.6328125" style="102"/>
    <col min="12546" max="12561" width="9.90625" style="102" customWidth="1"/>
    <col min="12562" max="12562" width="4.453125" style="102" customWidth="1"/>
    <col min="12563" max="12801" width="8.6328125" style="102"/>
    <col min="12802" max="12817" width="9.90625" style="102" customWidth="1"/>
    <col min="12818" max="12818" width="4.453125" style="102" customWidth="1"/>
    <col min="12819" max="13057" width="8.6328125" style="102"/>
    <col min="13058" max="13073" width="9.90625" style="102" customWidth="1"/>
    <col min="13074" max="13074" width="4.453125" style="102" customWidth="1"/>
    <col min="13075" max="13313" width="8.6328125" style="102"/>
    <col min="13314" max="13329" width="9.90625" style="102" customWidth="1"/>
    <col min="13330" max="13330" width="4.453125" style="102" customWidth="1"/>
    <col min="13331" max="13569" width="8.6328125" style="102"/>
    <col min="13570" max="13585" width="9.90625" style="102" customWidth="1"/>
    <col min="13586" max="13586" width="4.453125" style="102" customWidth="1"/>
    <col min="13587" max="13825" width="8.6328125" style="102"/>
    <col min="13826" max="13841" width="9.90625" style="102" customWidth="1"/>
    <col min="13842" max="13842" width="4.453125" style="102" customWidth="1"/>
    <col min="13843" max="14081" width="8.6328125" style="102"/>
    <col min="14082" max="14097" width="9.90625" style="102" customWidth="1"/>
    <col min="14098" max="14098" width="4.453125" style="102" customWidth="1"/>
    <col min="14099" max="14337" width="8.6328125" style="102"/>
    <col min="14338" max="14353" width="9.90625" style="102" customWidth="1"/>
    <col min="14354" max="14354" width="4.453125" style="102" customWidth="1"/>
    <col min="14355" max="14593" width="8.6328125" style="102"/>
    <col min="14594" max="14609" width="9.90625" style="102" customWidth="1"/>
    <col min="14610" max="14610" width="4.453125" style="102" customWidth="1"/>
    <col min="14611" max="14849" width="8.6328125" style="102"/>
    <col min="14850" max="14865" width="9.90625" style="102" customWidth="1"/>
    <col min="14866" max="14866" width="4.453125" style="102" customWidth="1"/>
    <col min="14867" max="15105" width="8.6328125" style="102"/>
    <col min="15106" max="15121" width="9.90625" style="102" customWidth="1"/>
    <col min="15122" max="15122" width="4.453125" style="102" customWidth="1"/>
    <col min="15123" max="15361" width="8.6328125" style="102"/>
    <col min="15362" max="15377" width="9.90625" style="102" customWidth="1"/>
    <col min="15378" max="15378" width="4.453125" style="102" customWidth="1"/>
    <col min="15379" max="15617" width="8.6328125" style="102"/>
    <col min="15618" max="15633" width="9.90625" style="102" customWidth="1"/>
    <col min="15634" max="15634" width="4.453125" style="102" customWidth="1"/>
    <col min="15635" max="15873" width="8.6328125" style="102"/>
    <col min="15874" max="15889" width="9.90625" style="102" customWidth="1"/>
    <col min="15890" max="15890" width="4.453125" style="102" customWidth="1"/>
    <col min="15891" max="16129" width="8.6328125" style="102"/>
    <col min="16130" max="16145" width="9.90625" style="102" customWidth="1"/>
    <col min="16146" max="16146" width="4.453125" style="102" customWidth="1"/>
    <col min="16147" max="16384" width="8.6328125" style="102"/>
  </cols>
  <sheetData>
    <row r="1" spans="1:18" ht="24" customHeight="1" x14ac:dyDescent="0.2">
      <c r="A1" s="189" t="s">
        <v>254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1:18" s="104" customFormat="1" ht="15" customHeight="1" x14ac:dyDescent="0.2">
      <c r="A2" s="103" t="s">
        <v>165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3" spans="1:18" s="104" customFormat="1" ht="15" customHeight="1" x14ac:dyDescent="0.2">
      <c r="A3" s="103" t="s">
        <v>141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pans="1:18" s="104" customFormat="1" ht="15" customHeight="1" x14ac:dyDescent="0.2">
      <c r="A4" s="105" t="s">
        <v>166</v>
      </c>
      <c r="B4" s="106" t="s">
        <v>167</v>
      </c>
      <c r="C4" s="106" t="s">
        <v>168</v>
      </c>
      <c r="D4" s="106" t="s">
        <v>169</v>
      </c>
      <c r="E4" s="106" t="s">
        <v>170</v>
      </c>
      <c r="F4" s="106" t="s">
        <v>171</v>
      </c>
      <c r="G4" s="106" t="s">
        <v>172</v>
      </c>
      <c r="H4" s="106" t="s">
        <v>173</v>
      </c>
      <c r="I4" s="106" t="s">
        <v>174</v>
      </c>
      <c r="J4" s="106" t="s">
        <v>175</v>
      </c>
      <c r="K4" s="106" t="s">
        <v>176</v>
      </c>
      <c r="L4" s="106" t="s">
        <v>177</v>
      </c>
      <c r="M4" s="106" t="s">
        <v>178</v>
      </c>
      <c r="N4" s="106" t="s">
        <v>179</v>
      </c>
      <c r="O4" s="106" t="s">
        <v>180</v>
      </c>
      <c r="P4" s="106" t="s">
        <v>181</v>
      </c>
      <c r="Q4" s="106" t="s">
        <v>182</v>
      </c>
      <c r="R4" s="107" t="s">
        <v>183</v>
      </c>
    </row>
    <row r="5" spans="1:18" s="104" customFormat="1" ht="9" customHeight="1" x14ac:dyDescent="0.2">
      <c r="A5" s="103"/>
      <c r="B5" s="108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9"/>
    </row>
    <row r="6" spans="1:18" s="104" customFormat="1" ht="15" customHeight="1" x14ac:dyDescent="0.2">
      <c r="A6" s="110" t="s">
        <v>184</v>
      </c>
      <c r="B6" s="111">
        <v>8365432</v>
      </c>
      <c r="C6" s="112">
        <v>3921212</v>
      </c>
      <c r="D6" s="112">
        <v>5405502</v>
      </c>
      <c r="E6" s="112">
        <v>2624446</v>
      </c>
      <c r="F6" s="112">
        <v>24080742</v>
      </c>
      <c r="G6" s="112">
        <v>12442439</v>
      </c>
      <c r="H6" s="112">
        <v>6674849</v>
      </c>
      <c r="I6" s="112">
        <v>10515917</v>
      </c>
      <c r="J6" s="113">
        <v>643104</v>
      </c>
      <c r="K6" s="112">
        <v>2436640</v>
      </c>
      <c r="L6" s="112">
        <v>2703221</v>
      </c>
      <c r="M6" s="112">
        <v>999517</v>
      </c>
      <c r="N6" s="112">
        <v>1509581</v>
      </c>
      <c r="O6" s="112">
        <v>796566</v>
      </c>
      <c r="P6" s="112" t="s">
        <v>185</v>
      </c>
      <c r="Q6" s="114">
        <v>83119168</v>
      </c>
      <c r="R6" s="115">
        <v>18</v>
      </c>
    </row>
    <row r="7" spans="1:18" s="104" customFormat="1" ht="15" customHeight="1" x14ac:dyDescent="0.2">
      <c r="A7" s="110" t="s">
        <v>186</v>
      </c>
      <c r="B7" s="111">
        <v>8945870</v>
      </c>
      <c r="C7" s="112">
        <v>3402461</v>
      </c>
      <c r="D7" s="112">
        <v>5572946</v>
      </c>
      <c r="E7" s="112">
        <v>2568146</v>
      </c>
      <c r="F7" s="112">
        <v>24249082</v>
      </c>
      <c r="G7" s="112">
        <v>13235117</v>
      </c>
      <c r="H7" s="112">
        <v>5493314</v>
      </c>
      <c r="I7" s="112">
        <v>10077958</v>
      </c>
      <c r="J7" s="113">
        <v>625037</v>
      </c>
      <c r="K7" s="112">
        <v>2457692</v>
      </c>
      <c r="L7" s="112">
        <v>2594457</v>
      </c>
      <c r="M7" s="112">
        <v>922559</v>
      </c>
      <c r="N7" s="112">
        <v>1450734</v>
      </c>
      <c r="O7" s="112">
        <v>767235</v>
      </c>
      <c r="P7" s="112" t="s">
        <v>185</v>
      </c>
      <c r="Q7" s="114">
        <v>82362608</v>
      </c>
      <c r="R7" s="115">
        <v>19</v>
      </c>
    </row>
    <row r="8" spans="1:18" s="104" customFormat="1" ht="15" customHeight="1" x14ac:dyDescent="0.2">
      <c r="A8" s="116" t="s">
        <v>187</v>
      </c>
      <c r="B8" s="117">
        <v>8682405</v>
      </c>
      <c r="C8" s="117">
        <v>3244726</v>
      </c>
      <c r="D8" s="117">
        <v>4973684</v>
      </c>
      <c r="E8" s="117">
        <v>2535172</v>
      </c>
      <c r="F8" s="117">
        <v>23948719</v>
      </c>
      <c r="G8" s="117">
        <v>11981163</v>
      </c>
      <c r="H8" s="117">
        <v>5822895</v>
      </c>
      <c r="I8" s="117">
        <v>10475826</v>
      </c>
      <c r="J8" s="117">
        <v>609411</v>
      </c>
      <c r="K8" s="117">
        <v>2396228</v>
      </c>
      <c r="L8" s="117">
        <v>2691097</v>
      </c>
      <c r="M8" s="117">
        <v>897645</v>
      </c>
      <c r="N8" s="117">
        <v>1388444</v>
      </c>
      <c r="O8" s="117">
        <v>563418</v>
      </c>
      <c r="P8" s="112" t="s">
        <v>185</v>
      </c>
      <c r="Q8" s="117">
        <v>80210833</v>
      </c>
      <c r="R8" s="115">
        <v>20</v>
      </c>
    </row>
    <row r="9" spans="1:18" s="104" customFormat="1" ht="15" customHeight="1" x14ac:dyDescent="0.2">
      <c r="A9" s="116" t="s">
        <v>188</v>
      </c>
      <c r="B9" s="117">
        <v>9053290</v>
      </c>
      <c r="C9" s="117">
        <f>1968169+815613</f>
        <v>2783782</v>
      </c>
      <c r="D9" s="117">
        <v>6136680</v>
      </c>
      <c r="E9" s="117">
        <v>2035078</v>
      </c>
      <c r="F9" s="117">
        <v>21652624</v>
      </c>
      <c r="G9" s="117">
        <v>13948683</v>
      </c>
      <c r="H9" s="117">
        <v>5377316</v>
      </c>
      <c r="I9" s="117">
        <v>9489222</v>
      </c>
      <c r="J9" s="117">
        <v>566069</v>
      </c>
      <c r="K9" s="117">
        <v>2386891</v>
      </c>
      <c r="L9" s="117">
        <v>2548596</v>
      </c>
      <c r="M9" s="117">
        <v>929224</v>
      </c>
      <c r="N9" s="117">
        <f>184866+128060+584323+432993</f>
        <v>1330242</v>
      </c>
      <c r="O9" s="117">
        <f>440198+46815</f>
        <v>487013</v>
      </c>
      <c r="P9" s="117">
        <v>499320</v>
      </c>
      <c r="Q9" s="117">
        <f>SUM(B9:P9)</f>
        <v>79224030</v>
      </c>
      <c r="R9" s="115">
        <v>21</v>
      </c>
    </row>
    <row r="10" spans="1:18" s="121" customFormat="1" ht="15" customHeight="1" x14ac:dyDescent="0.2">
      <c r="A10" s="118" t="s">
        <v>189</v>
      </c>
      <c r="B10" s="119">
        <v>8145199</v>
      </c>
      <c r="C10" s="119">
        <v>3655772</v>
      </c>
      <c r="D10" s="119">
        <v>6136104</v>
      </c>
      <c r="E10" s="119">
        <v>1922513</v>
      </c>
      <c r="F10" s="119">
        <v>22171524</v>
      </c>
      <c r="G10" s="119">
        <v>14767619</v>
      </c>
      <c r="H10" s="119">
        <v>8457814</v>
      </c>
      <c r="I10" s="119">
        <v>5120033</v>
      </c>
      <c r="J10" s="119">
        <v>541654</v>
      </c>
      <c r="K10" s="119">
        <v>2392566</v>
      </c>
      <c r="L10" s="119">
        <v>2511594</v>
      </c>
      <c r="M10" s="119">
        <v>812768</v>
      </c>
      <c r="N10" s="119">
        <v>1470452</v>
      </c>
      <c r="O10" s="119">
        <v>486792</v>
      </c>
      <c r="P10" s="119">
        <v>2877804</v>
      </c>
      <c r="Q10" s="119">
        <v>81470208</v>
      </c>
      <c r="R10" s="120">
        <v>22</v>
      </c>
    </row>
    <row r="11" spans="1:18" s="104" customFormat="1" ht="9" customHeight="1" x14ac:dyDescent="0.2">
      <c r="A11" s="122"/>
      <c r="B11" s="123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3"/>
    </row>
    <row r="12" spans="1:18" s="104" customFormat="1" ht="15" customHeight="1" x14ac:dyDescent="0.2">
      <c r="A12" s="81" t="s">
        <v>162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</row>
    <row r="13" spans="1:18" s="101" customFormat="1" ht="15" customHeight="1" x14ac:dyDescent="0.2">
      <c r="A13" s="103" t="s">
        <v>190</v>
      </c>
      <c r="B13" s="99"/>
      <c r="C13" s="99"/>
      <c r="D13" s="99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124"/>
      <c r="R13" s="124"/>
    </row>
    <row r="14" spans="1:18" s="104" customFormat="1" ht="15" customHeight="1" x14ac:dyDescent="0.2">
      <c r="A14" s="104" t="s">
        <v>191</v>
      </c>
    </row>
    <row r="15" spans="1:18" s="104" customFormat="1" ht="15" customHeight="1" x14ac:dyDescent="0.2"/>
    <row r="16" spans="1:18" s="104" customFormat="1" ht="15" customHeight="1" x14ac:dyDescent="0.2"/>
    <row r="17" s="104" customFormat="1" ht="15" customHeight="1" x14ac:dyDescent="0.2"/>
    <row r="18" s="104" customFormat="1" ht="15" customHeight="1" x14ac:dyDescent="0.2"/>
    <row r="19" s="104" customFormat="1" ht="15" customHeight="1" x14ac:dyDescent="0.2"/>
    <row r="20" s="104" customFormat="1" ht="15" customHeight="1" x14ac:dyDescent="0.2"/>
    <row r="21" s="104" customFormat="1" ht="15" customHeight="1" x14ac:dyDescent="0.2"/>
    <row r="22" s="104" customFormat="1" ht="15" customHeight="1" x14ac:dyDescent="0.2"/>
    <row r="23" s="104" customFormat="1" ht="15" customHeight="1" x14ac:dyDescent="0.2"/>
    <row r="24" s="104" customFormat="1" ht="15" customHeight="1" x14ac:dyDescent="0.2"/>
    <row r="25" s="104" customFormat="1" ht="15" customHeight="1" x14ac:dyDescent="0.2"/>
    <row r="26" s="104" customFormat="1" ht="15" customHeight="1" x14ac:dyDescent="0.2"/>
    <row r="27" s="104" customFormat="1" ht="15" customHeight="1" x14ac:dyDescent="0.2"/>
    <row r="28" s="104" customFormat="1" ht="15" customHeight="1" x14ac:dyDescent="0.2"/>
    <row r="29" s="104" customFormat="1" ht="15" customHeight="1" x14ac:dyDescent="0.2"/>
    <row r="30" s="104" customFormat="1" ht="15" customHeight="1" x14ac:dyDescent="0.2"/>
    <row r="31" s="104" customFormat="1" ht="15" customHeight="1" x14ac:dyDescent="0.2"/>
    <row r="32" s="104" customFormat="1" ht="15" customHeight="1" x14ac:dyDescent="0.2"/>
    <row r="33" s="104" customFormat="1" ht="15" customHeight="1" x14ac:dyDescent="0.2"/>
    <row r="34" s="104" customFormat="1" ht="15" customHeight="1" x14ac:dyDescent="0.2"/>
    <row r="35" s="104" customFormat="1" ht="15" customHeight="1" x14ac:dyDescent="0.2"/>
    <row r="36" s="104" customFormat="1" ht="15" customHeight="1" x14ac:dyDescent="0.2"/>
    <row r="37" s="104" customFormat="1" ht="15" customHeight="1" x14ac:dyDescent="0.2"/>
    <row r="38" s="104" customFormat="1" ht="15" customHeight="1" x14ac:dyDescent="0.2"/>
    <row r="39" s="104" customFormat="1" ht="15" customHeight="1" x14ac:dyDescent="0.2"/>
    <row r="40" s="104" customFormat="1" ht="15" customHeight="1" x14ac:dyDescent="0.2"/>
    <row r="41" s="104" customFormat="1" ht="15" customHeight="1" x14ac:dyDescent="0.2"/>
    <row r="42" s="104" customFormat="1" ht="15" customHeight="1" x14ac:dyDescent="0.2"/>
    <row r="43" s="104" customFormat="1" ht="15" customHeight="1" x14ac:dyDescent="0.2"/>
    <row r="44" s="104" customFormat="1" ht="15" customHeight="1" x14ac:dyDescent="0.2"/>
    <row r="45" s="104" customFormat="1" ht="15" customHeight="1" x14ac:dyDescent="0.2"/>
    <row r="46" s="104" customFormat="1" ht="15" customHeight="1" x14ac:dyDescent="0.2"/>
    <row r="47" s="104" customFormat="1" ht="15" customHeight="1" x14ac:dyDescent="0.2"/>
    <row r="48" s="104" customFormat="1" ht="15" customHeight="1" x14ac:dyDescent="0.2"/>
    <row r="49" s="104" customFormat="1" ht="15" customHeight="1" x14ac:dyDescent="0.2"/>
    <row r="50" s="104" customFormat="1" ht="15" customHeight="1" x14ac:dyDescent="0.2"/>
    <row r="51" s="104" customFormat="1" ht="15" customHeight="1" x14ac:dyDescent="0.2"/>
  </sheetData>
  <mergeCells count="1">
    <mergeCell ref="A1:R1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verticalDpi="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0E139-DC28-48EF-B22E-6B3F361E7FE1}">
  <dimension ref="A1:P19"/>
  <sheetViews>
    <sheetView showGridLines="0" showRowColHeaders="0" zoomScaleNormal="100" workbookViewId="0">
      <selection sqref="A1:O1"/>
    </sheetView>
  </sheetViews>
  <sheetFormatPr defaultColWidth="8.6328125" defaultRowHeight="15" customHeight="1" x14ac:dyDescent="0.2"/>
  <cols>
    <col min="1" max="1" width="9.453125" style="50" customWidth="1"/>
    <col min="2" max="14" width="10.6328125" style="50" customWidth="1"/>
    <col min="15" max="15" width="4.08984375" style="50" customWidth="1"/>
    <col min="16" max="256" width="8.6328125" style="50"/>
    <col min="257" max="257" width="9.453125" style="50" customWidth="1"/>
    <col min="258" max="270" width="10.6328125" style="50" customWidth="1"/>
    <col min="271" max="271" width="4.08984375" style="50" customWidth="1"/>
    <col min="272" max="512" width="8.6328125" style="50"/>
    <col min="513" max="513" width="9.453125" style="50" customWidth="1"/>
    <col min="514" max="526" width="10.6328125" style="50" customWidth="1"/>
    <col min="527" max="527" width="4.08984375" style="50" customWidth="1"/>
    <col min="528" max="768" width="8.6328125" style="50"/>
    <col min="769" max="769" width="9.453125" style="50" customWidth="1"/>
    <col min="770" max="782" width="10.6328125" style="50" customWidth="1"/>
    <col min="783" max="783" width="4.08984375" style="50" customWidth="1"/>
    <col min="784" max="1024" width="8.6328125" style="50"/>
    <col min="1025" max="1025" width="9.453125" style="50" customWidth="1"/>
    <col min="1026" max="1038" width="10.6328125" style="50" customWidth="1"/>
    <col min="1039" max="1039" width="4.08984375" style="50" customWidth="1"/>
    <col min="1040" max="1280" width="8.6328125" style="50"/>
    <col min="1281" max="1281" width="9.453125" style="50" customWidth="1"/>
    <col min="1282" max="1294" width="10.6328125" style="50" customWidth="1"/>
    <col min="1295" max="1295" width="4.08984375" style="50" customWidth="1"/>
    <col min="1296" max="1536" width="8.6328125" style="50"/>
    <col min="1537" max="1537" width="9.453125" style="50" customWidth="1"/>
    <col min="1538" max="1550" width="10.6328125" style="50" customWidth="1"/>
    <col min="1551" max="1551" width="4.08984375" style="50" customWidth="1"/>
    <col min="1552" max="1792" width="8.6328125" style="50"/>
    <col min="1793" max="1793" width="9.453125" style="50" customWidth="1"/>
    <col min="1794" max="1806" width="10.6328125" style="50" customWidth="1"/>
    <col min="1807" max="1807" width="4.08984375" style="50" customWidth="1"/>
    <col min="1808" max="2048" width="8.6328125" style="50"/>
    <col min="2049" max="2049" width="9.453125" style="50" customWidth="1"/>
    <col min="2050" max="2062" width="10.6328125" style="50" customWidth="1"/>
    <col min="2063" max="2063" width="4.08984375" style="50" customWidth="1"/>
    <col min="2064" max="2304" width="8.6328125" style="50"/>
    <col min="2305" max="2305" width="9.453125" style="50" customWidth="1"/>
    <col min="2306" max="2318" width="10.6328125" style="50" customWidth="1"/>
    <col min="2319" max="2319" width="4.08984375" style="50" customWidth="1"/>
    <col min="2320" max="2560" width="8.6328125" style="50"/>
    <col min="2561" max="2561" width="9.453125" style="50" customWidth="1"/>
    <col min="2562" max="2574" width="10.6328125" style="50" customWidth="1"/>
    <col min="2575" max="2575" width="4.08984375" style="50" customWidth="1"/>
    <col min="2576" max="2816" width="8.6328125" style="50"/>
    <col min="2817" max="2817" width="9.453125" style="50" customWidth="1"/>
    <col min="2818" max="2830" width="10.6328125" style="50" customWidth="1"/>
    <col min="2831" max="2831" width="4.08984375" style="50" customWidth="1"/>
    <col min="2832" max="3072" width="8.6328125" style="50"/>
    <col min="3073" max="3073" width="9.453125" style="50" customWidth="1"/>
    <col min="3074" max="3086" width="10.6328125" style="50" customWidth="1"/>
    <col min="3087" max="3087" width="4.08984375" style="50" customWidth="1"/>
    <col min="3088" max="3328" width="8.6328125" style="50"/>
    <col min="3329" max="3329" width="9.453125" style="50" customWidth="1"/>
    <col min="3330" max="3342" width="10.6328125" style="50" customWidth="1"/>
    <col min="3343" max="3343" width="4.08984375" style="50" customWidth="1"/>
    <col min="3344" max="3584" width="8.6328125" style="50"/>
    <col min="3585" max="3585" width="9.453125" style="50" customWidth="1"/>
    <col min="3586" max="3598" width="10.6328125" style="50" customWidth="1"/>
    <col min="3599" max="3599" width="4.08984375" style="50" customWidth="1"/>
    <col min="3600" max="3840" width="8.6328125" style="50"/>
    <col min="3841" max="3841" width="9.453125" style="50" customWidth="1"/>
    <col min="3842" max="3854" width="10.6328125" style="50" customWidth="1"/>
    <col min="3855" max="3855" width="4.08984375" style="50" customWidth="1"/>
    <col min="3856" max="4096" width="8.6328125" style="50"/>
    <col min="4097" max="4097" width="9.453125" style="50" customWidth="1"/>
    <col min="4098" max="4110" width="10.6328125" style="50" customWidth="1"/>
    <col min="4111" max="4111" width="4.08984375" style="50" customWidth="1"/>
    <col min="4112" max="4352" width="8.6328125" style="50"/>
    <col min="4353" max="4353" width="9.453125" style="50" customWidth="1"/>
    <col min="4354" max="4366" width="10.6328125" style="50" customWidth="1"/>
    <col min="4367" max="4367" width="4.08984375" style="50" customWidth="1"/>
    <col min="4368" max="4608" width="8.6328125" style="50"/>
    <col min="4609" max="4609" width="9.453125" style="50" customWidth="1"/>
    <col min="4610" max="4622" width="10.6328125" style="50" customWidth="1"/>
    <col min="4623" max="4623" width="4.08984375" style="50" customWidth="1"/>
    <col min="4624" max="4864" width="8.6328125" style="50"/>
    <col min="4865" max="4865" width="9.453125" style="50" customWidth="1"/>
    <col min="4866" max="4878" width="10.6328125" style="50" customWidth="1"/>
    <col min="4879" max="4879" width="4.08984375" style="50" customWidth="1"/>
    <col min="4880" max="5120" width="8.6328125" style="50"/>
    <col min="5121" max="5121" width="9.453125" style="50" customWidth="1"/>
    <col min="5122" max="5134" width="10.6328125" style="50" customWidth="1"/>
    <col min="5135" max="5135" width="4.08984375" style="50" customWidth="1"/>
    <col min="5136" max="5376" width="8.6328125" style="50"/>
    <col min="5377" max="5377" width="9.453125" style="50" customWidth="1"/>
    <col min="5378" max="5390" width="10.6328125" style="50" customWidth="1"/>
    <col min="5391" max="5391" width="4.08984375" style="50" customWidth="1"/>
    <col min="5392" max="5632" width="8.6328125" style="50"/>
    <col min="5633" max="5633" width="9.453125" style="50" customWidth="1"/>
    <col min="5634" max="5646" width="10.6328125" style="50" customWidth="1"/>
    <col min="5647" max="5647" width="4.08984375" style="50" customWidth="1"/>
    <col min="5648" max="5888" width="8.6328125" style="50"/>
    <col min="5889" max="5889" width="9.453125" style="50" customWidth="1"/>
    <col min="5890" max="5902" width="10.6328125" style="50" customWidth="1"/>
    <col min="5903" max="5903" width="4.08984375" style="50" customWidth="1"/>
    <col min="5904" max="6144" width="8.6328125" style="50"/>
    <col min="6145" max="6145" width="9.453125" style="50" customWidth="1"/>
    <col min="6146" max="6158" width="10.6328125" style="50" customWidth="1"/>
    <col min="6159" max="6159" width="4.08984375" style="50" customWidth="1"/>
    <col min="6160" max="6400" width="8.6328125" style="50"/>
    <col min="6401" max="6401" width="9.453125" style="50" customWidth="1"/>
    <col min="6402" max="6414" width="10.6328125" style="50" customWidth="1"/>
    <col min="6415" max="6415" width="4.08984375" style="50" customWidth="1"/>
    <col min="6416" max="6656" width="8.6328125" style="50"/>
    <col min="6657" max="6657" width="9.453125" style="50" customWidth="1"/>
    <col min="6658" max="6670" width="10.6328125" style="50" customWidth="1"/>
    <col min="6671" max="6671" width="4.08984375" style="50" customWidth="1"/>
    <col min="6672" max="6912" width="8.6328125" style="50"/>
    <col min="6913" max="6913" width="9.453125" style="50" customWidth="1"/>
    <col min="6914" max="6926" width="10.6328125" style="50" customWidth="1"/>
    <col min="6927" max="6927" width="4.08984375" style="50" customWidth="1"/>
    <col min="6928" max="7168" width="8.6328125" style="50"/>
    <col min="7169" max="7169" width="9.453125" style="50" customWidth="1"/>
    <col min="7170" max="7182" width="10.6328125" style="50" customWidth="1"/>
    <col min="7183" max="7183" width="4.08984375" style="50" customWidth="1"/>
    <col min="7184" max="7424" width="8.6328125" style="50"/>
    <col min="7425" max="7425" width="9.453125" style="50" customWidth="1"/>
    <col min="7426" max="7438" width="10.6328125" style="50" customWidth="1"/>
    <col min="7439" max="7439" width="4.08984375" style="50" customWidth="1"/>
    <col min="7440" max="7680" width="8.6328125" style="50"/>
    <col min="7681" max="7681" width="9.453125" style="50" customWidth="1"/>
    <col min="7682" max="7694" width="10.6328125" style="50" customWidth="1"/>
    <col min="7695" max="7695" width="4.08984375" style="50" customWidth="1"/>
    <col min="7696" max="7936" width="8.6328125" style="50"/>
    <col min="7937" max="7937" width="9.453125" style="50" customWidth="1"/>
    <col min="7938" max="7950" width="10.6328125" style="50" customWidth="1"/>
    <col min="7951" max="7951" width="4.08984375" style="50" customWidth="1"/>
    <col min="7952" max="8192" width="8.6328125" style="50"/>
    <col min="8193" max="8193" width="9.453125" style="50" customWidth="1"/>
    <col min="8194" max="8206" width="10.6328125" style="50" customWidth="1"/>
    <col min="8207" max="8207" width="4.08984375" style="50" customWidth="1"/>
    <col min="8208" max="8448" width="8.6328125" style="50"/>
    <col min="8449" max="8449" width="9.453125" style="50" customWidth="1"/>
    <col min="8450" max="8462" width="10.6328125" style="50" customWidth="1"/>
    <col min="8463" max="8463" width="4.08984375" style="50" customWidth="1"/>
    <col min="8464" max="8704" width="8.6328125" style="50"/>
    <col min="8705" max="8705" width="9.453125" style="50" customWidth="1"/>
    <col min="8706" max="8718" width="10.6328125" style="50" customWidth="1"/>
    <col min="8719" max="8719" width="4.08984375" style="50" customWidth="1"/>
    <col min="8720" max="8960" width="8.6328125" style="50"/>
    <col min="8961" max="8961" width="9.453125" style="50" customWidth="1"/>
    <col min="8962" max="8974" width="10.6328125" style="50" customWidth="1"/>
    <col min="8975" max="8975" width="4.08984375" style="50" customWidth="1"/>
    <col min="8976" max="9216" width="8.6328125" style="50"/>
    <col min="9217" max="9217" width="9.453125" style="50" customWidth="1"/>
    <col min="9218" max="9230" width="10.6328125" style="50" customWidth="1"/>
    <col min="9231" max="9231" width="4.08984375" style="50" customWidth="1"/>
    <col min="9232" max="9472" width="8.6328125" style="50"/>
    <col min="9473" max="9473" width="9.453125" style="50" customWidth="1"/>
    <col min="9474" max="9486" width="10.6328125" style="50" customWidth="1"/>
    <col min="9487" max="9487" width="4.08984375" style="50" customWidth="1"/>
    <col min="9488" max="9728" width="8.6328125" style="50"/>
    <col min="9729" max="9729" width="9.453125" style="50" customWidth="1"/>
    <col min="9730" max="9742" width="10.6328125" style="50" customWidth="1"/>
    <col min="9743" max="9743" width="4.08984375" style="50" customWidth="1"/>
    <col min="9744" max="9984" width="8.6328125" style="50"/>
    <col min="9985" max="9985" width="9.453125" style="50" customWidth="1"/>
    <col min="9986" max="9998" width="10.6328125" style="50" customWidth="1"/>
    <col min="9999" max="9999" width="4.08984375" style="50" customWidth="1"/>
    <col min="10000" max="10240" width="8.6328125" style="50"/>
    <col min="10241" max="10241" width="9.453125" style="50" customWidth="1"/>
    <col min="10242" max="10254" width="10.6328125" style="50" customWidth="1"/>
    <col min="10255" max="10255" width="4.08984375" style="50" customWidth="1"/>
    <col min="10256" max="10496" width="8.6328125" style="50"/>
    <col min="10497" max="10497" width="9.453125" style="50" customWidth="1"/>
    <col min="10498" max="10510" width="10.6328125" style="50" customWidth="1"/>
    <col min="10511" max="10511" width="4.08984375" style="50" customWidth="1"/>
    <col min="10512" max="10752" width="8.6328125" style="50"/>
    <col min="10753" max="10753" width="9.453125" style="50" customWidth="1"/>
    <col min="10754" max="10766" width="10.6328125" style="50" customWidth="1"/>
    <col min="10767" max="10767" width="4.08984375" style="50" customWidth="1"/>
    <col min="10768" max="11008" width="8.6328125" style="50"/>
    <col min="11009" max="11009" width="9.453125" style="50" customWidth="1"/>
    <col min="11010" max="11022" width="10.6328125" style="50" customWidth="1"/>
    <col min="11023" max="11023" width="4.08984375" style="50" customWidth="1"/>
    <col min="11024" max="11264" width="8.6328125" style="50"/>
    <col min="11265" max="11265" width="9.453125" style="50" customWidth="1"/>
    <col min="11266" max="11278" width="10.6328125" style="50" customWidth="1"/>
    <col min="11279" max="11279" width="4.08984375" style="50" customWidth="1"/>
    <col min="11280" max="11520" width="8.6328125" style="50"/>
    <col min="11521" max="11521" width="9.453125" style="50" customWidth="1"/>
    <col min="11522" max="11534" width="10.6328125" style="50" customWidth="1"/>
    <col min="11535" max="11535" width="4.08984375" style="50" customWidth="1"/>
    <col min="11536" max="11776" width="8.6328125" style="50"/>
    <col min="11777" max="11777" width="9.453125" style="50" customWidth="1"/>
    <col min="11778" max="11790" width="10.6328125" style="50" customWidth="1"/>
    <col min="11791" max="11791" width="4.08984375" style="50" customWidth="1"/>
    <col min="11792" max="12032" width="8.6328125" style="50"/>
    <col min="12033" max="12033" width="9.453125" style="50" customWidth="1"/>
    <col min="12034" max="12046" width="10.6328125" style="50" customWidth="1"/>
    <col min="12047" max="12047" width="4.08984375" style="50" customWidth="1"/>
    <col min="12048" max="12288" width="8.6328125" style="50"/>
    <col min="12289" max="12289" width="9.453125" style="50" customWidth="1"/>
    <col min="12290" max="12302" width="10.6328125" style="50" customWidth="1"/>
    <col min="12303" max="12303" width="4.08984375" style="50" customWidth="1"/>
    <col min="12304" max="12544" width="8.6328125" style="50"/>
    <col min="12545" max="12545" width="9.453125" style="50" customWidth="1"/>
    <col min="12546" max="12558" width="10.6328125" style="50" customWidth="1"/>
    <col min="12559" max="12559" width="4.08984375" style="50" customWidth="1"/>
    <col min="12560" max="12800" width="8.6328125" style="50"/>
    <col min="12801" max="12801" width="9.453125" style="50" customWidth="1"/>
    <col min="12802" max="12814" width="10.6328125" style="50" customWidth="1"/>
    <col min="12815" max="12815" width="4.08984375" style="50" customWidth="1"/>
    <col min="12816" max="13056" width="8.6328125" style="50"/>
    <col min="13057" max="13057" width="9.453125" style="50" customWidth="1"/>
    <col min="13058" max="13070" width="10.6328125" style="50" customWidth="1"/>
    <col min="13071" max="13071" width="4.08984375" style="50" customWidth="1"/>
    <col min="13072" max="13312" width="8.6328125" style="50"/>
    <col min="13313" max="13313" width="9.453125" style="50" customWidth="1"/>
    <col min="13314" max="13326" width="10.6328125" style="50" customWidth="1"/>
    <col min="13327" max="13327" width="4.08984375" style="50" customWidth="1"/>
    <col min="13328" max="13568" width="8.6328125" style="50"/>
    <col min="13569" max="13569" width="9.453125" style="50" customWidth="1"/>
    <col min="13570" max="13582" width="10.6328125" style="50" customWidth="1"/>
    <col min="13583" max="13583" width="4.08984375" style="50" customWidth="1"/>
    <col min="13584" max="13824" width="8.6328125" style="50"/>
    <col min="13825" max="13825" width="9.453125" style="50" customWidth="1"/>
    <col min="13826" max="13838" width="10.6328125" style="50" customWidth="1"/>
    <col min="13839" max="13839" width="4.08984375" style="50" customWidth="1"/>
    <col min="13840" max="14080" width="8.6328125" style="50"/>
    <col min="14081" max="14081" width="9.453125" style="50" customWidth="1"/>
    <col min="14082" max="14094" width="10.6328125" style="50" customWidth="1"/>
    <col min="14095" max="14095" width="4.08984375" style="50" customWidth="1"/>
    <col min="14096" max="14336" width="8.6328125" style="50"/>
    <col min="14337" max="14337" width="9.453125" style="50" customWidth="1"/>
    <col min="14338" max="14350" width="10.6328125" style="50" customWidth="1"/>
    <col min="14351" max="14351" width="4.08984375" style="50" customWidth="1"/>
    <col min="14352" max="14592" width="8.6328125" style="50"/>
    <col min="14593" max="14593" width="9.453125" style="50" customWidth="1"/>
    <col min="14594" max="14606" width="10.6328125" style="50" customWidth="1"/>
    <col min="14607" max="14607" width="4.08984375" style="50" customWidth="1"/>
    <col min="14608" max="14848" width="8.6328125" style="50"/>
    <col min="14849" max="14849" width="9.453125" style="50" customWidth="1"/>
    <col min="14850" max="14862" width="10.6328125" style="50" customWidth="1"/>
    <col min="14863" max="14863" width="4.08984375" style="50" customWidth="1"/>
    <col min="14864" max="15104" width="8.6328125" style="50"/>
    <col min="15105" max="15105" width="9.453125" style="50" customWidth="1"/>
    <col min="15106" max="15118" width="10.6328125" style="50" customWidth="1"/>
    <col min="15119" max="15119" width="4.08984375" style="50" customWidth="1"/>
    <col min="15120" max="15360" width="8.6328125" style="50"/>
    <col min="15361" max="15361" width="9.453125" style="50" customWidth="1"/>
    <col min="15362" max="15374" width="10.6328125" style="50" customWidth="1"/>
    <col min="15375" max="15375" width="4.08984375" style="50" customWidth="1"/>
    <col min="15376" max="15616" width="8.6328125" style="50"/>
    <col min="15617" max="15617" width="9.453125" style="50" customWidth="1"/>
    <col min="15618" max="15630" width="10.6328125" style="50" customWidth="1"/>
    <col min="15631" max="15631" width="4.08984375" style="50" customWidth="1"/>
    <col min="15632" max="15872" width="8.6328125" style="50"/>
    <col min="15873" max="15873" width="9.453125" style="50" customWidth="1"/>
    <col min="15874" max="15886" width="10.6328125" style="50" customWidth="1"/>
    <col min="15887" max="15887" width="4.08984375" style="50" customWidth="1"/>
    <col min="15888" max="16128" width="8.6328125" style="50"/>
    <col min="16129" max="16129" width="9.453125" style="50" customWidth="1"/>
    <col min="16130" max="16142" width="10.6328125" style="50" customWidth="1"/>
    <col min="16143" max="16143" width="4.08984375" style="50" customWidth="1"/>
    <col min="16144" max="16384" width="8.6328125" style="50"/>
  </cols>
  <sheetData>
    <row r="1" spans="1:16" ht="24" customHeight="1" x14ac:dyDescent="0.2">
      <c r="A1" s="189" t="s">
        <v>255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1:16" ht="15" customHeight="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6" ht="15" customHeight="1" x14ac:dyDescent="0.2">
      <c r="A3" s="125" t="s">
        <v>192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6" ht="15" customHeight="1" x14ac:dyDescent="0.2">
      <c r="A4" s="126" t="s">
        <v>166</v>
      </c>
      <c r="B4" s="127" t="s">
        <v>193</v>
      </c>
      <c r="C4" s="128" t="s">
        <v>194</v>
      </c>
      <c r="D4" s="128" t="s">
        <v>195</v>
      </c>
      <c r="E4" s="128" t="s">
        <v>196</v>
      </c>
      <c r="F4" s="128" t="s">
        <v>197</v>
      </c>
      <c r="G4" s="129" t="s">
        <v>198</v>
      </c>
      <c r="H4" s="128" t="s">
        <v>199</v>
      </c>
      <c r="I4" s="128" t="s">
        <v>200</v>
      </c>
      <c r="J4" s="128" t="s">
        <v>201</v>
      </c>
      <c r="K4" s="128" t="s">
        <v>202</v>
      </c>
      <c r="L4" s="130" t="s">
        <v>203</v>
      </c>
      <c r="M4" s="130" t="s">
        <v>181</v>
      </c>
      <c r="N4" s="130" t="s">
        <v>204</v>
      </c>
      <c r="O4" s="131" t="s">
        <v>183</v>
      </c>
    </row>
    <row r="5" spans="1:16" ht="9" customHeight="1" x14ac:dyDescent="0.2">
      <c r="A5" s="7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75"/>
      <c r="N5" s="132"/>
      <c r="O5" s="51"/>
    </row>
    <row r="6" spans="1:16" ht="15" customHeight="1" x14ac:dyDescent="0.2">
      <c r="A6" s="133" t="s">
        <v>184</v>
      </c>
      <c r="B6" s="134">
        <v>36624170</v>
      </c>
      <c r="C6" s="134">
        <v>2655401</v>
      </c>
      <c r="D6" s="134">
        <v>14288965</v>
      </c>
      <c r="E6" s="134">
        <v>2199476</v>
      </c>
      <c r="F6" s="134">
        <v>1961495</v>
      </c>
      <c r="G6" s="134">
        <v>8036058</v>
      </c>
      <c r="H6" s="134">
        <v>5655650</v>
      </c>
      <c r="I6" s="134">
        <v>5812319</v>
      </c>
      <c r="J6" s="134">
        <v>804816</v>
      </c>
      <c r="K6" s="134">
        <v>3529354</v>
      </c>
      <c r="L6" s="134">
        <v>726590</v>
      </c>
      <c r="M6" s="135" t="s">
        <v>185</v>
      </c>
      <c r="N6" s="136">
        <v>82294294</v>
      </c>
      <c r="O6" s="137">
        <v>18</v>
      </c>
    </row>
    <row r="7" spans="1:16" ht="15" customHeight="1" x14ac:dyDescent="0.2">
      <c r="A7" s="133" t="s">
        <v>205</v>
      </c>
      <c r="B7" s="134">
        <v>34908855</v>
      </c>
      <c r="C7" s="134">
        <v>2632028</v>
      </c>
      <c r="D7" s="134">
        <v>14911371</v>
      </c>
      <c r="E7" s="134">
        <v>2162274</v>
      </c>
      <c r="F7" s="134">
        <v>1963689</v>
      </c>
      <c r="G7" s="134">
        <v>8066108</v>
      </c>
      <c r="H7" s="134">
        <v>5457115</v>
      </c>
      <c r="I7" s="134">
        <v>5802447</v>
      </c>
      <c r="J7" s="134">
        <v>816106</v>
      </c>
      <c r="K7" s="134">
        <v>3537280</v>
      </c>
      <c r="L7" s="134">
        <v>857653</v>
      </c>
      <c r="M7" s="135" t="s">
        <v>185</v>
      </c>
      <c r="N7" s="138">
        <v>81114926</v>
      </c>
      <c r="O7" s="139">
        <v>19</v>
      </c>
    </row>
    <row r="8" spans="1:16" s="141" customFormat="1" ht="15" customHeight="1" x14ac:dyDescent="0.2">
      <c r="A8" s="133" t="s">
        <v>206</v>
      </c>
      <c r="B8" s="134">
        <v>33471838</v>
      </c>
      <c r="C8" s="134">
        <v>2617370</v>
      </c>
      <c r="D8" s="134">
        <v>15608200</v>
      </c>
      <c r="E8" s="134">
        <v>2061572</v>
      </c>
      <c r="F8" s="134">
        <v>1901860</v>
      </c>
      <c r="G8" s="134">
        <v>7323491</v>
      </c>
      <c r="H8" s="134">
        <v>5348718</v>
      </c>
      <c r="I8" s="134">
        <v>5915885</v>
      </c>
      <c r="J8" s="134">
        <v>772686</v>
      </c>
      <c r="K8" s="134">
        <v>3430477</v>
      </c>
      <c r="L8" s="134">
        <v>877710</v>
      </c>
      <c r="M8" s="135" t="s">
        <v>185</v>
      </c>
      <c r="N8" s="140">
        <v>79665837</v>
      </c>
      <c r="O8" s="139">
        <v>20</v>
      </c>
    </row>
    <row r="9" spans="1:16" ht="15" customHeight="1" x14ac:dyDescent="0.2">
      <c r="A9" s="133" t="s">
        <v>207</v>
      </c>
      <c r="B9" s="134">
        <v>31472498</v>
      </c>
      <c r="C9" s="134">
        <v>2600487</v>
      </c>
      <c r="D9" s="134">
        <v>16913879</v>
      </c>
      <c r="E9" s="134">
        <v>2073665</v>
      </c>
      <c r="F9" s="134">
        <v>1872462</v>
      </c>
      <c r="G9" s="134">
        <v>7099519</v>
      </c>
      <c r="H9" s="134">
        <v>5284264</v>
      </c>
      <c r="I9" s="134">
        <v>5722728</v>
      </c>
      <c r="J9" s="134">
        <v>762423</v>
      </c>
      <c r="K9" s="134">
        <v>3692058</v>
      </c>
      <c r="L9" s="134">
        <v>849934</v>
      </c>
      <c r="M9" s="134">
        <v>774468</v>
      </c>
      <c r="N9" s="140">
        <f>SUM(B9:M9)</f>
        <v>79118385</v>
      </c>
      <c r="O9" s="137">
        <v>21</v>
      </c>
    </row>
    <row r="10" spans="1:16" ht="14.25" customHeight="1" x14ac:dyDescent="0.2">
      <c r="A10" s="142" t="s">
        <v>189</v>
      </c>
      <c r="B10" s="143">
        <v>31004658</v>
      </c>
      <c r="C10" s="143">
        <v>2639369</v>
      </c>
      <c r="D10" s="143">
        <v>16808255</v>
      </c>
      <c r="E10" s="143">
        <v>2054276</v>
      </c>
      <c r="F10" s="143">
        <v>1851430</v>
      </c>
      <c r="G10" s="143">
        <v>7243945</v>
      </c>
      <c r="H10" s="143">
        <v>5057626</v>
      </c>
      <c r="I10" s="143">
        <v>5925729</v>
      </c>
      <c r="J10" s="143">
        <v>792264</v>
      </c>
      <c r="K10" s="143">
        <v>3787890</v>
      </c>
      <c r="L10" s="143">
        <v>840409</v>
      </c>
      <c r="M10" s="143">
        <v>2439807</v>
      </c>
      <c r="N10" s="144">
        <v>80445658</v>
      </c>
      <c r="O10" s="145">
        <v>22</v>
      </c>
    </row>
    <row r="11" spans="1:16" ht="9" customHeight="1" x14ac:dyDescent="0.2">
      <c r="A11" s="72"/>
      <c r="B11" s="146"/>
      <c r="C11" s="147"/>
      <c r="D11" s="147"/>
      <c r="E11" s="72"/>
      <c r="F11" s="72"/>
      <c r="G11" s="72"/>
      <c r="H11" s="72"/>
      <c r="I11" s="72"/>
      <c r="J11" s="72"/>
      <c r="K11" s="72"/>
      <c r="L11" s="72"/>
      <c r="M11" s="72"/>
      <c r="N11" s="148"/>
      <c r="O11" s="72"/>
    </row>
    <row r="12" spans="1:16" ht="15" customHeight="1" x14ac:dyDescent="0.2">
      <c r="A12" s="81" t="s">
        <v>162</v>
      </c>
      <c r="B12" s="99"/>
      <c r="C12" s="99"/>
      <c r="D12" s="66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</row>
    <row r="13" spans="1:16" s="101" customFormat="1" ht="15" customHeight="1" x14ac:dyDescent="0.2">
      <c r="A13" s="51" t="s">
        <v>190</v>
      </c>
      <c r="B13" s="66"/>
      <c r="C13" s="149"/>
      <c r="D13" s="99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100"/>
    </row>
    <row r="14" spans="1:16" ht="15" customHeight="1" x14ac:dyDescent="0.2">
      <c r="A14" s="50" t="s">
        <v>191</v>
      </c>
      <c r="D14" s="66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</row>
    <row r="15" spans="1:16" ht="15" customHeight="1" x14ac:dyDescent="0.2">
      <c r="B15" s="150"/>
      <c r="C15" s="150"/>
      <c r="D15" s="150"/>
    </row>
    <row r="17" spans="15:15" ht="15" customHeight="1" x14ac:dyDescent="0.2">
      <c r="O17" s="151"/>
    </row>
    <row r="19" spans="15:15" ht="15" customHeight="1" x14ac:dyDescent="0.2">
      <c r="O19" s="152"/>
    </row>
  </sheetData>
  <mergeCells count="1">
    <mergeCell ref="A1:O1"/>
  </mergeCells>
  <phoneticPr fontId="3"/>
  <pageMargins left="0.59055118110236227" right="0.39370078740157483" top="0.78740157480314965" bottom="0.59055118110236227" header="0.31496062992125984" footer="0.51181102362204722"/>
  <pageSetup paperSize="8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180A9-0F40-43BD-B53F-2E762A956E06}">
  <dimension ref="A1:O61"/>
  <sheetViews>
    <sheetView showGridLines="0" showRowColHeaders="0" zoomScaleNormal="100" workbookViewId="0">
      <selection sqref="A1:O1"/>
    </sheetView>
  </sheetViews>
  <sheetFormatPr defaultColWidth="8.6328125" defaultRowHeight="15" customHeight="1" x14ac:dyDescent="0.2"/>
  <cols>
    <col min="1" max="1" width="9.90625" style="102" customWidth="1"/>
    <col min="2" max="14" width="10.6328125" style="102" customWidth="1"/>
    <col min="15" max="15" width="4.90625" style="102" customWidth="1"/>
    <col min="16" max="256" width="8.6328125" style="102"/>
    <col min="257" max="257" width="9.90625" style="102" customWidth="1"/>
    <col min="258" max="270" width="10.6328125" style="102" customWidth="1"/>
    <col min="271" max="271" width="4.90625" style="102" customWidth="1"/>
    <col min="272" max="512" width="8.6328125" style="102"/>
    <col min="513" max="513" width="9.90625" style="102" customWidth="1"/>
    <col min="514" max="526" width="10.6328125" style="102" customWidth="1"/>
    <col min="527" max="527" width="4.90625" style="102" customWidth="1"/>
    <col min="528" max="768" width="8.6328125" style="102"/>
    <col min="769" max="769" width="9.90625" style="102" customWidth="1"/>
    <col min="770" max="782" width="10.6328125" style="102" customWidth="1"/>
    <col min="783" max="783" width="4.90625" style="102" customWidth="1"/>
    <col min="784" max="1024" width="8.6328125" style="102"/>
    <col min="1025" max="1025" width="9.90625" style="102" customWidth="1"/>
    <col min="1026" max="1038" width="10.6328125" style="102" customWidth="1"/>
    <col min="1039" max="1039" width="4.90625" style="102" customWidth="1"/>
    <col min="1040" max="1280" width="8.6328125" style="102"/>
    <col min="1281" max="1281" width="9.90625" style="102" customWidth="1"/>
    <col min="1282" max="1294" width="10.6328125" style="102" customWidth="1"/>
    <col min="1295" max="1295" width="4.90625" style="102" customWidth="1"/>
    <col min="1296" max="1536" width="8.6328125" style="102"/>
    <col min="1537" max="1537" width="9.90625" style="102" customWidth="1"/>
    <col min="1538" max="1550" width="10.6328125" style="102" customWidth="1"/>
    <col min="1551" max="1551" width="4.90625" style="102" customWidth="1"/>
    <col min="1552" max="1792" width="8.6328125" style="102"/>
    <col min="1793" max="1793" width="9.90625" style="102" customWidth="1"/>
    <col min="1794" max="1806" width="10.6328125" style="102" customWidth="1"/>
    <col min="1807" max="1807" width="4.90625" style="102" customWidth="1"/>
    <col min="1808" max="2048" width="8.6328125" style="102"/>
    <col min="2049" max="2049" width="9.90625" style="102" customWidth="1"/>
    <col min="2050" max="2062" width="10.6328125" style="102" customWidth="1"/>
    <col min="2063" max="2063" width="4.90625" style="102" customWidth="1"/>
    <col min="2064" max="2304" width="8.6328125" style="102"/>
    <col min="2305" max="2305" width="9.90625" style="102" customWidth="1"/>
    <col min="2306" max="2318" width="10.6328125" style="102" customWidth="1"/>
    <col min="2319" max="2319" width="4.90625" style="102" customWidth="1"/>
    <col min="2320" max="2560" width="8.6328125" style="102"/>
    <col min="2561" max="2561" width="9.90625" style="102" customWidth="1"/>
    <col min="2562" max="2574" width="10.6328125" style="102" customWidth="1"/>
    <col min="2575" max="2575" width="4.90625" style="102" customWidth="1"/>
    <col min="2576" max="2816" width="8.6328125" style="102"/>
    <col min="2817" max="2817" width="9.90625" style="102" customWidth="1"/>
    <col min="2818" max="2830" width="10.6328125" style="102" customWidth="1"/>
    <col min="2831" max="2831" width="4.90625" style="102" customWidth="1"/>
    <col min="2832" max="3072" width="8.6328125" style="102"/>
    <col min="3073" max="3073" width="9.90625" style="102" customWidth="1"/>
    <col min="3074" max="3086" width="10.6328125" style="102" customWidth="1"/>
    <col min="3087" max="3087" width="4.90625" style="102" customWidth="1"/>
    <col min="3088" max="3328" width="8.6328125" style="102"/>
    <col min="3329" max="3329" width="9.90625" style="102" customWidth="1"/>
    <col min="3330" max="3342" width="10.6328125" style="102" customWidth="1"/>
    <col min="3343" max="3343" width="4.90625" style="102" customWidth="1"/>
    <col min="3344" max="3584" width="8.6328125" style="102"/>
    <col min="3585" max="3585" width="9.90625" style="102" customWidth="1"/>
    <col min="3586" max="3598" width="10.6328125" style="102" customWidth="1"/>
    <col min="3599" max="3599" width="4.90625" style="102" customWidth="1"/>
    <col min="3600" max="3840" width="8.6328125" style="102"/>
    <col min="3841" max="3841" width="9.90625" style="102" customWidth="1"/>
    <col min="3842" max="3854" width="10.6328125" style="102" customWidth="1"/>
    <col min="3855" max="3855" width="4.90625" style="102" customWidth="1"/>
    <col min="3856" max="4096" width="8.6328125" style="102"/>
    <col min="4097" max="4097" width="9.90625" style="102" customWidth="1"/>
    <col min="4098" max="4110" width="10.6328125" style="102" customWidth="1"/>
    <col min="4111" max="4111" width="4.90625" style="102" customWidth="1"/>
    <col min="4112" max="4352" width="8.6328125" style="102"/>
    <col min="4353" max="4353" width="9.90625" style="102" customWidth="1"/>
    <col min="4354" max="4366" width="10.6328125" style="102" customWidth="1"/>
    <col min="4367" max="4367" width="4.90625" style="102" customWidth="1"/>
    <col min="4368" max="4608" width="8.6328125" style="102"/>
    <col min="4609" max="4609" width="9.90625" style="102" customWidth="1"/>
    <col min="4610" max="4622" width="10.6328125" style="102" customWidth="1"/>
    <col min="4623" max="4623" width="4.90625" style="102" customWidth="1"/>
    <col min="4624" max="4864" width="8.6328125" style="102"/>
    <col min="4865" max="4865" width="9.90625" style="102" customWidth="1"/>
    <col min="4866" max="4878" width="10.6328125" style="102" customWidth="1"/>
    <col min="4879" max="4879" width="4.90625" style="102" customWidth="1"/>
    <col min="4880" max="5120" width="8.6328125" style="102"/>
    <col min="5121" max="5121" width="9.90625" style="102" customWidth="1"/>
    <col min="5122" max="5134" width="10.6328125" style="102" customWidth="1"/>
    <col min="5135" max="5135" width="4.90625" style="102" customWidth="1"/>
    <col min="5136" max="5376" width="8.6328125" style="102"/>
    <col min="5377" max="5377" width="9.90625" style="102" customWidth="1"/>
    <col min="5378" max="5390" width="10.6328125" style="102" customWidth="1"/>
    <col min="5391" max="5391" width="4.90625" style="102" customWidth="1"/>
    <col min="5392" max="5632" width="8.6328125" style="102"/>
    <col min="5633" max="5633" width="9.90625" style="102" customWidth="1"/>
    <col min="5634" max="5646" width="10.6328125" style="102" customWidth="1"/>
    <col min="5647" max="5647" width="4.90625" style="102" customWidth="1"/>
    <col min="5648" max="5888" width="8.6328125" style="102"/>
    <col min="5889" max="5889" width="9.90625" style="102" customWidth="1"/>
    <col min="5890" max="5902" width="10.6328125" style="102" customWidth="1"/>
    <col min="5903" max="5903" width="4.90625" style="102" customWidth="1"/>
    <col min="5904" max="6144" width="8.6328125" style="102"/>
    <col min="6145" max="6145" width="9.90625" style="102" customWidth="1"/>
    <col min="6146" max="6158" width="10.6328125" style="102" customWidth="1"/>
    <col min="6159" max="6159" width="4.90625" style="102" customWidth="1"/>
    <col min="6160" max="6400" width="8.6328125" style="102"/>
    <col min="6401" max="6401" width="9.90625" style="102" customWidth="1"/>
    <col min="6402" max="6414" width="10.6328125" style="102" customWidth="1"/>
    <col min="6415" max="6415" width="4.90625" style="102" customWidth="1"/>
    <col min="6416" max="6656" width="8.6328125" style="102"/>
    <col min="6657" max="6657" width="9.90625" style="102" customWidth="1"/>
    <col min="6658" max="6670" width="10.6328125" style="102" customWidth="1"/>
    <col min="6671" max="6671" width="4.90625" style="102" customWidth="1"/>
    <col min="6672" max="6912" width="8.6328125" style="102"/>
    <col min="6913" max="6913" width="9.90625" style="102" customWidth="1"/>
    <col min="6914" max="6926" width="10.6328125" style="102" customWidth="1"/>
    <col min="6927" max="6927" width="4.90625" style="102" customWidth="1"/>
    <col min="6928" max="7168" width="8.6328125" style="102"/>
    <col min="7169" max="7169" width="9.90625" style="102" customWidth="1"/>
    <col min="7170" max="7182" width="10.6328125" style="102" customWidth="1"/>
    <col min="7183" max="7183" width="4.90625" style="102" customWidth="1"/>
    <col min="7184" max="7424" width="8.6328125" style="102"/>
    <col min="7425" max="7425" width="9.90625" style="102" customWidth="1"/>
    <col min="7426" max="7438" width="10.6328125" style="102" customWidth="1"/>
    <col min="7439" max="7439" width="4.90625" style="102" customWidth="1"/>
    <col min="7440" max="7680" width="8.6328125" style="102"/>
    <col min="7681" max="7681" width="9.90625" style="102" customWidth="1"/>
    <col min="7682" max="7694" width="10.6328125" style="102" customWidth="1"/>
    <col min="7695" max="7695" width="4.90625" style="102" customWidth="1"/>
    <col min="7696" max="7936" width="8.6328125" style="102"/>
    <col min="7937" max="7937" width="9.90625" style="102" customWidth="1"/>
    <col min="7938" max="7950" width="10.6328125" style="102" customWidth="1"/>
    <col min="7951" max="7951" width="4.90625" style="102" customWidth="1"/>
    <col min="7952" max="8192" width="8.6328125" style="102"/>
    <col min="8193" max="8193" width="9.90625" style="102" customWidth="1"/>
    <col min="8194" max="8206" width="10.6328125" style="102" customWidth="1"/>
    <col min="8207" max="8207" width="4.90625" style="102" customWidth="1"/>
    <col min="8208" max="8448" width="8.6328125" style="102"/>
    <col min="8449" max="8449" width="9.90625" style="102" customWidth="1"/>
    <col min="8450" max="8462" width="10.6328125" style="102" customWidth="1"/>
    <col min="8463" max="8463" width="4.90625" style="102" customWidth="1"/>
    <col min="8464" max="8704" width="8.6328125" style="102"/>
    <col min="8705" max="8705" width="9.90625" style="102" customWidth="1"/>
    <col min="8706" max="8718" width="10.6328125" style="102" customWidth="1"/>
    <col min="8719" max="8719" width="4.90625" style="102" customWidth="1"/>
    <col min="8720" max="8960" width="8.6328125" style="102"/>
    <col min="8961" max="8961" width="9.90625" style="102" customWidth="1"/>
    <col min="8962" max="8974" width="10.6328125" style="102" customWidth="1"/>
    <col min="8975" max="8975" width="4.90625" style="102" customWidth="1"/>
    <col min="8976" max="9216" width="8.6328125" style="102"/>
    <col min="9217" max="9217" width="9.90625" style="102" customWidth="1"/>
    <col min="9218" max="9230" width="10.6328125" style="102" customWidth="1"/>
    <col min="9231" max="9231" width="4.90625" style="102" customWidth="1"/>
    <col min="9232" max="9472" width="8.6328125" style="102"/>
    <col min="9473" max="9473" width="9.90625" style="102" customWidth="1"/>
    <col min="9474" max="9486" width="10.6328125" style="102" customWidth="1"/>
    <col min="9487" max="9487" width="4.90625" style="102" customWidth="1"/>
    <col min="9488" max="9728" width="8.6328125" style="102"/>
    <col min="9729" max="9729" width="9.90625" style="102" customWidth="1"/>
    <col min="9730" max="9742" width="10.6328125" style="102" customWidth="1"/>
    <col min="9743" max="9743" width="4.90625" style="102" customWidth="1"/>
    <col min="9744" max="9984" width="8.6328125" style="102"/>
    <col min="9985" max="9985" width="9.90625" style="102" customWidth="1"/>
    <col min="9986" max="9998" width="10.6328125" style="102" customWidth="1"/>
    <col min="9999" max="9999" width="4.90625" style="102" customWidth="1"/>
    <col min="10000" max="10240" width="8.6328125" style="102"/>
    <col min="10241" max="10241" width="9.90625" style="102" customWidth="1"/>
    <col min="10242" max="10254" width="10.6328125" style="102" customWidth="1"/>
    <col min="10255" max="10255" width="4.90625" style="102" customWidth="1"/>
    <col min="10256" max="10496" width="8.6328125" style="102"/>
    <col min="10497" max="10497" width="9.90625" style="102" customWidth="1"/>
    <col min="10498" max="10510" width="10.6328125" style="102" customWidth="1"/>
    <col min="10511" max="10511" width="4.90625" style="102" customWidth="1"/>
    <col min="10512" max="10752" width="8.6328125" style="102"/>
    <col min="10753" max="10753" width="9.90625" style="102" customWidth="1"/>
    <col min="10754" max="10766" width="10.6328125" style="102" customWidth="1"/>
    <col min="10767" max="10767" width="4.90625" style="102" customWidth="1"/>
    <col min="10768" max="11008" width="8.6328125" style="102"/>
    <col min="11009" max="11009" width="9.90625" style="102" customWidth="1"/>
    <col min="11010" max="11022" width="10.6328125" style="102" customWidth="1"/>
    <col min="11023" max="11023" width="4.90625" style="102" customWidth="1"/>
    <col min="11024" max="11264" width="8.6328125" style="102"/>
    <col min="11265" max="11265" width="9.90625" style="102" customWidth="1"/>
    <col min="11266" max="11278" width="10.6328125" style="102" customWidth="1"/>
    <col min="11279" max="11279" width="4.90625" style="102" customWidth="1"/>
    <col min="11280" max="11520" width="8.6328125" style="102"/>
    <col min="11521" max="11521" width="9.90625" style="102" customWidth="1"/>
    <col min="11522" max="11534" width="10.6328125" style="102" customWidth="1"/>
    <col min="11535" max="11535" width="4.90625" style="102" customWidth="1"/>
    <col min="11536" max="11776" width="8.6328125" style="102"/>
    <col min="11777" max="11777" width="9.90625" style="102" customWidth="1"/>
    <col min="11778" max="11790" width="10.6328125" style="102" customWidth="1"/>
    <col min="11791" max="11791" width="4.90625" style="102" customWidth="1"/>
    <col min="11792" max="12032" width="8.6328125" style="102"/>
    <col min="12033" max="12033" width="9.90625" style="102" customWidth="1"/>
    <col min="12034" max="12046" width="10.6328125" style="102" customWidth="1"/>
    <col min="12047" max="12047" width="4.90625" style="102" customWidth="1"/>
    <col min="12048" max="12288" width="8.6328125" style="102"/>
    <col min="12289" max="12289" width="9.90625" style="102" customWidth="1"/>
    <col min="12290" max="12302" width="10.6328125" style="102" customWidth="1"/>
    <col min="12303" max="12303" width="4.90625" style="102" customWidth="1"/>
    <col min="12304" max="12544" width="8.6328125" style="102"/>
    <col min="12545" max="12545" width="9.90625" style="102" customWidth="1"/>
    <col min="12546" max="12558" width="10.6328125" style="102" customWidth="1"/>
    <col min="12559" max="12559" width="4.90625" style="102" customWidth="1"/>
    <col min="12560" max="12800" width="8.6328125" style="102"/>
    <col min="12801" max="12801" width="9.90625" style="102" customWidth="1"/>
    <col min="12802" max="12814" width="10.6328125" style="102" customWidth="1"/>
    <col min="12815" max="12815" width="4.90625" style="102" customWidth="1"/>
    <col min="12816" max="13056" width="8.6328125" style="102"/>
    <col min="13057" max="13057" width="9.90625" style="102" customWidth="1"/>
    <col min="13058" max="13070" width="10.6328125" style="102" customWidth="1"/>
    <col min="13071" max="13071" width="4.90625" style="102" customWidth="1"/>
    <col min="13072" max="13312" width="8.6328125" style="102"/>
    <col min="13313" max="13313" width="9.90625" style="102" customWidth="1"/>
    <col min="13314" max="13326" width="10.6328125" style="102" customWidth="1"/>
    <col min="13327" max="13327" width="4.90625" style="102" customWidth="1"/>
    <col min="13328" max="13568" width="8.6328125" style="102"/>
    <col min="13569" max="13569" width="9.90625" style="102" customWidth="1"/>
    <col min="13570" max="13582" width="10.6328125" style="102" customWidth="1"/>
    <col min="13583" max="13583" width="4.90625" style="102" customWidth="1"/>
    <col min="13584" max="13824" width="8.6328125" style="102"/>
    <col min="13825" max="13825" width="9.90625" style="102" customWidth="1"/>
    <col min="13826" max="13838" width="10.6328125" style="102" customWidth="1"/>
    <col min="13839" max="13839" width="4.90625" style="102" customWidth="1"/>
    <col min="13840" max="14080" width="8.6328125" style="102"/>
    <col min="14081" max="14081" width="9.90625" style="102" customWidth="1"/>
    <col min="14082" max="14094" width="10.6328125" style="102" customWidth="1"/>
    <col min="14095" max="14095" width="4.90625" style="102" customWidth="1"/>
    <col min="14096" max="14336" width="8.6328125" style="102"/>
    <col min="14337" max="14337" width="9.90625" style="102" customWidth="1"/>
    <col min="14338" max="14350" width="10.6328125" style="102" customWidth="1"/>
    <col min="14351" max="14351" width="4.90625" style="102" customWidth="1"/>
    <col min="14352" max="14592" width="8.6328125" style="102"/>
    <col min="14593" max="14593" width="9.90625" style="102" customWidth="1"/>
    <col min="14594" max="14606" width="10.6328125" style="102" customWidth="1"/>
    <col min="14607" max="14607" width="4.90625" style="102" customWidth="1"/>
    <col min="14608" max="14848" width="8.6328125" style="102"/>
    <col min="14849" max="14849" width="9.90625" style="102" customWidth="1"/>
    <col min="14850" max="14862" width="10.6328125" style="102" customWidth="1"/>
    <col min="14863" max="14863" width="4.90625" style="102" customWidth="1"/>
    <col min="14864" max="15104" width="8.6328125" style="102"/>
    <col min="15105" max="15105" width="9.90625" style="102" customWidth="1"/>
    <col min="15106" max="15118" width="10.6328125" style="102" customWidth="1"/>
    <col min="15119" max="15119" width="4.90625" style="102" customWidth="1"/>
    <col min="15120" max="15360" width="8.6328125" style="102"/>
    <col min="15361" max="15361" width="9.90625" style="102" customWidth="1"/>
    <col min="15362" max="15374" width="10.6328125" style="102" customWidth="1"/>
    <col min="15375" max="15375" width="4.90625" style="102" customWidth="1"/>
    <col min="15376" max="15616" width="8.6328125" style="102"/>
    <col min="15617" max="15617" width="9.90625" style="102" customWidth="1"/>
    <col min="15618" max="15630" width="10.6328125" style="102" customWidth="1"/>
    <col min="15631" max="15631" width="4.90625" style="102" customWidth="1"/>
    <col min="15632" max="15872" width="8.6328125" style="102"/>
    <col min="15873" max="15873" width="9.90625" style="102" customWidth="1"/>
    <col min="15874" max="15886" width="10.6328125" style="102" customWidth="1"/>
    <col min="15887" max="15887" width="4.90625" style="102" customWidth="1"/>
    <col min="15888" max="16128" width="8.6328125" style="102"/>
    <col min="16129" max="16129" width="9.90625" style="102" customWidth="1"/>
    <col min="16130" max="16142" width="10.6328125" style="102" customWidth="1"/>
    <col min="16143" max="16143" width="4.90625" style="102" customWidth="1"/>
    <col min="16144" max="16384" width="8.6328125" style="102"/>
  </cols>
  <sheetData>
    <row r="1" spans="1:15" ht="24" customHeight="1" x14ac:dyDescent="0.2">
      <c r="A1" s="189" t="s">
        <v>248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1:15" s="104" customFormat="1" ht="15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5" s="104" customFormat="1" ht="15" customHeight="1" x14ac:dyDescent="0.2">
      <c r="A3" s="51" t="s">
        <v>208</v>
      </c>
      <c r="B3" s="51"/>
      <c r="C3" s="125"/>
      <c r="D3" s="125"/>
      <c r="E3" s="125"/>
      <c r="F3" s="125"/>
      <c r="G3" s="125"/>
      <c r="H3" s="125"/>
      <c r="I3" s="125"/>
      <c r="J3" s="51"/>
      <c r="K3" s="51"/>
      <c r="L3" s="51"/>
      <c r="M3" s="51"/>
      <c r="N3" s="51"/>
      <c r="O3" s="50"/>
    </row>
    <row r="4" spans="1:15" s="104" customFormat="1" ht="15" customHeight="1" x14ac:dyDescent="0.2">
      <c r="A4" s="197" t="s">
        <v>166</v>
      </c>
      <c r="B4" s="153"/>
      <c r="C4" s="200" t="s">
        <v>209</v>
      </c>
      <c r="D4" s="200"/>
      <c r="E4" s="200"/>
      <c r="F4" s="200"/>
      <c r="G4" s="200"/>
      <c r="H4" s="200"/>
      <c r="I4" s="200"/>
      <c r="J4" s="193"/>
      <c r="K4" s="154"/>
      <c r="L4" s="154"/>
      <c r="M4" s="154"/>
      <c r="N4" s="154"/>
      <c r="O4" s="201" t="s">
        <v>183</v>
      </c>
    </row>
    <row r="5" spans="1:15" s="104" customFormat="1" ht="15" customHeight="1" x14ac:dyDescent="0.2">
      <c r="A5" s="198"/>
      <c r="B5" s="155" t="s">
        <v>210</v>
      </c>
      <c r="C5" s="94" t="s">
        <v>211</v>
      </c>
      <c r="D5" s="204" t="s">
        <v>212</v>
      </c>
      <c r="E5" s="204"/>
      <c r="F5" s="204"/>
      <c r="G5" s="204"/>
      <c r="H5" s="204"/>
      <c r="I5" s="204"/>
      <c r="J5" s="94" t="s">
        <v>213</v>
      </c>
      <c r="K5" s="155" t="s">
        <v>214</v>
      </c>
      <c r="L5" s="155" t="s">
        <v>118</v>
      </c>
      <c r="M5" s="155" t="s">
        <v>215</v>
      </c>
      <c r="N5" s="155" t="s">
        <v>216</v>
      </c>
      <c r="O5" s="202"/>
    </row>
    <row r="6" spans="1:15" s="104" customFormat="1" ht="15" customHeight="1" x14ac:dyDescent="0.2">
      <c r="A6" s="199"/>
      <c r="B6" s="156" t="s">
        <v>217</v>
      </c>
      <c r="C6" s="156" t="s">
        <v>218</v>
      </c>
      <c r="D6" s="156" t="s">
        <v>219</v>
      </c>
      <c r="E6" s="156" t="s">
        <v>220</v>
      </c>
      <c r="F6" s="156" t="s">
        <v>221</v>
      </c>
      <c r="G6" s="157" t="s">
        <v>222</v>
      </c>
      <c r="H6" s="157" t="s">
        <v>223</v>
      </c>
      <c r="I6" s="156" t="s">
        <v>224</v>
      </c>
      <c r="J6" s="156" t="s">
        <v>225</v>
      </c>
      <c r="K6" s="156" t="s">
        <v>226</v>
      </c>
      <c r="L6" s="156" t="s">
        <v>227</v>
      </c>
      <c r="M6" s="156" t="s">
        <v>228</v>
      </c>
      <c r="N6" s="156" t="s">
        <v>229</v>
      </c>
      <c r="O6" s="203"/>
    </row>
    <row r="7" spans="1:15" s="104" customFormat="1" ht="9" customHeight="1" x14ac:dyDescent="0.2">
      <c r="A7" s="70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132"/>
      <c r="O7" s="50"/>
    </row>
    <row r="8" spans="1:15" s="104" customFormat="1" ht="15" customHeight="1" x14ac:dyDescent="0.2">
      <c r="A8" s="133" t="s">
        <v>230</v>
      </c>
      <c r="B8" s="135">
        <v>82294294</v>
      </c>
      <c r="C8" s="135">
        <v>74080771</v>
      </c>
      <c r="D8" s="135">
        <v>57462</v>
      </c>
      <c r="E8" s="135">
        <v>133905</v>
      </c>
      <c r="F8" s="135">
        <v>3221</v>
      </c>
      <c r="G8" s="135">
        <v>1852020</v>
      </c>
      <c r="H8" s="135">
        <v>386904</v>
      </c>
      <c r="I8" s="138">
        <v>2433512</v>
      </c>
      <c r="J8" s="138">
        <v>76514283</v>
      </c>
      <c r="K8" s="138">
        <v>5780011</v>
      </c>
      <c r="L8" s="158">
        <v>90.02</v>
      </c>
      <c r="M8" s="158">
        <v>92.98</v>
      </c>
      <c r="N8" s="159">
        <v>7.02</v>
      </c>
      <c r="O8" s="151">
        <v>18</v>
      </c>
    </row>
    <row r="9" spans="1:15" s="104" customFormat="1" ht="15" customHeight="1" x14ac:dyDescent="0.2">
      <c r="A9" s="133" t="s">
        <v>186</v>
      </c>
      <c r="B9" s="135">
        <v>81114926</v>
      </c>
      <c r="C9" s="135">
        <v>73554853</v>
      </c>
      <c r="D9" s="135">
        <v>83609</v>
      </c>
      <c r="E9" s="135">
        <v>81163</v>
      </c>
      <c r="F9" s="135">
        <v>3411</v>
      </c>
      <c r="G9" s="135">
        <v>1838871</v>
      </c>
      <c r="H9" s="135">
        <v>408151</v>
      </c>
      <c r="I9" s="138">
        <v>2415205</v>
      </c>
      <c r="J9" s="138">
        <v>75970058</v>
      </c>
      <c r="K9" s="138">
        <v>5144868</v>
      </c>
      <c r="L9" s="158">
        <v>90.68</v>
      </c>
      <c r="M9" s="158">
        <v>93.66</v>
      </c>
      <c r="N9" s="159">
        <v>6.34</v>
      </c>
      <c r="O9" s="151">
        <v>19</v>
      </c>
    </row>
    <row r="10" spans="1:15" s="104" customFormat="1" ht="15" customHeight="1" x14ac:dyDescent="0.2">
      <c r="A10" s="133" t="s">
        <v>187</v>
      </c>
      <c r="B10" s="63">
        <v>79665837</v>
      </c>
      <c r="C10" s="63">
        <v>72208391</v>
      </c>
      <c r="D10" s="63">
        <v>79898</v>
      </c>
      <c r="E10" s="63">
        <v>86526</v>
      </c>
      <c r="F10" s="63">
        <v>2758</v>
      </c>
      <c r="G10" s="63">
        <v>1797709</v>
      </c>
      <c r="H10" s="63">
        <v>457691</v>
      </c>
      <c r="I10" s="63">
        <v>2439494</v>
      </c>
      <c r="J10" s="63">
        <v>74647885</v>
      </c>
      <c r="K10" s="63">
        <v>5017952</v>
      </c>
      <c r="L10" s="63">
        <v>90.64</v>
      </c>
      <c r="M10" s="63">
        <v>93.7</v>
      </c>
      <c r="N10" s="140">
        <v>6.3</v>
      </c>
      <c r="O10" s="151">
        <v>20</v>
      </c>
    </row>
    <row r="11" spans="1:15" s="121" customFormat="1" ht="15" customHeight="1" x14ac:dyDescent="0.2">
      <c r="A11" s="133" t="s">
        <v>188</v>
      </c>
      <c r="B11" s="160">
        <v>79118385</v>
      </c>
      <c r="C11" s="160">
        <v>72090905</v>
      </c>
      <c r="D11" s="160">
        <v>75345</v>
      </c>
      <c r="E11" s="160">
        <v>93540</v>
      </c>
      <c r="F11" s="160">
        <v>3540</v>
      </c>
      <c r="G11" s="160">
        <v>1802273</v>
      </c>
      <c r="H11" s="160">
        <v>371584</v>
      </c>
      <c r="I11" s="160">
        <v>2346282</v>
      </c>
      <c r="J11" s="160">
        <v>74437187</v>
      </c>
      <c r="K11" s="160">
        <v>4681198</v>
      </c>
      <c r="L11" s="160">
        <v>91</v>
      </c>
      <c r="M11" s="160">
        <v>94</v>
      </c>
      <c r="N11" s="161">
        <v>6</v>
      </c>
      <c r="O11" s="151">
        <v>21</v>
      </c>
    </row>
    <row r="12" spans="1:15" s="165" customFormat="1" ht="15" customHeight="1" x14ac:dyDescent="0.2">
      <c r="A12" s="142" t="s">
        <v>189</v>
      </c>
      <c r="B12" s="162">
        <v>80445658</v>
      </c>
      <c r="C12" s="162">
        <v>73298064</v>
      </c>
      <c r="D12" s="162">
        <v>66512</v>
      </c>
      <c r="E12" s="162">
        <v>97559</v>
      </c>
      <c r="F12" s="162">
        <v>4512</v>
      </c>
      <c r="G12" s="162">
        <v>1832453</v>
      </c>
      <c r="H12" s="162">
        <v>392541</v>
      </c>
      <c r="I12" s="162">
        <v>2393577</v>
      </c>
      <c r="J12" s="162">
        <v>75691641</v>
      </c>
      <c r="K12" s="162">
        <v>4754017</v>
      </c>
      <c r="L12" s="162">
        <v>91</v>
      </c>
      <c r="M12" s="162">
        <v>94</v>
      </c>
      <c r="N12" s="163">
        <v>6</v>
      </c>
      <c r="O12" s="164">
        <v>22</v>
      </c>
    </row>
    <row r="13" spans="1:15" s="104" customFormat="1" ht="9" customHeight="1" x14ac:dyDescent="0.2">
      <c r="A13" s="148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  <c r="O13" s="168"/>
    </row>
    <row r="14" spans="1:15" s="104" customFormat="1" ht="15" customHeight="1" x14ac:dyDescent="0.2">
      <c r="A14" s="81" t="s">
        <v>231</v>
      </c>
      <c r="B14" s="94"/>
      <c r="C14" s="94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0"/>
    </row>
    <row r="15" spans="1:15" s="101" customFormat="1" ht="15" customHeight="1" x14ac:dyDescent="0.2">
      <c r="A15" s="51" t="s">
        <v>190</v>
      </c>
      <c r="B15" s="66"/>
      <c r="C15" s="149"/>
      <c r="D15" s="99"/>
      <c r="E15" s="98"/>
      <c r="F15" s="98"/>
      <c r="G15" s="98"/>
      <c r="H15" s="98"/>
      <c r="O15" s="100"/>
    </row>
    <row r="16" spans="1:15" s="104" customFormat="1" ht="15" customHeight="1" x14ac:dyDescent="0.2">
      <c r="A16" s="104" t="s">
        <v>191</v>
      </c>
      <c r="D16" s="66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0"/>
    </row>
    <row r="17" spans="2:14" s="104" customFormat="1" ht="15" customHeight="1" x14ac:dyDescent="0.2">
      <c r="B17" s="169"/>
      <c r="C17" s="170"/>
      <c r="D17" s="169"/>
    </row>
    <row r="18" spans="2:14" s="104" customFormat="1" ht="15" customHeight="1" x14ac:dyDescent="0.2">
      <c r="B18" s="169"/>
      <c r="C18" s="170"/>
      <c r="D18" s="169"/>
    </row>
    <row r="19" spans="2:14" s="104" customFormat="1" ht="15" customHeight="1" x14ac:dyDescent="0.2">
      <c r="B19" s="169"/>
      <c r="C19" s="170"/>
      <c r="D19" s="169"/>
      <c r="I19" s="87"/>
      <c r="J19" s="87"/>
      <c r="K19" s="87"/>
      <c r="L19" s="87"/>
      <c r="M19" s="87"/>
      <c r="N19" s="144"/>
    </row>
    <row r="20" spans="2:14" s="104" customFormat="1" ht="15" customHeight="1" x14ac:dyDescent="0.2">
      <c r="B20" s="171"/>
      <c r="C20" s="171"/>
      <c r="D20" s="171"/>
    </row>
    <row r="21" spans="2:14" s="104" customFormat="1" ht="15" customHeight="1" x14ac:dyDescent="0.2"/>
    <row r="22" spans="2:14" s="104" customFormat="1" ht="15" customHeight="1" x14ac:dyDescent="0.2"/>
    <row r="23" spans="2:14" s="104" customFormat="1" ht="15" customHeight="1" x14ac:dyDescent="0.2"/>
    <row r="24" spans="2:14" s="104" customFormat="1" ht="15" customHeight="1" x14ac:dyDescent="0.2"/>
    <row r="25" spans="2:14" s="104" customFormat="1" ht="15" customHeight="1" x14ac:dyDescent="0.2"/>
    <row r="26" spans="2:14" s="104" customFormat="1" ht="15" customHeight="1" x14ac:dyDescent="0.2"/>
    <row r="27" spans="2:14" s="104" customFormat="1" ht="15" customHeight="1" x14ac:dyDescent="0.2"/>
    <row r="28" spans="2:14" s="104" customFormat="1" ht="15" customHeight="1" x14ac:dyDescent="0.2"/>
    <row r="29" spans="2:14" s="104" customFormat="1" ht="15" customHeight="1" x14ac:dyDescent="0.2"/>
    <row r="30" spans="2:14" s="104" customFormat="1" ht="15" customHeight="1" x14ac:dyDescent="0.2"/>
    <row r="31" spans="2:14" s="104" customFormat="1" ht="15" customHeight="1" x14ac:dyDescent="0.2"/>
    <row r="32" spans="2:14" s="104" customFormat="1" ht="15" customHeight="1" x14ac:dyDescent="0.2"/>
    <row r="33" s="104" customFormat="1" ht="15" customHeight="1" x14ac:dyDescent="0.2"/>
    <row r="34" s="104" customFormat="1" ht="15" customHeight="1" x14ac:dyDescent="0.2"/>
    <row r="35" s="104" customFormat="1" ht="15" customHeight="1" x14ac:dyDescent="0.2"/>
    <row r="36" s="104" customFormat="1" ht="15" customHeight="1" x14ac:dyDescent="0.2"/>
    <row r="37" s="104" customFormat="1" ht="15" customHeight="1" x14ac:dyDescent="0.2"/>
    <row r="38" s="104" customFormat="1" ht="15" customHeight="1" x14ac:dyDescent="0.2"/>
    <row r="39" s="104" customFormat="1" ht="15" customHeight="1" x14ac:dyDescent="0.2"/>
    <row r="40" s="104" customFormat="1" ht="15" customHeight="1" x14ac:dyDescent="0.2"/>
    <row r="41" s="104" customFormat="1" ht="15" customHeight="1" x14ac:dyDescent="0.2"/>
    <row r="42" s="104" customFormat="1" ht="15" customHeight="1" x14ac:dyDescent="0.2"/>
    <row r="43" s="104" customFormat="1" ht="15" customHeight="1" x14ac:dyDescent="0.2"/>
    <row r="44" s="104" customFormat="1" ht="15" customHeight="1" x14ac:dyDescent="0.2"/>
    <row r="45" s="104" customFormat="1" ht="15" customHeight="1" x14ac:dyDescent="0.2"/>
    <row r="46" s="104" customFormat="1" ht="15" customHeight="1" x14ac:dyDescent="0.2"/>
    <row r="47" s="104" customFormat="1" ht="15" customHeight="1" x14ac:dyDescent="0.2"/>
    <row r="48" s="104" customFormat="1" ht="15" customHeight="1" x14ac:dyDescent="0.2"/>
    <row r="49" s="104" customFormat="1" ht="15" customHeight="1" x14ac:dyDescent="0.2"/>
    <row r="50" s="104" customFormat="1" ht="15" customHeight="1" x14ac:dyDescent="0.2"/>
    <row r="51" s="104" customFormat="1" ht="15" customHeight="1" x14ac:dyDescent="0.2"/>
    <row r="52" s="104" customFormat="1" ht="15" customHeight="1" x14ac:dyDescent="0.2"/>
    <row r="53" s="104" customFormat="1" ht="15" customHeight="1" x14ac:dyDescent="0.2"/>
    <row r="54" s="104" customFormat="1" ht="15" customHeight="1" x14ac:dyDescent="0.2"/>
    <row r="55" s="104" customFormat="1" ht="15" customHeight="1" x14ac:dyDescent="0.2"/>
    <row r="56" s="104" customFormat="1" ht="15" customHeight="1" x14ac:dyDescent="0.2"/>
    <row r="57" s="104" customFormat="1" ht="15" customHeight="1" x14ac:dyDescent="0.2"/>
    <row r="58" s="104" customFormat="1" ht="15" customHeight="1" x14ac:dyDescent="0.2"/>
    <row r="59" s="104" customFormat="1" ht="15" customHeight="1" x14ac:dyDescent="0.2"/>
    <row r="60" s="104" customFormat="1" ht="15" customHeight="1" x14ac:dyDescent="0.2"/>
    <row r="61" s="104" customFormat="1" ht="15" customHeight="1" x14ac:dyDescent="0.2"/>
  </sheetData>
  <mergeCells count="5">
    <mergeCell ref="A4:A6"/>
    <mergeCell ref="C4:J4"/>
    <mergeCell ref="O4:O6"/>
    <mergeCell ref="D5:I5"/>
    <mergeCell ref="A1:O1"/>
  </mergeCells>
  <phoneticPr fontId="3"/>
  <pageMargins left="0.59055118110236227" right="0.59055118110236227" top="0.78740157480314965" bottom="0.59055118110236227" header="0.51181102362204722" footer="0.51181102362204722"/>
  <pageSetup paperSize="8" scale="110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D8F10-AF65-4FED-AC5B-623F0A98F7B6}">
  <dimension ref="A1:T49"/>
  <sheetViews>
    <sheetView showGridLines="0" showRowColHeader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S1"/>
    </sheetView>
  </sheetViews>
  <sheetFormatPr defaultColWidth="8.6328125" defaultRowHeight="15" customHeight="1" x14ac:dyDescent="0.2"/>
  <cols>
    <col min="1" max="1" width="9.36328125" style="102" customWidth="1"/>
    <col min="2" max="19" width="10.08984375" style="102" customWidth="1"/>
    <col min="20" max="256" width="8.6328125" style="102"/>
    <col min="257" max="257" width="9.36328125" style="102" customWidth="1"/>
    <col min="258" max="275" width="10.08984375" style="102" customWidth="1"/>
    <col min="276" max="512" width="8.6328125" style="102"/>
    <col min="513" max="513" width="9.36328125" style="102" customWidth="1"/>
    <col min="514" max="531" width="10.08984375" style="102" customWidth="1"/>
    <col min="532" max="768" width="8.6328125" style="102"/>
    <col min="769" max="769" width="9.36328125" style="102" customWidth="1"/>
    <col min="770" max="787" width="10.08984375" style="102" customWidth="1"/>
    <col min="788" max="1024" width="8.6328125" style="102"/>
    <col min="1025" max="1025" width="9.36328125" style="102" customWidth="1"/>
    <col min="1026" max="1043" width="10.08984375" style="102" customWidth="1"/>
    <col min="1044" max="1280" width="8.6328125" style="102"/>
    <col min="1281" max="1281" width="9.36328125" style="102" customWidth="1"/>
    <col min="1282" max="1299" width="10.08984375" style="102" customWidth="1"/>
    <col min="1300" max="1536" width="8.6328125" style="102"/>
    <col min="1537" max="1537" width="9.36328125" style="102" customWidth="1"/>
    <col min="1538" max="1555" width="10.08984375" style="102" customWidth="1"/>
    <col min="1556" max="1792" width="8.6328125" style="102"/>
    <col min="1793" max="1793" width="9.36328125" style="102" customWidth="1"/>
    <col min="1794" max="1811" width="10.08984375" style="102" customWidth="1"/>
    <col min="1812" max="2048" width="8.6328125" style="102"/>
    <col min="2049" max="2049" width="9.36328125" style="102" customWidth="1"/>
    <col min="2050" max="2067" width="10.08984375" style="102" customWidth="1"/>
    <col min="2068" max="2304" width="8.6328125" style="102"/>
    <col min="2305" max="2305" width="9.36328125" style="102" customWidth="1"/>
    <col min="2306" max="2323" width="10.08984375" style="102" customWidth="1"/>
    <col min="2324" max="2560" width="8.6328125" style="102"/>
    <col min="2561" max="2561" width="9.36328125" style="102" customWidth="1"/>
    <col min="2562" max="2579" width="10.08984375" style="102" customWidth="1"/>
    <col min="2580" max="2816" width="8.6328125" style="102"/>
    <col min="2817" max="2817" width="9.36328125" style="102" customWidth="1"/>
    <col min="2818" max="2835" width="10.08984375" style="102" customWidth="1"/>
    <col min="2836" max="3072" width="8.6328125" style="102"/>
    <col min="3073" max="3073" width="9.36328125" style="102" customWidth="1"/>
    <col min="3074" max="3091" width="10.08984375" style="102" customWidth="1"/>
    <col min="3092" max="3328" width="8.6328125" style="102"/>
    <col min="3329" max="3329" width="9.36328125" style="102" customWidth="1"/>
    <col min="3330" max="3347" width="10.08984375" style="102" customWidth="1"/>
    <col min="3348" max="3584" width="8.6328125" style="102"/>
    <col min="3585" max="3585" width="9.36328125" style="102" customWidth="1"/>
    <col min="3586" max="3603" width="10.08984375" style="102" customWidth="1"/>
    <col min="3604" max="3840" width="8.6328125" style="102"/>
    <col min="3841" max="3841" width="9.36328125" style="102" customWidth="1"/>
    <col min="3842" max="3859" width="10.08984375" style="102" customWidth="1"/>
    <col min="3860" max="4096" width="8.6328125" style="102"/>
    <col min="4097" max="4097" width="9.36328125" style="102" customWidth="1"/>
    <col min="4098" max="4115" width="10.08984375" style="102" customWidth="1"/>
    <col min="4116" max="4352" width="8.6328125" style="102"/>
    <col min="4353" max="4353" width="9.36328125" style="102" customWidth="1"/>
    <col min="4354" max="4371" width="10.08984375" style="102" customWidth="1"/>
    <col min="4372" max="4608" width="8.6328125" style="102"/>
    <col min="4609" max="4609" width="9.36328125" style="102" customWidth="1"/>
    <col min="4610" max="4627" width="10.08984375" style="102" customWidth="1"/>
    <col min="4628" max="4864" width="8.6328125" style="102"/>
    <col min="4865" max="4865" width="9.36328125" style="102" customWidth="1"/>
    <col min="4866" max="4883" width="10.08984375" style="102" customWidth="1"/>
    <col min="4884" max="5120" width="8.6328125" style="102"/>
    <col min="5121" max="5121" width="9.36328125" style="102" customWidth="1"/>
    <col min="5122" max="5139" width="10.08984375" style="102" customWidth="1"/>
    <col min="5140" max="5376" width="8.6328125" style="102"/>
    <col min="5377" max="5377" width="9.36328125" style="102" customWidth="1"/>
    <col min="5378" max="5395" width="10.08984375" style="102" customWidth="1"/>
    <col min="5396" max="5632" width="8.6328125" style="102"/>
    <col min="5633" max="5633" width="9.36328125" style="102" customWidth="1"/>
    <col min="5634" max="5651" width="10.08984375" style="102" customWidth="1"/>
    <col min="5652" max="5888" width="8.6328125" style="102"/>
    <col min="5889" max="5889" width="9.36328125" style="102" customWidth="1"/>
    <col min="5890" max="5907" width="10.08984375" style="102" customWidth="1"/>
    <col min="5908" max="6144" width="8.6328125" style="102"/>
    <col min="6145" max="6145" width="9.36328125" style="102" customWidth="1"/>
    <col min="6146" max="6163" width="10.08984375" style="102" customWidth="1"/>
    <col min="6164" max="6400" width="8.6328125" style="102"/>
    <col min="6401" max="6401" width="9.36328125" style="102" customWidth="1"/>
    <col min="6402" max="6419" width="10.08984375" style="102" customWidth="1"/>
    <col min="6420" max="6656" width="8.6328125" style="102"/>
    <col min="6657" max="6657" width="9.36328125" style="102" customWidth="1"/>
    <col min="6658" max="6675" width="10.08984375" style="102" customWidth="1"/>
    <col min="6676" max="6912" width="8.6328125" style="102"/>
    <col min="6913" max="6913" width="9.36328125" style="102" customWidth="1"/>
    <col min="6914" max="6931" width="10.08984375" style="102" customWidth="1"/>
    <col min="6932" max="7168" width="8.6328125" style="102"/>
    <col min="7169" max="7169" width="9.36328125" style="102" customWidth="1"/>
    <col min="7170" max="7187" width="10.08984375" style="102" customWidth="1"/>
    <col min="7188" max="7424" width="8.6328125" style="102"/>
    <col min="7425" max="7425" width="9.36328125" style="102" customWidth="1"/>
    <col min="7426" max="7443" width="10.08984375" style="102" customWidth="1"/>
    <col min="7444" max="7680" width="8.6328125" style="102"/>
    <col min="7681" max="7681" width="9.36328125" style="102" customWidth="1"/>
    <col min="7682" max="7699" width="10.08984375" style="102" customWidth="1"/>
    <col min="7700" max="7936" width="8.6328125" style="102"/>
    <col min="7937" max="7937" width="9.36328125" style="102" customWidth="1"/>
    <col min="7938" max="7955" width="10.08984375" style="102" customWidth="1"/>
    <col min="7956" max="8192" width="8.6328125" style="102"/>
    <col min="8193" max="8193" width="9.36328125" style="102" customWidth="1"/>
    <col min="8194" max="8211" width="10.08984375" style="102" customWidth="1"/>
    <col min="8212" max="8448" width="8.6328125" style="102"/>
    <col min="8449" max="8449" width="9.36328125" style="102" customWidth="1"/>
    <col min="8450" max="8467" width="10.08984375" style="102" customWidth="1"/>
    <col min="8468" max="8704" width="8.6328125" style="102"/>
    <col min="8705" max="8705" width="9.36328125" style="102" customWidth="1"/>
    <col min="8706" max="8723" width="10.08984375" style="102" customWidth="1"/>
    <col min="8724" max="8960" width="8.6328125" style="102"/>
    <col min="8961" max="8961" width="9.36328125" style="102" customWidth="1"/>
    <col min="8962" max="8979" width="10.08984375" style="102" customWidth="1"/>
    <col min="8980" max="9216" width="8.6328125" style="102"/>
    <col min="9217" max="9217" width="9.36328125" style="102" customWidth="1"/>
    <col min="9218" max="9235" width="10.08984375" style="102" customWidth="1"/>
    <col min="9236" max="9472" width="8.6328125" style="102"/>
    <col min="9473" max="9473" width="9.36328125" style="102" customWidth="1"/>
    <col min="9474" max="9491" width="10.08984375" style="102" customWidth="1"/>
    <col min="9492" max="9728" width="8.6328125" style="102"/>
    <col min="9729" max="9729" width="9.36328125" style="102" customWidth="1"/>
    <col min="9730" max="9747" width="10.08984375" style="102" customWidth="1"/>
    <col min="9748" max="9984" width="8.6328125" style="102"/>
    <col min="9985" max="9985" width="9.36328125" style="102" customWidth="1"/>
    <col min="9986" max="10003" width="10.08984375" style="102" customWidth="1"/>
    <col min="10004" max="10240" width="8.6328125" style="102"/>
    <col min="10241" max="10241" width="9.36328125" style="102" customWidth="1"/>
    <col min="10242" max="10259" width="10.08984375" style="102" customWidth="1"/>
    <col min="10260" max="10496" width="8.6328125" style="102"/>
    <col min="10497" max="10497" width="9.36328125" style="102" customWidth="1"/>
    <col min="10498" max="10515" width="10.08984375" style="102" customWidth="1"/>
    <col min="10516" max="10752" width="8.6328125" style="102"/>
    <col min="10753" max="10753" width="9.36328125" style="102" customWidth="1"/>
    <col min="10754" max="10771" width="10.08984375" style="102" customWidth="1"/>
    <col min="10772" max="11008" width="8.6328125" style="102"/>
    <col min="11009" max="11009" width="9.36328125" style="102" customWidth="1"/>
    <col min="11010" max="11027" width="10.08984375" style="102" customWidth="1"/>
    <col min="11028" max="11264" width="8.6328125" style="102"/>
    <col min="11265" max="11265" width="9.36328125" style="102" customWidth="1"/>
    <col min="11266" max="11283" width="10.08984375" style="102" customWidth="1"/>
    <col min="11284" max="11520" width="8.6328125" style="102"/>
    <col min="11521" max="11521" width="9.36328125" style="102" customWidth="1"/>
    <col min="11522" max="11539" width="10.08984375" style="102" customWidth="1"/>
    <col min="11540" max="11776" width="8.6328125" style="102"/>
    <col min="11777" max="11777" width="9.36328125" style="102" customWidth="1"/>
    <col min="11778" max="11795" width="10.08984375" style="102" customWidth="1"/>
    <col min="11796" max="12032" width="8.6328125" style="102"/>
    <col min="12033" max="12033" width="9.36328125" style="102" customWidth="1"/>
    <col min="12034" max="12051" width="10.08984375" style="102" customWidth="1"/>
    <col min="12052" max="12288" width="8.6328125" style="102"/>
    <col min="12289" max="12289" width="9.36328125" style="102" customWidth="1"/>
    <col min="12290" max="12307" width="10.08984375" style="102" customWidth="1"/>
    <col min="12308" max="12544" width="8.6328125" style="102"/>
    <col min="12545" max="12545" width="9.36328125" style="102" customWidth="1"/>
    <col min="12546" max="12563" width="10.08984375" style="102" customWidth="1"/>
    <col min="12564" max="12800" width="8.6328125" style="102"/>
    <col min="12801" max="12801" width="9.36328125" style="102" customWidth="1"/>
    <col min="12802" max="12819" width="10.08984375" style="102" customWidth="1"/>
    <col min="12820" max="13056" width="8.6328125" style="102"/>
    <col min="13057" max="13057" width="9.36328125" style="102" customWidth="1"/>
    <col min="13058" max="13075" width="10.08984375" style="102" customWidth="1"/>
    <col min="13076" max="13312" width="8.6328125" style="102"/>
    <col min="13313" max="13313" width="9.36328125" style="102" customWidth="1"/>
    <col min="13314" max="13331" width="10.08984375" style="102" customWidth="1"/>
    <col min="13332" max="13568" width="8.6328125" style="102"/>
    <col min="13569" max="13569" width="9.36328125" style="102" customWidth="1"/>
    <col min="13570" max="13587" width="10.08984375" style="102" customWidth="1"/>
    <col min="13588" max="13824" width="8.6328125" style="102"/>
    <col min="13825" max="13825" width="9.36328125" style="102" customWidth="1"/>
    <col min="13826" max="13843" width="10.08984375" style="102" customWidth="1"/>
    <col min="13844" max="14080" width="8.6328125" style="102"/>
    <col min="14081" max="14081" width="9.36328125" style="102" customWidth="1"/>
    <col min="14082" max="14099" width="10.08984375" style="102" customWidth="1"/>
    <col min="14100" max="14336" width="8.6328125" style="102"/>
    <col min="14337" max="14337" width="9.36328125" style="102" customWidth="1"/>
    <col min="14338" max="14355" width="10.08984375" style="102" customWidth="1"/>
    <col min="14356" max="14592" width="8.6328125" style="102"/>
    <col min="14593" max="14593" width="9.36328125" style="102" customWidth="1"/>
    <col min="14594" max="14611" width="10.08984375" style="102" customWidth="1"/>
    <col min="14612" max="14848" width="8.6328125" style="102"/>
    <col min="14849" max="14849" width="9.36328125" style="102" customWidth="1"/>
    <col min="14850" max="14867" width="10.08984375" style="102" customWidth="1"/>
    <col min="14868" max="15104" width="8.6328125" style="102"/>
    <col min="15105" max="15105" width="9.36328125" style="102" customWidth="1"/>
    <col min="15106" max="15123" width="10.08984375" style="102" customWidth="1"/>
    <col min="15124" max="15360" width="8.6328125" style="102"/>
    <col min="15361" max="15361" width="9.36328125" style="102" customWidth="1"/>
    <col min="15362" max="15379" width="10.08984375" style="102" customWidth="1"/>
    <col min="15380" max="15616" width="8.6328125" style="102"/>
    <col min="15617" max="15617" width="9.36328125" style="102" customWidth="1"/>
    <col min="15618" max="15635" width="10.08984375" style="102" customWidth="1"/>
    <col min="15636" max="15872" width="8.6328125" style="102"/>
    <col min="15873" max="15873" width="9.36328125" style="102" customWidth="1"/>
    <col min="15874" max="15891" width="10.08984375" style="102" customWidth="1"/>
    <col min="15892" max="16128" width="8.6328125" style="102"/>
    <col min="16129" max="16129" width="9.36328125" style="102" customWidth="1"/>
    <col min="16130" max="16147" width="10.08984375" style="102" customWidth="1"/>
    <col min="16148" max="16384" width="8.6328125" style="102"/>
  </cols>
  <sheetData>
    <row r="1" spans="1:20" ht="24" customHeight="1" x14ac:dyDescent="0.2">
      <c r="A1" s="189" t="s">
        <v>247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</row>
    <row r="2" spans="1:20" s="104" customFormat="1" ht="15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20" s="104" customFormat="1" ht="15" customHeight="1" x14ac:dyDescent="0.2">
      <c r="A3" s="51" t="s">
        <v>232</v>
      </c>
      <c r="B3" s="51"/>
      <c r="C3" s="125"/>
      <c r="D3" s="125"/>
      <c r="E3" s="125"/>
      <c r="F3" s="125"/>
      <c r="G3" s="125"/>
      <c r="H3" s="125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20" s="172" customFormat="1" ht="15" customHeight="1" x14ac:dyDescent="0.2">
      <c r="A4" s="197" t="s">
        <v>166</v>
      </c>
      <c r="B4" s="200" t="s">
        <v>233</v>
      </c>
      <c r="C4" s="193"/>
      <c r="D4" s="195" t="s">
        <v>234</v>
      </c>
      <c r="E4" s="193"/>
      <c r="F4" s="195" t="s">
        <v>235</v>
      </c>
      <c r="G4" s="193"/>
      <c r="H4" s="195" t="s">
        <v>236</v>
      </c>
      <c r="I4" s="193"/>
      <c r="J4" s="195" t="s">
        <v>237</v>
      </c>
      <c r="K4" s="193"/>
      <c r="L4" s="195" t="s">
        <v>238</v>
      </c>
      <c r="M4" s="193"/>
      <c r="N4" s="195" t="s">
        <v>239</v>
      </c>
      <c r="O4" s="193"/>
      <c r="P4" s="195" t="s">
        <v>240</v>
      </c>
      <c r="Q4" s="193"/>
      <c r="R4" s="195" t="s">
        <v>241</v>
      </c>
      <c r="S4" s="200"/>
    </row>
    <row r="5" spans="1:20" s="172" customFormat="1" ht="15" customHeight="1" x14ac:dyDescent="0.2">
      <c r="A5" s="199"/>
      <c r="B5" s="173" t="s">
        <v>242</v>
      </c>
      <c r="C5" s="79" t="s">
        <v>243</v>
      </c>
      <c r="D5" s="173" t="s">
        <v>242</v>
      </c>
      <c r="E5" s="79" t="s">
        <v>243</v>
      </c>
      <c r="F5" s="173" t="s">
        <v>242</v>
      </c>
      <c r="G5" s="79" t="s">
        <v>243</v>
      </c>
      <c r="H5" s="173" t="s">
        <v>242</v>
      </c>
      <c r="I5" s="79" t="s">
        <v>243</v>
      </c>
      <c r="J5" s="173" t="s">
        <v>242</v>
      </c>
      <c r="K5" s="79" t="s">
        <v>243</v>
      </c>
      <c r="L5" s="173" t="s">
        <v>242</v>
      </c>
      <c r="M5" s="79" t="s">
        <v>243</v>
      </c>
      <c r="N5" s="173" t="s">
        <v>242</v>
      </c>
      <c r="O5" s="79" t="s">
        <v>243</v>
      </c>
      <c r="P5" s="173" t="s">
        <v>242</v>
      </c>
      <c r="Q5" s="79" t="s">
        <v>243</v>
      </c>
      <c r="R5" s="79" t="s">
        <v>244</v>
      </c>
      <c r="S5" s="78" t="s">
        <v>243</v>
      </c>
    </row>
    <row r="6" spans="1:20" s="104" customFormat="1" ht="9" customHeight="1" x14ac:dyDescent="0.2">
      <c r="A6" s="7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</row>
    <row r="7" spans="1:20" s="104" customFormat="1" ht="15" customHeight="1" x14ac:dyDescent="0.2">
      <c r="A7" s="133" t="s">
        <v>184</v>
      </c>
      <c r="B7" s="135">
        <v>3293502</v>
      </c>
      <c r="C7" s="135">
        <v>57834312</v>
      </c>
      <c r="D7" s="135">
        <v>23974</v>
      </c>
      <c r="E7" s="135">
        <v>1456717</v>
      </c>
      <c r="F7" s="135">
        <v>9114</v>
      </c>
      <c r="G7" s="135">
        <v>2480057</v>
      </c>
      <c r="H7" s="135">
        <v>11814</v>
      </c>
      <c r="I7" s="135">
        <v>2647435</v>
      </c>
      <c r="J7" s="135">
        <v>72282</v>
      </c>
      <c r="K7" s="135">
        <v>1500452</v>
      </c>
      <c r="L7" s="135">
        <v>119250</v>
      </c>
      <c r="M7" s="135">
        <v>7512705</v>
      </c>
      <c r="N7" s="135">
        <v>8688</v>
      </c>
      <c r="O7" s="135">
        <v>629037</v>
      </c>
      <c r="P7" s="135">
        <v>3545</v>
      </c>
      <c r="Q7" s="135">
        <v>20056</v>
      </c>
      <c r="R7" s="174">
        <v>3542169</v>
      </c>
      <c r="S7" s="174">
        <v>74080771</v>
      </c>
    </row>
    <row r="8" spans="1:20" s="104" customFormat="1" ht="15" customHeight="1" x14ac:dyDescent="0.2">
      <c r="A8" s="133" t="s">
        <v>186</v>
      </c>
      <c r="B8" s="135">
        <v>3327182</v>
      </c>
      <c r="C8" s="135">
        <v>57762182</v>
      </c>
      <c r="D8" s="135">
        <v>24168</v>
      </c>
      <c r="E8" s="135">
        <v>1492290</v>
      </c>
      <c r="F8" s="135">
        <v>9098</v>
      </c>
      <c r="G8" s="135">
        <v>2374035</v>
      </c>
      <c r="H8" s="135">
        <v>12126</v>
      </c>
      <c r="I8" s="135">
        <v>2583358</v>
      </c>
      <c r="J8" s="135">
        <v>71964</v>
      </c>
      <c r="K8" s="135">
        <v>1464953</v>
      </c>
      <c r="L8" s="135">
        <v>118838</v>
      </c>
      <c r="M8" s="135">
        <v>7267024</v>
      </c>
      <c r="N8" s="135">
        <v>8728</v>
      </c>
      <c r="O8" s="135">
        <v>583801</v>
      </c>
      <c r="P8" s="135">
        <v>3658</v>
      </c>
      <c r="Q8" s="135">
        <v>27210</v>
      </c>
      <c r="R8" s="174">
        <v>3575762</v>
      </c>
      <c r="S8" s="174">
        <v>73554853</v>
      </c>
    </row>
    <row r="9" spans="1:20" s="104" customFormat="1" ht="15" customHeight="1" x14ac:dyDescent="0.2">
      <c r="A9" s="133" t="s">
        <v>187</v>
      </c>
      <c r="B9" s="63">
        <v>3374774</v>
      </c>
      <c r="C9" s="63">
        <v>57115914</v>
      </c>
      <c r="D9" s="63">
        <v>24292</v>
      </c>
      <c r="E9" s="63">
        <v>1395675</v>
      </c>
      <c r="F9" s="63">
        <v>9132</v>
      </c>
      <c r="G9" s="63">
        <v>2326216</v>
      </c>
      <c r="H9" s="63">
        <v>12262</v>
      </c>
      <c r="I9" s="63">
        <v>2500242</v>
      </c>
      <c r="J9" s="63">
        <v>71108</v>
      </c>
      <c r="K9" s="63">
        <v>1425640</v>
      </c>
      <c r="L9" s="63">
        <v>117884</v>
      </c>
      <c r="M9" s="63">
        <v>6858323</v>
      </c>
      <c r="N9" s="63">
        <v>8580</v>
      </c>
      <c r="O9" s="63">
        <v>557808</v>
      </c>
      <c r="P9" s="63">
        <v>3944</v>
      </c>
      <c r="Q9" s="63">
        <v>28573</v>
      </c>
      <c r="R9" s="63">
        <v>3621976</v>
      </c>
      <c r="S9" s="63">
        <v>72208391</v>
      </c>
    </row>
    <row r="10" spans="1:20" s="121" customFormat="1" ht="15" customHeight="1" x14ac:dyDescent="0.2">
      <c r="A10" s="133" t="s">
        <v>188</v>
      </c>
      <c r="B10" s="63">
        <v>3403852</v>
      </c>
      <c r="C10" s="63">
        <v>57489316</v>
      </c>
      <c r="D10" s="63">
        <v>24378</v>
      </c>
      <c r="E10" s="63">
        <v>1382835</v>
      </c>
      <c r="F10" s="63">
        <v>9054</v>
      </c>
      <c r="G10" s="63">
        <v>2199366</v>
      </c>
      <c r="H10" s="63">
        <v>12610</v>
      </c>
      <c r="I10" s="63">
        <v>2426372</v>
      </c>
      <c r="J10" s="63">
        <v>70102</v>
      </c>
      <c r="K10" s="63">
        <v>1378752</v>
      </c>
      <c r="L10" s="63">
        <v>116470</v>
      </c>
      <c r="M10" s="63">
        <v>6647049</v>
      </c>
      <c r="N10" s="63">
        <v>8362</v>
      </c>
      <c r="O10" s="63">
        <v>537361</v>
      </c>
      <c r="P10" s="63">
        <v>4080</v>
      </c>
      <c r="Q10" s="63">
        <v>29854</v>
      </c>
      <c r="R10" s="63">
        <f>B10+D10+F10+H10+J10+L10+N10+P10</f>
        <v>3648908</v>
      </c>
      <c r="S10" s="63">
        <f>C10+E10+G10+I10+K10+M10+O10+Q10</f>
        <v>72090905</v>
      </c>
    </row>
    <row r="11" spans="1:20" s="104" customFormat="1" ht="15" customHeight="1" x14ac:dyDescent="0.2">
      <c r="A11" s="142" t="s">
        <v>189</v>
      </c>
      <c r="B11" s="87">
        <v>3494494</v>
      </c>
      <c r="C11" s="205">
        <v>58728414</v>
      </c>
      <c r="D11" s="87">
        <v>24470</v>
      </c>
      <c r="E11" s="87">
        <v>1378095</v>
      </c>
      <c r="F11" s="87">
        <v>9022</v>
      </c>
      <c r="G11" s="87">
        <v>2177138</v>
      </c>
      <c r="H11" s="87">
        <v>12986</v>
      </c>
      <c r="I11" s="87">
        <v>2420449</v>
      </c>
      <c r="J11" s="87">
        <v>70078</v>
      </c>
      <c r="K11" s="87">
        <v>1378134</v>
      </c>
      <c r="L11" s="87">
        <v>118440</v>
      </c>
      <c r="M11" s="87">
        <v>6634786</v>
      </c>
      <c r="N11" s="87">
        <v>8254</v>
      </c>
      <c r="O11" s="87">
        <v>542388</v>
      </c>
      <c r="P11" s="87">
        <v>4475</v>
      </c>
      <c r="Q11" s="87">
        <v>38660</v>
      </c>
      <c r="R11" s="87">
        <v>3742219</v>
      </c>
      <c r="S11" s="205">
        <v>73298064</v>
      </c>
      <c r="T11" s="121"/>
    </row>
    <row r="12" spans="1:20" s="104" customFormat="1" ht="9" customHeight="1" x14ac:dyDescent="0.2">
      <c r="A12" s="148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</row>
    <row r="13" spans="1:20" s="104" customFormat="1" ht="15" customHeight="1" x14ac:dyDescent="0.2">
      <c r="A13" s="81" t="s">
        <v>245</v>
      </c>
      <c r="B13" s="94"/>
      <c r="C13" s="94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</row>
    <row r="14" spans="1:20" s="101" customFormat="1" ht="15" customHeight="1" x14ac:dyDescent="0.2">
      <c r="A14" s="51" t="s">
        <v>246</v>
      </c>
      <c r="B14" s="103"/>
      <c r="C14" s="103"/>
      <c r="D14" s="99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124"/>
      <c r="R14" s="124"/>
      <c r="S14" s="124"/>
    </row>
    <row r="15" spans="1:20" s="104" customFormat="1" ht="15" customHeight="1" x14ac:dyDescent="0.2">
      <c r="A15" s="104" t="s">
        <v>191</v>
      </c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</row>
    <row r="16" spans="1:20" s="104" customFormat="1" ht="15" customHeight="1" x14ac:dyDescent="0.2"/>
    <row r="17" s="104" customFormat="1" ht="15" customHeight="1" x14ac:dyDescent="0.2"/>
    <row r="18" s="104" customFormat="1" ht="15" customHeight="1" x14ac:dyDescent="0.2"/>
    <row r="19" s="104" customFormat="1" ht="15" customHeight="1" x14ac:dyDescent="0.2"/>
    <row r="20" s="104" customFormat="1" ht="15" customHeight="1" x14ac:dyDescent="0.2"/>
    <row r="21" s="104" customFormat="1" ht="15" customHeight="1" x14ac:dyDescent="0.2"/>
    <row r="22" s="104" customFormat="1" ht="15" customHeight="1" x14ac:dyDescent="0.2"/>
    <row r="23" s="104" customFormat="1" ht="15" customHeight="1" x14ac:dyDescent="0.2"/>
    <row r="24" s="104" customFormat="1" ht="15" customHeight="1" x14ac:dyDescent="0.2"/>
    <row r="25" s="104" customFormat="1" ht="15" customHeight="1" x14ac:dyDescent="0.2"/>
    <row r="26" s="104" customFormat="1" ht="15" customHeight="1" x14ac:dyDescent="0.2"/>
    <row r="27" s="104" customFormat="1" ht="15" customHeight="1" x14ac:dyDescent="0.2"/>
    <row r="28" s="104" customFormat="1" ht="15" customHeight="1" x14ac:dyDescent="0.2"/>
    <row r="29" s="104" customFormat="1" ht="15" customHeight="1" x14ac:dyDescent="0.2"/>
    <row r="30" s="104" customFormat="1" ht="15" customHeight="1" x14ac:dyDescent="0.2"/>
    <row r="31" s="104" customFormat="1" ht="15" customHeight="1" x14ac:dyDescent="0.2"/>
    <row r="32" s="104" customFormat="1" ht="15" customHeight="1" x14ac:dyDescent="0.2"/>
    <row r="33" s="104" customFormat="1" ht="15" customHeight="1" x14ac:dyDescent="0.2"/>
    <row r="34" s="104" customFormat="1" ht="15" customHeight="1" x14ac:dyDescent="0.2"/>
    <row r="35" s="104" customFormat="1" ht="15" customHeight="1" x14ac:dyDescent="0.2"/>
    <row r="36" s="104" customFormat="1" ht="15" customHeight="1" x14ac:dyDescent="0.2"/>
    <row r="37" s="104" customFormat="1" ht="15" customHeight="1" x14ac:dyDescent="0.2"/>
    <row r="38" s="104" customFormat="1" ht="15" customHeight="1" x14ac:dyDescent="0.2"/>
    <row r="39" s="104" customFormat="1" ht="15" customHeight="1" x14ac:dyDescent="0.2"/>
    <row r="40" s="104" customFormat="1" ht="15" customHeight="1" x14ac:dyDescent="0.2"/>
    <row r="41" s="104" customFormat="1" ht="15" customHeight="1" x14ac:dyDescent="0.2"/>
    <row r="42" s="104" customFormat="1" ht="15" customHeight="1" x14ac:dyDescent="0.2"/>
    <row r="43" s="104" customFormat="1" ht="15" customHeight="1" x14ac:dyDescent="0.2"/>
    <row r="44" s="104" customFormat="1" ht="15" customHeight="1" x14ac:dyDescent="0.2"/>
    <row r="45" s="104" customFormat="1" ht="15" customHeight="1" x14ac:dyDescent="0.2"/>
    <row r="46" s="104" customFormat="1" ht="15" customHeight="1" x14ac:dyDescent="0.2"/>
    <row r="47" s="104" customFormat="1" ht="15" customHeight="1" x14ac:dyDescent="0.2"/>
    <row r="48" s="104" customFormat="1" ht="15" customHeight="1" x14ac:dyDescent="0.2"/>
    <row r="49" s="104" customFormat="1" ht="15" customHeight="1" x14ac:dyDescent="0.2"/>
  </sheetData>
  <mergeCells count="11">
    <mergeCell ref="R4:S4"/>
    <mergeCell ref="A1:S1"/>
    <mergeCell ref="A4:A5"/>
    <mergeCell ref="B4:C4"/>
    <mergeCell ref="D4:E4"/>
    <mergeCell ref="F4:G4"/>
    <mergeCell ref="H4:I4"/>
    <mergeCell ref="J4:K4"/>
    <mergeCell ref="L4:M4"/>
    <mergeCell ref="N4:O4"/>
    <mergeCell ref="P4:Q4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0801</vt:lpstr>
      <vt:lpstr>0802</vt:lpstr>
      <vt:lpstr>0803</vt:lpstr>
      <vt:lpstr>0804</vt:lpstr>
      <vt:lpstr>0805</vt:lpstr>
      <vt:lpstr>0806</vt:lpstr>
      <vt:lpstr>0807</vt:lpstr>
      <vt:lpstr>0808</vt:lpstr>
      <vt:lpstr>0809</vt:lpstr>
      <vt:lpstr>'0803'!_100</vt:lpstr>
      <vt:lpstr>'0801'!_96</vt:lpstr>
      <vt:lpstr>'0802'!_97</vt:lpstr>
      <vt:lpstr>'0808'!Print_Area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2025-01-24T06:12:26Z</dcterms:created>
  <dcterms:modified xsi:type="dcterms:W3CDTF">2025-01-30T02:27:23Z</dcterms:modified>
</cp:coreProperties>
</file>