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４年度版\"/>
    </mc:Choice>
  </mc:AlternateContent>
  <xr:revisionPtr revIDLastSave="0" documentId="13_ncr:1_{146E51B8-D414-4CB5-A9C8-B2AE2545A950}" xr6:coauthVersionLast="47" xr6:coauthVersionMax="47" xr10:uidLastSave="{00000000-0000-0000-0000-000000000000}"/>
  <bookViews>
    <workbookView xWindow="-28920" yWindow="-120" windowWidth="29040" windowHeight="15840" xr2:uid="{1E9E49C8-BEAC-4B46-B22F-76DB783AFF5B}"/>
  </bookViews>
  <sheets>
    <sheet name="1101" sheetId="1" r:id="rId1"/>
    <sheet name="1102" sheetId="2" r:id="rId2"/>
    <sheet name="1103" sheetId="3" r:id="rId3"/>
    <sheet name="1104（その1）" sheetId="4" r:id="rId4"/>
    <sheet name="1104（その2）" sheetId="5" r:id="rId5"/>
    <sheet name="1105" sheetId="6" r:id="rId6"/>
    <sheet name="1106" sheetId="7" r:id="rId7"/>
    <sheet name="1107" sheetId="8" r:id="rId8"/>
    <sheet name="1108" sheetId="9" r:id="rId9"/>
    <sheet name="1109" sheetId="10" r:id="rId10"/>
    <sheet name="1110" sheetId="11" r:id="rId11"/>
    <sheet name="1111" sheetId="12" r:id="rId12"/>
    <sheet name="1112" sheetId="13" r:id="rId13"/>
    <sheet name="1113" sheetId="14" r:id="rId14"/>
    <sheet name="1114" sheetId="15" r:id="rId15"/>
  </sheets>
  <definedNames>
    <definedName name="_116" localSheetId="0">'1101'!$A$1:$D$30</definedName>
    <definedName name="_117" localSheetId="1">'1102'!$A$1:$G$13</definedName>
    <definedName name="_118" localSheetId="2">'1103'!$A$1:$G$27</definedName>
    <definedName name="_119" localSheetId="3">'1104（その1）'!$A$1:$I$30</definedName>
    <definedName name="_124" localSheetId="9">'1109'!$A$1:$H$24</definedName>
    <definedName name="_127" localSheetId="12">'1112'!$A$1:$F$14</definedName>
    <definedName name="_128" localSheetId="13">'1113'!$A$1:$H$13</definedName>
    <definedName name="_xlnm.Print_Area" localSheetId="10">'1110'!$A$1:$J$19</definedName>
    <definedName name="_xlnm.Print_Area" localSheetId="13">'1113'!$A$1:$I$19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2" l="1"/>
  <c r="F8" i="12"/>
  <c r="F6" i="12" s="1"/>
  <c r="H11" i="11"/>
  <c r="C11" i="11"/>
  <c r="F22" i="10"/>
  <c r="F21" i="10"/>
  <c r="F20" i="10"/>
  <c r="F19" i="10"/>
  <c r="F18" i="10"/>
  <c r="H17" i="10"/>
  <c r="G17" i="10"/>
  <c r="F17" i="10"/>
  <c r="F16" i="10"/>
  <c r="F15" i="10"/>
  <c r="H14" i="10"/>
  <c r="H8" i="10" s="1"/>
  <c r="G14" i="10"/>
  <c r="G8" i="10" s="1"/>
  <c r="F14" i="10"/>
  <c r="F13" i="10"/>
  <c r="F12" i="10"/>
  <c r="F10" i="10" s="1"/>
  <c r="F8" i="10" s="1"/>
  <c r="F11" i="10"/>
  <c r="H10" i="10"/>
  <c r="G10" i="10"/>
  <c r="E26" i="9"/>
  <c r="E25" i="9"/>
  <c r="E24" i="9"/>
  <c r="E23" i="9"/>
  <c r="E22" i="9"/>
  <c r="E21" i="9"/>
  <c r="E19" i="9"/>
  <c r="E18" i="9"/>
  <c r="E17" i="9"/>
  <c r="E16" i="9"/>
  <c r="E15" i="9"/>
  <c r="E14" i="9"/>
  <c r="E12" i="9" s="1"/>
  <c r="K12" i="9"/>
  <c r="J12" i="9"/>
  <c r="I12" i="9"/>
  <c r="H12" i="9"/>
  <c r="G12" i="9"/>
  <c r="F12" i="9"/>
  <c r="D12" i="9"/>
  <c r="C12" i="9"/>
  <c r="I7" i="8"/>
  <c r="H7" i="8"/>
  <c r="G7" i="8"/>
  <c r="F7" i="8"/>
  <c r="E7" i="8"/>
  <c r="D7" i="8"/>
  <c r="C7" i="8"/>
  <c r="L12" i="6"/>
  <c r="K12" i="6"/>
  <c r="J12" i="6"/>
  <c r="I12" i="6"/>
  <c r="H12" i="6"/>
  <c r="G12" i="6"/>
  <c r="F12" i="6"/>
  <c r="E12" i="6"/>
  <c r="G10" i="3"/>
  <c r="F10" i="3"/>
  <c r="E10" i="3"/>
  <c r="D10" i="3"/>
  <c r="C10" i="3"/>
  <c r="B10" i="3"/>
  <c r="C6" i="3"/>
  <c r="B6" i="3"/>
  <c r="C11" i="2"/>
  <c r="B11" i="2" s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D13" i="1"/>
  <c r="C13" i="1"/>
  <c r="B1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58DE569-0A8F-4212-8AA2-A28758C9C3B6}" name="116" type="6" refreshedVersion="2" background="1" saveData="1">
    <textPr codePage="869" sourceFile="X:\X-HD40GB\編集共有\五反田\統計書テキスト\116.txt" comma="1">
      <textFields>
        <textField/>
      </textFields>
    </textPr>
  </connection>
  <connection id="2" xr16:uid="{353DA103-3225-4504-BEE5-F50E12DCA58A}" name="117" type="6" refreshedVersion="2" background="1" saveData="1">
    <textPr codePage="869" sourceFile="X:\X-HD40GB\編集共有\五反田\統計書テキスト\117.txt" comma="1">
      <textFields count="4">
        <textField/>
        <textField/>
        <textField/>
        <textField/>
      </textFields>
    </textPr>
  </connection>
  <connection id="3" xr16:uid="{07059917-BE37-452F-811D-F2AE1C178272}" name="118" type="6" refreshedVersion="2" background="1" saveData="1">
    <textPr codePage="869" sourceFile="X:\X-HD40GB\編集共有\五反田\統計書テキスト\118.txt" comma="1">
      <textFields count="6">
        <textField/>
        <textField/>
        <textField/>
        <textField/>
        <textField/>
        <textField/>
      </textFields>
    </textPr>
  </connection>
  <connection id="4" xr16:uid="{C5D000B3-8F8F-40E5-B665-142767784D40}" name="119" type="6" refreshedVersion="2" background="1" saveData="1">
    <textPr codePage="869" sourceFile="X:\X-HD40GB\編集共有\五反田\統計書テキスト\119.txt" comma="1">
      <textFields count="3">
        <textField/>
        <textField/>
        <textField/>
      </textFields>
    </textPr>
  </connection>
  <connection id="5" xr16:uid="{0745F65A-A4E4-45FE-80CC-15D49CDBBFB5}" name="124" type="6" refreshedVersion="2" background="1" saveData="1">
    <textPr codePage="869" sourceFile="X:\X-HD40GB\編集共有\五反田\統計書テキスト\124.txt" comma="1">
      <textFields count="6">
        <textField/>
        <textField/>
        <textField/>
        <textField/>
        <textField/>
        <textField/>
      </textFields>
    </textPr>
  </connection>
  <connection id="6" xr16:uid="{716E9AB7-FB4C-4707-B4F0-1EFA0B986C59}" name="127" type="6" refreshedVersion="2" background="1" saveData="1">
    <textPr codePage="869" sourceFile="X:\X-HD40GB\編集共有\五反田\統計書テキスト\127.txt" comma="1">
      <textFields count="2">
        <textField/>
        <textField/>
      </textFields>
    </textPr>
  </connection>
  <connection id="7" xr16:uid="{A9450FD8-C409-40D2-8248-14638CC1BBFF}" name="128" type="6" refreshedVersion="2" background="1" saveData="1">
    <textPr codePage="869" sourceFile="X:\X-HD40GB\編集共有\五反田\統計書テキスト\128.txt" comma="1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<sst xmlns="http://schemas.openxmlformats.org/spreadsheetml/2006/main" count="447" uniqueCount="250">
  <si>
    <t>第１１章　　運　輸　・　通　信</t>
    <rPh sb="0" eb="1">
      <t>ダイ</t>
    </rPh>
    <rPh sb="3" eb="4">
      <t>ショウ</t>
    </rPh>
    <phoneticPr fontId="3"/>
  </si>
  <si>
    <t>11-1　ＪＲ市内駅乗車人員</t>
    <phoneticPr fontId="3"/>
  </si>
  <si>
    <t>単位：人</t>
  </si>
  <si>
    <t>年　度・駅　別</t>
  </si>
  <si>
    <t>乗　　　　　　車　　　　　　人　　　　　　員</t>
  </si>
  <si>
    <t>総　　　　　数</t>
  </si>
  <si>
    <t>定　　　　　期</t>
  </si>
  <si>
    <t>定　　期　　外</t>
  </si>
  <si>
    <t>平 成　 19 年 度</t>
    <phoneticPr fontId="3"/>
  </si>
  <si>
    <t>20 年 度</t>
    <phoneticPr fontId="3"/>
  </si>
  <si>
    <t>21 年 度</t>
    <phoneticPr fontId="3"/>
  </si>
  <si>
    <t>22 年 度</t>
    <phoneticPr fontId="3"/>
  </si>
  <si>
    <t>23 年 度</t>
    <phoneticPr fontId="3"/>
  </si>
  <si>
    <t>西里</t>
  </si>
  <si>
    <t>崇城大学前</t>
  </si>
  <si>
    <t>上熊本</t>
  </si>
  <si>
    <t>熊本</t>
  </si>
  <si>
    <t>川尻</t>
  </si>
  <si>
    <t>富合　</t>
    <rPh sb="0" eb="2">
      <t>トミアイ</t>
    </rPh>
    <phoneticPr fontId="3"/>
  </si>
  <si>
    <t>平成</t>
  </si>
  <si>
    <t>南熊本</t>
  </si>
  <si>
    <t>新水前寺</t>
  </si>
  <si>
    <t>水前寺</t>
  </si>
  <si>
    <t>東海学園前</t>
  </si>
  <si>
    <t>竜田口</t>
  </si>
  <si>
    <t>武蔵塚</t>
  </si>
  <si>
    <t>*富合駅は、平成２３年３月１２日開業。</t>
    <rPh sb="1" eb="2">
      <t>トミ</t>
    </rPh>
    <rPh sb="2" eb="3">
      <t>ア</t>
    </rPh>
    <rPh sb="3" eb="4">
      <t>エキ</t>
    </rPh>
    <rPh sb="6" eb="8">
      <t>ヘイセイ</t>
    </rPh>
    <rPh sb="10" eb="11">
      <t>ネン</t>
    </rPh>
    <rPh sb="12" eb="13">
      <t>ガツ</t>
    </rPh>
    <rPh sb="15" eb="16">
      <t>ニチ</t>
    </rPh>
    <rPh sb="16" eb="18">
      <t>カイギョウ</t>
    </rPh>
    <phoneticPr fontId="3"/>
  </si>
  <si>
    <t>資料　九州旅客鉄道（株）熊本支社</t>
    <rPh sb="10" eb="11">
      <t>カブ</t>
    </rPh>
    <phoneticPr fontId="3"/>
  </si>
  <si>
    <t>11-2　品目別貨物発送トン数</t>
    <phoneticPr fontId="3"/>
  </si>
  <si>
    <t>単位：千t</t>
    <rPh sb="3" eb="4">
      <t>セン</t>
    </rPh>
    <phoneticPr fontId="3"/>
  </si>
  <si>
    <t xml:space="preserve">年　度  </t>
    <rPh sb="2" eb="3">
      <t>ド</t>
    </rPh>
    <phoneticPr fontId="3"/>
  </si>
  <si>
    <t>総　　　数</t>
  </si>
  <si>
    <t>コ   　ン   　テ   　ナ</t>
  </si>
  <si>
    <t>車　　　扱</t>
  </si>
  <si>
    <t>一　　　般</t>
  </si>
  <si>
    <t>野　　　菜</t>
  </si>
  <si>
    <t>米</t>
  </si>
  <si>
    <t>平成　19　年度</t>
    <phoneticPr fontId="3"/>
  </si>
  <si>
    <t>20　年度</t>
    <phoneticPr fontId="3"/>
  </si>
  <si>
    <t>21　年度</t>
    <phoneticPr fontId="3"/>
  </si>
  <si>
    <t>22　年度</t>
    <phoneticPr fontId="3"/>
  </si>
  <si>
    <t>-</t>
  </si>
  <si>
    <t>23　年度</t>
    <phoneticPr fontId="3"/>
  </si>
  <si>
    <t xml:space="preserve">※熊本駅及び八代駅の合計の数値である。 </t>
  </si>
  <si>
    <t>資料　日本貨物鉄道㈱九州支社</t>
    <phoneticPr fontId="3"/>
  </si>
  <si>
    <t>11-3　熊本空港利用状況</t>
    <phoneticPr fontId="3"/>
  </si>
  <si>
    <t>年度･月次</t>
    <rPh sb="1" eb="2">
      <t>ド</t>
    </rPh>
    <phoneticPr fontId="3"/>
  </si>
  <si>
    <t>乗　降　人　員　（人）</t>
  </si>
  <si>
    <t>貨　物　取　扱　（kg）</t>
  </si>
  <si>
    <t>郵　便　物　取　扱　（kg）</t>
  </si>
  <si>
    <t>乗　　　　客</t>
  </si>
  <si>
    <t>降　　　　客</t>
  </si>
  <si>
    <t>積　　　　荷</t>
  </si>
  <si>
    <t>卸　　　　荷</t>
  </si>
  <si>
    <t>平 成 19 年度</t>
    <phoneticPr fontId="3"/>
  </si>
  <si>
    <t>20 年度</t>
    <phoneticPr fontId="3"/>
  </si>
  <si>
    <t>21 年度</t>
    <phoneticPr fontId="3"/>
  </si>
  <si>
    <t>22 年度</t>
    <phoneticPr fontId="3"/>
  </si>
  <si>
    <t>23 年度</t>
    <phoneticPr fontId="3"/>
  </si>
  <si>
    <t>平成23年　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</si>
  <si>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</si>
  <si>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</si>
  <si>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</si>
  <si>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</si>
  <si>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</si>
  <si>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</si>
  <si>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</si>
  <si>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</si>
  <si>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平成24年　1月</t>
    <phoneticPr fontId="3"/>
  </si>
  <si>
    <t>2月</t>
    <phoneticPr fontId="3"/>
  </si>
  <si>
    <t>3月</t>
    <phoneticPr fontId="3"/>
  </si>
  <si>
    <t>※乗降客は国際線を含む。</t>
    <phoneticPr fontId="3"/>
  </si>
  <si>
    <t>※郵便物取扱：航空会社における分類方法の変更により、これまで郵便物取扱に含まれていた「ゆうパック」について</t>
    <rPh sb="1" eb="3">
      <t>ユウビン</t>
    </rPh>
    <rPh sb="3" eb="4">
      <t>ブツ</t>
    </rPh>
    <rPh sb="4" eb="6">
      <t>トリアツカイ</t>
    </rPh>
    <rPh sb="7" eb="9">
      <t>コウクウ</t>
    </rPh>
    <rPh sb="9" eb="11">
      <t>カイシャ</t>
    </rPh>
    <rPh sb="15" eb="17">
      <t>ブンルイ</t>
    </rPh>
    <rPh sb="17" eb="19">
      <t>ホウホウ</t>
    </rPh>
    <rPh sb="20" eb="22">
      <t>ヘンコウ</t>
    </rPh>
    <rPh sb="30" eb="32">
      <t>ユウビン</t>
    </rPh>
    <rPh sb="32" eb="33">
      <t>ブツ</t>
    </rPh>
    <rPh sb="33" eb="35">
      <t>トリアツカイ</t>
    </rPh>
    <rPh sb="36" eb="37">
      <t>フク</t>
    </rPh>
    <phoneticPr fontId="3"/>
  </si>
  <si>
    <t>　平成20年度から貨物の取扱になった。</t>
    <rPh sb="1" eb="3">
      <t>ヘイセイ</t>
    </rPh>
    <rPh sb="5" eb="7">
      <t>ネンド</t>
    </rPh>
    <rPh sb="9" eb="11">
      <t>カモツ</t>
    </rPh>
    <rPh sb="12" eb="14">
      <t>トリアツカイ</t>
    </rPh>
    <phoneticPr fontId="3"/>
  </si>
  <si>
    <t>※平成19年度の乗降人員に誤りがあったので修正。</t>
    <phoneticPr fontId="3"/>
  </si>
  <si>
    <t>資料　熊本空港ビルディング（株）（航空会社総代理店調べ）</t>
    <rPh sb="14" eb="15">
      <t>カブ</t>
    </rPh>
    <rPh sb="17" eb="19">
      <t>コウクウ</t>
    </rPh>
    <rPh sb="19" eb="21">
      <t>カイシャ</t>
    </rPh>
    <rPh sb="21" eb="22">
      <t>ソウ</t>
    </rPh>
    <rPh sb="22" eb="25">
      <t>ダイリテン</t>
    </rPh>
    <rPh sb="25" eb="26">
      <t>シラ</t>
    </rPh>
    <phoneticPr fontId="3"/>
  </si>
  <si>
    <t>11-4　高速道路利用状況</t>
    <rPh sb="9" eb="11">
      <t>リヨウ</t>
    </rPh>
    <rPh sb="11" eb="13">
      <t>ジョウキョウ</t>
    </rPh>
    <phoneticPr fontId="3"/>
  </si>
  <si>
    <r>
      <t>その１　インターチェンジ別交通量</t>
    </r>
    <r>
      <rPr>
        <sz val="11"/>
        <rFont val="ＭＳ Ｐゴシック"/>
        <family val="3"/>
        <charset val="128"/>
      </rPr>
      <t>（入）</t>
    </r>
    <rPh sb="12" eb="13">
      <t>ベツ</t>
    </rPh>
    <rPh sb="13" eb="15">
      <t>コウツウ</t>
    </rPh>
    <rPh sb="15" eb="16">
      <t>リョウ</t>
    </rPh>
    <rPh sb="17" eb="18">
      <t>イ</t>
    </rPh>
    <phoneticPr fontId="3"/>
  </si>
  <si>
    <t>単位：台</t>
  </si>
  <si>
    <t>年 次 ･ 月 次</t>
  </si>
  <si>
    <t>植木　I・C</t>
    <rPh sb="0" eb="2">
      <t>ウエキ</t>
    </rPh>
    <phoneticPr fontId="3"/>
  </si>
  <si>
    <t>熊本　I・C</t>
    <rPh sb="0" eb="2">
      <t>クマモト</t>
    </rPh>
    <phoneticPr fontId="3"/>
  </si>
  <si>
    <t>益城熊本空港　I・C</t>
    <rPh sb="0" eb="2">
      <t>マシキ</t>
    </rPh>
    <rPh sb="2" eb="4">
      <t>クマモト</t>
    </rPh>
    <rPh sb="4" eb="6">
      <t>クウコウ</t>
    </rPh>
    <phoneticPr fontId="3"/>
  </si>
  <si>
    <t>合　計</t>
    <rPh sb="0" eb="1">
      <t>ゴウ</t>
    </rPh>
    <rPh sb="2" eb="3">
      <t>ケイ</t>
    </rPh>
    <phoneticPr fontId="3"/>
  </si>
  <si>
    <t>普通車</t>
  </si>
  <si>
    <t>大型車</t>
  </si>
  <si>
    <t>その他</t>
  </si>
  <si>
    <t>平成　19年</t>
    <phoneticPr fontId="3"/>
  </si>
  <si>
    <t>20年</t>
    <phoneticPr fontId="3"/>
  </si>
  <si>
    <t>21年</t>
    <phoneticPr fontId="3"/>
  </si>
  <si>
    <t>22年</t>
    <phoneticPr fontId="3"/>
  </si>
  <si>
    <t>23年</t>
    <phoneticPr fontId="3"/>
  </si>
  <si>
    <t>平成23年1月</t>
    <phoneticPr fontId="3"/>
  </si>
  <si>
    <t>4月</t>
    <phoneticPr fontId="3"/>
  </si>
  <si>
    <t>※その他は、軽自動車等、中型車、特大車の計である。</t>
    <rPh sb="10" eb="11">
      <t>トウ</t>
    </rPh>
    <phoneticPr fontId="3"/>
  </si>
  <si>
    <t xml:space="preserve">資料　県統計調査課 「統計くまもと」（元データ：西日本高速道路（株）九州支社） </t>
    <rPh sb="19" eb="20">
      <t>モト</t>
    </rPh>
    <rPh sb="24" eb="25">
      <t>ニシ</t>
    </rPh>
    <rPh sb="25" eb="27">
      <t>ニホン</t>
    </rPh>
    <rPh sb="27" eb="29">
      <t>コウソク</t>
    </rPh>
    <rPh sb="29" eb="31">
      <t>ドウロ</t>
    </rPh>
    <rPh sb="32" eb="33">
      <t>カブ</t>
    </rPh>
    <rPh sb="34" eb="36">
      <t>キュウシュウ</t>
    </rPh>
    <rPh sb="36" eb="38">
      <t>シシャ</t>
    </rPh>
    <phoneticPr fontId="3"/>
  </si>
  <si>
    <t>その2　インターチェンジ別交通量（出）</t>
    <rPh sb="12" eb="13">
      <t>ベツ</t>
    </rPh>
    <rPh sb="13" eb="15">
      <t>コウツウ</t>
    </rPh>
    <rPh sb="15" eb="16">
      <t>リョウ</t>
    </rPh>
    <rPh sb="17" eb="18">
      <t>デ</t>
    </rPh>
    <phoneticPr fontId="3"/>
  </si>
  <si>
    <t xml:space="preserve">資料　県統計調査課　「熊本のデータ」（原資料：西日本高速道路（株）九州支社） </t>
    <rPh sb="11" eb="13">
      <t>クマモト</t>
    </rPh>
    <rPh sb="19" eb="20">
      <t>ゲン</t>
    </rPh>
    <rPh sb="20" eb="22">
      <t>シリョウ</t>
    </rPh>
    <rPh sb="23" eb="24">
      <t>ニシ</t>
    </rPh>
    <rPh sb="24" eb="26">
      <t>ニホン</t>
    </rPh>
    <rPh sb="26" eb="28">
      <t>コウソク</t>
    </rPh>
    <rPh sb="28" eb="30">
      <t>ドウロ</t>
    </rPh>
    <rPh sb="31" eb="32">
      <t>カブ</t>
    </rPh>
    <rPh sb="33" eb="35">
      <t>キュウシュウ</t>
    </rPh>
    <rPh sb="35" eb="37">
      <t>シシャ</t>
    </rPh>
    <phoneticPr fontId="3"/>
  </si>
  <si>
    <t>11-5　市電輸送状況</t>
    <phoneticPr fontId="3"/>
  </si>
  <si>
    <t>各年度・月末現在</t>
  </si>
  <si>
    <t>年度・月次</t>
  </si>
  <si>
    <t>営業
路線
（ｋｍ）</t>
    <phoneticPr fontId="3"/>
  </si>
  <si>
    <t>在籍
車両数
（両）</t>
    <rPh sb="3" eb="5">
      <t>シャリョウ</t>
    </rPh>
    <rPh sb="5" eb="6">
      <t>スウ</t>
    </rPh>
    <rPh sb="8" eb="9">
      <t>リョウ</t>
    </rPh>
    <phoneticPr fontId="3"/>
  </si>
  <si>
    <t>使用車
両延数
（両）</t>
    <rPh sb="5" eb="6">
      <t>ノ</t>
    </rPh>
    <rPh sb="6" eb="7">
      <t>スウ</t>
    </rPh>
    <rPh sb="9" eb="10">
      <t>リョウ</t>
    </rPh>
    <phoneticPr fontId="3"/>
  </si>
  <si>
    <t>運転
キロ数
（千ｋｍ）</t>
    <rPh sb="5" eb="6">
      <t>スウ</t>
    </rPh>
    <rPh sb="8" eb="9">
      <t>セン</t>
    </rPh>
    <phoneticPr fontId="3"/>
  </si>
  <si>
    <t>乗車人数(千人)</t>
    <rPh sb="5" eb="6">
      <t>セン</t>
    </rPh>
    <phoneticPr fontId="3"/>
  </si>
  <si>
    <t>乗車料収入(百万円)</t>
    <rPh sb="6" eb="7">
      <t>ヒャク</t>
    </rPh>
    <phoneticPr fontId="3"/>
  </si>
  <si>
    <t>総数</t>
    <phoneticPr fontId="3"/>
  </si>
  <si>
    <t>定期</t>
    <phoneticPr fontId="3"/>
  </si>
  <si>
    <t>定期外</t>
  </si>
  <si>
    <t>平成</t>
    <rPh sb="0" eb="2">
      <t>ヘイセイ</t>
    </rPh>
    <phoneticPr fontId="3"/>
  </si>
  <si>
    <t>19年度</t>
    <phoneticPr fontId="3"/>
  </si>
  <si>
    <t>20年度</t>
    <phoneticPr fontId="3"/>
  </si>
  <si>
    <t>21年度</t>
    <phoneticPr fontId="3"/>
  </si>
  <si>
    <t>22年度</t>
    <phoneticPr fontId="3"/>
  </si>
  <si>
    <t>23年度</t>
    <phoneticPr fontId="3"/>
  </si>
  <si>
    <t>23年4月</t>
    <rPh sb="2" eb="3">
      <t>ネン</t>
    </rPh>
    <rPh sb="4" eb="5">
      <t>ガツ</t>
    </rPh>
    <phoneticPr fontId="3"/>
  </si>
  <si>
    <t>10月</t>
    <rPh sb="2" eb="3">
      <t>ガツ</t>
    </rPh>
    <phoneticPr fontId="3"/>
  </si>
  <si>
    <t>24年1月</t>
    <rPh sb="2" eb="3">
      <t>ネン</t>
    </rPh>
    <rPh sb="4" eb="5">
      <t>ガツ</t>
    </rPh>
    <phoneticPr fontId="3"/>
  </si>
  <si>
    <t>2月</t>
    <rPh sb="1" eb="2">
      <t>ガツ</t>
    </rPh>
    <phoneticPr fontId="3"/>
  </si>
  <si>
    <t>※運転キロ数は、貸車を除く。</t>
    <rPh sb="1" eb="3">
      <t>ウンテン</t>
    </rPh>
    <rPh sb="5" eb="6">
      <t>スウ</t>
    </rPh>
    <rPh sb="8" eb="9">
      <t>カ</t>
    </rPh>
    <rPh sb="9" eb="10">
      <t>クルマ</t>
    </rPh>
    <rPh sb="11" eb="12">
      <t>ノゾ</t>
    </rPh>
    <phoneticPr fontId="3"/>
  </si>
  <si>
    <t>資料　市交通局</t>
  </si>
  <si>
    <t>11-6　市営バス輸送状況</t>
    <phoneticPr fontId="3"/>
  </si>
  <si>
    <t>在籍
車両数
（両）</t>
    <rPh sb="3" eb="5">
      <t>シャリョウ</t>
    </rPh>
    <rPh sb="8" eb="9">
      <t>リョウ</t>
    </rPh>
    <phoneticPr fontId="3"/>
  </si>
  <si>
    <t>11-7　市営バス路線別輸送状況</t>
    <rPh sb="12" eb="14">
      <t>ユソウ</t>
    </rPh>
    <phoneticPr fontId="3"/>
  </si>
  <si>
    <t>平成23年度</t>
    <phoneticPr fontId="3"/>
  </si>
  <si>
    <t>路 線 名</t>
    <rPh sb="0" eb="1">
      <t>ミチ</t>
    </rPh>
    <rPh sb="2" eb="3">
      <t>セン</t>
    </rPh>
    <rPh sb="4" eb="5">
      <t>メイ</t>
    </rPh>
    <phoneticPr fontId="3"/>
  </si>
  <si>
    <t>走行ｋｍ数
（千ｋｍ）</t>
    <rPh sb="7" eb="8">
      <t>セン</t>
    </rPh>
    <phoneticPr fontId="3"/>
  </si>
  <si>
    <t>総額</t>
    <phoneticPr fontId="3"/>
  </si>
  <si>
    <t>総　数</t>
  </si>
  <si>
    <t>小峯京塚線</t>
  </si>
  <si>
    <t>帯山線</t>
  </si>
  <si>
    <t>島崎保田窪線</t>
  </si>
  <si>
    <t>秋津健軍線</t>
  </si>
  <si>
    <t>東町団地線</t>
  </si>
  <si>
    <t>熊本駅県庁線</t>
  </si>
  <si>
    <t>渡鹿長嶺線</t>
    <rPh sb="0" eb="1">
      <t>ワタ</t>
    </rPh>
    <rPh sb="1" eb="2">
      <t>シカ</t>
    </rPh>
    <rPh sb="2" eb="4">
      <t>ナガミネ</t>
    </rPh>
    <rPh sb="4" eb="5">
      <t>セン</t>
    </rPh>
    <phoneticPr fontId="3"/>
  </si>
  <si>
    <t>臨時</t>
  </si>
  <si>
    <t>-</t>
    <phoneticPr fontId="3"/>
  </si>
  <si>
    <t>貸切</t>
  </si>
  <si>
    <t>11-8　市営駐車場利用状況</t>
    <rPh sb="5" eb="7">
      <t>シエイ</t>
    </rPh>
    <rPh sb="7" eb="10">
      <t>チュウシャジョウ</t>
    </rPh>
    <rPh sb="10" eb="12">
      <t>リヨウ</t>
    </rPh>
    <rPh sb="12" eb="14">
      <t>ジョウキョウ</t>
    </rPh>
    <phoneticPr fontId="3"/>
  </si>
  <si>
    <t>単位　：　台・千円</t>
    <rPh sb="0" eb="2">
      <t>タンイ</t>
    </rPh>
    <rPh sb="5" eb="6">
      <t>ダイ</t>
    </rPh>
    <rPh sb="7" eb="8">
      <t>セン</t>
    </rPh>
    <rPh sb="8" eb="9">
      <t>エン</t>
    </rPh>
    <phoneticPr fontId="3"/>
  </si>
  <si>
    <t>年度・月次</t>
    <rPh sb="0" eb="2">
      <t>ネンド</t>
    </rPh>
    <rPh sb="3" eb="5">
      <t>ゲツジ</t>
    </rPh>
    <phoneticPr fontId="3"/>
  </si>
  <si>
    <t>市役所駐車場</t>
    <rPh sb="0" eb="3">
      <t>シヤクショ</t>
    </rPh>
    <rPh sb="3" eb="6">
      <t>チュウシャジョウ</t>
    </rPh>
    <phoneticPr fontId="3"/>
  </si>
  <si>
    <t>熊本城二の丸駐車場</t>
    <rPh sb="0" eb="2">
      <t>クマモト</t>
    </rPh>
    <rPh sb="2" eb="3">
      <t>ジョウ</t>
    </rPh>
    <rPh sb="3" eb="6">
      <t>ニノマル</t>
    </rPh>
    <rPh sb="6" eb="9">
      <t>チュウシャジョウ</t>
    </rPh>
    <phoneticPr fontId="3"/>
  </si>
  <si>
    <t>辛島公園地下駐車場</t>
    <rPh sb="0" eb="2">
      <t>カラシマ</t>
    </rPh>
    <rPh sb="2" eb="4">
      <t>コウエン</t>
    </rPh>
    <rPh sb="4" eb="6">
      <t>チカ</t>
    </rPh>
    <rPh sb="6" eb="9">
      <t>チュウシャジョウ</t>
    </rPh>
    <phoneticPr fontId="3"/>
  </si>
  <si>
    <t>台数</t>
    <rPh sb="0" eb="2">
      <t>ダイスウ</t>
    </rPh>
    <phoneticPr fontId="3"/>
  </si>
  <si>
    <t>収入金額</t>
    <rPh sb="0" eb="2">
      <t>シュウニュウ</t>
    </rPh>
    <rPh sb="2" eb="4">
      <t>キンガク</t>
    </rPh>
    <phoneticPr fontId="3"/>
  </si>
  <si>
    <t>総数</t>
    <rPh sb="0" eb="2">
      <t>ソウスウ</t>
    </rPh>
    <phoneticPr fontId="3"/>
  </si>
  <si>
    <t>自動二輪</t>
    <rPh sb="0" eb="2">
      <t>ジドウ</t>
    </rPh>
    <rPh sb="2" eb="4">
      <t>ニリン</t>
    </rPh>
    <phoneticPr fontId="3"/>
  </si>
  <si>
    <t>普通自動車</t>
    <rPh sb="0" eb="2">
      <t>フツウ</t>
    </rPh>
    <rPh sb="2" eb="5">
      <t>ジドウシャ</t>
    </rPh>
    <phoneticPr fontId="3"/>
  </si>
  <si>
    <t>バス</t>
    <phoneticPr fontId="3"/>
  </si>
  <si>
    <t>平成23年4月</t>
    <rPh sb="0" eb="2">
      <t>ヘイセイ</t>
    </rPh>
    <rPh sb="4" eb="5">
      <t>ネン</t>
    </rPh>
    <rPh sb="6" eb="7">
      <t>ガツ</t>
    </rPh>
    <phoneticPr fontId="3"/>
  </si>
  <si>
    <t>平成24年1月</t>
    <rPh sb="0" eb="2">
      <t>ヘイセイ</t>
    </rPh>
    <rPh sb="4" eb="5">
      <t>ネン</t>
    </rPh>
    <rPh sb="6" eb="7">
      <t>ガツ</t>
    </rPh>
    <phoneticPr fontId="3"/>
  </si>
  <si>
    <t>※バスの中には、定期観光も含む。</t>
    <rPh sb="4" eb="5">
      <t>ナカ</t>
    </rPh>
    <rPh sb="8" eb="10">
      <t>テイキ</t>
    </rPh>
    <rPh sb="10" eb="12">
      <t>カンコウ</t>
    </rPh>
    <rPh sb="13" eb="14">
      <t>フク</t>
    </rPh>
    <phoneticPr fontId="3"/>
  </si>
  <si>
    <t>資料　　市車両管理課、熊本城総合事務所</t>
    <rPh sb="0" eb="2">
      <t>シリョウ</t>
    </rPh>
    <rPh sb="4" eb="5">
      <t>シ</t>
    </rPh>
    <rPh sb="5" eb="7">
      <t>シャリョウ</t>
    </rPh>
    <rPh sb="7" eb="9">
      <t>カンリ</t>
    </rPh>
    <rPh sb="9" eb="10">
      <t>カ</t>
    </rPh>
    <rPh sb="11" eb="13">
      <t>クマモト</t>
    </rPh>
    <rPh sb="13" eb="14">
      <t>ジョウ</t>
    </rPh>
    <rPh sb="14" eb="16">
      <t>ソウゴウ</t>
    </rPh>
    <rPh sb="16" eb="18">
      <t>ジム</t>
    </rPh>
    <rPh sb="18" eb="19">
      <t>ショ</t>
    </rPh>
    <phoneticPr fontId="3"/>
  </si>
  <si>
    <t>11-9　自動車登録台数</t>
    <phoneticPr fontId="3"/>
  </si>
  <si>
    <t>各年度末現在</t>
  </si>
  <si>
    <t>車　　種　　別</t>
  </si>
  <si>
    <t>平成19年度</t>
    <rPh sb="0" eb="2">
      <t>ヘイセイ</t>
    </rPh>
    <phoneticPr fontId="3"/>
  </si>
  <si>
    <t>23年度</t>
    <rPh sb="2" eb="3">
      <t>ネン</t>
    </rPh>
    <phoneticPr fontId="3"/>
  </si>
  <si>
    <t>総　数</t>
    <phoneticPr fontId="3"/>
  </si>
  <si>
    <t>自家用</t>
    <phoneticPr fontId="3"/>
  </si>
  <si>
    <t>事業用</t>
    <phoneticPr fontId="3"/>
  </si>
  <si>
    <t>貨物車</t>
  </si>
  <si>
    <t>普  通  車</t>
    <phoneticPr fontId="3"/>
  </si>
  <si>
    <t>小  型  車</t>
    <phoneticPr fontId="3"/>
  </si>
  <si>
    <t>被けん引車</t>
    <phoneticPr fontId="3"/>
  </si>
  <si>
    <t>乗合車</t>
  </si>
  <si>
    <t>乗用車</t>
  </si>
  <si>
    <t>特殊用途車</t>
  </si>
  <si>
    <t>大型特殊車</t>
  </si>
  <si>
    <t>小型二輪</t>
  </si>
  <si>
    <t>資料　九州運輸局熊本運輸支局</t>
  </si>
  <si>
    <t>11-10　タクシー及びハイヤーの登録台数</t>
    <phoneticPr fontId="3"/>
  </si>
  <si>
    <t>年　度</t>
    <phoneticPr fontId="3"/>
  </si>
  <si>
    <t>登　録　台　数</t>
    <phoneticPr fontId="3"/>
  </si>
  <si>
    <t>経　営　者</t>
  </si>
  <si>
    <t>大型車</t>
    <rPh sb="0" eb="1">
      <t>ダイ</t>
    </rPh>
    <rPh sb="2" eb="3">
      <t>クルマ</t>
    </rPh>
    <phoneticPr fontId="3"/>
  </si>
  <si>
    <t>普通車</t>
    <rPh sb="0" eb="2">
      <t>フツウ</t>
    </rPh>
    <rPh sb="2" eb="3">
      <t>シャ</t>
    </rPh>
    <phoneticPr fontId="3"/>
  </si>
  <si>
    <t>中型車</t>
    <rPh sb="2" eb="3">
      <t>クルマ</t>
    </rPh>
    <phoneticPr fontId="3"/>
  </si>
  <si>
    <t>小型車</t>
  </si>
  <si>
    <t>法　人</t>
    <phoneticPr fontId="3"/>
  </si>
  <si>
    <t>個　人</t>
    <phoneticPr fontId="3"/>
  </si>
  <si>
    <t xml:space="preserve">※平成19年度に行われた運賃改定を実施した事業者については、中型車と小型車を統合した「普通車」区分が新設された。
　 </t>
    <rPh sb="1" eb="3">
      <t>ヘイセイ</t>
    </rPh>
    <rPh sb="5" eb="6">
      <t>ネン</t>
    </rPh>
    <rPh sb="6" eb="7">
      <t>ド</t>
    </rPh>
    <rPh sb="8" eb="9">
      <t>オコナ</t>
    </rPh>
    <rPh sb="12" eb="13">
      <t>ウン</t>
    </rPh>
    <rPh sb="13" eb="14">
      <t>チン</t>
    </rPh>
    <rPh sb="14" eb="16">
      <t>カイテイ</t>
    </rPh>
    <rPh sb="17" eb="19">
      <t>ジッシ</t>
    </rPh>
    <rPh sb="21" eb="24">
      <t>ジギョウシャ</t>
    </rPh>
    <rPh sb="30" eb="32">
      <t>チュウガタ</t>
    </rPh>
    <rPh sb="32" eb="33">
      <t>シャ</t>
    </rPh>
    <rPh sb="34" eb="36">
      <t>コガタ</t>
    </rPh>
    <rPh sb="36" eb="37">
      <t>シャ</t>
    </rPh>
    <rPh sb="38" eb="40">
      <t>トウゴウ</t>
    </rPh>
    <rPh sb="43" eb="45">
      <t>フツウ</t>
    </rPh>
    <rPh sb="45" eb="46">
      <t>シャ</t>
    </rPh>
    <rPh sb="47" eb="49">
      <t>クブン</t>
    </rPh>
    <rPh sb="50" eb="52">
      <t>シンセツ</t>
    </rPh>
    <phoneticPr fontId="3"/>
  </si>
  <si>
    <t>　よって、運賃改定未実施の事業者については、旧来の中型車と小型車の区分のままになっている。</t>
    <rPh sb="5" eb="6">
      <t>ウン</t>
    </rPh>
    <rPh sb="6" eb="7">
      <t>チン</t>
    </rPh>
    <rPh sb="7" eb="9">
      <t>カイテイ</t>
    </rPh>
    <rPh sb="9" eb="10">
      <t>ミ</t>
    </rPh>
    <rPh sb="10" eb="12">
      <t>ジッシ</t>
    </rPh>
    <rPh sb="13" eb="16">
      <t>ジギョウシャ</t>
    </rPh>
    <rPh sb="22" eb="24">
      <t>キュウライ</t>
    </rPh>
    <rPh sb="25" eb="27">
      <t>チュウガタ</t>
    </rPh>
    <rPh sb="27" eb="28">
      <t>シャ</t>
    </rPh>
    <rPh sb="29" eb="31">
      <t>コガタ</t>
    </rPh>
    <rPh sb="31" eb="32">
      <t>シャ</t>
    </rPh>
    <rPh sb="33" eb="35">
      <t>クブン</t>
    </rPh>
    <phoneticPr fontId="3"/>
  </si>
  <si>
    <t>資料　九州運輸局熊本運輸支局</t>
    <rPh sb="10" eb="12">
      <t>ウンユ</t>
    </rPh>
    <phoneticPr fontId="3"/>
  </si>
  <si>
    <t>11-11　軽自動車登録台数</t>
    <rPh sb="6" eb="10">
      <t>ケイジドウシャ</t>
    </rPh>
    <rPh sb="10" eb="12">
      <t>トウロク</t>
    </rPh>
    <rPh sb="12" eb="14">
      <t>ダイスウ</t>
    </rPh>
    <phoneticPr fontId="3"/>
  </si>
  <si>
    <t>種　　　別</t>
    <rPh sb="0" eb="5">
      <t>シュベツ</t>
    </rPh>
    <phoneticPr fontId="3"/>
  </si>
  <si>
    <r>
      <t>平成1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年度</t>
    </r>
    <rPh sb="0" eb="2">
      <t>ヘイセイ</t>
    </rPh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</si>
  <si>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年度</t>
    </r>
    <phoneticPr fontId="3"/>
  </si>
  <si>
    <r>
      <t>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年度</t>
    </r>
    <phoneticPr fontId="3"/>
  </si>
  <si>
    <r>
      <t>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年度</t>
    </r>
    <phoneticPr fontId="3"/>
  </si>
  <si>
    <t>原動機付自転車</t>
  </si>
  <si>
    <t>第 　　   １ 　  　 種</t>
    <phoneticPr fontId="3"/>
  </si>
  <si>
    <t>第    ２    種     乙</t>
    <rPh sb="0" eb="1">
      <t>ダイ</t>
    </rPh>
    <rPh sb="16" eb="17">
      <t>オツ</t>
    </rPh>
    <phoneticPr fontId="3"/>
  </si>
  <si>
    <t>第    ２    種     甲</t>
    <phoneticPr fontId="3"/>
  </si>
  <si>
    <t>ミ    ニ    カ     ー</t>
    <phoneticPr fontId="3"/>
  </si>
  <si>
    <t>軽自動車</t>
    <rPh sb="0" eb="4">
      <t>ケイジドウシャ</t>
    </rPh>
    <phoneticPr fontId="3"/>
  </si>
  <si>
    <t>二　　　　　　   　 輪</t>
    <rPh sb="0" eb="1">
      <t>ニ</t>
    </rPh>
    <rPh sb="12" eb="13">
      <t>リン</t>
    </rPh>
    <phoneticPr fontId="3"/>
  </si>
  <si>
    <t>三　　　　　　   　 輪</t>
    <rPh sb="0" eb="1">
      <t>サン</t>
    </rPh>
    <rPh sb="12" eb="13">
      <t>リン</t>
    </rPh>
    <phoneticPr fontId="3"/>
  </si>
  <si>
    <t>四　  輪　  以    上</t>
    <rPh sb="0" eb="1">
      <t>ヨン</t>
    </rPh>
    <rPh sb="8" eb="9">
      <t>イ</t>
    </rPh>
    <rPh sb="13" eb="14">
      <t>ジョウ</t>
    </rPh>
    <phoneticPr fontId="3"/>
  </si>
  <si>
    <t>乗　　　     　用</t>
    <rPh sb="0" eb="1">
      <t>ノ</t>
    </rPh>
    <rPh sb="10" eb="11">
      <t>ヨウ</t>
    </rPh>
    <phoneticPr fontId="3"/>
  </si>
  <si>
    <t>貨　　　     　物</t>
    <rPh sb="0" eb="1">
      <t>カ</t>
    </rPh>
    <rPh sb="10" eb="11">
      <t>ブツ</t>
    </rPh>
    <phoneticPr fontId="3"/>
  </si>
  <si>
    <t>小型特殊自動車</t>
    <rPh sb="0" eb="2">
      <t>コガタ</t>
    </rPh>
    <rPh sb="2" eb="4">
      <t>トクシュ</t>
    </rPh>
    <rPh sb="4" eb="7">
      <t>ジドウシャ</t>
    </rPh>
    <phoneticPr fontId="3"/>
  </si>
  <si>
    <t>農　耕　作　業 　用</t>
    <rPh sb="0" eb="1">
      <t>ノウ</t>
    </rPh>
    <rPh sb="2" eb="3">
      <t>コウ</t>
    </rPh>
    <rPh sb="4" eb="5">
      <t>サク</t>
    </rPh>
    <rPh sb="6" eb="7">
      <t>ギョウ</t>
    </rPh>
    <rPh sb="9" eb="10">
      <t>ヨウ</t>
    </rPh>
    <phoneticPr fontId="3"/>
  </si>
  <si>
    <t>そ　　　 の　　　　他</t>
    <rPh sb="10" eb="11">
      <t>ホカ</t>
    </rPh>
    <phoneticPr fontId="3"/>
  </si>
  <si>
    <t>資料　市課税管理課</t>
    <rPh sb="0" eb="2">
      <t>シリョウ</t>
    </rPh>
    <rPh sb="3" eb="4">
      <t>シ</t>
    </rPh>
    <rPh sb="4" eb="6">
      <t>カゼイ</t>
    </rPh>
    <rPh sb="6" eb="8">
      <t>カンリ</t>
    </rPh>
    <rPh sb="8" eb="9">
      <t>カ</t>
    </rPh>
    <phoneticPr fontId="3"/>
  </si>
  <si>
    <t>11-12　電話概況</t>
    <phoneticPr fontId="3"/>
  </si>
  <si>
    <t>各年度末現在</t>
    <rPh sb="0" eb="1">
      <t>カク</t>
    </rPh>
    <rPh sb="1" eb="3">
      <t>ネンド</t>
    </rPh>
    <rPh sb="3" eb="4">
      <t>マツ</t>
    </rPh>
    <rPh sb="4" eb="6">
      <t>ゲンザイ</t>
    </rPh>
    <phoneticPr fontId="3"/>
  </si>
  <si>
    <t xml:space="preserve">年　度 </t>
    <phoneticPr fontId="3"/>
  </si>
  <si>
    <t>電    話    利    用    台    数</t>
  </si>
  <si>
    <t>総    数</t>
  </si>
  <si>
    <t>加   入   電   話</t>
  </si>
  <si>
    <t>公   衆   電   話</t>
  </si>
  <si>
    <t>事  務  用</t>
  </si>
  <si>
    <t>住  宅  用</t>
  </si>
  <si>
    <t>内カード</t>
  </si>
  <si>
    <t>平成　19年度</t>
    <phoneticPr fontId="3"/>
  </si>
  <si>
    <t>※熊本電話局と熊本花畑電話局の合計。</t>
    <phoneticPr fontId="3"/>
  </si>
  <si>
    <t xml:space="preserve">　行政区域とNTTの加入電話区域は同一でないため、市外（旧）の一部も含む。 </t>
    <rPh sb="1" eb="3">
      <t>ギョウセイ</t>
    </rPh>
    <rPh sb="3" eb="5">
      <t>クイキ</t>
    </rPh>
    <rPh sb="10" eb="12">
      <t>カニュウ</t>
    </rPh>
    <rPh sb="12" eb="14">
      <t>デンワ</t>
    </rPh>
    <rPh sb="14" eb="16">
      <t>クイキ</t>
    </rPh>
    <rPh sb="17" eb="19">
      <t>ドウイツ</t>
    </rPh>
    <rPh sb="28" eb="29">
      <t>キュウ</t>
    </rPh>
    <phoneticPr fontId="3"/>
  </si>
  <si>
    <t>資料　西日本電信電話（株）熊本支店</t>
    <rPh sb="6" eb="8">
      <t>デンシン</t>
    </rPh>
    <rPh sb="8" eb="10">
      <t>デンワ</t>
    </rPh>
    <rPh sb="11" eb="12">
      <t>カブ</t>
    </rPh>
    <rPh sb="13" eb="14">
      <t>クマ</t>
    </rPh>
    <phoneticPr fontId="3"/>
  </si>
  <si>
    <t>11-13　郵便施設数</t>
    <phoneticPr fontId="3"/>
  </si>
  <si>
    <t>年   度</t>
  </si>
  <si>
    <t>郵便局総数</t>
  </si>
  <si>
    <t>普通局</t>
    <phoneticPr fontId="3"/>
  </si>
  <si>
    <t>特定局</t>
    <phoneticPr fontId="3"/>
  </si>
  <si>
    <t>簡易 　
郵便局</t>
    <phoneticPr fontId="3"/>
  </si>
  <si>
    <t>郵便　　
差出箱</t>
    <rPh sb="5" eb="6">
      <t>サ</t>
    </rPh>
    <rPh sb="6" eb="7">
      <t>デ</t>
    </rPh>
    <rPh sb="7" eb="8">
      <t>バコ</t>
    </rPh>
    <phoneticPr fontId="3"/>
  </si>
  <si>
    <t>集配局</t>
    <phoneticPr fontId="3"/>
  </si>
  <si>
    <t>無集配局</t>
  </si>
  <si>
    <t>※民営化（Ｈ19.10.1）に伴い、普通局と特定局の区別がつかなくなっている。</t>
    <rPh sb="1" eb="2">
      <t>ミン</t>
    </rPh>
    <rPh sb="2" eb="3">
      <t>エイ</t>
    </rPh>
    <rPh sb="3" eb="4">
      <t>カ</t>
    </rPh>
    <rPh sb="15" eb="16">
      <t>トモナ</t>
    </rPh>
    <rPh sb="18" eb="20">
      <t>フツウ</t>
    </rPh>
    <rPh sb="20" eb="21">
      <t>キョク</t>
    </rPh>
    <rPh sb="22" eb="24">
      <t>トクテイ</t>
    </rPh>
    <rPh sb="24" eb="25">
      <t>キョク</t>
    </rPh>
    <rPh sb="26" eb="28">
      <t>クベツ</t>
    </rPh>
    <phoneticPr fontId="3"/>
  </si>
  <si>
    <t>　平成19年度以降の数字は、直営局の数である。</t>
    <rPh sb="1" eb="3">
      <t>ヘイセイ</t>
    </rPh>
    <rPh sb="5" eb="6">
      <t>ネン</t>
    </rPh>
    <rPh sb="6" eb="7">
      <t>ド</t>
    </rPh>
    <rPh sb="7" eb="9">
      <t>イコウ</t>
    </rPh>
    <rPh sb="10" eb="12">
      <t>スウジ</t>
    </rPh>
    <rPh sb="14" eb="16">
      <t>チョクエイ</t>
    </rPh>
    <rPh sb="16" eb="17">
      <t>キョク</t>
    </rPh>
    <rPh sb="18" eb="19">
      <t>カズ</t>
    </rPh>
    <phoneticPr fontId="3"/>
  </si>
  <si>
    <t>※旧富合町、旧城南町、旧植木町との合併に伴い、郵便局数が変化した。</t>
    <rPh sb="1" eb="2">
      <t>キュウ</t>
    </rPh>
    <rPh sb="2" eb="3">
      <t>ト</t>
    </rPh>
    <rPh sb="3" eb="4">
      <t>ア</t>
    </rPh>
    <rPh sb="4" eb="5">
      <t>マチ</t>
    </rPh>
    <rPh sb="6" eb="7">
      <t>キュウ</t>
    </rPh>
    <rPh sb="7" eb="9">
      <t>ジョウナン</t>
    </rPh>
    <rPh sb="9" eb="10">
      <t>マチ</t>
    </rPh>
    <rPh sb="11" eb="12">
      <t>キュウ</t>
    </rPh>
    <rPh sb="12" eb="15">
      <t>ウエキマチ</t>
    </rPh>
    <rPh sb="17" eb="19">
      <t>ガッペイ</t>
    </rPh>
    <rPh sb="20" eb="21">
      <t>トモナ</t>
    </rPh>
    <rPh sb="23" eb="25">
      <t>ユウビン</t>
    </rPh>
    <rPh sb="25" eb="26">
      <t>キョク</t>
    </rPh>
    <rPh sb="26" eb="27">
      <t>スウ</t>
    </rPh>
    <rPh sb="28" eb="30">
      <t>ヘンカ</t>
    </rPh>
    <phoneticPr fontId="3"/>
  </si>
  <si>
    <t>資料　郵便局（株）九州支社（郵便局数）、郵便事業（株）九州支社（郵便差出箱数）</t>
    <rPh sb="4" eb="5">
      <t>ビン</t>
    </rPh>
    <rPh sb="5" eb="6">
      <t>キョク</t>
    </rPh>
    <rPh sb="7" eb="8">
      <t>カブ</t>
    </rPh>
    <rPh sb="14" eb="16">
      <t>ユウビン</t>
    </rPh>
    <rPh sb="16" eb="17">
      <t>キョク</t>
    </rPh>
    <rPh sb="17" eb="18">
      <t>スウ</t>
    </rPh>
    <rPh sb="20" eb="22">
      <t>ユウビン</t>
    </rPh>
    <rPh sb="22" eb="24">
      <t>ジギョウ</t>
    </rPh>
    <rPh sb="25" eb="26">
      <t>カブ</t>
    </rPh>
    <rPh sb="27" eb="29">
      <t>キュウシュウ</t>
    </rPh>
    <rPh sb="29" eb="31">
      <t>シシャ</t>
    </rPh>
    <rPh sb="32" eb="34">
      <t>ユウビン</t>
    </rPh>
    <rPh sb="34" eb="36">
      <t>サシダシ</t>
    </rPh>
    <rPh sb="36" eb="37">
      <t>バコ</t>
    </rPh>
    <rPh sb="37" eb="38">
      <t>カズ</t>
    </rPh>
    <phoneticPr fontId="3"/>
  </si>
  <si>
    <t>11-14　引受内国通常郵便物数（県内）</t>
    <rPh sb="6" eb="7">
      <t>イン</t>
    </rPh>
    <rPh sb="7" eb="8">
      <t>ウケ</t>
    </rPh>
    <rPh sb="8" eb="9">
      <t>ナイ</t>
    </rPh>
    <rPh sb="9" eb="10">
      <t>コク</t>
    </rPh>
    <rPh sb="10" eb="11">
      <t>ツウ</t>
    </rPh>
    <rPh sb="11" eb="12">
      <t>ツネ</t>
    </rPh>
    <rPh sb="12" eb="13">
      <t>ユウ</t>
    </rPh>
    <rPh sb="13" eb="14">
      <t>ビン</t>
    </rPh>
    <rPh sb="14" eb="15">
      <t>ブツ</t>
    </rPh>
    <rPh sb="15" eb="16">
      <t>スウ</t>
    </rPh>
    <rPh sb="17" eb="19">
      <t>ケンナイ</t>
    </rPh>
    <phoneticPr fontId="3"/>
  </si>
  <si>
    <t>単位：千通</t>
    <rPh sb="0" eb="2">
      <t>タンイ</t>
    </rPh>
    <rPh sb="3" eb="4">
      <t>セン</t>
    </rPh>
    <rPh sb="4" eb="5">
      <t>ツウ</t>
    </rPh>
    <phoneticPr fontId="3"/>
  </si>
  <si>
    <t>年度</t>
    <rPh sb="0" eb="2">
      <t>ネンド</t>
    </rPh>
    <phoneticPr fontId="3"/>
  </si>
  <si>
    <t>普通</t>
    <rPh sb="0" eb="2">
      <t>フツウ</t>
    </rPh>
    <phoneticPr fontId="3"/>
  </si>
  <si>
    <t>書留としない速達等</t>
    <rPh sb="0" eb="2">
      <t>カキトメ</t>
    </rPh>
    <rPh sb="6" eb="8">
      <t>ソクタツ</t>
    </rPh>
    <rPh sb="8" eb="9">
      <t>トウ</t>
    </rPh>
    <phoneticPr fontId="3"/>
  </si>
  <si>
    <t>書留</t>
    <rPh sb="0" eb="2">
      <t>カキトメ</t>
    </rPh>
    <phoneticPr fontId="3"/>
  </si>
  <si>
    <t>通常郵便</t>
    <rPh sb="0" eb="2">
      <t>ツウジョウ</t>
    </rPh>
    <rPh sb="2" eb="4">
      <t>ユウビン</t>
    </rPh>
    <phoneticPr fontId="3"/>
  </si>
  <si>
    <t>小包</t>
    <rPh sb="0" eb="2">
      <t>コヅツミ</t>
    </rPh>
    <phoneticPr fontId="3"/>
  </si>
  <si>
    <t>平成　19年度</t>
    <rPh sb="0" eb="2">
      <t>ヘイセイ</t>
    </rPh>
    <phoneticPr fontId="3"/>
  </si>
  <si>
    <t>χ</t>
  </si>
  <si>
    <t>※通常郵便には年賀郵便物、選挙郵便物を含まない。</t>
    <rPh sb="1" eb="3">
      <t>ツウジョウ</t>
    </rPh>
    <rPh sb="3" eb="5">
      <t>ユウビン</t>
    </rPh>
    <rPh sb="7" eb="9">
      <t>ネンガ</t>
    </rPh>
    <rPh sb="9" eb="11">
      <t>ユウビン</t>
    </rPh>
    <rPh sb="11" eb="12">
      <t>ブツ</t>
    </rPh>
    <rPh sb="13" eb="15">
      <t>センキョ</t>
    </rPh>
    <rPh sb="15" eb="18">
      <t>ユウビンブツ</t>
    </rPh>
    <rPh sb="19" eb="20">
      <t>フク</t>
    </rPh>
    <phoneticPr fontId="3"/>
  </si>
  <si>
    <t>※通常郵便の書留としない速達には電子郵便、翌朝10時、代金引換、レターパックを含む。</t>
    <rPh sb="1" eb="3">
      <t>ツウジョウ</t>
    </rPh>
    <rPh sb="3" eb="5">
      <t>ユウビン</t>
    </rPh>
    <rPh sb="6" eb="8">
      <t>カキトメ</t>
    </rPh>
    <rPh sb="12" eb="14">
      <t>ソクタツ</t>
    </rPh>
    <rPh sb="16" eb="18">
      <t>デンシ</t>
    </rPh>
    <rPh sb="18" eb="20">
      <t>ユウビン</t>
    </rPh>
    <rPh sb="21" eb="23">
      <t>ヨクチョウ</t>
    </rPh>
    <rPh sb="25" eb="26">
      <t>ジ</t>
    </rPh>
    <rPh sb="27" eb="29">
      <t>ダイキン</t>
    </rPh>
    <rPh sb="29" eb="31">
      <t>ヒキカエ</t>
    </rPh>
    <rPh sb="39" eb="40">
      <t>フク</t>
    </rPh>
    <phoneticPr fontId="3"/>
  </si>
  <si>
    <t>※通常郵便の書留には配達記録郵便、特定記録郵便を含む。</t>
    <rPh sb="1" eb="3">
      <t>ツウジョウ</t>
    </rPh>
    <rPh sb="3" eb="5">
      <t>ユウビン</t>
    </rPh>
    <rPh sb="6" eb="8">
      <t>カキトメ</t>
    </rPh>
    <rPh sb="10" eb="12">
      <t>ハイタツ</t>
    </rPh>
    <rPh sb="12" eb="14">
      <t>キロク</t>
    </rPh>
    <rPh sb="14" eb="16">
      <t>ユウビン</t>
    </rPh>
    <rPh sb="17" eb="19">
      <t>トクテイ</t>
    </rPh>
    <rPh sb="19" eb="21">
      <t>キロク</t>
    </rPh>
    <rPh sb="21" eb="23">
      <t>ユウビン</t>
    </rPh>
    <rPh sb="24" eb="25">
      <t>フク</t>
    </rPh>
    <phoneticPr fontId="3"/>
  </si>
  <si>
    <t>※平成１９年度以降、小包の数は公表していない。</t>
    <rPh sb="1" eb="3">
      <t>ヘイセイ</t>
    </rPh>
    <rPh sb="5" eb="6">
      <t>ネン</t>
    </rPh>
    <rPh sb="6" eb="7">
      <t>ド</t>
    </rPh>
    <rPh sb="7" eb="9">
      <t>イコウ</t>
    </rPh>
    <rPh sb="10" eb="11">
      <t>コ</t>
    </rPh>
    <rPh sb="11" eb="12">
      <t>ツツ</t>
    </rPh>
    <rPh sb="13" eb="14">
      <t>カズ</t>
    </rPh>
    <rPh sb="15" eb="17">
      <t>コウヒョウ</t>
    </rPh>
    <phoneticPr fontId="3"/>
  </si>
  <si>
    <t>資料　郵便事業（株）九州支社</t>
    <rPh sb="0" eb="2">
      <t>シリョウ</t>
    </rPh>
    <rPh sb="3" eb="5">
      <t>ユウビン</t>
    </rPh>
    <rPh sb="5" eb="7">
      <t>ジギョウ</t>
    </rPh>
    <rPh sb="8" eb="9">
      <t>カブ</t>
    </rPh>
    <rPh sb="10" eb="12">
      <t>キュウシュウ</t>
    </rPh>
    <rPh sb="12" eb="14">
      <t>シシャ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</si>
</sst>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##\ ###\ ###\ ##0"/>
    <numFmt numFmtId="177" formatCode="#,##0.0_);[Red]\(#,##0.0\)"/>
    <numFmt numFmtId="178" formatCode="0.0;&quot;△ &quot;0.0"/>
    <numFmt numFmtId="179" formatCode="###\ ###\ ##0"/>
    <numFmt numFmtId="180" formatCode="#,##0;&quot;△ &quot;#,##0"/>
    <numFmt numFmtId="181" formatCode="#,##0_ "/>
    <numFmt numFmtId="182" formatCode="#,##0.0_ "/>
    <numFmt numFmtId="183" formatCode="0.0_ "/>
    <numFmt numFmtId="184" formatCode="0.0%"/>
    <numFmt numFmtId="185" formatCode="#,##0;&quot;▲ &quot;#,##0"/>
    <numFmt numFmtId="186" formatCode="0.000;&quot;△ &quot;0.000"/>
    <numFmt numFmtId="187" formatCode="##\ ###\ "/>
    <numFmt numFmtId="188" formatCode="###\ ##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.5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9"/>
      <name val="ＭＳ Ｐ明朝"/>
      <family val="1"/>
      <charset val="128"/>
    </font>
    <font>
      <sz val="11"/>
      <name val="ＭＳ Ｐ明朝"/>
      <family val="1"/>
      <charset val="128"/>
    </font>
    <font>
      <u/>
      <sz val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38" fontId="5" fillId="0" borderId="0" xfId="1" applyFont="1">
      <alignment vertical="center"/>
    </xf>
    <xf numFmtId="38" fontId="5" fillId="0" borderId="0" xfId="1" applyFont="1" applyFill="1">
      <alignment vertical="center"/>
    </xf>
    <xf numFmtId="0" fontId="6" fillId="0" borderId="8" xfId="0" applyFont="1" applyBorder="1" applyAlignment="1">
      <alignment horizontal="right" vertical="center"/>
    </xf>
    <xf numFmtId="38" fontId="6" fillId="0" borderId="0" xfId="1" applyFont="1">
      <alignment vertical="center"/>
    </xf>
    <xf numFmtId="38" fontId="6" fillId="0" borderId="0" xfId="1" applyFont="1" applyFill="1">
      <alignment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4" xfId="0" applyFont="1" applyBorder="1">
      <alignment vertical="center"/>
    </xf>
    <xf numFmtId="176" fontId="5" fillId="0" borderId="9" xfId="0" applyNumberFormat="1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5" fillId="0" borderId="0" xfId="0" applyNumberFormat="1" applyFont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7" fontId="5" fillId="0" borderId="0" xfId="0" applyNumberFormat="1" applyFont="1">
      <alignment vertical="center"/>
    </xf>
    <xf numFmtId="177" fontId="5" fillId="0" borderId="7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177" fontId="6" fillId="0" borderId="0" xfId="0" applyNumberFormat="1" applyFont="1">
      <alignment vertical="center"/>
    </xf>
    <xf numFmtId="0" fontId="5" fillId="0" borderId="9" xfId="0" applyFont="1" applyBorder="1">
      <alignment vertical="center"/>
    </xf>
    <xf numFmtId="179" fontId="1" fillId="0" borderId="0" xfId="0" applyNumberFormat="1" applyFont="1">
      <alignment vertical="center"/>
    </xf>
    <xf numFmtId="0" fontId="5" fillId="0" borderId="15" xfId="0" applyFont="1" applyBorder="1">
      <alignment vertical="center"/>
    </xf>
    <xf numFmtId="179" fontId="5" fillId="0" borderId="0" xfId="0" applyNumberFormat="1" applyFont="1">
      <alignment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16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80" fontId="5" fillId="0" borderId="0" xfId="0" applyNumberFormat="1" applyFont="1" applyAlignment="1">
      <alignment horizontal="right" vertical="center"/>
    </xf>
    <xf numFmtId="180" fontId="6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80" fontId="5" fillId="0" borderId="0" xfId="0" applyNumberFormat="1" applyFont="1">
      <alignment vertical="center"/>
    </xf>
    <xf numFmtId="0" fontId="10" fillId="0" borderId="0" xfId="2" applyFont="1" applyAlignment="1">
      <alignment horizontal="left"/>
    </xf>
    <xf numFmtId="0" fontId="10" fillId="0" borderId="0" xfId="2" applyFont="1"/>
    <xf numFmtId="0" fontId="11" fillId="0" borderId="0" xfId="2" applyFont="1"/>
    <xf numFmtId="0" fontId="5" fillId="0" borderId="0" xfId="2" applyFont="1"/>
    <xf numFmtId="0" fontId="5" fillId="0" borderId="0" xfId="2" applyFont="1" applyAlignment="1">
      <alignment horizontal="right"/>
    </xf>
    <xf numFmtId="0" fontId="5" fillId="0" borderId="1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181" fontId="5" fillId="0" borderId="7" xfId="2" applyNumberFormat="1" applyFont="1" applyBorder="1"/>
    <xf numFmtId="181" fontId="5" fillId="0" borderId="0" xfId="2" applyNumberFormat="1" applyFont="1"/>
    <xf numFmtId="182" fontId="5" fillId="0" borderId="7" xfId="2" applyNumberFormat="1" applyFont="1" applyBorder="1"/>
    <xf numFmtId="38" fontId="5" fillId="0" borderId="0" xfId="3" applyFont="1" applyFill="1" applyBorder="1"/>
    <xf numFmtId="38" fontId="5" fillId="0" borderId="0" xfId="3" applyFont="1" applyFill="1"/>
    <xf numFmtId="181" fontId="10" fillId="0" borderId="0" xfId="2" applyNumberFormat="1" applyFont="1" applyAlignment="1">
      <alignment horizontal="left"/>
    </xf>
    <xf numFmtId="181" fontId="10" fillId="0" borderId="0" xfId="2" applyNumberFormat="1" applyFont="1"/>
    <xf numFmtId="0" fontId="5" fillId="0" borderId="8" xfId="2" applyFont="1" applyBorder="1" applyAlignment="1">
      <alignment horizontal="right"/>
    </xf>
    <xf numFmtId="183" fontId="5" fillId="0" borderId="0" xfId="2" applyNumberFormat="1" applyFont="1"/>
    <xf numFmtId="0" fontId="6" fillId="0" borderId="8" xfId="2" applyFont="1" applyBorder="1" applyAlignment="1">
      <alignment horizontal="right"/>
    </xf>
    <xf numFmtId="183" fontId="6" fillId="0" borderId="0" xfId="2" applyNumberFormat="1" applyFont="1"/>
    <xf numFmtId="38" fontId="6" fillId="0" borderId="0" xfId="3" applyFont="1" applyFill="1"/>
    <xf numFmtId="182" fontId="5" fillId="0" borderId="0" xfId="2" applyNumberFormat="1" applyFont="1"/>
    <xf numFmtId="38" fontId="5" fillId="0" borderId="0" xfId="3" applyFont="1" applyFill="1" applyBorder="1" applyAlignment="1">
      <alignment horizontal="right"/>
    </xf>
    <xf numFmtId="0" fontId="5" fillId="0" borderId="8" xfId="2" quotePrefix="1" applyFont="1" applyBorder="1" applyAlignment="1">
      <alignment horizontal="right"/>
    </xf>
    <xf numFmtId="38" fontId="5" fillId="0" borderId="0" xfId="3" applyFont="1" applyFill="1" applyBorder="1" applyAlignment="1">
      <alignment horizontal="right" vertical="center"/>
    </xf>
    <xf numFmtId="184" fontId="10" fillId="0" borderId="0" xfId="4" applyNumberFormat="1" applyFont="1" applyFill="1"/>
    <xf numFmtId="0" fontId="5" fillId="0" borderId="9" xfId="2" applyFont="1" applyBorder="1"/>
    <xf numFmtId="0" fontId="5" fillId="0" borderId="4" xfId="2" applyFont="1" applyBorder="1"/>
    <xf numFmtId="181" fontId="5" fillId="0" borderId="9" xfId="2" applyNumberFormat="1" applyFont="1" applyBorder="1"/>
    <xf numFmtId="181" fontId="5" fillId="0" borderId="0" xfId="2" applyNumberFormat="1" applyFont="1" applyAlignment="1">
      <alignment horizontal="right"/>
    </xf>
    <xf numFmtId="181" fontId="12" fillId="0" borderId="0" xfId="2" applyNumberFormat="1" applyFont="1" applyAlignment="1">
      <alignment horizontal="right"/>
    </xf>
    <xf numFmtId="181" fontId="11" fillId="0" borderId="0" xfId="2" applyNumberFormat="1" applyFont="1"/>
    <xf numFmtId="185" fontId="11" fillId="0" borderId="0" xfId="2" applyNumberFormat="1" applyFont="1"/>
    <xf numFmtId="181" fontId="13" fillId="0" borderId="0" xfId="2" applyNumberFormat="1" applyFont="1" applyAlignment="1">
      <alignment horizontal="right"/>
    </xf>
    <xf numFmtId="181" fontId="14" fillId="0" borderId="0" xfId="2" applyNumberFormat="1" applyFont="1" applyAlignment="1">
      <alignment horizontal="right"/>
    </xf>
    <xf numFmtId="181" fontId="10" fillId="0" borderId="0" xfId="2" applyNumberFormat="1" applyFont="1" applyAlignment="1">
      <alignment horizontal="right"/>
    </xf>
    <xf numFmtId="0" fontId="15" fillId="0" borderId="0" xfId="2" applyFont="1"/>
    <xf numFmtId="0" fontId="9" fillId="0" borderId="0" xfId="2" applyFont="1" applyAlignment="1">
      <alignment horizontal="left"/>
    </xf>
    <xf numFmtId="0" fontId="9" fillId="0" borderId="0" xfId="2" applyFont="1"/>
    <xf numFmtId="0" fontId="5" fillId="0" borderId="16" xfId="2" applyFont="1" applyBorder="1" applyAlignment="1">
      <alignment horizontal="right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182" fontId="5" fillId="0" borderId="7" xfId="2" applyNumberFormat="1" applyFont="1" applyBorder="1" applyAlignment="1">
      <alignment horizontal="right"/>
    </xf>
    <xf numFmtId="183" fontId="5" fillId="0" borderId="0" xfId="2" applyNumberFormat="1" applyFont="1" applyAlignment="1">
      <alignment horizontal="right"/>
    </xf>
    <xf numFmtId="181" fontId="9" fillId="0" borderId="0" xfId="2" applyNumberFormat="1" applyFont="1" applyAlignment="1">
      <alignment horizontal="left"/>
    </xf>
    <xf numFmtId="186" fontId="9" fillId="0" borderId="0" xfId="4" applyNumberFormat="1" applyFont="1" applyFill="1"/>
    <xf numFmtId="181" fontId="5" fillId="0" borderId="14" xfId="2" applyNumberFormat="1" applyFont="1" applyBorder="1"/>
    <xf numFmtId="181" fontId="5" fillId="0" borderId="9" xfId="2" applyNumberFormat="1" applyFont="1" applyBorder="1" applyAlignment="1">
      <alignment horizontal="right"/>
    </xf>
    <xf numFmtId="181" fontId="12" fillId="0" borderId="9" xfId="2" applyNumberFormat="1" applyFont="1" applyBorder="1" applyAlignment="1">
      <alignment horizontal="right"/>
    </xf>
    <xf numFmtId="181" fontId="9" fillId="0" borderId="0" xfId="2" applyNumberFormat="1" applyFont="1"/>
    <xf numFmtId="181" fontId="16" fillId="0" borderId="0" xfId="2" applyNumberFormat="1" applyFont="1" applyAlignment="1">
      <alignment horizontal="right"/>
    </xf>
    <xf numFmtId="181" fontId="9" fillId="0" borderId="0" xfId="2" applyNumberFormat="1" applyFont="1" applyAlignment="1">
      <alignment horizontal="right"/>
    </xf>
    <xf numFmtId="0" fontId="5" fillId="0" borderId="1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8" xfId="2" applyFont="1" applyBorder="1"/>
    <xf numFmtId="0" fontId="6" fillId="0" borderId="0" xfId="2" applyFont="1" applyAlignment="1">
      <alignment horizontal="distributed"/>
    </xf>
    <xf numFmtId="0" fontId="6" fillId="0" borderId="8" xfId="2" applyFont="1" applyBorder="1" applyAlignment="1">
      <alignment horizontal="center"/>
    </xf>
    <xf numFmtId="38" fontId="6" fillId="0" borderId="7" xfId="3" applyFont="1" applyFill="1" applyBorder="1" applyAlignment="1">
      <alignment horizontal="right"/>
    </xf>
    <xf numFmtId="38" fontId="6" fillId="0" borderId="0" xfId="3" applyFont="1" applyFill="1" applyBorder="1" applyAlignment="1">
      <alignment horizontal="right"/>
    </xf>
    <xf numFmtId="0" fontId="5" fillId="0" borderId="0" xfId="2" applyFont="1" applyAlignment="1">
      <alignment horizontal="distributed"/>
    </xf>
    <xf numFmtId="0" fontId="5" fillId="0" borderId="8" xfId="2" applyFont="1" applyBorder="1" applyAlignment="1">
      <alignment horizontal="center"/>
    </xf>
    <xf numFmtId="0" fontId="5" fillId="0" borderId="8" xfId="2" applyFont="1" applyBorder="1" applyAlignment="1">
      <alignment horizontal="left"/>
    </xf>
    <xf numFmtId="0" fontId="5" fillId="0" borderId="0" xfId="2" applyFont="1" applyAlignment="1">
      <alignment horizontal="left"/>
    </xf>
    <xf numFmtId="187" fontId="5" fillId="0" borderId="0" xfId="2" applyNumberFormat="1" applyFont="1"/>
    <xf numFmtId="38" fontId="9" fillId="0" borderId="0" xfId="3" applyFont="1" applyFill="1"/>
    <xf numFmtId="38" fontId="5" fillId="0" borderId="18" xfId="3" applyFont="1" applyFill="1" applyBorder="1" applyAlignment="1">
      <alignment horizontal="center" vertical="center"/>
    </xf>
    <xf numFmtId="38" fontId="5" fillId="0" borderId="1" xfId="3" applyFont="1" applyFill="1" applyBorder="1" applyAlignment="1">
      <alignment horizontal="center" vertical="center"/>
    </xf>
    <xf numFmtId="38" fontId="5" fillId="0" borderId="2" xfId="3" applyFont="1" applyFill="1" applyBorder="1" applyAlignment="1">
      <alignment horizontal="center" vertical="center"/>
    </xf>
    <xf numFmtId="38" fontId="5" fillId="0" borderId="11" xfId="3" applyFont="1" applyFill="1" applyBorder="1" applyAlignment="1">
      <alignment horizontal="center" vertical="center"/>
    </xf>
    <xf numFmtId="38" fontId="5" fillId="0" borderId="2" xfId="3" applyFont="1" applyFill="1" applyBorder="1" applyAlignment="1">
      <alignment horizontal="center" vertical="center" justifyLastLine="1"/>
    </xf>
    <xf numFmtId="38" fontId="5" fillId="0" borderId="3" xfId="3" applyFont="1" applyFill="1" applyBorder="1" applyAlignment="1">
      <alignment horizontal="center" vertical="center" justifyLastLine="1"/>
    </xf>
    <xf numFmtId="38" fontId="5" fillId="0" borderId="11" xfId="3" applyFont="1" applyFill="1" applyBorder="1" applyAlignment="1">
      <alignment horizontal="center" vertical="center" justifyLastLine="1"/>
    </xf>
    <xf numFmtId="38" fontId="5" fillId="0" borderId="3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horizontal="center" vertical="center"/>
    </xf>
    <xf numFmtId="38" fontId="5" fillId="0" borderId="8" xfId="3" applyFont="1" applyFill="1" applyBorder="1" applyAlignment="1">
      <alignment horizontal="center" vertical="center"/>
    </xf>
    <xf numFmtId="38" fontId="5" fillId="0" borderId="21" xfId="3" applyFont="1" applyFill="1" applyBorder="1" applyAlignment="1">
      <alignment horizontal="center" vertical="center"/>
    </xf>
    <xf numFmtId="38" fontId="5" fillId="0" borderId="6" xfId="3" applyFont="1" applyFill="1" applyBorder="1" applyAlignment="1">
      <alignment horizontal="center" vertical="center" justifyLastLine="1"/>
    </xf>
    <xf numFmtId="38" fontId="5" fillId="0" borderId="23" xfId="3" applyFont="1" applyFill="1" applyBorder="1" applyAlignment="1">
      <alignment horizontal="center" vertical="center" justifyLastLine="1"/>
    </xf>
    <xf numFmtId="38" fontId="5" fillId="0" borderId="17" xfId="3" applyFont="1" applyFill="1" applyBorder="1" applyAlignment="1">
      <alignment horizontal="center" vertical="center" justifyLastLine="1"/>
    </xf>
    <xf numFmtId="38" fontId="5" fillId="0" borderId="22" xfId="3" applyFont="1" applyFill="1" applyBorder="1" applyAlignment="1">
      <alignment horizontal="center" vertical="center"/>
    </xf>
    <xf numFmtId="38" fontId="5" fillId="0" borderId="9" xfId="3" applyFont="1" applyFill="1" applyBorder="1" applyAlignment="1">
      <alignment horizontal="center" vertical="center"/>
    </xf>
    <xf numFmtId="38" fontId="5" fillId="0" borderId="4" xfId="3" applyFont="1" applyFill="1" applyBorder="1" applyAlignment="1">
      <alignment horizontal="center" vertical="center"/>
    </xf>
    <xf numFmtId="38" fontId="5" fillId="0" borderId="13" xfId="3" applyFont="1" applyFill="1" applyBorder="1" applyAlignment="1">
      <alignment horizontal="center" vertical="center"/>
    </xf>
    <xf numFmtId="38" fontId="5" fillId="0" borderId="5" xfId="3" applyFont="1" applyFill="1" applyBorder="1" applyAlignment="1">
      <alignment horizontal="center"/>
    </xf>
    <xf numFmtId="38" fontId="5" fillId="0" borderId="14" xfId="3" applyFont="1" applyFill="1" applyBorder="1" applyAlignment="1">
      <alignment horizontal="center" vertical="center"/>
    </xf>
    <xf numFmtId="38" fontId="5" fillId="0" borderId="15" xfId="3" applyFont="1" applyFill="1" applyBorder="1"/>
    <xf numFmtId="38" fontId="5" fillId="0" borderId="8" xfId="3" applyFont="1" applyFill="1" applyBorder="1" applyAlignment="1">
      <alignment horizontal="right"/>
    </xf>
    <xf numFmtId="38" fontId="5" fillId="0" borderId="0" xfId="3" applyFont="1" applyFill="1" applyBorder="1" applyAlignment="1">
      <alignment shrinkToFit="1"/>
    </xf>
    <xf numFmtId="38" fontId="5" fillId="0" borderId="0" xfId="3" applyFont="1" applyFill="1" applyAlignment="1"/>
    <xf numFmtId="38" fontId="5" fillId="0" borderId="0" xfId="3" applyFont="1" applyFill="1" applyAlignment="1">
      <alignment horizontal="right"/>
    </xf>
    <xf numFmtId="38" fontId="9" fillId="0" borderId="0" xfId="3" applyFont="1" applyFill="1" applyBorder="1"/>
    <xf numFmtId="38" fontId="5" fillId="0" borderId="7" xfId="3" applyFont="1" applyFill="1" applyBorder="1" applyAlignment="1"/>
    <xf numFmtId="38" fontId="5" fillId="0" borderId="0" xfId="3" applyFont="1" applyFill="1" applyBorder="1" applyAlignment="1"/>
    <xf numFmtId="38" fontId="6" fillId="0" borderId="8" xfId="3" applyFont="1" applyFill="1" applyBorder="1" applyAlignment="1">
      <alignment horizontal="right"/>
    </xf>
    <xf numFmtId="38" fontId="5" fillId="0" borderId="0" xfId="3" applyFont="1" applyFill="1" applyBorder="1" applyAlignment="1">
      <alignment horizontal="right"/>
    </xf>
    <xf numFmtId="38" fontId="5" fillId="0" borderId="8" xfId="3" applyFont="1" applyFill="1" applyBorder="1" applyAlignment="1">
      <alignment horizontal="right"/>
    </xf>
    <xf numFmtId="38" fontId="9" fillId="0" borderId="0" xfId="3" applyFont="1" applyFill="1" applyBorder="1" applyAlignment="1">
      <alignment horizontal="right"/>
    </xf>
    <xf numFmtId="38" fontId="5" fillId="0" borderId="9" xfId="3" applyFont="1" applyFill="1" applyBorder="1"/>
    <xf numFmtId="38" fontId="5" fillId="0" borderId="4" xfId="3" applyFont="1" applyFill="1" applyBorder="1"/>
    <xf numFmtId="0" fontId="5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38" fontId="6" fillId="0" borderId="0" xfId="1" applyFont="1" applyFill="1" applyAlignment="1">
      <alignment horizontal="right" vertical="center"/>
    </xf>
    <xf numFmtId="38" fontId="5" fillId="0" borderId="0" xfId="1" applyFont="1" applyFill="1" applyBorder="1">
      <alignment vertical="center"/>
    </xf>
    <xf numFmtId="0" fontId="1" fillId="0" borderId="0" xfId="2"/>
    <xf numFmtId="0" fontId="5" fillId="0" borderId="16" xfId="2" applyFont="1" applyBorder="1"/>
    <xf numFmtId="0" fontId="5" fillId="0" borderId="3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15" xfId="2" applyFont="1" applyBorder="1"/>
    <xf numFmtId="38" fontId="5" fillId="0" borderId="7" xfId="3" applyFont="1" applyFill="1" applyBorder="1"/>
    <xf numFmtId="38" fontId="6" fillId="0" borderId="0" xfId="3" applyFont="1" applyFill="1" applyBorder="1"/>
    <xf numFmtId="0" fontId="5" fillId="0" borderId="4" xfId="2" applyFont="1" applyBorder="1" applyAlignment="1">
      <alignment horizontal="left"/>
    </xf>
    <xf numFmtId="0" fontId="5" fillId="0" borderId="0" xfId="2" applyFont="1" applyAlignment="1">
      <alignment wrapText="1"/>
    </xf>
    <xf numFmtId="0" fontId="8" fillId="0" borderId="0" xfId="2" applyFont="1"/>
    <xf numFmtId="0" fontId="1" fillId="0" borderId="0" xfId="2" applyAlignment="1">
      <alignment horizontal="right"/>
    </xf>
    <xf numFmtId="0" fontId="1" fillId="0" borderId="11" xfId="2" applyBorder="1" applyAlignment="1">
      <alignment horizontal="center"/>
    </xf>
    <xf numFmtId="0" fontId="1" fillId="0" borderId="19" xfId="2" applyBorder="1" applyAlignment="1">
      <alignment horizontal="center"/>
    </xf>
    <xf numFmtId="0" fontId="1" fillId="0" borderId="2" xfId="2" applyBorder="1" applyAlignment="1">
      <alignment horizontal="center"/>
    </xf>
    <xf numFmtId="0" fontId="18" fillId="0" borderId="0" xfId="2" applyFont="1"/>
    <xf numFmtId="0" fontId="1" fillId="0" borderId="8" xfId="2" applyBorder="1"/>
    <xf numFmtId="0" fontId="19" fillId="0" borderId="0" xfId="2" applyFont="1"/>
    <xf numFmtId="0" fontId="19" fillId="0" borderId="8" xfId="2" applyFont="1" applyBorder="1" applyAlignment="1">
      <alignment horizontal="distributed"/>
    </xf>
    <xf numFmtId="38" fontId="19" fillId="0" borderId="0" xfId="3" applyFont="1" applyFill="1" applyBorder="1" applyAlignment="1">
      <alignment horizontal="right"/>
    </xf>
    <xf numFmtId="38" fontId="19" fillId="0" borderId="0" xfId="3" applyFont="1" applyFill="1"/>
    <xf numFmtId="188" fontId="15" fillId="0" borderId="0" xfId="3" applyNumberFormat="1" applyFont="1" applyFill="1" applyBorder="1" applyAlignment="1">
      <alignment horizontal="right"/>
    </xf>
    <xf numFmtId="38" fontId="1" fillId="0" borderId="0" xfId="3" applyFont="1" applyFill="1" applyBorder="1" applyAlignment="1">
      <alignment horizontal="right"/>
    </xf>
    <xf numFmtId="38" fontId="1" fillId="0" borderId="0" xfId="3" applyFont="1" applyFill="1"/>
    <xf numFmtId="0" fontId="1" fillId="0" borderId="8" xfId="2" applyBorder="1" applyAlignment="1">
      <alignment horizontal="distributed"/>
    </xf>
    <xf numFmtId="38" fontId="1" fillId="0" borderId="0" xfId="3" applyFont="1" applyFill="1" applyBorder="1"/>
    <xf numFmtId="0" fontId="1" fillId="0" borderId="8" xfId="2" applyBorder="1" applyAlignment="1">
      <alignment horizontal="right"/>
    </xf>
    <xf numFmtId="0" fontId="1" fillId="0" borderId="9" xfId="2" applyBorder="1"/>
    <xf numFmtId="0" fontId="1" fillId="0" borderId="14" xfId="2" applyBorder="1"/>
    <xf numFmtId="0" fontId="20" fillId="0" borderId="0" xfId="0" applyFo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6" fillId="0" borderId="0" xfId="1" applyFont="1" applyFill="1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21" fillId="0" borderId="0" xfId="2" applyFont="1"/>
    <xf numFmtId="0" fontId="5" fillId="0" borderId="8" xfId="2" applyFont="1" applyBorder="1" applyAlignment="1">
      <alignment horizontal="distributed" vertical="center" justifyLastLine="1"/>
    </xf>
    <xf numFmtId="0" fontId="5" fillId="0" borderId="2" xfId="2" applyFont="1" applyBorder="1" applyAlignment="1">
      <alignment horizontal="distributed" vertical="center" justifyLastLine="1"/>
    </xf>
    <xf numFmtId="0" fontId="5" fillId="0" borderId="11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justifyLastLine="1"/>
    </xf>
    <xf numFmtId="0" fontId="5" fillId="0" borderId="11" xfId="2" applyFont="1" applyBorder="1" applyAlignment="1">
      <alignment horizontal="center" vertical="center" justifyLastLine="1"/>
    </xf>
    <xf numFmtId="0" fontId="5" fillId="0" borderId="3" xfId="2" applyFont="1" applyBorder="1" applyAlignment="1">
      <alignment horizontal="distributed" vertical="center" justifyLastLine="1"/>
    </xf>
    <xf numFmtId="0" fontId="5" fillId="0" borderId="4" xfId="2" applyFont="1" applyBorder="1" applyAlignment="1">
      <alignment horizontal="distributed" vertical="center" justifyLastLine="1"/>
    </xf>
    <xf numFmtId="0" fontId="5" fillId="0" borderId="5" xfId="2" applyFont="1" applyBorder="1" applyAlignment="1">
      <alignment horizontal="center" vertical="center"/>
    </xf>
    <xf numFmtId="0" fontId="5" fillId="0" borderId="5" xfId="2" applyFont="1" applyBorder="1" applyAlignment="1">
      <alignment horizontal="distributed" vertical="center" justifyLastLine="1"/>
    </xf>
    <xf numFmtId="0" fontId="5" fillId="0" borderId="17" xfId="2" applyFont="1" applyBorder="1" applyAlignment="1">
      <alignment horizontal="center" vertical="center"/>
    </xf>
    <xf numFmtId="0" fontId="5" fillId="0" borderId="4" xfId="2" applyFont="1" applyBorder="1" applyAlignment="1">
      <alignment horizontal="distributed" vertical="center" justifyLastLine="1"/>
    </xf>
    <xf numFmtId="0" fontId="5" fillId="0" borderId="9" xfId="2" applyFont="1" applyBorder="1" applyAlignment="1">
      <alignment horizontal="distributed" vertical="center" justifyLastLine="1"/>
    </xf>
    <xf numFmtId="0" fontId="9" fillId="0" borderId="0" xfId="2" applyFont="1" applyAlignment="1">
      <alignment horizontal="right"/>
    </xf>
    <xf numFmtId="0" fontId="4" fillId="0" borderId="0" xfId="2" applyFont="1" applyAlignment="1">
      <alignment horizontal="center" vertical="center"/>
    </xf>
    <xf numFmtId="38" fontId="17" fillId="0" borderId="0" xfId="3" applyFont="1" applyFill="1" applyAlignment="1">
      <alignment horizontal="center" vertical="center"/>
    </xf>
  </cellXfs>
  <cellStyles count="5">
    <cellStyle name="パーセント 2" xfId="4" xr:uid="{5C027EBD-171F-429E-9A12-CE39334AB78D}"/>
    <cellStyle name="桁区切り" xfId="1" builtinId="6"/>
    <cellStyle name="桁区切り 2" xfId="3" xr:uid="{805DA8E8-56F0-44EA-BEF9-DFF7BD0A891E}"/>
    <cellStyle name="標準" xfId="0" builtinId="0"/>
    <cellStyle name="標準 2" xfId="2" xr:uid="{8A28B4A9-DC24-45AE-8E19-34941696D7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16" connectionId="1" xr16:uid="{DACBCEEA-264E-41CC-BFEE-C151F66A05ED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17" connectionId="2" xr16:uid="{36BCE927-FC3B-45DD-8845-7BB7F28687EC}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18" connectionId="3" xr16:uid="{520E6072-D2D0-4588-BD09-3D7C6E2A7E3B}" autoFormatId="2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19" connectionId="4" xr16:uid="{BE7B9C45-75E1-49AC-AE53-29129270560C}" autoFormatId="2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24" connectionId="5" xr16:uid="{27E63066-A04A-4291-A610-A5024FE02E8C}" autoFormatId="2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27" connectionId="6" xr16:uid="{C9669576-F676-4C24-A0B6-C039B9E76993}" autoFormatId="2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28" connectionId="7" xr16:uid="{10C58627-D579-41A2-BA6C-77C32E9619F4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4EE91-9A6F-4ED3-B7B4-522C4952704C}">
  <dimension ref="A1:D34"/>
  <sheetViews>
    <sheetView tabSelected="1" zoomScale="115" zoomScaleNormal="115" workbookViewId="0">
      <selection sqref="A1:D1"/>
    </sheetView>
  </sheetViews>
  <sheetFormatPr defaultRowHeight="13" x14ac:dyDescent="0.2"/>
  <cols>
    <col min="1" max="1" width="14.6328125" customWidth="1"/>
    <col min="2" max="4" width="16.6328125" customWidth="1"/>
    <col min="257" max="257" width="14.6328125" customWidth="1"/>
    <col min="258" max="260" width="16.6328125" customWidth="1"/>
    <col min="513" max="513" width="14.6328125" customWidth="1"/>
    <col min="514" max="516" width="16.6328125" customWidth="1"/>
    <col min="769" max="769" width="14.6328125" customWidth="1"/>
    <col min="770" max="772" width="16.6328125" customWidth="1"/>
    <col min="1025" max="1025" width="14.6328125" customWidth="1"/>
    <col min="1026" max="1028" width="16.6328125" customWidth="1"/>
    <col min="1281" max="1281" width="14.6328125" customWidth="1"/>
    <col min="1282" max="1284" width="16.6328125" customWidth="1"/>
    <col min="1537" max="1537" width="14.6328125" customWidth="1"/>
    <col min="1538" max="1540" width="16.6328125" customWidth="1"/>
    <col min="1793" max="1793" width="14.6328125" customWidth="1"/>
    <col min="1794" max="1796" width="16.6328125" customWidth="1"/>
    <col min="2049" max="2049" width="14.6328125" customWidth="1"/>
    <col min="2050" max="2052" width="16.6328125" customWidth="1"/>
    <col min="2305" max="2305" width="14.6328125" customWidth="1"/>
    <col min="2306" max="2308" width="16.6328125" customWidth="1"/>
    <col min="2561" max="2561" width="14.6328125" customWidth="1"/>
    <col min="2562" max="2564" width="16.6328125" customWidth="1"/>
    <col min="2817" max="2817" width="14.6328125" customWidth="1"/>
    <col min="2818" max="2820" width="16.6328125" customWidth="1"/>
    <col min="3073" max="3073" width="14.6328125" customWidth="1"/>
    <col min="3074" max="3076" width="16.6328125" customWidth="1"/>
    <col min="3329" max="3329" width="14.6328125" customWidth="1"/>
    <col min="3330" max="3332" width="16.6328125" customWidth="1"/>
    <col min="3585" max="3585" width="14.6328125" customWidth="1"/>
    <col min="3586" max="3588" width="16.6328125" customWidth="1"/>
    <col min="3841" max="3841" width="14.6328125" customWidth="1"/>
    <col min="3842" max="3844" width="16.6328125" customWidth="1"/>
    <col min="4097" max="4097" width="14.6328125" customWidth="1"/>
    <col min="4098" max="4100" width="16.6328125" customWidth="1"/>
    <col min="4353" max="4353" width="14.6328125" customWidth="1"/>
    <col min="4354" max="4356" width="16.6328125" customWidth="1"/>
    <col min="4609" max="4609" width="14.6328125" customWidth="1"/>
    <col min="4610" max="4612" width="16.6328125" customWidth="1"/>
    <col min="4865" max="4865" width="14.6328125" customWidth="1"/>
    <col min="4866" max="4868" width="16.6328125" customWidth="1"/>
    <col min="5121" max="5121" width="14.6328125" customWidth="1"/>
    <col min="5122" max="5124" width="16.6328125" customWidth="1"/>
    <col min="5377" max="5377" width="14.6328125" customWidth="1"/>
    <col min="5378" max="5380" width="16.6328125" customWidth="1"/>
    <col min="5633" max="5633" width="14.6328125" customWidth="1"/>
    <col min="5634" max="5636" width="16.6328125" customWidth="1"/>
    <col min="5889" max="5889" width="14.6328125" customWidth="1"/>
    <col min="5890" max="5892" width="16.6328125" customWidth="1"/>
    <col min="6145" max="6145" width="14.6328125" customWidth="1"/>
    <col min="6146" max="6148" width="16.6328125" customWidth="1"/>
    <col min="6401" max="6401" width="14.6328125" customWidth="1"/>
    <col min="6402" max="6404" width="16.6328125" customWidth="1"/>
    <col min="6657" max="6657" width="14.6328125" customWidth="1"/>
    <col min="6658" max="6660" width="16.6328125" customWidth="1"/>
    <col min="6913" max="6913" width="14.6328125" customWidth="1"/>
    <col min="6914" max="6916" width="16.6328125" customWidth="1"/>
    <col min="7169" max="7169" width="14.6328125" customWidth="1"/>
    <col min="7170" max="7172" width="16.6328125" customWidth="1"/>
    <col min="7425" max="7425" width="14.6328125" customWidth="1"/>
    <col min="7426" max="7428" width="16.6328125" customWidth="1"/>
    <col min="7681" max="7681" width="14.6328125" customWidth="1"/>
    <col min="7682" max="7684" width="16.6328125" customWidth="1"/>
    <col min="7937" max="7937" width="14.6328125" customWidth="1"/>
    <col min="7938" max="7940" width="16.6328125" customWidth="1"/>
    <col min="8193" max="8193" width="14.6328125" customWidth="1"/>
    <col min="8194" max="8196" width="16.6328125" customWidth="1"/>
    <col min="8449" max="8449" width="14.6328125" customWidth="1"/>
    <col min="8450" max="8452" width="16.6328125" customWidth="1"/>
    <col min="8705" max="8705" width="14.6328125" customWidth="1"/>
    <col min="8706" max="8708" width="16.6328125" customWidth="1"/>
    <col min="8961" max="8961" width="14.6328125" customWidth="1"/>
    <col min="8962" max="8964" width="16.6328125" customWidth="1"/>
    <col min="9217" max="9217" width="14.6328125" customWidth="1"/>
    <col min="9218" max="9220" width="16.6328125" customWidth="1"/>
    <col min="9473" max="9473" width="14.6328125" customWidth="1"/>
    <col min="9474" max="9476" width="16.6328125" customWidth="1"/>
    <col min="9729" max="9729" width="14.6328125" customWidth="1"/>
    <col min="9730" max="9732" width="16.6328125" customWidth="1"/>
    <col min="9985" max="9985" width="14.6328125" customWidth="1"/>
    <col min="9986" max="9988" width="16.6328125" customWidth="1"/>
    <col min="10241" max="10241" width="14.6328125" customWidth="1"/>
    <col min="10242" max="10244" width="16.6328125" customWidth="1"/>
    <col min="10497" max="10497" width="14.6328125" customWidth="1"/>
    <col min="10498" max="10500" width="16.6328125" customWidth="1"/>
    <col min="10753" max="10753" width="14.6328125" customWidth="1"/>
    <col min="10754" max="10756" width="16.6328125" customWidth="1"/>
    <col min="11009" max="11009" width="14.6328125" customWidth="1"/>
    <col min="11010" max="11012" width="16.6328125" customWidth="1"/>
    <col min="11265" max="11265" width="14.6328125" customWidth="1"/>
    <col min="11266" max="11268" width="16.6328125" customWidth="1"/>
    <col min="11521" max="11521" width="14.6328125" customWidth="1"/>
    <col min="11522" max="11524" width="16.6328125" customWidth="1"/>
    <col min="11777" max="11777" width="14.6328125" customWidth="1"/>
    <col min="11778" max="11780" width="16.6328125" customWidth="1"/>
    <col min="12033" max="12033" width="14.6328125" customWidth="1"/>
    <col min="12034" max="12036" width="16.6328125" customWidth="1"/>
    <col min="12289" max="12289" width="14.6328125" customWidth="1"/>
    <col min="12290" max="12292" width="16.6328125" customWidth="1"/>
    <col min="12545" max="12545" width="14.6328125" customWidth="1"/>
    <col min="12546" max="12548" width="16.6328125" customWidth="1"/>
    <col min="12801" max="12801" width="14.6328125" customWidth="1"/>
    <col min="12802" max="12804" width="16.6328125" customWidth="1"/>
    <col min="13057" max="13057" width="14.6328125" customWidth="1"/>
    <col min="13058" max="13060" width="16.6328125" customWidth="1"/>
    <col min="13313" max="13313" width="14.6328125" customWidth="1"/>
    <col min="13314" max="13316" width="16.6328125" customWidth="1"/>
    <col min="13569" max="13569" width="14.6328125" customWidth="1"/>
    <col min="13570" max="13572" width="16.6328125" customWidth="1"/>
    <col min="13825" max="13825" width="14.6328125" customWidth="1"/>
    <col min="13826" max="13828" width="16.6328125" customWidth="1"/>
    <col min="14081" max="14081" width="14.6328125" customWidth="1"/>
    <col min="14082" max="14084" width="16.6328125" customWidth="1"/>
    <col min="14337" max="14337" width="14.6328125" customWidth="1"/>
    <col min="14338" max="14340" width="16.6328125" customWidth="1"/>
    <col min="14593" max="14593" width="14.6328125" customWidth="1"/>
    <col min="14594" max="14596" width="16.6328125" customWidth="1"/>
    <col min="14849" max="14849" width="14.6328125" customWidth="1"/>
    <col min="14850" max="14852" width="16.6328125" customWidth="1"/>
    <col min="15105" max="15105" width="14.6328125" customWidth="1"/>
    <col min="15106" max="15108" width="16.6328125" customWidth="1"/>
    <col min="15361" max="15361" width="14.6328125" customWidth="1"/>
    <col min="15362" max="15364" width="16.6328125" customWidth="1"/>
    <col min="15617" max="15617" width="14.6328125" customWidth="1"/>
    <col min="15618" max="15620" width="16.6328125" customWidth="1"/>
    <col min="15873" max="15873" width="14.6328125" customWidth="1"/>
    <col min="15874" max="15876" width="16.6328125" customWidth="1"/>
    <col min="16129" max="16129" width="14.6328125" customWidth="1"/>
    <col min="16130" max="16132" width="16.6328125" customWidth="1"/>
  </cols>
  <sheetData>
    <row r="1" spans="1:4" ht="30" customHeight="1" x14ac:dyDescent="0.2">
      <c r="A1" s="25" t="s">
        <v>0</v>
      </c>
      <c r="B1" s="25"/>
      <c r="C1" s="25"/>
      <c r="D1" s="25"/>
    </row>
    <row r="2" spans="1:4" ht="13.5" customHeight="1" x14ac:dyDescent="0.2">
      <c r="A2" s="1"/>
      <c r="B2" s="1"/>
      <c r="C2" s="1"/>
      <c r="D2" s="1"/>
    </row>
    <row r="3" spans="1:4" ht="24" customHeight="1" x14ac:dyDescent="0.2">
      <c r="A3" s="26" t="s">
        <v>1</v>
      </c>
      <c r="B3" s="26"/>
      <c r="C3" s="26"/>
      <c r="D3" s="26"/>
    </row>
    <row r="4" spans="1:4" ht="13.5" customHeight="1" x14ac:dyDescent="0.2">
      <c r="A4" s="2"/>
      <c r="B4" s="2"/>
      <c r="C4" s="2"/>
      <c r="D4" s="2"/>
    </row>
    <row r="5" spans="1:4" ht="13.5" customHeight="1" x14ac:dyDescent="0.2">
      <c r="A5" s="3" t="s">
        <v>2</v>
      </c>
      <c r="B5" s="3"/>
      <c r="C5" s="3"/>
      <c r="D5" s="3"/>
    </row>
    <row r="6" spans="1:4" ht="15" customHeight="1" x14ac:dyDescent="0.2">
      <c r="A6" s="4" t="s">
        <v>3</v>
      </c>
      <c r="B6" s="5" t="s">
        <v>4</v>
      </c>
      <c r="C6" s="6"/>
      <c r="D6" s="6"/>
    </row>
    <row r="7" spans="1:4" ht="15" customHeight="1" x14ac:dyDescent="0.2">
      <c r="A7" s="7"/>
      <c r="B7" s="8" t="s">
        <v>5</v>
      </c>
      <c r="C7" s="8" t="s">
        <v>6</v>
      </c>
      <c r="D7" s="9" t="s">
        <v>7</v>
      </c>
    </row>
    <row r="8" spans="1:4" ht="9" customHeight="1" x14ac:dyDescent="0.2">
      <c r="A8" s="3"/>
      <c r="B8" s="10"/>
      <c r="C8" s="3"/>
      <c r="D8" s="3"/>
    </row>
    <row r="9" spans="1:4" ht="22.5" customHeight="1" x14ac:dyDescent="0.2">
      <c r="A9" s="11" t="s">
        <v>8</v>
      </c>
      <c r="B9" s="12">
        <v>8956000</v>
      </c>
      <c r="C9" s="13">
        <v>5099170</v>
      </c>
      <c r="D9" s="13">
        <v>3856830</v>
      </c>
    </row>
    <row r="10" spans="1:4" ht="22.5" customHeight="1" x14ac:dyDescent="0.2">
      <c r="A10" s="11" t="s">
        <v>9</v>
      </c>
      <c r="B10" s="14">
        <v>9129759</v>
      </c>
      <c r="C10" s="15">
        <v>5206487</v>
      </c>
      <c r="D10" s="15">
        <v>3923272</v>
      </c>
    </row>
    <row r="11" spans="1:4" ht="22.5" customHeight="1" x14ac:dyDescent="0.2">
      <c r="A11" s="11" t="s">
        <v>10</v>
      </c>
      <c r="B11" s="14">
        <v>8846890</v>
      </c>
      <c r="C11" s="15">
        <v>5192380</v>
      </c>
      <c r="D11" s="15">
        <v>3654560</v>
      </c>
    </row>
    <row r="12" spans="1:4" ht="22.5" customHeight="1" x14ac:dyDescent="0.2">
      <c r="A12" s="11" t="s">
        <v>11</v>
      </c>
      <c r="B12" s="14">
        <v>9151150</v>
      </c>
      <c r="C12" s="15">
        <v>5403880</v>
      </c>
      <c r="D12" s="15">
        <v>3747270</v>
      </c>
    </row>
    <row r="13" spans="1:4" ht="22.5" customHeight="1" x14ac:dyDescent="0.2">
      <c r="A13" s="16" t="s">
        <v>12</v>
      </c>
      <c r="B13" s="17">
        <f>SUM(B15:B27)</f>
        <v>10405910</v>
      </c>
      <c r="C13" s="18">
        <f>SUM(C15:C27)</f>
        <v>6036930</v>
      </c>
      <c r="D13" s="18">
        <f>SUM(D15:D27)</f>
        <v>4368980</v>
      </c>
    </row>
    <row r="14" spans="1:4" ht="10.5" customHeight="1" x14ac:dyDescent="0.2">
      <c r="A14" s="19"/>
      <c r="B14" s="12"/>
      <c r="C14" s="13"/>
      <c r="D14" s="13"/>
    </row>
    <row r="15" spans="1:4" ht="22.5" customHeight="1" x14ac:dyDescent="0.2">
      <c r="A15" s="20" t="s">
        <v>13</v>
      </c>
      <c r="B15" s="12">
        <f>SUM(C15:D15)</f>
        <v>246870</v>
      </c>
      <c r="C15" s="21">
        <v>217600</v>
      </c>
      <c r="D15" s="21">
        <v>29270</v>
      </c>
    </row>
    <row r="16" spans="1:4" ht="22.5" customHeight="1" x14ac:dyDescent="0.2">
      <c r="A16" s="20" t="s">
        <v>14</v>
      </c>
      <c r="B16" s="12">
        <f t="shared" ref="B16:B27" si="0">SUM(C16:D16)</f>
        <v>385570</v>
      </c>
      <c r="C16" s="21">
        <v>334780</v>
      </c>
      <c r="D16" s="21">
        <v>50790</v>
      </c>
    </row>
    <row r="17" spans="1:4" ht="22.5" customHeight="1" x14ac:dyDescent="0.2">
      <c r="A17" s="20" t="s">
        <v>15</v>
      </c>
      <c r="B17" s="12">
        <f t="shared" si="0"/>
        <v>847050</v>
      </c>
      <c r="C17" s="21">
        <v>609460</v>
      </c>
      <c r="D17" s="21">
        <v>237590</v>
      </c>
    </row>
    <row r="18" spans="1:4" ht="22.5" customHeight="1" x14ac:dyDescent="0.2">
      <c r="A18" s="20" t="s">
        <v>16</v>
      </c>
      <c r="B18" s="12">
        <f t="shared" si="0"/>
        <v>4550850</v>
      </c>
      <c r="C18" s="21">
        <v>1669720</v>
      </c>
      <c r="D18" s="21">
        <v>2881130</v>
      </c>
    </row>
    <row r="19" spans="1:4" ht="22.5" customHeight="1" x14ac:dyDescent="0.2">
      <c r="A19" s="20" t="s">
        <v>17</v>
      </c>
      <c r="B19" s="12">
        <f t="shared" si="0"/>
        <v>398470</v>
      </c>
      <c r="C19" s="21">
        <v>310070</v>
      </c>
      <c r="D19" s="21">
        <v>88400</v>
      </c>
    </row>
    <row r="20" spans="1:4" ht="22.5" customHeight="1" x14ac:dyDescent="0.2">
      <c r="A20" s="20" t="s">
        <v>18</v>
      </c>
      <c r="B20" s="12">
        <f t="shared" si="0"/>
        <v>92580</v>
      </c>
      <c r="C20" s="21">
        <v>72150</v>
      </c>
      <c r="D20" s="21">
        <v>20430</v>
      </c>
    </row>
    <row r="21" spans="1:4" ht="22.5" customHeight="1" x14ac:dyDescent="0.2">
      <c r="A21" s="20" t="s">
        <v>19</v>
      </c>
      <c r="B21" s="12">
        <f t="shared" si="0"/>
        <v>267410</v>
      </c>
      <c r="C21" s="21">
        <v>177450</v>
      </c>
      <c r="D21" s="21">
        <v>89960</v>
      </c>
    </row>
    <row r="22" spans="1:4" ht="22.5" customHeight="1" x14ac:dyDescent="0.2">
      <c r="A22" s="20" t="s">
        <v>20</v>
      </c>
      <c r="B22" s="12">
        <f t="shared" si="0"/>
        <v>275850</v>
      </c>
      <c r="C22" s="21">
        <v>173660</v>
      </c>
      <c r="D22" s="21">
        <v>102190</v>
      </c>
    </row>
    <row r="23" spans="1:4" ht="22.5" customHeight="1" x14ac:dyDescent="0.2">
      <c r="A23" s="20" t="s">
        <v>21</v>
      </c>
      <c r="B23" s="12">
        <f t="shared" si="0"/>
        <v>1122190</v>
      </c>
      <c r="C23" s="21">
        <v>845220</v>
      </c>
      <c r="D23" s="21">
        <v>276970</v>
      </c>
    </row>
    <row r="24" spans="1:4" ht="22.5" customHeight="1" x14ac:dyDescent="0.2">
      <c r="A24" s="20" t="s">
        <v>22</v>
      </c>
      <c r="B24" s="12">
        <f t="shared" si="0"/>
        <v>1078390</v>
      </c>
      <c r="C24" s="21">
        <v>815490</v>
      </c>
      <c r="D24" s="21">
        <v>262900</v>
      </c>
    </row>
    <row r="25" spans="1:4" ht="22.5" customHeight="1" x14ac:dyDescent="0.2">
      <c r="A25" s="20" t="s">
        <v>23</v>
      </c>
      <c r="B25" s="12">
        <f t="shared" si="0"/>
        <v>309050</v>
      </c>
      <c r="C25" s="21">
        <v>207550</v>
      </c>
      <c r="D25" s="21">
        <v>101500</v>
      </c>
    </row>
    <row r="26" spans="1:4" ht="22.5" customHeight="1" x14ac:dyDescent="0.2">
      <c r="A26" s="20" t="s">
        <v>24</v>
      </c>
      <c r="B26" s="12">
        <f t="shared" si="0"/>
        <v>203410</v>
      </c>
      <c r="C26" s="21">
        <v>141090</v>
      </c>
      <c r="D26" s="21">
        <v>62320</v>
      </c>
    </row>
    <row r="27" spans="1:4" ht="22.5" customHeight="1" x14ac:dyDescent="0.2">
      <c r="A27" s="20" t="s">
        <v>25</v>
      </c>
      <c r="B27" s="12">
        <f t="shared" si="0"/>
        <v>628220</v>
      </c>
      <c r="C27" s="21">
        <v>462690</v>
      </c>
      <c r="D27" s="21">
        <v>165530</v>
      </c>
    </row>
    <row r="28" spans="1:4" ht="9.75" customHeight="1" x14ac:dyDescent="0.2">
      <c r="A28" s="22"/>
      <c r="B28" s="23"/>
      <c r="C28" s="23"/>
      <c r="D28" s="23"/>
    </row>
    <row r="29" spans="1:4" ht="13.5" customHeight="1" x14ac:dyDescent="0.2">
      <c r="A29" s="3" t="s">
        <v>26</v>
      </c>
      <c r="B29" s="3"/>
      <c r="C29" s="3"/>
      <c r="D29" s="3"/>
    </row>
    <row r="30" spans="1:4" ht="13.5" customHeight="1" x14ac:dyDescent="0.2">
      <c r="A30" s="3" t="s">
        <v>27</v>
      </c>
      <c r="B30" s="3"/>
      <c r="C30" s="24"/>
      <c r="D30" s="24"/>
    </row>
    <row r="31" spans="1:4" ht="13.5" customHeight="1" x14ac:dyDescent="0.2">
      <c r="A31" s="2"/>
      <c r="B31" s="2"/>
      <c r="C31" s="2"/>
      <c r="D31" s="2"/>
    </row>
    <row r="32" spans="1:4" ht="13.5" customHeight="1" x14ac:dyDescent="0.2"/>
    <row r="33" ht="13.5" customHeight="1" x14ac:dyDescent="0.2"/>
    <row r="34" ht="13.5" customHeight="1" x14ac:dyDescent="0.2"/>
  </sheetData>
  <mergeCells count="4">
    <mergeCell ref="A1:D1"/>
    <mergeCell ref="A3:D3"/>
    <mergeCell ref="A6:A7"/>
    <mergeCell ref="B6:D6"/>
  </mergeCells>
  <phoneticPr fontId="3"/>
  <pageMargins left="0.78740157480314965" right="0.19685039370078741" top="0.98425196850393704" bottom="0.98425196850393704" header="0.51181102362204722" footer="0.51181102362204722"/>
  <pageSetup paperSize="9" orientation="portrait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20EE5-7DD5-49A2-A2BA-FC07C3583D5B}">
  <dimension ref="A1:H25"/>
  <sheetViews>
    <sheetView workbookViewId="0">
      <selection sqref="A1:H1"/>
    </sheetView>
  </sheetViews>
  <sheetFormatPr defaultColWidth="9" defaultRowHeight="13" x14ac:dyDescent="0.2"/>
  <cols>
    <col min="1" max="1" width="18.6328125" customWidth="1"/>
    <col min="2" max="8" width="10.6328125" customWidth="1"/>
    <col min="257" max="257" width="18.6328125" customWidth="1"/>
    <col min="258" max="264" width="10.6328125" customWidth="1"/>
    <col min="513" max="513" width="18.6328125" customWidth="1"/>
    <col min="514" max="520" width="10.6328125" customWidth="1"/>
    <col min="769" max="769" width="18.6328125" customWidth="1"/>
    <col min="770" max="776" width="10.6328125" customWidth="1"/>
    <col min="1025" max="1025" width="18.6328125" customWidth="1"/>
    <col min="1026" max="1032" width="10.6328125" customWidth="1"/>
    <col min="1281" max="1281" width="18.6328125" customWidth="1"/>
    <col min="1282" max="1288" width="10.6328125" customWidth="1"/>
    <col min="1537" max="1537" width="18.6328125" customWidth="1"/>
    <col min="1538" max="1544" width="10.6328125" customWidth="1"/>
    <col min="1793" max="1793" width="18.6328125" customWidth="1"/>
    <col min="1794" max="1800" width="10.6328125" customWidth="1"/>
    <col min="2049" max="2049" width="18.6328125" customWidth="1"/>
    <col min="2050" max="2056" width="10.6328125" customWidth="1"/>
    <col min="2305" max="2305" width="18.6328125" customWidth="1"/>
    <col min="2306" max="2312" width="10.6328125" customWidth="1"/>
    <col min="2561" max="2561" width="18.6328125" customWidth="1"/>
    <col min="2562" max="2568" width="10.6328125" customWidth="1"/>
    <col min="2817" max="2817" width="18.6328125" customWidth="1"/>
    <col min="2818" max="2824" width="10.6328125" customWidth="1"/>
    <col min="3073" max="3073" width="18.6328125" customWidth="1"/>
    <col min="3074" max="3080" width="10.6328125" customWidth="1"/>
    <col min="3329" max="3329" width="18.6328125" customWidth="1"/>
    <col min="3330" max="3336" width="10.6328125" customWidth="1"/>
    <col min="3585" max="3585" width="18.6328125" customWidth="1"/>
    <col min="3586" max="3592" width="10.6328125" customWidth="1"/>
    <col min="3841" max="3841" width="18.6328125" customWidth="1"/>
    <col min="3842" max="3848" width="10.6328125" customWidth="1"/>
    <col min="4097" max="4097" width="18.6328125" customWidth="1"/>
    <col min="4098" max="4104" width="10.6328125" customWidth="1"/>
    <col min="4353" max="4353" width="18.6328125" customWidth="1"/>
    <col min="4354" max="4360" width="10.6328125" customWidth="1"/>
    <col min="4609" max="4609" width="18.6328125" customWidth="1"/>
    <col min="4610" max="4616" width="10.6328125" customWidth="1"/>
    <col min="4865" max="4865" width="18.6328125" customWidth="1"/>
    <col min="4866" max="4872" width="10.6328125" customWidth="1"/>
    <col min="5121" max="5121" width="18.6328125" customWidth="1"/>
    <col min="5122" max="5128" width="10.6328125" customWidth="1"/>
    <col min="5377" max="5377" width="18.6328125" customWidth="1"/>
    <col min="5378" max="5384" width="10.6328125" customWidth="1"/>
    <col min="5633" max="5633" width="18.6328125" customWidth="1"/>
    <col min="5634" max="5640" width="10.6328125" customWidth="1"/>
    <col min="5889" max="5889" width="18.6328125" customWidth="1"/>
    <col min="5890" max="5896" width="10.6328125" customWidth="1"/>
    <col min="6145" max="6145" width="18.6328125" customWidth="1"/>
    <col min="6146" max="6152" width="10.6328125" customWidth="1"/>
    <col min="6401" max="6401" width="18.6328125" customWidth="1"/>
    <col min="6402" max="6408" width="10.6328125" customWidth="1"/>
    <col min="6657" max="6657" width="18.6328125" customWidth="1"/>
    <col min="6658" max="6664" width="10.6328125" customWidth="1"/>
    <col min="6913" max="6913" width="18.6328125" customWidth="1"/>
    <col min="6914" max="6920" width="10.6328125" customWidth="1"/>
    <col min="7169" max="7169" width="18.6328125" customWidth="1"/>
    <col min="7170" max="7176" width="10.6328125" customWidth="1"/>
    <col min="7425" max="7425" width="18.6328125" customWidth="1"/>
    <col min="7426" max="7432" width="10.6328125" customWidth="1"/>
    <col min="7681" max="7681" width="18.6328125" customWidth="1"/>
    <col min="7682" max="7688" width="10.6328125" customWidth="1"/>
    <col min="7937" max="7937" width="18.6328125" customWidth="1"/>
    <col min="7938" max="7944" width="10.6328125" customWidth="1"/>
    <col min="8193" max="8193" width="18.6328125" customWidth="1"/>
    <col min="8194" max="8200" width="10.6328125" customWidth="1"/>
    <col min="8449" max="8449" width="18.6328125" customWidth="1"/>
    <col min="8450" max="8456" width="10.6328125" customWidth="1"/>
    <col min="8705" max="8705" width="18.6328125" customWidth="1"/>
    <col min="8706" max="8712" width="10.6328125" customWidth="1"/>
    <col min="8961" max="8961" width="18.6328125" customWidth="1"/>
    <col min="8962" max="8968" width="10.6328125" customWidth="1"/>
    <col min="9217" max="9217" width="18.6328125" customWidth="1"/>
    <col min="9218" max="9224" width="10.6328125" customWidth="1"/>
    <col min="9473" max="9473" width="18.6328125" customWidth="1"/>
    <col min="9474" max="9480" width="10.6328125" customWidth="1"/>
    <col min="9729" max="9729" width="18.6328125" customWidth="1"/>
    <col min="9730" max="9736" width="10.6328125" customWidth="1"/>
    <col min="9985" max="9985" width="18.6328125" customWidth="1"/>
    <col min="9986" max="9992" width="10.6328125" customWidth="1"/>
    <col min="10241" max="10241" width="18.6328125" customWidth="1"/>
    <col min="10242" max="10248" width="10.6328125" customWidth="1"/>
    <col min="10497" max="10497" width="18.6328125" customWidth="1"/>
    <col min="10498" max="10504" width="10.6328125" customWidth="1"/>
    <col min="10753" max="10753" width="18.6328125" customWidth="1"/>
    <col min="10754" max="10760" width="10.6328125" customWidth="1"/>
    <col min="11009" max="11009" width="18.6328125" customWidth="1"/>
    <col min="11010" max="11016" width="10.6328125" customWidth="1"/>
    <col min="11265" max="11265" width="18.6328125" customWidth="1"/>
    <col min="11266" max="11272" width="10.6328125" customWidth="1"/>
    <col min="11521" max="11521" width="18.6328125" customWidth="1"/>
    <col min="11522" max="11528" width="10.6328125" customWidth="1"/>
    <col min="11777" max="11777" width="18.6328125" customWidth="1"/>
    <col min="11778" max="11784" width="10.6328125" customWidth="1"/>
    <col min="12033" max="12033" width="18.6328125" customWidth="1"/>
    <col min="12034" max="12040" width="10.6328125" customWidth="1"/>
    <col min="12289" max="12289" width="18.6328125" customWidth="1"/>
    <col min="12290" max="12296" width="10.6328125" customWidth="1"/>
    <col min="12545" max="12545" width="18.6328125" customWidth="1"/>
    <col min="12546" max="12552" width="10.6328125" customWidth="1"/>
    <col min="12801" max="12801" width="18.6328125" customWidth="1"/>
    <col min="12802" max="12808" width="10.6328125" customWidth="1"/>
    <col min="13057" max="13057" width="18.6328125" customWidth="1"/>
    <col min="13058" max="13064" width="10.6328125" customWidth="1"/>
    <col min="13313" max="13313" width="18.6328125" customWidth="1"/>
    <col min="13314" max="13320" width="10.6328125" customWidth="1"/>
    <col min="13569" max="13569" width="18.6328125" customWidth="1"/>
    <col min="13570" max="13576" width="10.6328125" customWidth="1"/>
    <col min="13825" max="13825" width="18.6328125" customWidth="1"/>
    <col min="13826" max="13832" width="10.6328125" customWidth="1"/>
    <col min="14081" max="14081" width="18.6328125" customWidth="1"/>
    <col min="14082" max="14088" width="10.6328125" customWidth="1"/>
    <col min="14337" max="14337" width="18.6328125" customWidth="1"/>
    <col min="14338" max="14344" width="10.6328125" customWidth="1"/>
    <col min="14593" max="14593" width="18.6328125" customWidth="1"/>
    <col min="14594" max="14600" width="10.6328125" customWidth="1"/>
    <col min="14849" max="14849" width="18.6328125" customWidth="1"/>
    <col min="14850" max="14856" width="10.6328125" customWidth="1"/>
    <col min="15105" max="15105" width="18.6328125" customWidth="1"/>
    <col min="15106" max="15112" width="10.6328125" customWidth="1"/>
    <col min="15361" max="15361" width="18.6328125" customWidth="1"/>
    <col min="15362" max="15368" width="10.6328125" customWidth="1"/>
    <col min="15617" max="15617" width="18.6328125" customWidth="1"/>
    <col min="15618" max="15624" width="10.6328125" customWidth="1"/>
    <col min="15873" max="15873" width="18.6328125" customWidth="1"/>
    <col min="15874" max="15880" width="10.6328125" customWidth="1"/>
    <col min="16129" max="16129" width="18.6328125" customWidth="1"/>
    <col min="16130" max="16136" width="10.6328125" customWidth="1"/>
  </cols>
  <sheetData>
    <row r="1" spans="1:8" ht="25" customHeight="1" x14ac:dyDescent="0.2">
      <c r="A1" s="26" t="s">
        <v>156</v>
      </c>
      <c r="B1" s="26"/>
      <c r="C1" s="26"/>
      <c r="D1" s="26"/>
      <c r="E1" s="26"/>
      <c r="F1" s="26"/>
      <c r="G1" s="26"/>
      <c r="H1" s="26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/>
      <c r="B3" s="3"/>
      <c r="C3" s="3"/>
      <c r="D3" s="3"/>
      <c r="E3" s="3"/>
      <c r="F3" s="3"/>
      <c r="G3" s="3"/>
      <c r="H3" s="3" t="s">
        <v>157</v>
      </c>
    </row>
    <row r="4" spans="1:8" x14ac:dyDescent="0.2">
      <c r="A4" s="4" t="s">
        <v>158</v>
      </c>
      <c r="B4" s="27" t="s">
        <v>159</v>
      </c>
      <c r="C4" s="27" t="s">
        <v>112</v>
      </c>
      <c r="D4" s="27" t="s">
        <v>113</v>
      </c>
      <c r="E4" s="27" t="s">
        <v>114</v>
      </c>
      <c r="F4" s="29" t="s">
        <v>160</v>
      </c>
      <c r="G4" s="163"/>
      <c r="H4" s="163"/>
    </row>
    <row r="5" spans="1:8" x14ac:dyDescent="0.2">
      <c r="A5" s="164"/>
      <c r="B5" s="165"/>
      <c r="C5" s="165"/>
      <c r="D5" s="165"/>
      <c r="E5" s="165"/>
      <c r="F5" s="31"/>
      <c r="G5" s="45"/>
      <c r="H5" s="45"/>
    </row>
    <row r="6" spans="1:8" x14ac:dyDescent="0.2">
      <c r="A6" s="7"/>
      <c r="B6" s="30"/>
      <c r="C6" s="30"/>
      <c r="D6" s="30"/>
      <c r="E6" s="30"/>
      <c r="F6" s="8" t="s">
        <v>161</v>
      </c>
      <c r="G6" s="8" t="s">
        <v>162</v>
      </c>
      <c r="H6" s="9" t="s">
        <v>163</v>
      </c>
    </row>
    <row r="7" spans="1:8" ht="9" customHeight="1" x14ac:dyDescent="0.2">
      <c r="A7" s="40"/>
      <c r="B7" s="15"/>
      <c r="C7" s="15"/>
      <c r="D7" s="15"/>
      <c r="E7" s="15"/>
      <c r="F7" s="15"/>
      <c r="G7" s="15"/>
      <c r="H7" s="15"/>
    </row>
    <row r="8" spans="1:8" x14ac:dyDescent="0.2">
      <c r="A8" s="166" t="s">
        <v>31</v>
      </c>
      <c r="B8" s="167">
        <v>273818</v>
      </c>
      <c r="C8" s="18">
        <v>273154</v>
      </c>
      <c r="D8" s="18">
        <v>293312</v>
      </c>
      <c r="E8" s="18">
        <v>290402</v>
      </c>
      <c r="F8" s="18">
        <f>SUM(F10,F14,F17,F20:F22)</f>
        <v>290584</v>
      </c>
      <c r="G8" s="18">
        <f>SUM(G10,G14,G17,G20:G22)</f>
        <v>281863</v>
      </c>
      <c r="H8" s="18">
        <f>SUM(H10,H14,H17,H20:H22)</f>
        <v>8721</v>
      </c>
    </row>
    <row r="9" spans="1:8" ht="10.5" customHeight="1" x14ac:dyDescent="0.2">
      <c r="A9" s="19"/>
      <c r="B9" s="15"/>
      <c r="C9" s="15"/>
      <c r="D9" s="15"/>
      <c r="E9" s="15"/>
      <c r="F9" s="15"/>
      <c r="G9" s="15"/>
      <c r="H9" s="15"/>
    </row>
    <row r="10" spans="1:8" x14ac:dyDescent="0.2">
      <c r="A10" s="20" t="s">
        <v>164</v>
      </c>
      <c r="B10" s="13">
        <v>34686</v>
      </c>
      <c r="C10" s="15">
        <v>34960</v>
      </c>
      <c r="D10" s="15">
        <v>37995</v>
      </c>
      <c r="E10" s="15">
        <v>36811</v>
      </c>
      <c r="F10" s="15">
        <f>SUM(F11:F13)</f>
        <v>35995</v>
      </c>
      <c r="G10" s="15">
        <f>SUM(G11:G13)</f>
        <v>32556</v>
      </c>
      <c r="H10" s="15">
        <f>SUM(H11:H13)</f>
        <v>3439</v>
      </c>
    </row>
    <row r="11" spans="1:8" x14ac:dyDescent="0.2">
      <c r="A11" s="11" t="s">
        <v>165</v>
      </c>
      <c r="B11" s="13">
        <v>9984</v>
      </c>
      <c r="C11" s="15">
        <v>10296</v>
      </c>
      <c r="D11" s="15">
        <v>11550</v>
      </c>
      <c r="E11" s="15">
        <v>11324</v>
      </c>
      <c r="F11" s="15">
        <f>SUM(G11:H11)</f>
        <v>11157</v>
      </c>
      <c r="G11" s="21">
        <v>8310</v>
      </c>
      <c r="H11" s="21">
        <v>2847</v>
      </c>
    </row>
    <row r="12" spans="1:8" x14ac:dyDescent="0.2">
      <c r="A12" s="11" t="s">
        <v>166</v>
      </c>
      <c r="B12" s="13">
        <v>24493</v>
      </c>
      <c r="C12" s="15">
        <v>24440</v>
      </c>
      <c r="D12" s="15">
        <v>26034</v>
      </c>
      <c r="E12" s="15">
        <v>25086</v>
      </c>
      <c r="F12" s="15">
        <f>SUM(G12:H12)</f>
        <v>24460</v>
      </c>
      <c r="G12" s="21">
        <v>24216</v>
      </c>
      <c r="H12" s="21">
        <v>244</v>
      </c>
    </row>
    <row r="13" spans="1:8" x14ac:dyDescent="0.2">
      <c r="A13" s="11" t="s">
        <v>167</v>
      </c>
      <c r="B13" s="13">
        <v>209</v>
      </c>
      <c r="C13" s="15">
        <v>224</v>
      </c>
      <c r="D13" s="15">
        <v>411</v>
      </c>
      <c r="E13" s="15">
        <v>401</v>
      </c>
      <c r="F13" s="15">
        <f>SUM(G13:H13)</f>
        <v>378</v>
      </c>
      <c r="G13" s="21">
        <v>30</v>
      </c>
      <c r="H13" s="21">
        <v>348</v>
      </c>
    </row>
    <row r="14" spans="1:8" x14ac:dyDescent="0.2">
      <c r="A14" s="20" t="s">
        <v>168</v>
      </c>
      <c r="B14" s="13">
        <v>1102</v>
      </c>
      <c r="C14" s="15">
        <v>1102</v>
      </c>
      <c r="D14" s="15">
        <v>1187</v>
      </c>
      <c r="E14" s="15">
        <v>1188</v>
      </c>
      <c r="F14" s="15">
        <f>SUM(F15:F16)</f>
        <v>1185</v>
      </c>
      <c r="G14" s="168">
        <f>SUM(G15:G16)</f>
        <v>603</v>
      </c>
      <c r="H14" s="168">
        <f>SUM(H15:H16)</f>
        <v>582</v>
      </c>
    </row>
    <row r="15" spans="1:8" x14ac:dyDescent="0.2">
      <c r="A15" s="11" t="s">
        <v>165</v>
      </c>
      <c r="B15" s="13">
        <v>637</v>
      </c>
      <c r="C15" s="15">
        <v>632</v>
      </c>
      <c r="D15" s="15">
        <v>654</v>
      </c>
      <c r="E15" s="15">
        <v>651</v>
      </c>
      <c r="F15" s="15">
        <f>SUM(G15:H15)</f>
        <v>645</v>
      </c>
      <c r="G15" s="21">
        <v>124</v>
      </c>
      <c r="H15" s="21">
        <v>521</v>
      </c>
    </row>
    <row r="16" spans="1:8" x14ac:dyDescent="0.2">
      <c r="A16" s="11" t="s">
        <v>166</v>
      </c>
      <c r="B16" s="13">
        <v>465</v>
      </c>
      <c r="C16" s="15">
        <v>470</v>
      </c>
      <c r="D16" s="15">
        <v>533</v>
      </c>
      <c r="E16" s="15">
        <v>537</v>
      </c>
      <c r="F16" s="15">
        <f t="shared" ref="F16:F22" si="0">SUM(G16:H16)</f>
        <v>540</v>
      </c>
      <c r="G16" s="21">
        <v>479</v>
      </c>
      <c r="H16" s="21">
        <v>61</v>
      </c>
    </row>
    <row r="17" spans="1:8" x14ac:dyDescent="0.2">
      <c r="A17" s="20" t="s">
        <v>169</v>
      </c>
      <c r="B17" s="13">
        <v>224102</v>
      </c>
      <c r="C17" s="15">
        <v>222589</v>
      </c>
      <c r="D17" s="15">
        <v>237820</v>
      </c>
      <c r="E17" s="15">
        <v>235951</v>
      </c>
      <c r="F17" s="15">
        <f>SUM(F18:F19)</f>
        <v>236973</v>
      </c>
      <c r="G17" s="168">
        <f>SUM(G18:G19)</f>
        <v>234772</v>
      </c>
      <c r="H17" s="168">
        <f>SUM(H18:H19)</f>
        <v>2201</v>
      </c>
    </row>
    <row r="18" spans="1:8" x14ac:dyDescent="0.2">
      <c r="A18" s="11" t="s">
        <v>165</v>
      </c>
      <c r="B18" s="13">
        <v>85386</v>
      </c>
      <c r="C18" s="15">
        <v>85089</v>
      </c>
      <c r="D18" s="15">
        <v>91875</v>
      </c>
      <c r="E18" s="15">
        <v>92811</v>
      </c>
      <c r="F18" s="15">
        <f t="shared" si="0"/>
        <v>94666</v>
      </c>
      <c r="G18" s="21">
        <v>94523</v>
      </c>
      <c r="H18" s="21">
        <v>143</v>
      </c>
    </row>
    <row r="19" spans="1:8" x14ac:dyDescent="0.2">
      <c r="A19" s="11" t="s">
        <v>166</v>
      </c>
      <c r="B19" s="13">
        <v>138716</v>
      </c>
      <c r="C19" s="15">
        <v>137500</v>
      </c>
      <c r="D19" s="15">
        <v>145945</v>
      </c>
      <c r="E19" s="15">
        <v>143140</v>
      </c>
      <c r="F19" s="15">
        <f t="shared" si="0"/>
        <v>142307</v>
      </c>
      <c r="G19" s="21">
        <v>140249</v>
      </c>
      <c r="H19" s="21">
        <v>2058</v>
      </c>
    </row>
    <row r="20" spans="1:8" x14ac:dyDescent="0.2">
      <c r="A20" s="20" t="s">
        <v>170</v>
      </c>
      <c r="B20" s="13">
        <v>5913</v>
      </c>
      <c r="C20" s="15">
        <v>6081</v>
      </c>
      <c r="D20" s="15">
        <v>6914</v>
      </c>
      <c r="E20" s="15">
        <v>6875</v>
      </c>
      <c r="F20" s="15">
        <f t="shared" si="0"/>
        <v>6737</v>
      </c>
      <c r="G20" s="21">
        <v>5228</v>
      </c>
      <c r="H20" s="21">
        <v>1509</v>
      </c>
    </row>
    <row r="21" spans="1:8" x14ac:dyDescent="0.2">
      <c r="A21" s="20" t="s">
        <v>171</v>
      </c>
      <c r="B21" s="13">
        <v>852</v>
      </c>
      <c r="C21" s="15">
        <v>927</v>
      </c>
      <c r="D21" s="15">
        <v>1005</v>
      </c>
      <c r="E21" s="15">
        <v>994</v>
      </c>
      <c r="F21" s="15">
        <f t="shared" si="0"/>
        <v>1017</v>
      </c>
      <c r="G21" s="21">
        <v>27</v>
      </c>
      <c r="H21" s="21">
        <v>990</v>
      </c>
    </row>
    <row r="22" spans="1:8" x14ac:dyDescent="0.2">
      <c r="A22" s="20" t="s">
        <v>172</v>
      </c>
      <c r="B22" s="21">
        <v>7163</v>
      </c>
      <c r="C22" s="168">
        <v>7495</v>
      </c>
      <c r="D22" s="168">
        <v>8391</v>
      </c>
      <c r="E22" s="168">
        <v>8583</v>
      </c>
      <c r="F22" s="15">
        <f t="shared" si="0"/>
        <v>8677</v>
      </c>
      <c r="G22" s="21">
        <v>8677</v>
      </c>
      <c r="H22" s="21">
        <v>0</v>
      </c>
    </row>
    <row r="23" spans="1:8" ht="9" customHeight="1" x14ac:dyDescent="0.2">
      <c r="A23" s="22"/>
      <c r="B23" s="38"/>
      <c r="C23" s="38"/>
      <c r="D23" s="38"/>
      <c r="E23" s="38"/>
      <c r="F23" s="38"/>
      <c r="G23" s="38"/>
      <c r="H23" s="38"/>
    </row>
    <row r="24" spans="1:8" x14ac:dyDescent="0.2">
      <c r="A24" s="3" t="s">
        <v>173</v>
      </c>
      <c r="B24" s="3"/>
      <c r="C24" s="3"/>
      <c r="D24" s="3"/>
      <c r="E24" s="3"/>
      <c r="F24" s="41"/>
      <c r="G24" s="3"/>
      <c r="H24" s="3"/>
    </row>
    <row r="25" spans="1:8" x14ac:dyDescent="0.2">
      <c r="A25" s="2"/>
      <c r="B25" s="2"/>
      <c r="C25" s="2"/>
      <c r="D25" s="2"/>
      <c r="E25" s="2"/>
      <c r="F25" s="2"/>
      <c r="G25" s="2"/>
      <c r="H25" s="2"/>
    </row>
  </sheetData>
  <mergeCells count="7">
    <mergeCell ref="A1:H1"/>
    <mergeCell ref="A4:A6"/>
    <mergeCell ref="B4:B6"/>
    <mergeCell ref="C4:C6"/>
    <mergeCell ref="D4:D6"/>
    <mergeCell ref="E4:E6"/>
    <mergeCell ref="F4:H5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B9D0B-214D-457F-A793-28FF5BF61513}">
  <dimension ref="A1:J17"/>
  <sheetViews>
    <sheetView zoomScaleNormal="100" workbookViewId="0">
      <selection sqref="A1:J1"/>
    </sheetView>
  </sheetViews>
  <sheetFormatPr defaultColWidth="9" defaultRowHeight="13" x14ac:dyDescent="0.2"/>
  <cols>
    <col min="1" max="1" width="4.453125" style="169" customWidth="1"/>
    <col min="2" max="2" width="6.08984375" style="169" customWidth="1"/>
    <col min="3" max="10" width="11.08984375" style="169" customWidth="1"/>
    <col min="11" max="256" width="9" style="169"/>
    <col min="257" max="257" width="4.453125" style="169" customWidth="1"/>
    <col min="258" max="258" width="6.08984375" style="169" customWidth="1"/>
    <col min="259" max="266" width="11.08984375" style="169" customWidth="1"/>
    <col min="267" max="512" width="9" style="169"/>
    <col min="513" max="513" width="4.453125" style="169" customWidth="1"/>
    <col min="514" max="514" width="6.08984375" style="169" customWidth="1"/>
    <col min="515" max="522" width="11.08984375" style="169" customWidth="1"/>
    <col min="523" max="768" width="9" style="169"/>
    <col min="769" max="769" width="4.453125" style="169" customWidth="1"/>
    <col min="770" max="770" width="6.08984375" style="169" customWidth="1"/>
    <col min="771" max="778" width="11.08984375" style="169" customWidth="1"/>
    <col min="779" max="1024" width="9" style="169"/>
    <col min="1025" max="1025" width="4.453125" style="169" customWidth="1"/>
    <col min="1026" max="1026" width="6.08984375" style="169" customWidth="1"/>
    <col min="1027" max="1034" width="11.08984375" style="169" customWidth="1"/>
    <col min="1035" max="1280" width="9" style="169"/>
    <col min="1281" max="1281" width="4.453125" style="169" customWidth="1"/>
    <col min="1282" max="1282" width="6.08984375" style="169" customWidth="1"/>
    <col min="1283" max="1290" width="11.08984375" style="169" customWidth="1"/>
    <col min="1291" max="1536" width="9" style="169"/>
    <col min="1537" max="1537" width="4.453125" style="169" customWidth="1"/>
    <col min="1538" max="1538" width="6.08984375" style="169" customWidth="1"/>
    <col min="1539" max="1546" width="11.08984375" style="169" customWidth="1"/>
    <col min="1547" max="1792" width="9" style="169"/>
    <col min="1793" max="1793" width="4.453125" style="169" customWidth="1"/>
    <col min="1794" max="1794" width="6.08984375" style="169" customWidth="1"/>
    <col min="1795" max="1802" width="11.08984375" style="169" customWidth="1"/>
    <col min="1803" max="2048" width="9" style="169"/>
    <col min="2049" max="2049" width="4.453125" style="169" customWidth="1"/>
    <col min="2050" max="2050" width="6.08984375" style="169" customWidth="1"/>
    <col min="2051" max="2058" width="11.08984375" style="169" customWidth="1"/>
    <col min="2059" max="2304" width="9" style="169"/>
    <col min="2305" max="2305" width="4.453125" style="169" customWidth="1"/>
    <col min="2306" max="2306" width="6.08984375" style="169" customWidth="1"/>
    <col min="2307" max="2314" width="11.08984375" style="169" customWidth="1"/>
    <col min="2315" max="2560" width="9" style="169"/>
    <col min="2561" max="2561" width="4.453125" style="169" customWidth="1"/>
    <col min="2562" max="2562" width="6.08984375" style="169" customWidth="1"/>
    <col min="2563" max="2570" width="11.08984375" style="169" customWidth="1"/>
    <col min="2571" max="2816" width="9" style="169"/>
    <col min="2817" max="2817" width="4.453125" style="169" customWidth="1"/>
    <col min="2818" max="2818" width="6.08984375" style="169" customWidth="1"/>
    <col min="2819" max="2826" width="11.08984375" style="169" customWidth="1"/>
    <col min="2827" max="3072" width="9" style="169"/>
    <col min="3073" max="3073" width="4.453125" style="169" customWidth="1"/>
    <col min="3074" max="3074" width="6.08984375" style="169" customWidth="1"/>
    <col min="3075" max="3082" width="11.08984375" style="169" customWidth="1"/>
    <col min="3083" max="3328" width="9" style="169"/>
    <col min="3329" max="3329" width="4.453125" style="169" customWidth="1"/>
    <col min="3330" max="3330" width="6.08984375" style="169" customWidth="1"/>
    <col min="3331" max="3338" width="11.08984375" style="169" customWidth="1"/>
    <col min="3339" max="3584" width="9" style="169"/>
    <col min="3585" max="3585" width="4.453125" style="169" customWidth="1"/>
    <col min="3586" max="3586" width="6.08984375" style="169" customWidth="1"/>
    <col min="3587" max="3594" width="11.08984375" style="169" customWidth="1"/>
    <col min="3595" max="3840" width="9" style="169"/>
    <col min="3841" max="3841" width="4.453125" style="169" customWidth="1"/>
    <col min="3842" max="3842" width="6.08984375" style="169" customWidth="1"/>
    <col min="3843" max="3850" width="11.08984375" style="169" customWidth="1"/>
    <col min="3851" max="4096" width="9" style="169"/>
    <col min="4097" max="4097" width="4.453125" style="169" customWidth="1"/>
    <col min="4098" max="4098" width="6.08984375" style="169" customWidth="1"/>
    <col min="4099" max="4106" width="11.08984375" style="169" customWidth="1"/>
    <col min="4107" max="4352" width="9" style="169"/>
    <col min="4353" max="4353" width="4.453125" style="169" customWidth="1"/>
    <col min="4354" max="4354" width="6.08984375" style="169" customWidth="1"/>
    <col min="4355" max="4362" width="11.08984375" style="169" customWidth="1"/>
    <col min="4363" max="4608" width="9" style="169"/>
    <col min="4609" max="4609" width="4.453125" style="169" customWidth="1"/>
    <col min="4610" max="4610" width="6.08984375" style="169" customWidth="1"/>
    <col min="4611" max="4618" width="11.08984375" style="169" customWidth="1"/>
    <col min="4619" max="4864" width="9" style="169"/>
    <col min="4865" max="4865" width="4.453125" style="169" customWidth="1"/>
    <col min="4866" max="4866" width="6.08984375" style="169" customWidth="1"/>
    <col min="4867" max="4874" width="11.08984375" style="169" customWidth="1"/>
    <col min="4875" max="5120" width="9" style="169"/>
    <col min="5121" max="5121" width="4.453125" style="169" customWidth="1"/>
    <col min="5122" max="5122" width="6.08984375" style="169" customWidth="1"/>
    <col min="5123" max="5130" width="11.08984375" style="169" customWidth="1"/>
    <col min="5131" max="5376" width="9" style="169"/>
    <col min="5377" max="5377" width="4.453125" style="169" customWidth="1"/>
    <col min="5378" max="5378" width="6.08984375" style="169" customWidth="1"/>
    <col min="5379" max="5386" width="11.08984375" style="169" customWidth="1"/>
    <col min="5387" max="5632" width="9" style="169"/>
    <col min="5633" max="5633" width="4.453125" style="169" customWidth="1"/>
    <col min="5634" max="5634" width="6.08984375" style="169" customWidth="1"/>
    <col min="5635" max="5642" width="11.08984375" style="169" customWidth="1"/>
    <col min="5643" max="5888" width="9" style="169"/>
    <col min="5889" max="5889" width="4.453125" style="169" customWidth="1"/>
    <col min="5890" max="5890" width="6.08984375" style="169" customWidth="1"/>
    <col min="5891" max="5898" width="11.08984375" style="169" customWidth="1"/>
    <col min="5899" max="6144" width="9" style="169"/>
    <col min="6145" max="6145" width="4.453125" style="169" customWidth="1"/>
    <col min="6146" max="6146" width="6.08984375" style="169" customWidth="1"/>
    <col min="6147" max="6154" width="11.08984375" style="169" customWidth="1"/>
    <col min="6155" max="6400" width="9" style="169"/>
    <col min="6401" max="6401" width="4.453125" style="169" customWidth="1"/>
    <col min="6402" max="6402" width="6.08984375" style="169" customWidth="1"/>
    <col min="6403" max="6410" width="11.08984375" style="169" customWidth="1"/>
    <col min="6411" max="6656" width="9" style="169"/>
    <col min="6657" max="6657" width="4.453125" style="169" customWidth="1"/>
    <col min="6658" max="6658" width="6.08984375" style="169" customWidth="1"/>
    <col min="6659" max="6666" width="11.08984375" style="169" customWidth="1"/>
    <col min="6667" max="6912" width="9" style="169"/>
    <col min="6913" max="6913" width="4.453125" style="169" customWidth="1"/>
    <col min="6914" max="6914" width="6.08984375" style="169" customWidth="1"/>
    <col min="6915" max="6922" width="11.08984375" style="169" customWidth="1"/>
    <col min="6923" max="7168" width="9" style="169"/>
    <col min="7169" max="7169" width="4.453125" style="169" customWidth="1"/>
    <col min="7170" max="7170" width="6.08984375" style="169" customWidth="1"/>
    <col min="7171" max="7178" width="11.08984375" style="169" customWidth="1"/>
    <col min="7179" max="7424" width="9" style="169"/>
    <col min="7425" max="7425" width="4.453125" style="169" customWidth="1"/>
    <col min="7426" max="7426" width="6.08984375" style="169" customWidth="1"/>
    <col min="7427" max="7434" width="11.08984375" style="169" customWidth="1"/>
    <col min="7435" max="7680" width="9" style="169"/>
    <col min="7681" max="7681" width="4.453125" style="169" customWidth="1"/>
    <col min="7682" max="7682" width="6.08984375" style="169" customWidth="1"/>
    <col min="7683" max="7690" width="11.08984375" style="169" customWidth="1"/>
    <col min="7691" max="7936" width="9" style="169"/>
    <col min="7937" max="7937" width="4.453125" style="169" customWidth="1"/>
    <col min="7938" max="7938" width="6.08984375" style="169" customWidth="1"/>
    <col min="7939" max="7946" width="11.08984375" style="169" customWidth="1"/>
    <col min="7947" max="8192" width="9" style="169"/>
    <col min="8193" max="8193" width="4.453125" style="169" customWidth="1"/>
    <col min="8194" max="8194" width="6.08984375" style="169" customWidth="1"/>
    <col min="8195" max="8202" width="11.08984375" style="169" customWidth="1"/>
    <col min="8203" max="8448" width="9" style="169"/>
    <col min="8449" max="8449" width="4.453125" style="169" customWidth="1"/>
    <col min="8450" max="8450" width="6.08984375" style="169" customWidth="1"/>
    <col min="8451" max="8458" width="11.08984375" style="169" customWidth="1"/>
    <col min="8459" max="8704" width="9" style="169"/>
    <col min="8705" max="8705" width="4.453125" style="169" customWidth="1"/>
    <col min="8706" max="8706" width="6.08984375" style="169" customWidth="1"/>
    <col min="8707" max="8714" width="11.08984375" style="169" customWidth="1"/>
    <col min="8715" max="8960" width="9" style="169"/>
    <col min="8961" max="8961" width="4.453125" style="169" customWidth="1"/>
    <col min="8962" max="8962" width="6.08984375" style="169" customWidth="1"/>
    <col min="8963" max="8970" width="11.08984375" style="169" customWidth="1"/>
    <col min="8971" max="9216" width="9" style="169"/>
    <col min="9217" max="9217" width="4.453125" style="169" customWidth="1"/>
    <col min="9218" max="9218" width="6.08984375" style="169" customWidth="1"/>
    <col min="9219" max="9226" width="11.08984375" style="169" customWidth="1"/>
    <col min="9227" max="9472" width="9" style="169"/>
    <col min="9473" max="9473" width="4.453125" style="169" customWidth="1"/>
    <col min="9474" max="9474" width="6.08984375" style="169" customWidth="1"/>
    <col min="9475" max="9482" width="11.08984375" style="169" customWidth="1"/>
    <col min="9483" max="9728" width="9" style="169"/>
    <col min="9729" max="9729" width="4.453125" style="169" customWidth="1"/>
    <col min="9730" max="9730" width="6.08984375" style="169" customWidth="1"/>
    <col min="9731" max="9738" width="11.08984375" style="169" customWidth="1"/>
    <col min="9739" max="9984" width="9" style="169"/>
    <col min="9985" max="9985" width="4.453125" style="169" customWidth="1"/>
    <col min="9986" max="9986" width="6.08984375" style="169" customWidth="1"/>
    <col min="9987" max="9994" width="11.08984375" style="169" customWidth="1"/>
    <col min="9995" max="10240" width="9" style="169"/>
    <col min="10241" max="10241" width="4.453125" style="169" customWidth="1"/>
    <col min="10242" max="10242" width="6.08984375" style="169" customWidth="1"/>
    <col min="10243" max="10250" width="11.08984375" style="169" customWidth="1"/>
    <col min="10251" max="10496" width="9" style="169"/>
    <col min="10497" max="10497" width="4.453125" style="169" customWidth="1"/>
    <col min="10498" max="10498" width="6.08984375" style="169" customWidth="1"/>
    <col min="10499" max="10506" width="11.08984375" style="169" customWidth="1"/>
    <col min="10507" max="10752" width="9" style="169"/>
    <col min="10753" max="10753" width="4.453125" style="169" customWidth="1"/>
    <col min="10754" max="10754" width="6.08984375" style="169" customWidth="1"/>
    <col min="10755" max="10762" width="11.08984375" style="169" customWidth="1"/>
    <col min="10763" max="11008" width="9" style="169"/>
    <col min="11009" max="11009" width="4.453125" style="169" customWidth="1"/>
    <col min="11010" max="11010" width="6.08984375" style="169" customWidth="1"/>
    <col min="11011" max="11018" width="11.08984375" style="169" customWidth="1"/>
    <col min="11019" max="11264" width="9" style="169"/>
    <col min="11265" max="11265" width="4.453125" style="169" customWidth="1"/>
    <col min="11266" max="11266" width="6.08984375" style="169" customWidth="1"/>
    <col min="11267" max="11274" width="11.08984375" style="169" customWidth="1"/>
    <col min="11275" max="11520" width="9" style="169"/>
    <col min="11521" max="11521" width="4.453125" style="169" customWidth="1"/>
    <col min="11522" max="11522" width="6.08984375" style="169" customWidth="1"/>
    <col min="11523" max="11530" width="11.08984375" style="169" customWidth="1"/>
    <col min="11531" max="11776" width="9" style="169"/>
    <col min="11777" max="11777" width="4.453125" style="169" customWidth="1"/>
    <col min="11778" max="11778" width="6.08984375" style="169" customWidth="1"/>
    <col min="11779" max="11786" width="11.08984375" style="169" customWidth="1"/>
    <col min="11787" max="12032" width="9" style="169"/>
    <col min="12033" max="12033" width="4.453125" style="169" customWidth="1"/>
    <col min="12034" max="12034" width="6.08984375" style="169" customWidth="1"/>
    <col min="12035" max="12042" width="11.08984375" style="169" customWidth="1"/>
    <col min="12043" max="12288" width="9" style="169"/>
    <col min="12289" max="12289" width="4.453125" style="169" customWidth="1"/>
    <col min="12290" max="12290" width="6.08984375" style="169" customWidth="1"/>
    <col min="12291" max="12298" width="11.08984375" style="169" customWidth="1"/>
    <col min="12299" max="12544" width="9" style="169"/>
    <col min="12545" max="12545" width="4.453125" style="169" customWidth="1"/>
    <col min="12546" max="12546" width="6.08984375" style="169" customWidth="1"/>
    <col min="12547" max="12554" width="11.08984375" style="169" customWidth="1"/>
    <col min="12555" max="12800" width="9" style="169"/>
    <col min="12801" max="12801" width="4.453125" style="169" customWidth="1"/>
    <col min="12802" max="12802" width="6.08984375" style="169" customWidth="1"/>
    <col min="12803" max="12810" width="11.08984375" style="169" customWidth="1"/>
    <col min="12811" max="13056" width="9" style="169"/>
    <col min="13057" max="13057" width="4.453125" style="169" customWidth="1"/>
    <col min="13058" max="13058" width="6.08984375" style="169" customWidth="1"/>
    <col min="13059" max="13066" width="11.08984375" style="169" customWidth="1"/>
    <col min="13067" max="13312" width="9" style="169"/>
    <col min="13313" max="13313" width="4.453125" style="169" customWidth="1"/>
    <col min="13314" max="13314" width="6.08984375" style="169" customWidth="1"/>
    <col min="13315" max="13322" width="11.08984375" style="169" customWidth="1"/>
    <col min="13323" max="13568" width="9" style="169"/>
    <col min="13569" max="13569" width="4.453125" style="169" customWidth="1"/>
    <col min="13570" max="13570" width="6.08984375" style="169" customWidth="1"/>
    <col min="13571" max="13578" width="11.08984375" style="169" customWidth="1"/>
    <col min="13579" max="13824" width="9" style="169"/>
    <col min="13825" max="13825" width="4.453125" style="169" customWidth="1"/>
    <col min="13826" max="13826" width="6.08984375" style="169" customWidth="1"/>
    <col min="13827" max="13834" width="11.08984375" style="169" customWidth="1"/>
    <col min="13835" max="14080" width="9" style="169"/>
    <col min="14081" max="14081" width="4.453125" style="169" customWidth="1"/>
    <col min="14082" max="14082" width="6.08984375" style="169" customWidth="1"/>
    <col min="14083" max="14090" width="11.08984375" style="169" customWidth="1"/>
    <col min="14091" max="14336" width="9" style="169"/>
    <col min="14337" max="14337" width="4.453125" style="169" customWidth="1"/>
    <col min="14338" max="14338" width="6.08984375" style="169" customWidth="1"/>
    <col min="14339" max="14346" width="11.08984375" style="169" customWidth="1"/>
    <col min="14347" max="14592" width="9" style="169"/>
    <col min="14593" max="14593" width="4.453125" style="169" customWidth="1"/>
    <col min="14594" max="14594" width="6.08984375" style="169" customWidth="1"/>
    <col min="14595" max="14602" width="11.08984375" style="169" customWidth="1"/>
    <col min="14603" max="14848" width="9" style="169"/>
    <col min="14849" max="14849" width="4.453125" style="169" customWidth="1"/>
    <col min="14850" max="14850" width="6.08984375" style="169" customWidth="1"/>
    <col min="14851" max="14858" width="11.08984375" style="169" customWidth="1"/>
    <col min="14859" max="15104" width="9" style="169"/>
    <col min="15105" max="15105" width="4.453125" style="169" customWidth="1"/>
    <col min="15106" max="15106" width="6.08984375" style="169" customWidth="1"/>
    <col min="15107" max="15114" width="11.08984375" style="169" customWidth="1"/>
    <col min="15115" max="15360" width="9" style="169"/>
    <col min="15361" max="15361" width="4.453125" style="169" customWidth="1"/>
    <col min="15362" max="15362" width="6.08984375" style="169" customWidth="1"/>
    <col min="15363" max="15370" width="11.08984375" style="169" customWidth="1"/>
    <col min="15371" max="15616" width="9" style="169"/>
    <col min="15617" max="15617" width="4.453125" style="169" customWidth="1"/>
    <col min="15618" max="15618" width="6.08984375" style="169" customWidth="1"/>
    <col min="15619" max="15626" width="11.08984375" style="169" customWidth="1"/>
    <col min="15627" max="15872" width="9" style="169"/>
    <col min="15873" max="15873" width="4.453125" style="169" customWidth="1"/>
    <col min="15874" max="15874" width="6.08984375" style="169" customWidth="1"/>
    <col min="15875" max="15882" width="11.08984375" style="169" customWidth="1"/>
    <col min="15883" max="16128" width="9" style="169"/>
    <col min="16129" max="16129" width="4.453125" style="169" customWidth="1"/>
    <col min="16130" max="16130" width="6.08984375" style="169" customWidth="1"/>
    <col min="16131" max="16138" width="11.08984375" style="169" customWidth="1"/>
    <col min="16139" max="16384" width="9" style="169"/>
  </cols>
  <sheetData>
    <row r="1" spans="1:10" ht="24.75" customHeight="1" x14ac:dyDescent="0.2">
      <c r="A1" s="232" t="s">
        <v>174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15" customHeight="1" x14ac:dyDescent="0.2"/>
    <row r="3" spans="1:10" ht="15" customHeight="1" x14ac:dyDescent="0.2">
      <c r="A3" s="170"/>
      <c r="B3" s="170"/>
      <c r="C3" s="54"/>
      <c r="D3" s="54"/>
      <c r="E3" s="54"/>
      <c r="F3" s="54"/>
      <c r="G3" s="170"/>
      <c r="H3" s="54"/>
      <c r="I3" s="54"/>
      <c r="J3" s="126" t="s">
        <v>157</v>
      </c>
    </row>
    <row r="4" spans="1:10" ht="15" customHeight="1" x14ac:dyDescent="0.2">
      <c r="A4" s="60" t="s">
        <v>175</v>
      </c>
      <c r="B4" s="100"/>
      <c r="C4" s="171" t="s">
        <v>176</v>
      </c>
      <c r="D4" s="171"/>
      <c r="E4" s="171"/>
      <c r="F4" s="171"/>
      <c r="G4" s="172"/>
      <c r="H4" s="173" t="s">
        <v>177</v>
      </c>
      <c r="I4" s="171"/>
      <c r="J4" s="171"/>
    </row>
    <row r="5" spans="1:10" ht="15" customHeight="1" x14ac:dyDescent="0.2">
      <c r="A5" s="63"/>
      <c r="B5" s="103"/>
      <c r="C5" s="174" t="s">
        <v>161</v>
      </c>
      <c r="D5" s="174" t="s">
        <v>178</v>
      </c>
      <c r="E5" s="175" t="s">
        <v>179</v>
      </c>
      <c r="F5" s="174" t="s">
        <v>180</v>
      </c>
      <c r="G5" s="174" t="s">
        <v>181</v>
      </c>
      <c r="H5" s="174" t="s">
        <v>161</v>
      </c>
      <c r="I5" s="174" t="s">
        <v>182</v>
      </c>
      <c r="J5" s="175" t="s">
        <v>183</v>
      </c>
    </row>
    <row r="6" spans="1:10" ht="9" customHeight="1" x14ac:dyDescent="0.2">
      <c r="A6" s="54"/>
      <c r="B6" s="176"/>
      <c r="C6" s="54"/>
      <c r="D6" s="54"/>
      <c r="E6" s="54"/>
      <c r="F6" s="54"/>
      <c r="G6" s="54"/>
      <c r="H6" s="54"/>
      <c r="I6" s="54"/>
      <c r="J6" s="54"/>
    </row>
    <row r="7" spans="1:10" ht="15" customHeight="1" x14ac:dyDescent="0.2">
      <c r="A7" s="55" t="s">
        <v>110</v>
      </c>
      <c r="B7" s="73" t="s">
        <v>111</v>
      </c>
      <c r="C7" s="69">
        <v>2641</v>
      </c>
      <c r="D7" s="79">
        <v>37</v>
      </c>
      <c r="E7" s="79">
        <v>2200</v>
      </c>
      <c r="F7" s="79">
        <v>4</v>
      </c>
      <c r="G7" s="79">
        <v>400</v>
      </c>
      <c r="H7" s="69">
        <v>503</v>
      </c>
      <c r="I7" s="69">
        <v>62</v>
      </c>
      <c r="J7" s="69">
        <v>441</v>
      </c>
    </row>
    <row r="8" spans="1:10" ht="15" customHeight="1" x14ac:dyDescent="0.2">
      <c r="A8" s="54"/>
      <c r="B8" s="73" t="s">
        <v>112</v>
      </c>
      <c r="C8" s="69">
        <v>2520</v>
      </c>
      <c r="D8" s="79">
        <v>50</v>
      </c>
      <c r="E8" s="69">
        <v>2121</v>
      </c>
      <c r="F8" s="79">
        <v>5</v>
      </c>
      <c r="G8" s="79">
        <v>344</v>
      </c>
      <c r="H8" s="69">
        <v>480</v>
      </c>
      <c r="I8" s="69">
        <v>61</v>
      </c>
      <c r="J8" s="69">
        <v>419</v>
      </c>
    </row>
    <row r="9" spans="1:10" ht="15" customHeight="1" x14ac:dyDescent="0.2">
      <c r="A9" s="54"/>
      <c r="B9" s="73" t="s">
        <v>113</v>
      </c>
      <c r="C9" s="177">
        <v>2556</v>
      </c>
      <c r="D9" s="69">
        <v>38</v>
      </c>
      <c r="E9" s="69">
        <v>2516</v>
      </c>
      <c r="F9" s="79" t="s">
        <v>41</v>
      </c>
      <c r="G9" s="69">
        <v>2</v>
      </c>
      <c r="H9" s="69">
        <v>485</v>
      </c>
      <c r="I9" s="69">
        <v>67</v>
      </c>
      <c r="J9" s="69">
        <v>418</v>
      </c>
    </row>
    <row r="10" spans="1:10" ht="15" customHeight="1" x14ac:dyDescent="0.2">
      <c r="A10" s="54"/>
      <c r="B10" s="73" t="s">
        <v>114</v>
      </c>
      <c r="C10" s="70">
        <v>2337</v>
      </c>
      <c r="D10" s="70">
        <v>37</v>
      </c>
      <c r="E10" s="70">
        <v>2298</v>
      </c>
      <c r="F10" s="153">
        <v>1</v>
      </c>
      <c r="G10" s="70">
        <v>1</v>
      </c>
      <c r="H10" s="70">
        <v>466</v>
      </c>
      <c r="I10" s="70">
        <v>62</v>
      </c>
      <c r="J10" s="70">
        <v>404</v>
      </c>
    </row>
    <row r="11" spans="1:10" ht="15" customHeight="1" x14ac:dyDescent="0.2">
      <c r="A11" s="54"/>
      <c r="B11" s="75" t="s">
        <v>115</v>
      </c>
      <c r="C11" s="77">
        <f>SUM(D11:G11)</f>
        <v>2234</v>
      </c>
      <c r="D11" s="178">
        <v>54</v>
      </c>
      <c r="E11" s="178">
        <v>2178</v>
      </c>
      <c r="F11" s="122">
        <v>1</v>
      </c>
      <c r="G11" s="178">
        <v>1</v>
      </c>
      <c r="H11" s="178">
        <f>SUM(I11:J11)</f>
        <v>453</v>
      </c>
      <c r="I11" s="178">
        <v>60</v>
      </c>
      <c r="J11" s="178">
        <v>393</v>
      </c>
    </row>
    <row r="12" spans="1:10" ht="9" customHeight="1" x14ac:dyDescent="0.2">
      <c r="A12" s="83"/>
      <c r="B12" s="179"/>
      <c r="C12" s="83"/>
      <c r="D12" s="83"/>
      <c r="E12" s="83"/>
      <c r="F12" s="83"/>
      <c r="G12" s="83"/>
      <c r="H12" s="83"/>
      <c r="I12" s="83"/>
      <c r="J12" s="83"/>
    </row>
    <row r="13" spans="1:10" ht="15" customHeight="1" x14ac:dyDescent="0.2">
      <c r="A13" s="95" t="s">
        <v>184</v>
      </c>
      <c r="B13" s="54"/>
      <c r="C13" s="54"/>
      <c r="D13" s="54"/>
      <c r="E13" s="54"/>
      <c r="F13" s="54"/>
      <c r="G13" s="54"/>
      <c r="H13" s="54"/>
      <c r="I13" s="54"/>
      <c r="J13" s="54"/>
    </row>
    <row r="14" spans="1:10" ht="15" customHeight="1" x14ac:dyDescent="0.2">
      <c r="A14" s="95" t="s">
        <v>185</v>
      </c>
      <c r="B14" s="180"/>
      <c r="C14" s="180"/>
      <c r="D14" s="180"/>
      <c r="E14" s="180"/>
      <c r="F14" s="180"/>
      <c r="G14" s="180"/>
      <c r="H14" s="180"/>
      <c r="I14" s="180"/>
      <c r="J14" s="180"/>
    </row>
    <row r="15" spans="1:10" ht="15" customHeight="1" x14ac:dyDescent="0.2">
      <c r="A15" s="54" t="s">
        <v>186</v>
      </c>
      <c r="B15" s="54"/>
      <c r="C15" s="54"/>
      <c r="D15" s="54"/>
      <c r="E15" s="54"/>
      <c r="F15" s="54"/>
      <c r="G15" s="54"/>
      <c r="H15" s="54"/>
      <c r="I15" s="54"/>
      <c r="J15" s="54"/>
    </row>
    <row r="16" spans="1:10" ht="15" customHeight="1" x14ac:dyDescent="0.2"/>
    <row r="17" ht="15" customHeight="1" x14ac:dyDescent="0.2"/>
  </sheetData>
  <mergeCells count="4">
    <mergeCell ref="A1:J1"/>
    <mergeCell ref="A4:B5"/>
    <mergeCell ref="C4:G4"/>
    <mergeCell ref="H4:J4"/>
  </mergeCells>
  <phoneticPr fontId="3"/>
  <pageMargins left="0.78740157480314965" right="0.59055118110236227" top="0.98425196850393704" bottom="0.98425196850393704" header="0.51181102362204722" footer="0.51181102362204722"/>
  <pageSetup paperSize="9" scale="86" orientation="portrait" horizontalDpi="30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16201-C252-4214-9402-4F99384DEA0F}">
  <dimension ref="A1:H24"/>
  <sheetViews>
    <sheetView zoomScaleNormal="100" workbookViewId="0">
      <selection sqref="A1:F1"/>
    </sheetView>
  </sheetViews>
  <sheetFormatPr defaultColWidth="9" defaultRowHeight="19.5" customHeight="1" x14ac:dyDescent="0.2"/>
  <cols>
    <col min="1" max="1" width="19.08984375" style="93" customWidth="1"/>
    <col min="2" max="6" width="14.6328125" style="93" customWidth="1"/>
    <col min="7" max="256" width="9" style="93"/>
    <col min="257" max="257" width="19.08984375" style="93" customWidth="1"/>
    <col min="258" max="262" width="14.6328125" style="93" customWidth="1"/>
    <col min="263" max="512" width="9" style="93"/>
    <col min="513" max="513" width="19.08984375" style="93" customWidth="1"/>
    <col min="514" max="518" width="14.6328125" style="93" customWidth="1"/>
    <col min="519" max="768" width="9" style="93"/>
    <col min="769" max="769" width="19.08984375" style="93" customWidth="1"/>
    <col min="770" max="774" width="14.6328125" style="93" customWidth="1"/>
    <col min="775" max="1024" width="9" style="93"/>
    <col min="1025" max="1025" width="19.08984375" style="93" customWidth="1"/>
    <col min="1026" max="1030" width="14.6328125" style="93" customWidth="1"/>
    <col min="1031" max="1280" width="9" style="93"/>
    <col min="1281" max="1281" width="19.08984375" style="93" customWidth="1"/>
    <col min="1282" max="1286" width="14.6328125" style="93" customWidth="1"/>
    <col min="1287" max="1536" width="9" style="93"/>
    <col min="1537" max="1537" width="19.08984375" style="93" customWidth="1"/>
    <col min="1538" max="1542" width="14.6328125" style="93" customWidth="1"/>
    <col min="1543" max="1792" width="9" style="93"/>
    <col min="1793" max="1793" width="19.08984375" style="93" customWidth="1"/>
    <col min="1794" max="1798" width="14.6328125" style="93" customWidth="1"/>
    <col min="1799" max="2048" width="9" style="93"/>
    <col min="2049" max="2049" width="19.08984375" style="93" customWidth="1"/>
    <col min="2050" max="2054" width="14.6328125" style="93" customWidth="1"/>
    <col min="2055" max="2304" width="9" style="93"/>
    <col min="2305" max="2305" width="19.08984375" style="93" customWidth="1"/>
    <col min="2306" max="2310" width="14.6328125" style="93" customWidth="1"/>
    <col min="2311" max="2560" width="9" style="93"/>
    <col min="2561" max="2561" width="19.08984375" style="93" customWidth="1"/>
    <col min="2562" max="2566" width="14.6328125" style="93" customWidth="1"/>
    <col min="2567" max="2816" width="9" style="93"/>
    <col min="2817" max="2817" width="19.08984375" style="93" customWidth="1"/>
    <col min="2818" max="2822" width="14.6328125" style="93" customWidth="1"/>
    <col min="2823" max="3072" width="9" style="93"/>
    <col min="3073" max="3073" width="19.08984375" style="93" customWidth="1"/>
    <col min="3074" max="3078" width="14.6328125" style="93" customWidth="1"/>
    <col min="3079" max="3328" width="9" style="93"/>
    <col min="3329" max="3329" width="19.08984375" style="93" customWidth="1"/>
    <col min="3330" max="3334" width="14.6328125" style="93" customWidth="1"/>
    <col min="3335" max="3584" width="9" style="93"/>
    <col min="3585" max="3585" width="19.08984375" style="93" customWidth="1"/>
    <col min="3586" max="3590" width="14.6328125" style="93" customWidth="1"/>
    <col min="3591" max="3840" width="9" style="93"/>
    <col min="3841" max="3841" width="19.08984375" style="93" customWidth="1"/>
    <col min="3842" max="3846" width="14.6328125" style="93" customWidth="1"/>
    <col min="3847" max="4096" width="9" style="93"/>
    <col min="4097" max="4097" width="19.08984375" style="93" customWidth="1"/>
    <col min="4098" max="4102" width="14.6328125" style="93" customWidth="1"/>
    <col min="4103" max="4352" width="9" style="93"/>
    <col min="4353" max="4353" width="19.08984375" style="93" customWidth="1"/>
    <col min="4354" max="4358" width="14.6328125" style="93" customWidth="1"/>
    <col min="4359" max="4608" width="9" style="93"/>
    <col min="4609" max="4609" width="19.08984375" style="93" customWidth="1"/>
    <col min="4610" max="4614" width="14.6328125" style="93" customWidth="1"/>
    <col min="4615" max="4864" width="9" style="93"/>
    <col min="4865" max="4865" width="19.08984375" style="93" customWidth="1"/>
    <col min="4866" max="4870" width="14.6328125" style="93" customWidth="1"/>
    <col min="4871" max="5120" width="9" style="93"/>
    <col min="5121" max="5121" width="19.08984375" style="93" customWidth="1"/>
    <col min="5122" max="5126" width="14.6328125" style="93" customWidth="1"/>
    <col min="5127" max="5376" width="9" style="93"/>
    <col min="5377" max="5377" width="19.08984375" style="93" customWidth="1"/>
    <col min="5378" max="5382" width="14.6328125" style="93" customWidth="1"/>
    <col min="5383" max="5632" width="9" style="93"/>
    <col min="5633" max="5633" width="19.08984375" style="93" customWidth="1"/>
    <col min="5634" max="5638" width="14.6328125" style="93" customWidth="1"/>
    <col min="5639" max="5888" width="9" style="93"/>
    <col min="5889" max="5889" width="19.08984375" style="93" customWidth="1"/>
    <col min="5890" max="5894" width="14.6328125" style="93" customWidth="1"/>
    <col min="5895" max="6144" width="9" style="93"/>
    <col min="6145" max="6145" width="19.08984375" style="93" customWidth="1"/>
    <col min="6146" max="6150" width="14.6328125" style="93" customWidth="1"/>
    <col min="6151" max="6400" width="9" style="93"/>
    <col min="6401" max="6401" width="19.08984375" style="93" customWidth="1"/>
    <col min="6402" max="6406" width="14.6328125" style="93" customWidth="1"/>
    <col min="6407" max="6656" width="9" style="93"/>
    <col min="6657" max="6657" width="19.08984375" style="93" customWidth="1"/>
    <col min="6658" max="6662" width="14.6328125" style="93" customWidth="1"/>
    <col min="6663" max="6912" width="9" style="93"/>
    <col min="6913" max="6913" width="19.08984375" style="93" customWidth="1"/>
    <col min="6914" max="6918" width="14.6328125" style="93" customWidth="1"/>
    <col min="6919" max="7168" width="9" style="93"/>
    <col min="7169" max="7169" width="19.08984375" style="93" customWidth="1"/>
    <col min="7170" max="7174" width="14.6328125" style="93" customWidth="1"/>
    <col min="7175" max="7424" width="9" style="93"/>
    <col min="7425" max="7425" width="19.08984375" style="93" customWidth="1"/>
    <col min="7426" max="7430" width="14.6328125" style="93" customWidth="1"/>
    <col min="7431" max="7680" width="9" style="93"/>
    <col min="7681" max="7681" width="19.08984375" style="93" customWidth="1"/>
    <col min="7682" max="7686" width="14.6328125" style="93" customWidth="1"/>
    <col min="7687" max="7936" width="9" style="93"/>
    <col min="7937" max="7937" width="19.08984375" style="93" customWidth="1"/>
    <col min="7938" max="7942" width="14.6328125" style="93" customWidth="1"/>
    <col min="7943" max="8192" width="9" style="93"/>
    <col min="8193" max="8193" width="19.08984375" style="93" customWidth="1"/>
    <col min="8194" max="8198" width="14.6328125" style="93" customWidth="1"/>
    <col min="8199" max="8448" width="9" style="93"/>
    <col min="8449" max="8449" width="19.08984375" style="93" customWidth="1"/>
    <col min="8450" max="8454" width="14.6328125" style="93" customWidth="1"/>
    <col min="8455" max="8704" width="9" style="93"/>
    <col min="8705" max="8705" width="19.08984375" style="93" customWidth="1"/>
    <col min="8706" max="8710" width="14.6328125" style="93" customWidth="1"/>
    <col min="8711" max="8960" width="9" style="93"/>
    <col min="8961" max="8961" width="19.08984375" style="93" customWidth="1"/>
    <col min="8962" max="8966" width="14.6328125" style="93" customWidth="1"/>
    <col min="8967" max="9216" width="9" style="93"/>
    <col min="9217" max="9217" width="19.08984375" style="93" customWidth="1"/>
    <col min="9218" max="9222" width="14.6328125" style="93" customWidth="1"/>
    <col min="9223" max="9472" width="9" style="93"/>
    <col min="9473" max="9473" width="19.08984375" style="93" customWidth="1"/>
    <col min="9474" max="9478" width="14.6328125" style="93" customWidth="1"/>
    <col min="9479" max="9728" width="9" style="93"/>
    <col min="9729" max="9729" width="19.08984375" style="93" customWidth="1"/>
    <col min="9730" max="9734" width="14.6328125" style="93" customWidth="1"/>
    <col min="9735" max="9984" width="9" style="93"/>
    <col min="9985" max="9985" width="19.08984375" style="93" customWidth="1"/>
    <col min="9986" max="9990" width="14.6328125" style="93" customWidth="1"/>
    <col min="9991" max="10240" width="9" style="93"/>
    <col min="10241" max="10241" width="19.08984375" style="93" customWidth="1"/>
    <col min="10242" max="10246" width="14.6328125" style="93" customWidth="1"/>
    <col min="10247" max="10496" width="9" style="93"/>
    <col min="10497" max="10497" width="19.08984375" style="93" customWidth="1"/>
    <col min="10498" max="10502" width="14.6328125" style="93" customWidth="1"/>
    <col min="10503" max="10752" width="9" style="93"/>
    <col min="10753" max="10753" width="19.08984375" style="93" customWidth="1"/>
    <col min="10754" max="10758" width="14.6328125" style="93" customWidth="1"/>
    <col min="10759" max="11008" width="9" style="93"/>
    <col min="11009" max="11009" width="19.08984375" style="93" customWidth="1"/>
    <col min="11010" max="11014" width="14.6328125" style="93" customWidth="1"/>
    <col min="11015" max="11264" width="9" style="93"/>
    <col min="11265" max="11265" width="19.08984375" style="93" customWidth="1"/>
    <col min="11266" max="11270" width="14.6328125" style="93" customWidth="1"/>
    <col min="11271" max="11520" width="9" style="93"/>
    <col min="11521" max="11521" width="19.08984375" style="93" customWidth="1"/>
    <col min="11522" max="11526" width="14.6328125" style="93" customWidth="1"/>
    <col min="11527" max="11776" width="9" style="93"/>
    <col min="11777" max="11777" width="19.08984375" style="93" customWidth="1"/>
    <col min="11778" max="11782" width="14.6328125" style="93" customWidth="1"/>
    <col min="11783" max="12032" width="9" style="93"/>
    <col min="12033" max="12033" width="19.08984375" style="93" customWidth="1"/>
    <col min="12034" max="12038" width="14.6328125" style="93" customWidth="1"/>
    <col min="12039" max="12288" width="9" style="93"/>
    <col min="12289" max="12289" width="19.08984375" style="93" customWidth="1"/>
    <col min="12290" max="12294" width="14.6328125" style="93" customWidth="1"/>
    <col min="12295" max="12544" width="9" style="93"/>
    <col min="12545" max="12545" width="19.08984375" style="93" customWidth="1"/>
    <col min="12546" max="12550" width="14.6328125" style="93" customWidth="1"/>
    <col min="12551" max="12800" width="9" style="93"/>
    <col min="12801" max="12801" width="19.08984375" style="93" customWidth="1"/>
    <col min="12802" max="12806" width="14.6328125" style="93" customWidth="1"/>
    <col min="12807" max="13056" width="9" style="93"/>
    <col min="13057" max="13057" width="19.08984375" style="93" customWidth="1"/>
    <col min="13058" max="13062" width="14.6328125" style="93" customWidth="1"/>
    <col min="13063" max="13312" width="9" style="93"/>
    <col min="13313" max="13313" width="19.08984375" style="93" customWidth="1"/>
    <col min="13314" max="13318" width="14.6328125" style="93" customWidth="1"/>
    <col min="13319" max="13568" width="9" style="93"/>
    <col min="13569" max="13569" width="19.08984375" style="93" customWidth="1"/>
    <col min="13570" max="13574" width="14.6328125" style="93" customWidth="1"/>
    <col min="13575" max="13824" width="9" style="93"/>
    <col min="13825" max="13825" width="19.08984375" style="93" customWidth="1"/>
    <col min="13826" max="13830" width="14.6328125" style="93" customWidth="1"/>
    <col min="13831" max="14080" width="9" style="93"/>
    <col min="14081" max="14081" width="19.08984375" style="93" customWidth="1"/>
    <col min="14082" max="14086" width="14.6328125" style="93" customWidth="1"/>
    <col min="14087" max="14336" width="9" style="93"/>
    <col min="14337" max="14337" width="19.08984375" style="93" customWidth="1"/>
    <col min="14338" max="14342" width="14.6328125" style="93" customWidth="1"/>
    <col min="14343" max="14592" width="9" style="93"/>
    <col min="14593" max="14593" width="19.08984375" style="93" customWidth="1"/>
    <col min="14594" max="14598" width="14.6328125" style="93" customWidth="1"/>
    <col min="14599" max="14848" width="9" style="93"/>
    <col min="14849" max="14849" width="19.08984375" style="93" customWidth="1"/>
    <col min="14850" max="14854" width="14.6328125" style="93" customWidth="1"/>
    <col min="14855" max="15104" width="9" style="93"/>
    <col min="15105" max="15105" width="19.08984375" style="93" customWidth="1"/>
    <col min="15106" max="15110" width="14.6328125" style="93" customWidth="1"/>
    <col min="15111" max="15360" width="9" style="93"/>
    <col min="15361" max="15361" width="19.08984375" style="93" customWidth="1"/>
    <col min="15362" max="15366" width="14.6328125" style="93" customWidth="1"/>
    <col min="15367" max="15616" width="9" style="93"/>
    <col min="15617" max="15617" width="19.08984375" style="93" customWidth="1"/>
    <col min="15618" max="15622" width="14.6328125" style="93" customWidth="1"/>
    <col min="15623" max="15872" width="9" style="93"/>
    <col min="15873" max="15873" width="19.08984375" style="93" customWidth="1"/>
    <col min="15874" max="15878" width="14.6328125" style="93" customWidth="1"/>
    <col min="15879" max="16128" width="9" style="93"/>
    <col min="16129" max="16129" width="19.08984375" style="93" customWidth="1"/>
    <col min="16130" max="16134" width="14.6328125" style="93" customWidth="1"/>
    <col min="16135" max="16384" width="9" style="93"/>
  </cols>
  <sheetData>
    <row r="1" spans="1:8" s="181" customFormat="1" ht="28.5" customHeight="1" x14ac:dyDescent="0.25">
      <c r="A1" s="232" t="s">
        <v>187</v>
      </c>
      <c r="B1" s="232"/>
      <c r="C1" s="232"/>
      <c r="D1" s="232"/>
      <c r="E1" s="232"/>
      <c r="F1" s="232"/>
    </row>
    <row r="2" spans="1:8" ht="15" customHeight="1" x14ac:dyDescent="0.2">
      <c r="A2" s="169"/>
      <c r="B2" s="169"/>
      <c r="C2" s="169"/>
      <c r="D2" s="169"/>
      <c r="E2" s="169"/>
      <c r="F2" s="169"/>
    </row>
    <row r="3" spans="1:8" ht="15" customHeight="1" x14ac:dyDescent="0.2">
      <c r="A3" s="169"/>
      <c r="B3" s="169"/>
      <c r="C3" s="169"/>
      <c r="D3" s="169"/>
      <c r="E3" s="169"/>
      <c r="F3" s="182" t="s">
        <v>157</v>
      </c>
    </row>
    <row r="4" spans="1:8" s="186" customFormat="1" ht="15" customHeight="1" x14ac:dyDescent="0.2">
      <c r="A4" s="183" t="s">
        <v>188</v>
      </c>
      <c r="B4" s="184" t="s">
        <v>189</v>
      </c>
      <c r="C4" s="184" t="s">
        <v>190</v>
      </c>
      <c r="D4" s="184" t="s">
        <v>191</v>
      </c>
      <c r="E4" s="185" t="s">
        <v>192</v>
      </c>
      <c r="F4" s="185" t="s">
        <v>115</v>
      </c>
    </row>
    <row r="5" spans="1:8" ht="9" customHeight="1" x14ac:dyDescent="0.2">
      <c r="A5" s="187"/>
      <c r="B5" s="169"/>
      <c r="C5" s="169"/>
      <c r="D5" s="169"/>
      <c r="E5" s="169"/>
      <c r="F5" s="188"/>
    </row>
    <row r="6" spans="1:8" ht="15" customHeight="1" x14ac:dyDescent="0.2">
      <c r="A6" s="189" t="s">
        <v>148</v>
      </c>
      <c r="B6" s="190">
        <v>197398</v>
      </c>
      <c r="C6" s="190">
        <v>207702</v>
      </c>
      <c r="D6" s="191">
        <v>239508</v>
      </c>
      <c r="E6" s="191">
        <v>241477</v>
      </c>
      <c r="F6" s="191">
        <f>F8+F13+F19</f>
        <v>241721</v>
      </c>
      <c r="G6" s="192"/>
      <c r="H6" s="192"/>
    </row>
    <row r="7" spans="1:8" ht="10.5" customHeight="1" x14ac:dyDescent="0.2">
      <c r="A7" s="187"/>
      <c r="B7" s="193"/>
      <c r="C7" s="193"/>
      <c r="D7" s="194"/>
      <c r="E7" s="194"/>
      <c r="F7" s="191"/>
      <c r="G7" s="192"/>
      <c r="H7" s="192"/>
    </row>
    <row r="8" spans="1:8" ht="15" customHeight="1" x14ac:dyDescent="0.2">
      <c r="A8" s="195" t="s">
        <v>193</v>
      </c>
      <c r="B8" s="193">
        <v>63833</v>
      </c>
      <c r="C8" s="193">
        <v>63536</v>
      </c>
      <c r="D8" s="194">
        <v>67743</v>
      </c>
      <c r="E8" s="194">
        <v>66468</v>
      </c>
      <c r="F8" s="196">
        <f>F9+F10+F11+F12</f>
        <v>64866</v>
      </c>
      <c r="G8" s="192"/>
      <c r="H8" s="192"/>
    </row>
    <row r="9" spans="1:8" ht="15" customHeight="1" x14ac:dyDescent="0.2">
      <c r="A9" s="197" t="s">
        <v>194</v>
      </c>
      <c r="B9" s="193">
        <v>56337</v>
      </c>
      <c r="C9" s="193">
        <v>55650</v>
      </c>
      <c r="D9" s="194">
        <v>58841</v>
      </c>
      <c r="E9" s="194">
        <v>57356</v>
      </c>
      <c r="F9" s="196">
        <v>55597</v>
      </c>
      <c r="G9" s="192"/>
      <c r="H9" s="192"/>
    </row>
    <row r="10" spans="1:8" ht="15" customHeight="1" x14ac:dyDescent="0.2">
      <c r="A10" s="197" t="s">
        <v>195</v>
      </c>
      <c r="B10" s="193">
        <v>3354</v>
      </c>
      <c r="C10" s="193">
        <v>3312</v>
      </c>
      <c r="D10" s="194">
        <v>3493</v>
      </c>
      <c r="E10" s="194">
        <v>3318</v>
      </c>
      <c r="F10" s="196">
        <v>3100</v>
      </c>
      <c r="G10" s="192"/>
      <c r="H10" s="192"/>
    </row>
    <row r="11" spans="1:8" ht="15" customHeight="1" x14ac:dyDescent="0.2">
      <c r="A11" s="197" t="s">
        <v>196</v>
      </c>
      <c r="B11" s="193">
        <v>3916</v>
      </c>
      <c r="C11" s="193">
        <v>4236</v>
      </c>
      <c r="D11" s="194">
        <v>4915</v>
      </c>
      <c r="E11" s="194">
        <v>5301</v>
      </c>
      <c r="F11" s="196">
        <v>5709</v>
      </c>
      <c r="G11" s="192"/>
      <c r="H11" s="192"/>
    </row>
    <row r="12" spans="1:8" ht="15" customHeight="1" x14ac:dyDescent="0.2">
      <c r="A12" s="197" t="s">
        <v>197</v>
      </c>
      <c r="B12" s="193">
        <v>226</v>
      </c>
      <c r="C12" s="193">
        <v>338</v>
      </c>
      <c r="D12" s="194">
        <v>494</v>
      </c>
      <c r="E12" s="194">
        <v>493</v>
      </c>
      <c r="F12" s="196">
        <v>460</v>
      </c>
      <c r="G12" s="192"/>
      <c r="H12" s="192"/>
    </row>
    <row r="13" spans="1:8" ht="15" customHeight="1" x14ac:dyDescent="0.2">
      <c r="A13" s="195" t="s">
        <v>198</v>
      </c>
      <c r="B13" s="193">
        <v>131895</v>
      </c>
      <c r="C13" s="193">
        <v>141803</v>
      </c>
      <c r="D13" s="194">
        <v>166653</v>
      </c>
      <c r="E13" s="194">
        <v>169980</v>
      </c>
      <c r="F13" s="196">
        <f>F14+F15+F16</f>
        <v>171902</v>
      </c>
      <c r="G13" s="192"/>
      <c r="H13" s="192"/>
    </row>
    <row r="14" spans="1:8" ht="15" customHeight="1" x14ac:dyDescent="0.2">
      <c r="A14" s="197" t="s">
        <v>199</v>
      </c>
      <c r="B14" s="193">
        <v>7451</v>
      </c>
      <c r="C14" s="193">
        <v>7616</v>
      </c>
      <c r="D14" s="194">
        <v>8260</v>
      </c>
      <c r="E14" s="194">
        <v>8303</v>
      </c>
      <c r="F14" s="196">
        <v>7841</v>
      </c>
      <c r="G14" s="192"/>
      <c r="H14" s="192"/>
    </row>
    <row r="15" spans="1:8" ht="15" customHeight="1" x14ac:dyDescent="0.2">
      <c r="A15" s="197" t="s">
        <v>200</v>
      </c>
      <c r="B15" s="193">
        <v>6</v>
      </c>
      <c r="C15" s="193">
        <v>5</v>
      </c>
      <c r="D15" s="194">
        <v>5</v>
      </c>
      <c r="E15" s="194">
        <v>6</v>
      </c>
      <c r="F15" s="196">
        <v>5</v>
      </c>
      <c r="G15" s="192"/>
      <c r="H15" s="192"/>
    </row>
    <row r="16" spans="1:8" ht="15" customHeight="1" x14ac:dyDescent="0.2">
      <c r="A16" s="197" t="s">
        <v>201</v>
      </c>
      <c r="B16" s="193">
        <v>124438</v>
      </c>
      <c r="C16" s="193">
        <v>134182</v>
      </c>
      <c r="D16" s="194">
        <v>158388</v>
      </c>
      <c r="E16" s="194">
        <v>161671</v>
      </c>
      <c r="F16" s="196">
        <v>164056</v>
      </c>
      <c r="G16" s="192"/>
      <c r="H16" s="192"/>
    </row>
    <row r="17" spans="1:8" ht="15" customHeight="1" x14ac:dyDescent="0.2">
      <c r="A17" s="197" t="s">
        <v>202</v>
      </c>
      <c r="B17" s="193">
        <v>88096</v>
      </c>
      <c r="C17" s="193">
        <v>95999</v>
      </c>
      <c r="D17" s="194">
        <v>114079</v>
      </c>
      <c r="E17" s="194">
        <v>118570</v>
      </c>
      <c r="F17" s="196">
        <v>122082</v>
      </c>
      <c r="G17" s="192"/>
      <c r="H17" s="192"/>
    </row>
    <row r="18" spans="1:8" ht="15" customHeight="1" x14ac:dyDescent="0.2">
      <c r="A18" s="197" t="s">
        <v>203</v>
      </c>
      <c r="B18" s="193">
        <v>36342</v>
      </c>
      <c r="C18" s="193">
        <v>38183</v>
      </c>
      <c r="D18" s="194">
        <v>44309</v>
      </c>
      <c r="E18" s="194">
        <v>43101</v>
      </c>
      <c r="F18" s="196">
        <v>41974</v>
      </c>
    </row>
    <row r="19" spans="1:8" ht="15" customHeight="1" x14ac:dyDescent="0.2">
      <c r="A19" s="195" t="s">
        <v>204</v>
      </c>
      <c r="B19" s="193">
        <v>1670</v>
      </c>
      <c r="C19" s="193">
        <v>2363</v>
      </c>
      <c r="D19" s="194">
        <v>5112</v>
      </c>
      <c r="E19" s="194">
        <v>5029</v>
      </c>
      <c r="F19" s="196">
        <v>4953</v>
      </c>
    </row>
    <row r="20" spans="1:8" ht="15" customHeight="1" x14ac:dyDescent="0.2">
      <c r="A20" s="197" t="s">
        <v>205</v>
      </c>
      <c r="B20" s="193">
        <v>1214</v>
      </c>
      <c r="C20" s="193">
        <v>1894</v>
      </c>
      <c r="D20" s="194">
        <v>4578</v>
      </c>
      <c r="E20" s="194">
        <v>4510</v>
      </c>
      <c r="F20" s="196">
        <v>4457</v>
      </c>
    </row>
    <row r="21" spans="1:8" ht="15" customHeight="1" x14ac:dyDescent="0.2">
      <c r="A21" s="197" t="s">
        <v>206</v>
      </c>
      <c r="B21" s="193">
        <v>456</v>
      </c>
      <c r="C21" s="193">
        <v>469</v>
      </c>
      <c r="D21" s="194">
        <v>534</v>
      </c>
      <c r="E21" s="194">
        <v>519</v>
      </c>
      <c r="F21" s="196">
        <v>496</v>
      </c>
    </row>
    <row r="22" spans="1:8" ht="9" customHeight="1" x14ac:dyDescent="0.2">
      <c r="A22" s="198"/>
      <c r="B22" s="199"/>
      <c r="C22" s="198"/>
      <c r="D22" s="198"/>
      <c r="E22" s="198"/>
      <c r="F22" s="198"/>
    </row>
    <row r="23" spans="1:8" ht="15" customHeight="1" x14ac:dyDescent="0.2">
      <c r="A23" s="169" t="s">
        <v>207</v>
      </c>
      <c r="B23" s="169"/>
      <c r="C23" s="169"/>
      <c r="D23" s="169"/>
      <c r="E23" s="169"/>
      <c r="F23" s="169"/>
    </row>
    <row r="24" spans="1:8" ht="19.5" customHeight="1" x14ac:dyDescent="0.2">
      <c r="A24" s="169"/>
      <c r="B24" s="169"/>
      <c r="C24" s="169"/>
      <c r="D24" s="169"/>
      <c r="E24" s="169"/>
      <c r="F24" s="169"/>
    </row>
  </sheetData>
  <mergeCells count="1">
    <mergeCell ref="A1:F1"/>
  </mergeCells>
  <phoneticPr fontId="3"/>
  <pageMargins left="0.59" right="0.59055118110236227" top="0.78740157480314965" bottom="0.59055118110236227" header="0.51181102362204722" footer="0.51181102362204722"/>
  <pageSetup paperSize="9" scale="99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9B5C-E81F-4E72-9CB0-FA1370358B90}">
  <dimension ref="A1:G18"/>
  <sheetViews>
    <sheetView workbookViewId="0">
      <selection sqref="A1:F1"/>
    </sheetView>
  </sheetViews>
  <sheetFormatPr defaultColWidth="9" defaultRowHeight="13" x14ac:dyDescent="0.2"/>
  <cols>
    <col min="1" max="1" width="10.90625" customWidth="1"/>
    <col min="2" max="2" width="15.7265625" customWidth="1"/>
    <col min="3" max="3" width="15.08984375" bestFit="1" customWidth="1"/>
    <col min="4" max="6" width="12.6328125" customWidth="1"/>
    <col min="257" max="257" width="10.90625" customWidth="1"/>
    <col min="258" max="258" width="15.7265625" customWidth="1"/>
    <col min="259" max="259" width="15.08984375" bestFit="1" customWidth="1"/>
    <col min="260" max="262" width="12.6328125" customWidth="1"/>
    <col min="513" max="513" width="10.90625" customWidth="1"/>
    <col min="514" max="514" width="15.7265625" customWidth="1"/>
    <col min="515" max="515" width="15.08984375" bestFit="1" customWidth="1"/>
    <col min="516" max="518" width="12.6328125" customWidth="1"/>
    <col min="769" max="769" width="10.90625" customWidth="1"/>
    <col min="770" max="770" width="15.7265625" customWidth="1"/>
    <col min="771" max="771" width="15.08984375" bestFit="1" customWidth="1"/>
    <col min="772" max="774" width="12.6328125" customWidth="1"/>
    <col min="1025" max="1025" width="10.90625" customWidth="1"/>
    <col min="1026" max="1026" width="15.7265625" customWidth="1"/>
    <col min="1027" max="1027" width="15.08984375" bestFit="1" customWidth="1"/>
    <col min="1028" max="1030" width="12.6328125" customWidth="1"/>
    <col min="1281" max="1281" width="10.90625" customWidth="1"/>
    <col min="1282" max="1282" width="15.7265625" customWidth="1"/>
    <col min="1283" max="1283" width="15.08984375" bestFit="1" customWidth="1"/>
    <col min="1284" max="1286" width="12.6328125" customWidth="1"/>
    <col min="1537" max="1537" width="10.90625" customWidth="1"/>
    <col min="1538" max="1538" width="15.7265625" customWidth="1"/>
    <col min="1539" max="1539" width="15.08984375" bestFit="1" customWidth="1"/>
    <col min="1540" max="1542" width="12.6328125" customWidth="1"/>
    <col min="1793" max="1793" width="10.90625" customWidth="1"/>
    <col min="1794" max="1794" width="15.7265625" customWidth="1"/>
    <col min="1795" max="1795" width="15.08984375" bestFit="1" customWidth="1"/>
    <col min="1796" max="1798" width="12.6328125" customWidth="1"/>
    <col min="2049" max="2049" width="10.90625" customWidth="1"/>
    <col min="2050" max="2050" width="15.7265625" customWidth="1"/>
    <col min="2051" max="2051" width="15.08984375" bestFit="1" customWidth="1"/>
    <col min="2052" max="2054" width="12.6328125" customWidth="1"/>
    <col min="2305" max="2305" width="10.90625" customWidth="1"/>
    <col min="2306" max="2306" width="15.7265625" customWidth="1"/>
    <col min="2307" max="2307" width="15.08984375" bestFit="1" customWidth="1"/>
    <col min="2308" max="2310" width="12.6328125" customWidth="1"/>
    <col min="2561" max="2561" width="10.90625" customWidth="1"/>
    <col min="2562" max="2562" width="15.7265625" customWidth="1"/>
    <col min="2563" max="2563" width="15.08984375" bestFit="1" customWidth="1"/>
    <col min="2564" max="2566" width="12.6328125" customWidth="1"/>
    <col min="2817" max="2817" width="10.90625" customWidth="1"/>
    <col min="2818" max="2818" width="15.7265625" customWidth="1"/>
    <col min="2819" max="2819" width="15.08984375" bestFit="1" customWidth="1"/>
    <col min="2820" max="2822" width="12.6328125" customWidth="1"/>
    <col min="3073" max="3073" width="10.90625" customWidth="1"/>
    <col min="3074" max="3074" width="15.7265625" customWidth="1"/>
    <col min="3075" max="3075" width="15.08984375" bestFit="1" customWidth="1"/>
    <col min="3076" max="3078" width="12.6328125" customWidth="1"/>
    <col min="3329" max="3329" width="10.90625" customWidth="1"/>
    <col min="3330" max="3330" width="15.7265625" customWidth="1"/>
    <col min="3331" max="3331" width="15.08984375" bestFit="1" customWidth="1"/>
    <col min="3332" max="3334" width="12.6328125" customWidth="1"/>
    <col min="3585" max="3585" width="10.90625" customWidth="1"/>
    <col min="3586" max="3586" width="15.7265625" customWidth="1"/>
    <col min="3587" max="3587" width="15.08984375" bestFit="1" customWidth="1"/>
    <col min="3588" max="3590" width="12.6328125" customWidth="1"/>
    <col min="3841" max="3841" width="10.90625" customWidth="1"/>
    <col min="3842" max="3842" width="15.7265625" customWidth="1"/>
    <col min="3843" max="3843" width="15.08984375" bestFit="1" customWidth="1"/>
    <col min="3844" max="3846" width="12.6328125" customWidth="1"/>
    <col min="4097" max="4097" width="10.90625" customWidth="1"/>
    <col min="4098" max="4098" width="15.7265625" customWidth="1"/>
    <col min="4099" max="4099" width="15.08984375" bestFit="1" customWidth="1"/>
    <col min="4100" max="4102" width="12.6328125" customWidth="1"/>
    <col min="4353" max="4353" width="10.90625" customWidth="1"/>
    <col min="4354" max="4354" width="15.7265625" customWidth="1"/>
    <col min="4355" max="4355" width="15.08984375" bestFit="1" customWidth="1"/>
    <col min="4356" max="4358" width="12.6328125" customWidth="1"/>
    <col min="4609" max="4609" width="10.90625" customWidth="1"/>
    <col min="4610" max="4610" width="15.7265625" customWidth="1"/>
    <col min="4611" max="4611" width="15.08984375" bestFit="1" customWidth="1"/>
    <col min="4612" max="4614" width="12.6328125" customWidth="1"/>
    <col min="4865" max="4865" width="10.90625" customWidth="1"/>
    <col min="4866" max="4866" width="15.7265625" customWidth="1"/>
    <col min="4867" max="4867" width="15.08984375" bestFit="1" customWidth="1"/>
    <col min="4868" max="4870" width="12.6328125" customWidth="1"/>
    <col min="5121" max="5121" width="10.90625" customWidth="1"/>
    <col min="5122" max="5122" width="15.7265625" customWidth="1"/>
    <col min="5123" max="5123" width="15.08984375" bestFit="1" customWidth="1"/>
    <col min="5124" max="5126" width="12.6328125" customWidth="1"/>
    <col min="5377" max="5377" width="10.90625" customWidth="1"/>
    <col min="5378" max="5378" width="15.7265625" customWidth="1"/>
    <col min="5379" max="5379" width="15.08984375" bestFit="1" customWidth="1"/>
    <col min="5380" max="5382" width="12.6328125" customWidth="1"/>
    <col min="5633" max="5633" width="10.90625" customWidth="1"/>
    <col min="5634" max="5634" width="15.7265625" customWidth="1"/>
    <col min="5635" max="5635" width="15.08984375" bestFit="1" customWidth="1"/>
    <col min="5636" max="5638" width="12.6328125" customWidth="1"/>
    <col min="5889" max="5889" width="10.90625" customWidth="1"/>
    <col min="5890" max="5890" width="15.7265625" customWidth="1"/>
    <col min="5891" max="5891" width="15.08984375" bestFit="1" customWidth="1"/>
    <col min="5892" max="5894" width="12.6328125" customWidth="1"/>
    <col min="6145" max="6145" width="10.90625" customWidth="1"/>
    <col min="6146" max="6146" width="15.7265625" customWidth="1"/>
    <col min="6147" max="6147" width="15.08984375" bestFit="1" customWidth="1"/>
    <col min="6148" max="6150" width="12.6328125" customWidth="1"/>
    <col min="6401" max="6401" width="10.90625" customWidth="1"/>
    <col min="6402" max="6402" width="15.7265625" customWidth="1"/>
    <col min="6403" max="6403" width="15.08984375" bestFit="1" customWidth="1"/>
    <col min="6404" max="6406" width="12.6328125" customWidth="1"/>
    <col min="6657" max="6657" width="10.90625" customWidth="1"/>
    <col min="6658" max="6658" width="15.7265625" customWidth="1"/>
    <col min="6659" max="6659" width="15.08984375" bestFit="1" customWidth="1"/>
    <col min="6660" max="6662" width="12.6328125" customWidth="1"/>
    <col min="6913" max="6913" width="10.90625" customWidth="1"/>
    <col min="6914" max="6914" width="15.7265625" customWidth="1"/>
    <col min="6915" max="6915" width="15.08984375" bestFit="1" customWidth="1"/>
    <col min="6916" max="6918" width="12.6328125" customWidth="1"/>
    <col min="7169" max="7169" width="10.90625" customWidth="1"/>
    <col min="7170" max="7170" width="15.7265625" customWidth="1"/>
    <col min="7171" max="7171" width="15.08984375" bestFit="1" customWidth="1"/>
    <col min="7172" max="7174" width="12.6328125" customWidth="1"/>
    <col min="7425" max="7425" width="10.90625" customWidth="1"/>
    <col min="7426" max="7426" width="15.7265625" customWidth="1"/>
    <col min="7427" max="7427" width="15.08984375" bestFit="1" customWidth="1"/>
    <col min="7428" max="7430" width="12.6328125" customWidth="1"/>
    <col min="7681" max="7681" width="10.90625" customWidth="1"/>
    <col min="7682" max="7682" width="15.7265625" customWidth="1"/>
    <col min="7683" max="7683" width="15.08984375" bestFit="1" customWidth="1"/>
    <col min="7684" max="7686" width="12.6328125" customWidth="1"/>
    <col min="7937" max="7937" width="10.90625" customWidth="1"/>
    <col min="7938" max="7938" width="15.7265625" customWidth="1"/>
    <col min="7939" max="7939" width="15.08984375" bestFit="1" customWidth="1"/>
    <col min="7940" max="7942" width="12.6328125" customWidth="1"/>
    <col min="8193" max="8193" width="10.90625" customWidth="1"/>
    <col min="8194" max="8194" width="15.7265625" customWidth="1"/>
    <col min="8195" max="8195" width="15.08984375" bestFit="1" customWidth="1"/>
    <col min="8196" max="8198" width="12.6328125" customWidth="1"/>
    <col min="8449" max="8449" width="10.90625" customWidth="1"/>
    <col min="8450" max="8450" width="15.7265625" customWidth="1"/>
    <col min="8451" max="8451" width="15.08984375" bestFit="1" customWidth="1"/>
    <col min="8452" max="8454" width="12.6328125" customWidth="1"/>
    <col min="8705" max="8705" width="10.90625" customWidth="1"/>
    <col min="8706" max="8706" width="15.7265625" customWidth="1"/>
    <col min="8707" max="8707" width="15.08984375" bestFit="1" customWidth="1"/>
    <col min="8708" max="8710" width="12.6328125" customWidth="1"/>
    <col min="8961" max="8961" width="10.90625" customWidth="1"/>
    <col min="8962" max="8962" width="15.7265625" customWidth="1"/>
    <col min="8963" max="8963" width="15.08984375" bestFit="1" customWidth="1"/>
    <col min="8964" max="8966" width="12.6328125" customWidth="1"/>
    <col min="9217" max="9217" width="10.90625" customWidth="1"/>
    <col min="9218" max="9218" width="15.7265625" customWidth="1"/>
    <col min="9219" max="9219" width="15.08984375" bestFit="1" customWidth="1"/>
    <col min="9220" max="9222" width="12.6328125" customWidth="1"/>
    <col min="9473" max="9473" width="10.90625" customWidth="1"/>
    <col min="9474" max="9474" width="15.7265625" customWidth="1"/>
    <col min="9475" max="9475" width="15.08984375" bestFit="1" customWidth="1"/>
    <col min="9476" max="9478" width="12.6328125" customWidth="1"/>
    <col min="9729" max="9729" width="10.90625" customWidth="1"/>
    <col min="9730" max="9730" width="15.7265625" customWidth="1"/>
    <col min="9731" max="9731" width="15.08984375" bestFit="1" customWidth="1"/>
    <col min="9732" max="9734" width="12.6328125" customWidth="1"/>
    <col min="9985" max="9985" width="10.90625" customWidth="1"/>
    <col min="9986" max="9986" width="15.7265625" customWidth="1"/>
    <col min="9987" max="9987" width="15.08984375" bestFit="1" customWidth="1"/>
    <col min="9988" max="9990" width="12.6328125" customWidth="1"/>
    <col min="10241" max="10241" width="10.90625" customWidth="1"/>
    <col min="10242" max="10242" width="15.7265625" customWidth="1"/>
    <col min="10243" max="10243" width="15.08984375" bestFit="1" customWidth="1"/>
    <col min="10244" max="10246" width="12.6328125" customWidth="1"/>
    <col min="10497" max="10497" width="10.90625" customWidth="1"/>
    <col min="10498" max="10498" width="15.7265625" customWidth="1"/>
    <col min="10499" max="10499" width="15.08984375" bestFit="1" customWidth="1"/>
    <col min="10500" max="10502" width="12.6328125" customWidth="1"/>
    <col min="10753" max="10753" width="10.90625" customWidth="1"/>
    <col min="10754" max="10754" width="15.7265625" customWidth="1"/>
    <col min="10755" max="10755" width="15.08984375" bestFit="1" customWidth="1"/>
    <col min="10756" max="10758" width="12.6328125" customWidth="1"/>
    <col min="11009" max="11009" width="10.90625" customWidth="1"/>
    <col min="11010" max="11010" width="15.7265625" customWidth="1"/>
    <col min="11011" max="11011" width="15.08984375" bestFit="1" customWidth="1"/>
    <col min="11012" max="11014" width="12.6328125" customWidth="1"/>
    <col min="11265" max="11265" width="10.90625" customWidth="1"/>
    <col min="11266" max="11266" width="15.7265625" customWidth="1"/>
    <col min="11267" max="11267" width="15.08984375" bestFit="1" customWidth="1"/>
    <col min="11268" max="11270" width="12.6328125" customWidth="1"/>
    <col min="11521" max="11521" width="10.90625" customWidth="1"/>
    <col min="11522" max="11522" width="15.7265625" customWidth="1"/>
    <col min="11523" max="11523" width="15.08984375" bestFit="1" customWidth="1"/>
    <col min="11524" max="11526" width="12.6328125" customWidth="1"/>
    <col min="11777" max="11777" width="10.90625" customWidth="1"/>
    <col min="11778" max="11778" width="15.7265625" customWidth="1"/>
    <col min="11779" max="11779" width="15.08984375" bestFit="1" customWidth="1"/>
    <col min="11780" max="11782" width="12.6328125" customWidth="1"/>
    <col min="12033" max="12033" width="10.90625" customWidth="1"/>
    <col min="12034" max="12034" width="15.7265625" customWidth="1"/>
    <col min="12035" max="12035" width="15.08984375" bestFit="1" customWidth="1"/>
    <col min="12036" max="12038" width="12.6328125" customWidth="1"/>
    <col min="12289" max="12289" width="10.90625" customWidth="1"/>
    <col min="12290" max="12290" width="15.7265625" customWidth="1"/>
    <col min="12291" max="12291" width="15.08984375" bestFit="1" customWidth="1"/>
    <col min="12292" max="12294" width="12.6328125" customWidth="1"/>
    <col min="12545" max="12545" width="10.90625" customWidth="1"/>
    <col min="12546" max="12546" width="15.7265625" customWidth="1"/>
    <col min="12547" max="12547" width="15.08984375" bestFit="1" customWidth="1"/>
    <col min="12548" max="12550" width="12.6328125" customWidth="1"/>
    <col min="12801" max="12801" width="10.90625" customWidth="1"/>
    <col min="12802" max="12802" width="15.7265625" customWidth="1"/>
    <col min="12803" max="12803" width="15.08984375" bestFit="1" customWidth="1"/>
    <col min="12804" max="12806" width="12.6328125" customWidth="1"/>
    <col min="13057" max="13057" width="10.90625" customWidth="1"/>
    <col min="13058" max="13058" width="15.7265625" customWidth="1"/>
    <col min="13059" max="13059" width="15.08984375" bestFit="1" customWidth="1"/>
    <col min="13060" max="13062" width="12.6328125" customWidth="1"/>
    <col min="13313" max="13313" width="10.90625" customWidth="1"/>
    <col min="13314" max="13314" width="15.7265625" customWidth="1"/>
    <col min="13315" max="13315" width="15.08984375" bestFit="1" customWidth="1"/>
    <col min="13316" max="13318" width="12.6328125" customWidth="1"/>
    <col min="13569" max="13569" width="10.90625" customWidth="1"/>
    <col min="13570" max="13570" width="15.7265625" customWidth="1"/>
    <col min="13571" max="13571" width="15.08984375" bestFit="1" customWidth="1"/>
    <col min="13572" max="13574" width="12.6328125" customWidth="1"/>
    <col min="13825" max="13825" width="10.90625" customWidth="1"/>
    <col min="13826" max="13826" width="15.7265625" customWidth="1"/>
    <col min="13827" max="13827" width="15.08984375" bestFit="1" customWidth="1"/>
    <col min="13828" max="13830" width="12.6328125" customWidth="1"/>
    <col min="14081" max="14081" width="10.90625" customWidth="1"/>
    <col min="14082" max="14082" width="15.7265625" customWidth="1"/>
    <col min="14083" max="14083" width="15.08984375" bestFit="1" customWidth="1"/>
    <col min="14084" max="14086" width="12.6328125" customWidth="1"/>
    <col min="14337" max="14337" width="10.90625" customWidth="1"/>
    <col min="14338" max="14338" width="15.7265625" customWidth="1"/>
    <col min="14339" max="14339" width="15.08984375" bestFit="1" customWidth="1"/>
    <col min="14340" max="14342" width="12.6328125" customWidth="1"/>
    <col min="14593" max="14593" width="10.90625" customWidth="1"/>
    <col min="14594" max="14594" width="15.7265625" customWidth="1"/>
    <col min="14595" max="14595" width="15.08984375" bestFit="1" customWidth="1"/>
    <col min="14596" max="14598" width="12.6328125" customWidth="1"/>
    <col min="14849" max="14849" width="10.90625" customWidth="1"/>
    <col min="14850" max="14850" width="15.7265625" customWidth="1"/>
    <col min="14851" max="14851" width="15.08984375" bestFit="1" customWidth="1"/>
    <col min="14852" max="14854" width="12.6328125" customWidth="1"/>
    <col min="15105" max="15105" width="10.90625" customWidth="1"/>
    <col min="15106" max="15106" width="15.7265625" customWidth="1"/>
    <col min="15107" max="15107" width="15.08984375" bestFit="1" customWidth="1"/>
    <col min="15108" max="15110" width="12.6328125" customWidth="1"/>
    <col min="15361" max="15361" width="10.90625" customWidth="1"/>
    <col min="15362" max="15362" width="15.7265625" customWidth="1"/>
    <col min="15363" max="15363" width="15.08984375" bestFit="1" customWidth="1"/>
    <col min="15364" max="15366" width="12.6328125" customWidth="1"/>
    <col min="15617" max="15617" width="10.90625" customWidth="1"/>
    <col min="15618" max="15618" width="15.7265625" customWidth="1"/>
    <col min="15619" max="15619" width="15.08984375" bestFit="1" customWidth="1"/>
    <col min="15620" max="15622" width="12.6328125" customWidth="1"/>
    <col min="15873" max="15873" width="10.90625" customWidth="1"/>
    <col min="15874" max="15874" width="15.7265625" customWidth="1"/>
    <col min="15875" max="15875" width="15.08984375" bestFit="1" customWidth="1"/>
    <col min="15876" max="15878" width="12.6328125" customWidth="1"/>
    <col min="16129" max="16129" width="10.90625" customWidth="1"/>
    <col min="16130" max="16130" width="15.7265625" customWidth="1"/>
    <col min="16131" max="16131" width="15.08984375" bestFit="1" customWidth="1"/>
    <col min="16132" max="16134" width="12.6328125" customWidth="1"/>
  </cols>
  <sheetData>
    <row r="1" spans="1:7" ht="24" customHeight="1" x14ac:dyDescent="0.2">
      <c r="A1" s="26" t="s">
        <v>208</v>
      </c>
      <c r="B1" s="26"/>
      <c r="C1" s="26"/>
      <c r="D1" s="26"/>
      <c r="E1" s="26"/>
      <c r="F1" s="26"/>
      <c r="G1" s="200"/>
    </row>
    <row r="2" spans="1:7" ht="15" customHeight="1" x14ac:dyDescent="0.2">
      <c r="A2" s="2"/>
      <c r="B2" s="2"/>
      <c r="C2" s="2"/>
      <c r="D2" s="2"/>
      <c r="E2" s="2"/>
      <c r="F2" s="2" t="s">
        <v>209</v>
      </c>
      <c r="G2" s="200"/>
    </row>
    <row r="3" spans="1:7" ht="15" customHeight="1" x14ac:dyDescent="0.2">
      <c r="A3" s="28" t="s">
        <v>210</v>
      </c>
      <c r="B3" s="28" t="s">
        <v>211</v>
      </c>
      <c r="C3" s="201"/>
      <c r="D3" s="201"/>
      <c r="E3" s="201"/>
      <c r="F3" s="5"/>
      <c r="G3" s="200"/>
    </row>
    <row r="4" spans="1:7" ht="15" customHeight="1" x14ac:dyDescent="0.2">
      <c r="A4" s="202"/>
      <c r="B4" s="203" t="s">
        <v>212</v>
      </c>
      <c r="C4" s="204" t="s">
        <v>213</v>
      </c>
      <c r="D4" s="204"/>
      <c r="E4" s="203" t="s">
        <v>214</v>
      </c>
      <c r="F4" s="205"/>
      <c r="G4" s="200"/>
    </row>
    <row r="5" spans="1:7" ht="15" customHeight="1" x14ac:dyDescent="0.2">
      <c r="A5" s="202"/>
      <c r="B5" s="30"/>
      <c r="C5" s="8" t="s">
        <v>215</v>
      </c>
      <c r="D5" s="8" t="s">
        <v>216</v>
      </c>
      <c r="E5" s="206"/>
      <c r="F5" s="9" t="s">
        <v>217</v>
      </c>
      <c r="G5" s="200"/>
    </row>
    <row r="6" spans="1:7" ht="9" customHeight="1" x14ac:dyDescent="0.2">
      <c r="A6" s="40"/>
      <c r="B6" s="3"/>
      <c r="C6" s="3"/>
      <c r="D6" s="3"/>
      <c r="E6" s="3"/>
      <c r="F6" s="3"/>
      <c r="G6" s="200"/>
    </row>
    <row r="7" spans="1:7" ht="15" customHeight="1" x14ac:dyDescent="0.2">
      <c r="A7" s="11" t="s">
        <v>218</v>
      </c>
      <c r="B7" s="13">
        <v>188417</v>
      </c>
      <c r="C7" s="13">
        <v>42860</v>
      </c>
      <c r="D7" s="13">
        <v>145557</v>
      </c>
      <c r="E7" s="13">
        <v>1816</v>
      </c>
      <c r="F7" s="13">
        <v>1816</v>
      </c>
      <c r="G7" s="200"/>
    </row>
    <row r="8" spans="1:7" ht="15" customHeight="1" x14ac:dyDescent="0.2">
      <c r="A8" s="11" t="s">
        <v>112</v>
      </c>
      <c r="B8" s="15">
        <v>168996</v>
      </c>
      <c r="C8" s="15">
        <v>38411</v>
      </c>
      <c r="D8" s="15">
        <v>130585</v>
      </c>
      <c r="E8" s="15">
        <v>1697</v>
      </c>
      <c r="F8" s="15">
        <v>1697</v>
      </c>
      <c r="G8" s="200"/>
    </row>
    <row r="9" spans="1:7" ht="15" customHeight="1" x14ac:dyDescent="0.2">
      <c r="A9" s="11" t="s">
        <v>113</v>
      </c>
      <c r="B9" s="15">
        <v>153389</v>
      </c>
      <c r="C9" s="15">
        <v>35176</v>
      </c>
      <c r="D9" s="15">
        <v>118213</v>
      </c>
      <c r="E9" s="15">
        <v>1471</v>
      </c>
      <c r="F9" s="15">
        <v>1471</v>
      </c>
      <c r="G9" s="200"/>
    </row>
    <row r="10" spans="1:7" ht="15" customHeight="1" x14ac:dyDescent="0.2">
      <c r="A10" s="11" t="s">
        <v>114</v>
      </c>
      <c r="B10" s="168">
        <v>153297</v>
      </c>
      <c r="C10" s="168">
        <v>35437</v>
      </c>
      <c r="D10" s="168">
        <v>117860</v>
      </c>
      <c r="E10" s="168">
        <v>1368</v>
      </c>
      <c r="F10" s="168">
        <v>1368</v>
      </c>
      <c r="G10" s="200"/>
    </row>
    <row r="11" spans="1:7" ht="15" customHeight="1" x14ac:dyDescent="0.2">
      <c r="A11" s="16" t="s">
        <v>115</v>
      </c>
      <c r="B11" s="207">
        <v>142922</v>
      </c>
      <c r="C11" s="207">
        <v>33335</v>
      </c>
      <c r="D11" s="207">
        <v>109587</v>
      </c>
      <c r="E11" s="207">
        <v>1224</v>
      </c>
      <c r="F11" s="207">
        <v>1224</v>
      </c>
      <c r="G11" s="200"/>
    </row>
    <row r="12" spans="1:7" ht="9" customHeight="1" x14ac:dyDescent="0.2">
      <c r="A12" s="22"/>
      <c r="B12" s="38"/>
      <c r="C12" s="38"/>
      <c r="D12" s="38"/>
      <c r="E12" s="38"/>
      <c r="F12" s="38"/>
      <c r="G12" s="200"/>
    </row>
    <row r="13" spans="1:7" ht="15" customHeight="1" x14ac:dyDescent="0.2">
      <c r="A13" s="3" t="s">
        <v>219</v>
      </c>
      <c r="B13" s="3"/>
      <c r="C13" s="3"/>
      <c r="D13" s="3"/>
      <c r="E13" s="3"/>
      <c r="F13" s="3"/>
      <c r="G13" s="200"/>
    </row>
    <row r="14" spans="1:7" ht="15" customHeight="1" x14ac:dyDescent="0.2">
      <c r="A14" s="3" t="s">
        <v>220</v>
      </c>
      <c r="B14" s="3"/>
      <c r="C14" s="3"/>
      <c r="D14" s="3"/>
      <c r="E14" s="3"/>
      <c r="F14" s="3"/>
    </row>
    <row r="15" spans="1:7" ht="15" customHeight="1" x14ac:dyDescent="0.2">
      <c r="A15" s="3" t="s">
        <v>221</v>
      </c>
      <c r="B15" s="3"/>
      <c r="C15" s="3"/>
      <c r="D15" s="3"/>
      <c r="E15" s="3"/>
      <c r="F15" s="3"/>
    </row>
    <row r="16" spans="1:7" ht="15" customHeight="1" x14ac:dyDescent="0.2">
      <c r="A16" s="2"/>
      <c r="B16" s="2"/>
      <c r="C16" s="2"/>
      <c r="D16" s="2"/>
      <c r="E16" s="2"/>
      <c r="F16" s="2"/>
    </row>
    <row r="17" spans="1:6" ht="15" customHeight="1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</sheetData>
  <mergeCells count="6">
    <mergeCell ref="A1:F1"/>
    <mergeCell ref="A3:A5"/>
    <mergeCell ref="B3:F3"/>
    <mergeCell ref="B4:B5"/>
    <mergeCell ref="C4:D4"/>
    <mergeCell ref="E4:F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DA038-8869-4FA2-81E9-9C5C7BAC274E}">
  <dimension ref="A1:I20"/>
  <sheetViews>
    <sheetView zoomScaleNormal="100" workbookViewId="0">
      <selection sqref="A1:H1"/>
    </sheetView>
  </sheetViews>
  <sheetFormatPr defaultColWidth="9" defaultRowHeight="13" x14ac:dyDescent="0.2"/>
  <cols>
    <col min="1" max="1" width="10.08984375" customWidth="1"/>
    <col min="2" max="2" width="10.6328125" customWidth="1"/>
    <col min="3" max="8" width="8.7265625" customWidth="1"/>
    <col min="257" max="257" width="10.08984375" customWidth="1"/>
    <col min="258" max="258" width="10.6328125" customWidth="1"/>
    <col min="259" max="264" width="8.7265625" customWidth="1"/>
    <col min="513" max="513" width="10.08984375" customWidth="1"/>
    <col min="514" max="514" width="10.6328125" customWidth="1"/>
    <col min="515" max="520" width="8.7265625" customWidth="1"/>
    <col min="769" max="769" width="10.08984375" customWidth="1"/>
    <col min="770" max="770" width="10.6328125" customWidth="1"/>
    <col min="771" max="776" width="8.7265625" customWidth="1"/>
    <col min="1025" max="1025" width="10.08984375" customWidth="1"/>
    <col min="1026" max="1026" width="10.6328125" customWidth="1"/>
    <col min="1027" max="1032" width="8.7265625" customWidth="1"/>
    <col min="1281" max="1281" width="10.08984375" customWidth="1"/>
    <col min="1282" max="1282" width="10.6328125" customWidth="1"/>
    <col min="1283" max="1288" width="8.7265625" customWidth="1"/>
    <col min="1537" max="1537" width="10.08984375" customWidth="1"/>
    <col min="1538" max="1538" width="10.6328125" customWidth="1"/>
    <col min="1539" max="1544" width="8.7265625" customWidth="1"/>
    <col min="1793" max="1793" width="10.08984375" customWidth="1"/>
    <col min="1794" max="1794" width="10.6328125" customWidth="1"/>
    <col min="1795" max="1800" width="8.7265625" customWidth="1"/>
    <col min="2049" max="2049" width="10.08984375" customWidth="1"/>
    <col min="2050" max="2050" width="10.6328125" customWidth="1"/>
    <col min="2051" max="2056" width="8.7265625" customWidth="1"/>
    <col min="2305" max="2305" width="10.08984375" customWidth="1"/>
    <col min="2306" max="2306" width="10.6328125" customWidth="1"/>
    <col min="2307" max="2312" width="8.7265625" customWidth="1"/>
    <col min="2561" max="2561" width="10.08984375" customWidth="1"/>
    <col min="2562" max="2562" width="10.6328125" customWidth="1"/>
    <col min="2563" max="2568" width="8.7265625" customWidth="1"/>
    <col min="2817" max="2817" width="10.08984375" customWidth="1"/>
    <col min="2818" max="2818" width="10.6328125" customWidth="1"/>
    <col min="2819" max="2824" width="8.7265625" customWidth="1"/>
    <col min="3073" max="3073" width="10.08984375" customWidth="1"/>
    <col min="3074" max="3074" width="10.6328125" customWidth="1"/>
    <col min="3075" max="3080" width="8.7265625" customWidth="1"/>
    <col min="3329" max="3329" width="10.08984375" customWidth="1"/>
    <col min="3330" max="3330" width="10.6328125" customWidth="1"/>
    <col min="3331" max="3336" width="8.7265625" customWidth="1"/>
    <col min="3585" max="3585" width="10.08984375" customWidth="1"/>
    <col min="3586" max="3586" width="10.6328125" customWidth="1"/>
    <col min="3587" max="3592" width="8.7265625" customWidth="1"/>
    <col min="3841" max="3841" width="10.08984375" customWidth="1"/>
    <col min="3842" max="3842" width="10.6328125" customWidth="1"/>
    <col min="3843" max="3848" width="8.7265625" customWidth="1"/>
    <col min="4097" max="4097" width="10.08984375" customWidth="1"/>
    <col min="4098" max="4098" width="10.6328125" customWidth="1"/>
    <col min="4099" max="4104" width="8.7265625" customWidth="1"/>
    <col min="4353" max="4353" width="10.08984375" customWidth="1"/>
    <col min="4354" max="4354" width="10.6328125" customWidth="1"/>
    <col min="4355" max="4360" width="8.7265625" customWidth="1"/>
    <col min="4609" max="4609" width="10.08984375" customWidth="1"/>
    <col min="4610" max="4610" width="10.6328125" customWidth="1"/>
    <col min="4611" max="4616" width="8.7265625" customWidth="1"/>
    <col min="4865" max="4865" width="10.08984375" customWidth="1"/>
    <col min="4866" max="4866" width="10.6328125" customWidth="1"/>
    <col min="4867" max="4872" width="8.7265625" customWidth="1"/>
    <col min="5121" max="5121" width="10.08984375" customWidth="1"/>
    <col min="5122" max="5122" width="10.6328125" customWidth="1"/>
    <col min="5123" max="5128" width="8.7265625" customWidth="1"/>
    <col min="5377" max="5377" width="10.08984375" customWidth="1"/>
    <col min="5378" max="5378" width="10.6328125" customWidth="1"/>
    <col min="5379" max="5384" width="8.7265625" customWidth="1"/>
    <col min="5633" max="5633" width="10.08984375" customWidth="1"/>
    <col min="5634" max="5634" width="10.6328125" customWidth="1"/>
    <col min="5635" max="5640" width="8.7265625" customWidth="1"/>
    <col min="5889" max="5889" width="10.08984375" customWidth="1"/>
    <col min="5890" max="5890" width="10.6328125" customWidth="1"/>
    <col min="5891" max="5896" width="8.7265625" customWidth="1"/>
    <col min="6145" max="6145" width="10.08984375" customWidth="1"/>
    <col min="6146" max="6146" width="10.6328125" customWidth="1"/>
    <col min="6147" max="6152" width="8.7265625" customWidth="1"/>
    <col min="6401" max="6401" width="10.08984375" customWidth="1"/>
    <col min="6402" max="6402" width="10.6328125" customWidth="1"/>
    <col min="6403" max="6408" width="8.7265625" customWidth="1"/>
    <col min="6657" max="6657" width="10.08984375" customWidth="1"/>
    <col min="6658" max="6658" width="10.6328125" customWidth="1"/>
    <col min="6659" max="6664" width="8.7265625" customWidth="1"/>
    <col min="6913" max="6913" width="10.08984375" customWidth="1"/>
    <col min="6914" max="6914" width="10.6328125" customWidth="1"/>
    <col min="6915" max="6920" width="8.7265625" customWidth="1"/>
    <col min="7169" max="7169" width="10.08984375" customWidth="1"/>
    <col min="7170" max="7170" width="10.6328125" customWidth="1"/>
    <col min="7171" max="7176" width="8.7265625" customWidth="1"/>
    <col min="7425" max="7425" width="10.08984375" customWidth="1"/>
    <col min="7426" max="7426" width="10.6328125" customWidth="1"/>
    <col min="7427" max="7432" width="8.7265625" customWidth="1"/>
    <col min="7681" max="7681" width="10.08984375" customWidth="1"/>
    <col min="7682" max="7682" width="10.6328125" customWidth="1"/>
    <col min="7683" max="7688" width="8.7265625" customWidth="1"/>
    <col min="7937" max="7937" width="10.08984375" customWidth="1"/>
    <col min="7938" max="7938" width="10.6328125" customWidth="1"/>
    <col min="7939" max="7944" width="8.7265625" customWidth="1"/>
    <col min="8193" max="8193" width="10.08984375" customWidth="1"/>
    <col min="8194" max="8194" width="10.6328125" customWidth="1"/>
    <col min="8195" max="8200" width="8.7265625" customWidth="1"/>
    <col min="8449" max="8449" width="10.08984375" customWidth="1"/>
    <col min="8450" max="8450" width="10.6328125" customWidth="1"/>
    <col min="8451" max="8456" width="8.7265625" customWidth="1"/>
    <col min="8705" max="8705" width="10.08984375" customWidth="1"/>
    <col min="8706" max="8706" width="10.6328125" customWidth="1"/>
    <col min="8707" max="8712" width="8.7265625" customWidth="1"/>
    <col min="8961" max="8961" width="10.08984375" customWidth="1"/>
    <col min="8962" max="8962" width="10.6328125" customWidth="1"/>
    <col min="8963" max="8968" width="8.7265625" customWidth="1"/>
    <col min="9217" max="9217" width="10.08984375" customWidth="1"/>
    <col min="9218" max="9218" width="10.6328125" customWidth="1"/>
    <col min="9219" max="9224" width="8.7265625" customWidth="1"/>
    <col min="9473" max="9473" width="10.08984375" customWidth="1"/>
    <col min="9474" max="9474" width="10.6328125" customWidth="1"/>
    <col min="9475" max="9480" width="8.7265625" customWidth="1"/>
    <col min="9729" max="9729" width="10.08984375" customWidth="1"/>
    <col min="9730" max="9730" width="10.6328125" customWidth="1"/>
    <col min="9731" max="9736" width="8.7265625" customWidth="1"/>
    <col min="9985" max="9985" width="10.08984375" customWidth="1"/>
    <col min="9986" max="9986" width="10.6328125" customWidth="1"/>
    <col min="9987" max="9992" width="8.7265625" customWidth="1"/>
    <col min="10241" max="10241" width="10.08984375" customWidth="1"/>
    <col min="10242" max="10242" width="10.6328125" customWidth="1"/>
    <col min="10243" max="10248" width="8.7265625" customWidth="1"/>
    <col min="10497" max="10497" width="10.08984375" customWidth="1"/>
    <col min="10498" max="10498" width="10.6328125" customWidth="1"/>
    <col min="10499" max="10504" width="8.7265625" customWidth="1"/>
    <col min="10753" max="10753" width="10.08984375" customWidth="1"/>
    <col min="10754" max="10754" width="10.6328125" customWidth="1"/>
    <col min="10755" max="10760" width="8.7265625" customWidth="1"/>
    <col min="11009" max="11009" width="10.08984375" customWidth="1"/>
    <col min="11010" max="11010" width="10.6328125" customWidth="1"/>
    <col min="11011" max="11016" width="8.7265625" customWidth="1"/>
    <col min="11265" max="11265" width="10.08984375" customWidth="1"/>
    <col min="11266" max="11266" width="10.6328125" customWidth="1"/>
    <col min="11267" max="11272" width="8.7265625" customWidth="1"/>
    <col min="11521" max="11521" width="10.08984375" customWidth="1"/>
    <col min="11522" max="11522" width="10.6328125" customWidth="1"/>
    <col min="11523" max="11528" width="8.7265625" customWidth="1"/>
    <col min="11777" max="11777" width="10.08984375" customWidth="1"/>
    <col min="11778" max="11778" width="10.6328125" customWidth="1"/>
    <col min="11779" max="11784" width="8.7265625" customWidth="1"/>
    <col min="12033" max="12033" width="10.08984375" customWidth="1"/>
    <col min="12034" max="12034" width="10.6328125" customWidth="1"/>
    <col min="12035" max="12040" width="8.7265625" customWidth="1"/>
    <col min="12289" max="12289" width="10.08984375" customWidth="1"/>
    <col min="12290" max="12290" width="10.6328125" customWidth="1"/>
    <col min="12291" max="12296" width="8.7265625" customWidth="1"/>
    <col min="12545" max="12545" width="10.08984375" customWidth="1"/>
    <col min="12546" max="12546" width="10.6328125" customWidth="1"/>
    <col min="12547" max="12552" width="8.7265625" customWidth="1"/>
    <col min="12801" max="12801" width="10.08984375" customWidth="1"/>
    <col min="12802" max="12802" width="10.6328125" customWidth="1"/>
    <col min="12803" max="12808" width="8.7265625" customWidth="1"/>
    <col min="13057" max="13057" width="10.08984375" customWidth="1"/>
    <col min="13058" max="13058" width="10.6328125" customWidth="1"/>
    <col min="13059" max="13064" width="8.7265625" customWidth="1"/>
    <col min="13313" max="13313" width="10.08984375" customWidth="1"/>
    <col min="13314" max="13314" width="10.6328125" customWidth="1"/>
    <col min="13315" max="13320" width="8.7265625" customWidth="1"/>
    <col min="13569" max="13569" width="10.08984375" customWidth="1"/>
    <col min="13570" max="13570" width="10.6328125" customWidth="1"/>
    <col min="13571" max="13576" width="8.7265625" customWidth="1"/>
    <col min="13825" max="13825" width="10.08984375" customWidth="1"/>
    <col min="13826" max="13826" width="10.6328125" customWidth="1"/>
    <col min="13827" max="13832" width="8.7265625" customWidth="1"/>
    <col min="14081" max="14081" width="10.08984375" customWidth="1"/>
    <col min="14082" max="14082" width="10.6328125" customWidth="1"/>
    <col min="14083" max="14088" width="8.7265625" customWidth="1"/>
    <col min="14337" max="14337" width="10.08984375" customWidth="1"/>
    <col min="14338" max="14338" width="10.6328125" customWidth="1"/>
    <col min="14339" max="14344" width="8.7265625" customWidth="1"/>
    <col min="14593" max="14593" width="10.08984375" customWidth="1"/>
    <col min="14594" max="14594" width="10.6328125" customWidth="1"/>
    <col min="14595" max="14600" width="8.7265625" customWidth="1"/>
    <col min="14849" max="14849" width="10.08984375" customWidth="1"/>
    <col min="14850" max="14850" width="10.6328125" customWidth="1"/>
    <col min="14851" max="14856" width="8.7265625" customWidth="1"/>
    <col min="15105" max="15105" width="10.08984375" customWidth="1"/>
    <col min="15106" max="15106" width="10.6328125" customWidth="1"/>
    <col min="15107" max="15112" width="8.7265625" customWidth="1"/>
    <col min="15361" max="15361" width="10.08984375" customWidth="1"/>
    <col min="15362" max="15362" width="10.6328125" customWidth="1"/>
    <col min="15363" max="15368" width="8.7265625" customWidth="1"/>
    <col min="15617" max="15617" width="10.08984375" customWidth="1"/>
    <col min="15618" max="15618" width="10.6328125" customWidth="1"/>
    <col min="15619" max="15624" width="8.7265625" customWidth="1"/>
    <col min="15873" max="15873" width="10.08984375" customWidth="1"/>
    <col min="15874" max="15874" width="10.6328125" customWidth="1"/>
    <col min="15875" max="15880" width="8.7265625" customWidth="1"/>
    <col min="16129" max="16129" width="10.08984375" customWidth="1"/>
    <col min="16130" max="16130" width="10.6328125" customWidth="1"/>
    <col min="16131" max="16136" width="8.7265625" customWidth="1"/>
  </cols>
  <sheetData>
    <row r="1" spans="1:8" ht="25" customHeight="1" x14ac:dyDescent="0.2">
      <c r="A1" s="26" t="s">
        <v>222</v>
      </c>
      <c r="B1" s="26"/>
      <c r="C1" s="26"/>
      <c r="D1" s="26"/>
      <c r="E1" s="26"/>
      <c r="F1" s="26"/>
      <c r="G1" s="26"/>
      <c r="H1" s="26"/>
    </row>
    <row r="2" spans="1:8" ht="15" customHeight="1" x14ac:dyDescent="0.2">
      <c r="A2" s="2"/>
      <c r="B2" s="2"/>
      <c r="C2" s="2"/>
      <c r="D2" s="2"/>
      <c r="E2" s="2"/>
      <c r="F2" s="2"/>
      <c r="G2" s="2"/>
      <c r="H2" s="2"/>
    </row>
    <row r="3" spans="1:8" ht="15" customHeight="1" x14ac:dyDescent="0.2">
      <c r="A3" s="44" t="s">
        <v>157</v>
      </c>
      <c r="B3" s="44"/>
      <c r="C3" s="44"/>
      <c r="D3" s="44"/>
      <c r="E3" s="44"/>
      <c r="F3" s="44"/>
      <c r="G3" s="44"/>
      <c r="H3" s="44"/>
    </row>
    <row r="4" spans="1:8" ht="15.75" customHeight="1" x14ac:dyDescent="0.2">
      <c r="A4" s="4" t="s">
        <v>223</v>
      </c>
      <c r="B4" s="27" t="s">
        <v>224</v>
      </c>
      <c r="C4" s="27" t="s">
        <v>225</v>
      </c>
      <c r="D4" s="5" t="s">
        <v>226</v>
      </c>
      <c r="E4" s="6"/>
      <c r="F4" s="28"/>
      <c r="G4" s="208" t="s">
        <v>227</v>
      </c>
      <c r="H4" s="209" t="s">
        <v>228</v>
      </c>
    </row>
    <row r="5" spans="1:8" ht="15.75" customHeight="1" x14ac:dyDescent="0.2">
      <c r="A5" s="7"/>
      <c r="B5" s="30"/>
      <c r="C5" s="30"/>
      <c r="D5" s="8" t="s">
        <v>107</v>
      </c>
      <c r="E5" s="8" t="s">
        <v>229</v>
      </c>
      <c r="F5" s="8" t="s">
        <v>230</v>
      </c>
      <c r="G5" s="210"/>
      <c r="H5" s="211"/>
    </row>
    <row r="6" spans="1:8" ht="9" customHeight="1" x14ac:dyDescent="0.2">
      <c r="A6" s="40"/>
      <c r="B6" s="3"/>
      <c r="C6" s="3"/>
      <c r="D6" s="3"/>
      <c r="E6" s="3"/>
      <c r="F6" s="3"/>
      <c r="G6" s="3"/>
      <c r="H6" s="3"/>
    </row>
    <row r="7" spans="1:8" ht="23.25" customHeight="1" x14ac:dyDescent="0.2">
      <c r="A7" s="11" t="s">
        <v>218</v>
      </c>
      <c r="B7" s="3">
        <v>120</v>
      </c>
      <c r="C7" s="212">
        <v>97</v>
      </c>
      <c r="D7" s="212"/>
      <c r="E7" s="212"/>
      <c r="F7" s="212"/>
      <c r="G7" s="3">
        <v>23</v>
      </c>
      <c r="H7" s="3">
        <v>813</v>
      </c>
    </row>
    <row r="8" spans="1:8" ht="23.25" customHeight="1" x14ac:dyDescent="0.2">
      <c r="A8" s="11" t="s">
        <v>112</v>
      </c>
      <c r="B8" s="3">
        <v>123</v>
      </c>
      <c r="C8" s="212">
        <v>99</v>
      </c>
      <c r="D8" s="212"/>
      <c r="E8" s="212"/>
      <c r="F8" s="212"/>
      <c r="G8" s="3">
        <v>24</v>
      </c>
      <c r="H8" s="3">
        <v>871</v>
      </c>
    </row>
    <row r="9" spans="1:8" ht="23.25" customHeight="1" x14ac:dyDescent="0.2">
      <c r="A9" s="11" t="s">
        <v>113</v>
      </c>
      <c r="B9" s="3">
        <v>137</v>
      </c>
      <c r="C9" s="213">
        <v>108</v>
      </c>
      <c r="D9" s="213"/>
      <c r="E9" s="213"/>
      <c r="F9" s="213"/>
      <c r="G9" s="3">
        <v>29</v>
      </c>
      <c r="H9" s="3">
        <v>946</v>
      </c>
    </row>
    <row r="10" spans="1:8" ht="23.25" customHeight="1" x14ac:dyDescent="0.2">
      <c r="A10" s="11" t="s">
        <v>114</v>
      </c>
      <c r="B10" s="3">
        <v>137</v>
      </c>
      <c r="C10" s="213">
        <v>108</v>
      </c>
      <c r="D10" s="213"/>
      <c r="E10" s="213"/>
      <c r="F10" s="213"/>
      <c r="G10" s="3">
        <v>29</v>
      </c>
      <c r="H10" s="3">
        <v>877</v>
      </c>
    </row>
    <row r="11" spans="1:8" ht="23.25" customHeight="1" x14ac:dyDescent="0.2">
      <c r="A11" s="16" t="s">
        <v>115</v>
      </c>
      <c r="B11" s="214">
        <v>137</v>
      </c>
      <c r="C11" s="215">
        <v>108</v>
      </c>
      <c r="D11" s="215"/>
      <c r="E11" s="215"/>
      <c r="F11" s="215"/>
      <c r="G11" s="214">
        <v>29</v>
      </c>
      <c r="H11" s="214">
        <v>885</v>
      </c>
    </row>
    <row r="12" spans="1:8" ht="9" customHeight="1" x14ac:dyDescent="0.2">
      <c r="A12" s="22"/>
      <c r="B12" s="38"/>
      <c r="C12" s="38"/>
      <c r="D12" s="38"/>
      <c r="E12" s="38"/>
      <c r="F12" s="38"/>
      <c r="G12" s="38"/>
      <c r="H12" s="38"/>
    </row>
    <row r="13" spans="1:8" ht="15" customHeight="1" x14ac:dyDescent="0.2">
      <c r="A13" s="3" t="s">
        <v>231</v>
      </c>
      <c r="B13" s="3"/>
      <c r="C13" s="3"/>
      <c r="D13" s="3"/>
      <c r="E13" s="3"/>
      <c r="F13" s="3"/>
      <c r="G13" s="3"/>
      <c r="H13" s="3"/>
    </row>
    <row r="14" spans="1:8" ht="15.75" customHeight="1" x14ac:dyDescent="0.2">
      <c r="A14" s="3" t="s">
        <v>232</v>
      </c>
      <c r="B14" s="3"/>
      <c r="C14" s="3"/>
      <c r="D14" s="3"/>
      <c r="E14" s="3"/>
      <c r="F14" s="3"/>
      <c r="G14" s="3"/>
      <c r="H14" s="3"/>
    </row>
    <row r="15" spans="1:8" ht="15" customHeight="1" x14ac:dyDescent="0.2">
      <c r="A15" s="3" t="s">
        <v>233</v>
      </c>
      <c r="B15" s="3"/>
      <c r="C15" s="3"/>
      <c r="D15" s="3"/>
      <c r="E15" s="3"/>
      <c r="F15" s="3"/>
      <c r="G15" s="3"/>
      <c r="H15" s="3"/>
    </row>
    <row r="16" spans="1:8" ht="15" customHeight="1" x14ac:dyDescent="0.2">
      <c r="A16" s="3" t="s">
        <v>234</v>
      </c>
      <c r="B16" s="3"/>
      <c r="C16" s="3"/>
      <c r="D16" s="3"/>
      <c r="E16" s="3"/>
      <c r="F16" s="3"/>
      <c r="G16" s="3"/>
      <c r="H16" s="3"/>
    </row>
    <row r="17" spans="1:9" ht="15" customHeight="1" x14ac:dyDescent="0.2">
      <c r="A17" s="2"/>
      <c r="B17" s="2"/>
      <c r="C17" s="2"/>
      <c r="D17" s="2"/>
      <c r="E17" s="2"/>
      <c r="F17" s="2"/>
      <c r="G17" s="2"/>
      <c r="H17" s="2"/>
    </row>
    <row r="18" spans="1:9" ht="15" customHeight="1" x14ac:dyDescent="0.2">
      <c r="A18" s="216"/>
      <c r="B18" s="217"/>
      <c r="C18" s="217"/>
      <c r="D18" s="217"/>
      <c r="E18" s="217"/>
      <c r="F18" s="217"/>
      <c r="G18" s="217"/>
    </row>
    <row r="19" spans="1:9" ht="15" customHeight="1" x14ac:dyDescent="0.2">
      <c r="A19" s="217"/>
      <c r="B19" s="217"/>
      <c r="C19" s="217"/>
      <c r="D19" s="217"/>
      <c r="E19" s="217"/>
      <c r="F19" s="217"/>
      <c r="G19" s="217"/>
    </row>
    <row r="20" spans="1:9" ht="15" customHeight="1" x14ac:dyDescent="0.2">
      <c r="I20" s="217"/>
    </row>
  </sheetData>
  <mergeCells count="10">
    <mergeCell ref="C9:F9"/>
    <mergeCell ref="C10:F10"/>
    <mergeCell ref="C11:F11"/>
    <mergeCell ref="A1:H1"/>
    <mergeCell ref="A4:A5"/>
    <mergeCell ref="B4:B5"/>
    <mergeCell ref="C4:C5"/>
    <mergeCell ref="D4:F4"/>
    <mergeCell ref="G4:G5"/>
    <mergeCell ref="H4:H5"/>
  </mergeCells>
  <phoneticPr fontId="3"/>
  <pageMargins left="0.78740157480314965" right="0.19685039370078741" top="0.98425196850393704" bottom="0.98425196850393704" header="0.51181102362204722" footer="0.51181102362204722"/>
  <pageSetup paperSize="9" orientation="portrait" horizontalDpi="30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B298F-8A84-4393-BA0A-88A2F25C17B1}">
  <dimension ref="A1:I22"/>
  <sheetViews>
    <sheetView workbookViewId="0">
      <selection activeCell="A2" sqref="A2:I2"/>
    </sheetView>
  </sheetViews>
  <sheetFormatPr defaultColWidth="9" defaultRowHeight="13" x14ac:dyDescent="0.2"/>
  <cols>
    <col min="1" max="1" width="10.90625" style="169" customWidth="1"/>
    <col min="2" max="9" width="10.36328125" style="169" customWidth="1"/>
    <col min="10" max="256" width="9" style="169"/>
    <col min="257" max="257" width="10.90625" style="169" customWidth="1"/>
    <col min="258" max="265" width="10.36328125" style="169" customWidth="1"/>
    <col min="266" max="512" width="9" style="169"/>
    <col min="513" max="513" width="10.90625" style="169" customWidth="1"/>
    <col min="514" max="521" width="10.36328125" style="169" customWidth="1"/>
    <col min="522" max="768" width="9" style="169"/>
    <col min="769" max="769" width="10.90625" style="169" customWidth="1"/>
    <col min="770" max="777" width="10.36328125" style="169" customWidth="1"/>
    <col min="778" max="1024" width="9" style="169"/>
    <col min="1025" max="1025" width="10.90625" style="169" customWidth="1"/>
    <col min="1026" max="1033" width="10.36328125" style="169" customWidth="1"/>
    <col min="1034" max="1280" width="9" style="169"/>
    <col min="1281" max="1281" width="10.90625" style="169" customWidth="1"/>
    <col min="1282" max="1289" width="10.36328125" style="169" customWidth="1"/>
    <col min="1290" max="1536" width="9" style="169"/>
    <col min="1537" max="1537" width="10.90625" style="169" customWidth="1"/>
    <col min="1538" max="1545" width="10.36328125" style="169" customWidth="1"/>
    <col min="1546" max="1792" width="9" style="169"/>
    <col min="1793" max="1793" width="10.90625" style="169" customWidth="1"/>
    <col min="1794" max="1801" width="10.36328125" style="169" customWidth="1"/>
    <col min="1802" max="2048" width="9" style="169"/>
    <col min="2049" max="2049" width="10.90625" style="169" customWidth="1"/>
    <col min="2050" max="2057" width="10.36328125" style="169" customWidth="1"/>
    <col min="2058" max="2304" width="9" style="169"/>
    <col min="2305" max="2305" width="10.90625" style="169" customWidth="1"/>
    <col min="2306" max="2313" width="10.36328125" style="169" customWidth="1"/>
    <col min="2314" max="2560" width="9" style="169"/>
    <col min="2561" max="2561" width="10.90625" style="169" customWidth="1"/>
    <col min="2562" max="2569" width="10.36328125" style="169" customWidth="1"/>
    <col min="2570" max="2816" width="9" style="169"/>
    <col min="2817" max="2817" width="10.90625" style="169" customWidth="1"/>
    <col min="2818" max="2825" width="10.36328125" style="169" customWidth="1"/>
    <col min="2826" max="3072" width="9" style="169"/>
    <col min="3073" max="3073" width="10.90625" style="169" customWidth="1"/>
    <col min="3074" max="3081" width="10.36328125" style="169" customWidth="1"/>
    <col min="3082" max="3328" width="9" style="169"/>
    <col min="3329" max="3329" width="10.90625" style="169" customWidth="1"/>
    <col min="3330" max="3337" width="10.36328125" style="169" customWidth="1"/>
    <col min="3338" max="3584" width="9" style="169"/>
    <col min="3585" max="3585" width="10.90625" style="169" customWidth="1"/>
    <col min="3586" max="3593" width="10.36328125" style="169" customWidth="1"/>
    <col min="3594" max="3840" width="9" style="169"/>
    <col min="3841" max="3841" width="10.90625" style="169" customWidth="1"/>
    <col min="3842" max="3849" width="10.36328125" style="169" customWidth="1"/>
    <col min="3850" max="4096" width="9" style="169"/>
    <col min="4097" max="4097" width="10.90625" style="169" customWidth="1"/>
    <col min="4098" max="4105" width="10.36328125" style="169" customWidth="1"/>
    <col min="4106" max="4352" width="9" style="169"/>
    <col min="4353" max="4353" width="10.90625" style="169" customWidth="1"/>
    <col min="4354" max="4361" width="10.36328125" style="169" customWidth="1"/>
    <col min="4362" max="4608" width="9" style="169"/>
    <col min="4609" max="4609" width="10.90625" style="169" customWidth="1"/>
    <col min="4610" max="4617" width="10.36328125" style="169" customWidth="1"/>
    <col min="4618" max="4864" width="9" style="169"/>
    <col min="4865" max="4865" width="10.90625" style="169" customWidth="1"/>
    <col min="4866" max="4873" width="10.36328125" style="169" customWidth="1"/>
    <col min="4874" max="5120" width="9" style="169"/>
    <col min="5121" max="5121" width="10.90625" style="169" customWidth="1"/>
    <col min="5122" max="5129" width="10.36328125" style="169" customWidth="1"/>
    <col min="5130" max="5376" width="9" style="169"/>
    <col min="5377" max="5377" width="10.90625" style="169" customWidth="1"/>
    <col min="5378" max="5385" width="10.36328125" style="169" customWidth="1"/>
    <col min="5386" max="5632" width="9" style="169"/>
    <col min="5633" max="5633" width="10.90625" style="169" customWidth="1"/>
    <col min="5634" max="5641" width="10.36328125" style="169" customWidth="1"/>
    <col min="5642" max="5888" width="9" style="169"/>
    <col min="5889" max="5889" width="10.90625" style="169" customWidth="1"/>
    <col min="5890" max="5897" width="10.36328125" style="169" customWidth="1"/>
    <col min="5898" max="6144" width="9" style="169"/>
    <col min="6145" max="6145" width="10.90625" style="169" customWidth="1"/>
    <col min="6146" max="6153" width="10.36328125" style="169" customWidth="1"/>
    <col min="6154" max="6400" width="9" style="169"/>
    <col min="6401" max="6401" width="10.90625" style="169" customWidth="1"/>
    <col min="6402" max="6409" width="10.36328125" style="169" customWidth="1"/>
    <col min="6410" max="6656" width="9" style="169"/>
    <col min="6657" max="6657" width="10.90625" style="169" customWidth="1"/>
    <col min="6658" max="6665" width="10.36328125" style="169" customWidth="1"/>
    <col min="6666" max="6912" width="9" style="169"/>
    <col min="6913" max="6913" width="10.90625" style="169" customWidth="1"/>
    <col min="6914" max="6921" width="10.36328125" style="169" customWidth="1"/>
    <col min="6922" max="7168" width="9" style="169"/>
    <col min="7169" max="7169" width="10.90625" style="169" customWidth="1"/>
    <col min="7170" max="7177" width="10.36328125" style="169" customWidth="1"/>
    <col min="7178" max="7424" width="9" style="169"/>
    <col min="7425" max="7425" width="10.90625" style="169" customWidth="1"/>
    <col min="7426" max="7433" width="10.36328125" style="169" customWidth="1"/>
    <col min="7434" max="7680" width="9" style="169"/>
    <col min="7681" max="7681" width="10.90625" style="169" customWidth="1"/>
    <col min="7682" max="7689" width="10.36328125" style="169" customWidth="1"/>
    <col min="7690" max="7936" width="9" style="169"/>
    <col min="7937" max="7937" width="10.90625" style="169" customWidth="1"/>
    <col min="7938" max="7945" width="10.36328125" style="169" customWidth="1"/>
    <col min="7946" max="8192" width="9" style="169"/>
    <col min="8193" max="8193" width="10.90625" style="169" customWidth="1"/>
    <col min="8194" max="8201" width="10.36328125" style="169" customWidth="1"/>
    <col min="8202" max="8448" width="9" style="169"/>
    <col min="8449" max="8449" width="10.90625" style="169" customWidth="1"/>
    <col min="8450" max="8457" width="10.36328125" style="169" customWidth="1"/>
    <col min="8458" max="8704" width="9" style="169"/>
    <col min="8705" max="8705" width="10.90625" style="169" customWidth="1"/>
    <col min="8706" max="8713" width="10.36328125" style="169" customWidth="1"/>
    <col min="8714" max="8960" width="9" style="169"/>
    <col min="8961" max="8961" width="10.90625" style="169" customWidth="1"/>
    <col min="8962" max="8969" width="10.36328125" style="169" customWidth="1"/>
    <col min="8970" max="9216" width="9" style="169"/>
    <col min="9217" max="9217" width="10.90625" style="169" customWidth="1"/>
    <col min="9218" max="9225" width="10.36328125" style="169" customWidth="1"/>
    <col min="9226" max="9472" width="9" style="169"/>
    <col min="9473" max="9473" width="10.90625" style="169" customWidth="1"/>
    <col min="9474" max="9481" width="10.36328125" style="169" customWidth="1"/>
    <col min="9482" max="9728" width="9" style="169"/>
    <col min="9729" max="9729" width="10.90625" style="169" customWidth="1"/>
    <col min="9730" max="9737" width="10.36328125" style="169" customWidth="1"/>
    <col min="9738" max="9984" width="9" style="169"/>
    <col min="9985" max="9985" width="10.90625" style="169" customWidth="1"/>
    <col min="9986" max="9993" width="10.36328125" style="169" customWidth="1"/>
    <col min="9994" max="10240" width="9" style="169"/>
    <col min="10241" max="10241" width="10.90625" style="169" customWidth="1"/>
    <col min="10242" max="10249" width="10.36328125" style="169" customWidth="1"/>
    <col min="10250" max="10496" width="9" style="169"/>
    <col min="10497" max="10497" width="10.90625" style="169" customWidth="1"/>
    <col min="10498" max="10505" width="10.36328125" style="169" customWidth="1"/>
    <col min="10506" max="10752" width="9" style="169"/>
    <col min="10753" max="10753" width="10.90625" style="169" customWidth="1"/>
    <col min="10754" max="10761" width="10.36328125" style="169" customWidth="1"/>
    <col min="10762" max="11008" width="9" style="169"/>
    <col min="11009" max="11009" width="10.90625" style="169" customWidth="1"/>
    <col min="11010" max="11017" width="10.36328125" style="169" customWidth="1"/>
    <col min="11018" max="11264" width="9" style="169"/>
    <col min="11265" max="11265" width="10.90625" style="169" customWidth="1"/>
    <col min="11266" max="11273" width="10.36328125" style="169" customWidth="1"/>
    <col min="11274" max="11520" width="9" style="169"/>
    <col min="11521" max="11521" width="10.90625" style="169" customWidth="1"/>
    <col min="11522" max="11529" width="10.36328125" style="169" customWidth="1"/>
    <col min="11530" max="11776" width="9" style="169"/>
    <col min="11777" max="11777" width="10.90625" style="169" customWidth="1"/>
    <col min="11778" max="11785" width="10.36328125" style="169" customWidth="1"/>
    <col min="11786" max="12032" width="9" style="169"/>
    <col min="12033" max="12033" width="10.90625" style="169" customWidth="1"/>
    <col min="12034" max="12041" width="10.36328125" style="169" customWidth="1"/>
    <col min="12042" max="12288" width="9" style="169"/>
    <col min="12289" max="12289" width="10.90625" style="169" customWidth="1"/>
    <col min="12290" max="12297" width="10.36328125" style="169" customWidth="1"/>
    <col min="12298" max="12544" width="9" style="169"/>
    <col min="12545" max="12545" width="10.90625" style="169" customWidth="1"/>
    <col min="12546" max="12553" width="10.36328125" style="169" customWidth="1"/>
    <col min="12554" max="12800" width="9" style="169"/>
    <col min="12801" max="12801" width="10.90625" style="169" customWidth="1"/>
    <col min="12802" max="12809" width="10.36328125" style="169" customWidth="1"/>
    <col min="12810" max="13056" width="9" style="169"/>
    <col min="13057" max="13057" width="10.90625" style="169" customWidth="1"/>
    <col min="13058" max="13065" width="10.36328125" style="169" customWidth="1"/>
    <col min="13066" max="13312" width="9" style="169"/>
    <col min="13313" max="13313" width="10.90625" style="169" customWidth="1"/>
    <col min="13314" max="13321" width="10.36328125" style="169" customWidth="1"/>
    <col min="13322" max="13568" width="9" style="169"/>
    <col min="13569" max="13569" width="10.90625" style="169" customWidth="1"/>
    <col min="13570" max="13577" width="10.36328125" style="169" customWidth="1"/>
    <col min="13578" max="13824" width="9" style="169"/>
    <col min="13825" max="13825" width="10.90625" style="169" customWidth="1"/>
    <col min="13826" max="13833" width="10.36328125" style="169" customWidth="1"/>
    <col min="13834" max="14080" width="9" style="169"/>
    <col min="14081" max="14081" width="10.90625" style="169" customWidth="1"/>
    <col min="14082" max="14089" width="10.36328125" style="169" customWidth="1"/>
    <col min="14090" max="14336" width="9" style="169"/>
    <col min="14337" max="14337" width="10.90625" style="169" customWidth="1"/>
    <col min="14338" max="14345" width="10.36328125" style="169" customWidth="1"/>
    <col min="14346" max="14592" width="9" style="169"/>
    <col min="14593" max="14593" width="10.90625" style="169" customWidth="1"/>
    <col min="14594" max="14601" width="10.36328125" style="169" customWidth="1"/>
    <col min="14602" max="14848" width="9" style="169"/>
    <col min="14849" max="14849" width="10.90625" style="169" customWidth="1"/>
    <col min="14850" max="14857" width="10.36328125" style="169" customWidth="1"/>
    <col min="14858" max="15104" width="9" style="169"/>
    <col min="15105" max="15105" width="10.90625" style="169" customWidth="1"/>
    <col min="15106" max="15113" width="10.36328125" style="169" customWidth="1"/>
    <col min="15114" max="15360" width="9" style="169"/>
    <col min="15361" max="15361" width="10.90625" style="169" customWidth="1"/>
    <col min="15362" max="15369" width="10.36328125" style="169" customWidth="1"/>
    <col min="15370" max="15616" width="9" style="169"/>
    <col min="15617" max="15617" width="10.90625" style="169" customWidth="1"/>
    <col min="15618" max="15625" width="10.36328125" style="169" customWidth="1"/>
    <col min="15626" max="15872" width="9" style="169"/>
    <col min="15873" max="15873" width="10.90625" style="169" customWidth="1"/>
    <col min="15874" max="15881" width="10.36328125" style="169" customWidth="1"/>
    <col min="15882" max="16128" width="9" style="169"/>
    <col min="16129" max="16129" width="10.90625" style="169" customWidth="1"/>
    <col min="16130" max="16137" width="10.36328125" style="169" customWidth="1"/>
    <col min="16138" max="16384" width="9" style="169"/>
  </cols>
  <sheetData>
    <row r="1" spans="1:9" ht="15" customHeight="1" x14ac:dyDescent="0.2">
      <c r="A1" s="218"/>
      <c r="B1" s="218"/>
      <c r="C1" s="218"/>
      <c r="D1" s="218"/>
      <c r="E1" s="218"/>
      <c r="F1" s="218"/>
      <c r="G1" s="218"/>
      <c r="H1" s="218"/>
      <c r="I1" s="218"/>
    </row>
    <row r="2" spans="1:9" ht="24" customHeight="1" x14ac:dyDescent="0.2">
      <c r="A2" s="232" t="s">
        <v>235</v>
      </c>
      <c r="B2" s="232"/>
      <c r="C2" s="232"/>
      <c r="D2" s="232"/>
      <c r="E2" s="232"/>
      <c r="F2" s="232"/>
      <c r="G2" s="232"/>
      <c r="H2" s="232"/>
      <c r="I2" s="232"/>
    </row>
    <row r="3" spans="1:9" ht="15" customHeight="1" x14ac:dyDescent="0.2">
      <c r="A3" s="54"/>
      <c r="B3" s="54"/>
      <c r="C3" s="54"/>
      <c r="D3" s="54"/>
      <c r="E3" s="54"/>
      <c r="F3" s="54"/>
      <c r="G3" s="54"/>
      <c r="H3" s="54"/>
      <c r="I3" s="54"/>
    </row>
    <row r="4" spans="1:9" ht="15" customHeight="1" x14ac:dyDescent="0.2">
      <c r="A4" s="170" t="s">
        <v>236</v>
      </c>
      <c r="B4" s="170"/>
      <c r="C4" s="170"/>
      <c r="D4" s="170"/>
      <c r="E4" s="170"/>
      <c r="F4" s="170"/>
      <c r="G4" s="170"/>
      <c r="H4" s="170"/>
      <c r="I4" s="170"/>
    </row>
    <row r="5" spans="1:9" ht="15" customHeight="1" x14ac:dyDescent="0.2">
      <c r="A5" s="219" t="s">
        <v>237</v>
      </c>
      <c r="B5" s="220" t="s">
        <v>148</v>
      </c>
      <c r="C5" s="221"/>
      <c r="D5" s="220" t="s">
        <v>238</v>
      </c>
      <c r="E5" s="221"/>
      <c r="F5" s="222" t="s">
        <v>239</v>
      </c>
      <c r="G5" s="223"/>
      <c r="H5" s="224" t="s">
        <v>240</v>
      </c>
      <c r="I5" s="224"/>
    </row>
    <row r="6" spans="1:9" ht="15" customHeight="1" x14ac:dyDescent="0.2">
      <c r="A6" s="225"/>
      <c r="B6" s="226" t="s">
        <v>241</v>
      </c>
      <c r="C6" s="227" t="s">
        <v>242</v>
      </c>
      <c r="D6" s="228" t="s">
        <v>241</v>
      </c>
      <c r="E6" s="227" t="s">
        <v>242</v>
      </c>
      <c r="F6" s="226" t="s">
        <v>241</v>
      </c>
      <c r="G6" s="229" t="s">
        <v>242</v>
      </c>
      <c r="H6" s="226" t="s">
        <v>241</v>
      </c>
      <c r="I6" s="230" t="s">
        <v>242</v>
      </c>
    </row>
    <row r="7" spans="1:9" ht="9" customHeight="1" x14ac:dyDescent="0.2">
      <c r="A7" s="176"/>
      <c r="B7" s="54"/>
      <c r="C7" s="54"/>
      <c r="D7" s="54"/>
      <c r="E7" s="54"/>
      <c r="F7" s="54"/>
      <c r="G7" s="54"/>
      <c r="H7" s="54"/>
      <c r="I7" s="54"/>
    </row>
    <row r="8" spans="1:9" ht="15" customHeight="1" x14ac:dyDescent="0.2">
      <c r="A8" s="73" t="s">
        <v>243</v>
      </c>
      <c r="B8" s="69">
        <v>189528</v>
      </c>
      <c r="C8" s="153" t="s">
        <v>244</v>
      </c>
      <c r="D8" s="69">
        <v>183950</v>
      </c>
      <c r="E8" s="153" t="s">
        <v>244</v>
      </c>
      <c r="F8" s="69">
        <v>1482</v>
      </c>
      <c r="G8" s="153" t="s">
        <v>244</v>
      </c>
      <c r="H8" s="69">
        <v>4095</v>
      </c>
      <c r="I8" s="153" t="s">
        <v>244</v>
      </c>
    </row>
    <row r="9" spans="1:9" ht="15" customHeight="1" x14ac:dyDescent="0.2">
      <c r="A9" s="73" t="s">
        <v>112</v>
      </c>
      <c r="B9" s="69">
        <v>181959</v>
      </c>
      <c r="C9" s="153" t="s">
        <v>244</v>
      </c>
      <c r="D9" s="69">
        <v>176947</v>
      </c>
      <c r="E9" s="153" t="s">
        <v>244</v>
      </c>
      <c r="F9" s="69">
        <v>1288</v>
      </c>
      <c r="G9" s="153" t="s">
        <v>244</v>
      </c>
      <c r="H9" s="69">
        <v>3725</v>
      </c>
      <c r="I9" s="153" t="s">
        <v>244</v>
      </c>
    </row>
    <row r="10" spans="1:9" ht="15" customHeight="1" x14ac:dyDescent="0.2">
      <c r="A10" s="73" t="s">
        <v>113</v>
      </c>
      <c r="B10" s="70">
        <v>186524</v>
      </c>
      <c r="C10" s="153" t="s">
        <v>244</v>
      </c>
      <c r="D10" s="70">
        <v>181605</v>
      </c>
      <c r="E10" s="153" t="s">
        <v>244</v>
      </c>
      <c r="F10" s="70">
        <v>1223</v>
      </c>
      <c r="G10" s="153" t="s">
        <v>244</v>
      </c>
      <c r="H10" s="70">
        <v>3697</v>
      </c>
      <c r="I10" s="153" t="s">
        <v>244</v>
      </c>
    </row>
    <row r="11" spans="1:9" ht="15" customHeight="1" x14ac:dyDescent="0.2">
      <c r="A11" s="73" t="s">
        <v>114</v>
      </c>
      <c r="B11" s="70">
        <v>194197</v>
      </c>
      <c r="C11" s="153" t="s">
        <v>244</v>
      </c>
      <c r="D11" s="70">
        <v>189071</v>
      </c>
      <c r="E11" s="153" t="s">
        <v>244</v>
      </c>
      <c r="F11" s="70">
        <v>1432</v>
      </c>
      <c r="G11" s="153" t="s">
        <v>244</v>
      </c>
      <c r="H11" s="70">
        <v>3695</v>
      </c>
      <c r="I11" s="153" t="s">
        <v>244</v>
      </c>
    </row>
    <row r="12" spans="1:9" ht="15" customHeight="1" x14ac:dyDescent="0.2">
      <c r="A12" s="75" t="s">
        <v>115</v>
      </c>
      <c r="B12" s="178">
        <v>186264</v>
      </c>
      <c r="C12" s="79" t="s">
        <v>244</v>
      </c>
      <c r="D12" s="178">
        <v>181110</v>
      </c>
      <c r="E12" s="79" t="s">
        <v>244</v>
      </c>
      <c r="F12" s="178">
        <v>1543</v>
      </c>
      <c r="G12" s="79" t="s">
        <v>244</v>
      </c>
      <c r="H12" s="178">
        <v>3611</v>
      </c>
      <c r="I12" s="153" t="s">
        <v>244</v>
      </c>
    </row>
    <row r="13" spans="1:9" ht="9" customHeight="1" x14ac:dyDescent="0.2">
      <c r="A13" s="84"/>
      <c r="B13" s="83"/>
      <c r="C13" s="83"/>
      <c r="D13" s="83"/>
      <c r="E13" s="83"/>
      <c r="F13" s="83"/>
      <c r="G13" s="83"/>
      <c r="H13" s="83"/>
      <c r="I13" s="83"/>
    </row>
    <row r="14" spans="1:9" ht="15" customHeight="1" x14ac:dyDescent="0.2">
      <c r="A14" s="54" t="s">
        <v>245</v>
      </c>
      <c r="B14" s="54"/>
      <c r="C14" s="54"/>
      <c r="D14" s="54"/>
      <c r="E14" s="54"/>
      <c r="F14" s="54"/>
      <c r="G14" s="54"/>
      <c r="H14" s="54"/>
      <c r="I14" s="54"/>
    </row>
    <row r="15" spans="1:9" ht="15" customHeight="1" x14ac:dyDescent="0.2">
      <c r="A15" s="54" t="s">
        <v>246</v>
      </c>
      <c r="B15" s="54"/>
      <c r="C15" s="54"/>
      <c r="D15" s="54"/>
      <c r="E15" s="54"/>
      <c r="F15" s="54"/>
      <c r="G15" s="54"/>
      <c r="H15" s="54"/>
      <c r="I15" s="54"/>
    </row>
    <row r="16" spans="1:9" ht="15" customHeight="1" x14ac:dyDescent="0.2">
      <c r="A16" s="54" t="s">
        <v>247</v>
      </c>
      <c r="B16" s="54"/>
      <c r="C16" s="54"/>
      <c r="D16" s="54"/>
      <c r="E16" s="54"/>
      <c r="F16" s="54"/>
      <c r="G16" s="54"/>
      <c r="H16" s="54"/>
      <c r="I16" s="54"/>
    </row>
    <row r="17" spans="1:9" ht="15" customHeight="1" x14ac:dyDescent="0.2">
      <c r="A17" s="54" t="s">
        <v>248</v>
      </c>
      <c r="B17" s="54"/>
      <c r="C17" s="54"/>
      <c r="D17" s="54"/>
      <c r="E17" s="54"/>
      <c r="F17" s="54"/>
      <c r="G17" s="54"/>
      <c r="H17" s="54"/>
      <c r="I17" s="54"/>
    </row>
    <row r="18" spans="1:9" x14ac:dyDescent="0.2">
      <c r="A18" s="54" t="s">
        <v>249</v>
      </c>
    </row>
    <row r="22" spans="1:9" x14ac:dyDescent="0.2">
      <c r="F22" s="231"/>
      <c r="G22" s="53"/>
    </row>
  </sheetData>
  <mergeCells count="6">
    <mergeCell ref="A2:I2"/>
    <mergeCell ref="A5:A6"/>
    <mergeCell ref="B5:C5"/>
    <mergeCell ref="D5:E5"/>
    <mergeCell ref="F5:G5"/>
    <mergeCell ref="H5:I5"/>
  </mergeCells>
  <phoneticPr fontId="3"/>
  <pageMargins left="0.59055118110236227" right="0.39370078740157483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4CE29-B9E1-4E41-8F9B-74A5F884DBBB}">
  <dimension ref="A1:G15"/>
  <sheetViews>
    <sheetView workbookViewId="0">
      <selection sqref="A1:G1"/>
    </sheetView>
  </sheetViews>
  <sheetFormatPr defaultRowHeight="13" x14ac:dyDescent="0.2"/>
  <cols>
    <col min="1" max="1" width="14.08984375" customWidth="1"/>
    <col min="2" max="7" width="12.6328125" customWidth="1"/>
    <col min="257" max="257" width="14.08984375" customWidth="1"/>
    <col min="258" max="263" width="12.6328125" customWidth="1"/>
    <col min="513" max="513" width="14.08984375" customWidth="1"/>
    <col min="514" max="519" width="12.6328125" customWidth="1"/>
    <col min="769" max="769" width="14.08984375" customWidth="1"/>
    <col min="770" max="775" width="12.6328125" customWidth="1"/>
    <col min="1025" max="1025" width="14.08984375" customWidth="1"/>
    <col min="1026" max="1031" width="12.6328125" customWidth="1"/>
    <col min="1281" max="1281" width="14.08984375" customWidth="1"/>
    <col min="1282" max="1287" width="12.6328125" customWidth="1"/>
    <col min="1537" max="1537" width="14.08984375" customWidth="1"/>
    <col min="1538" max="1543" width="12.6328125" customWidth="1"/>
    <col min="1793" max="1793" width="14.08984375" customWidth="1"/>
    <col min="1794" max="1799" width="12.6328125" customWidth="1"/>
    <col min="2049" max="2049" width="14.08984375" customWidth="1"/>
    <col min="2050" max="2055" width="12.6328125" customWidth="1"/>
    <col min="2305" max="2305" width="14.08984375" customWidth="1"/>
    <col min="2306" max="2311" width="12.6328125" customWidth="1"/>
    <col min="2561" max="2561" width="14.08984375" customWidth="1"/>
    <col min="2562" max="2567" width="12.6328125" customWidth="1"/>
    <col min="2817" max="2817" width="14.08984375" customWidth="1"/>
    <col min="2818" max="2823" width="12.6328125" customWidth="1"/>
    <col min="3073" max="3073" width="14.08984375" customWidth="1"/>
    <col min="3074" max="3079" width="12.6328125" customWidth="1"/>
    <col min="3329" max="3329" width="14.08984375" customWidth="1"/>
    <col min="3330" max="3335" width="12.6328125" customWidth="1"/>
    <col min="3585" max="3585" width="14.08984375" customWidth="1"/>
    <col min="3586" max="3591" width="12.6328125" customWidth="1"/>
    <col min="3841" max="3841" width="14.08984375" customWidth="1"/>
    <col min="3842" max="3847" width="12.6328125" customWidth="1"/>
    <col min="4097" max="4097" width="14.08984375" customWidth="1"/>
    <col min="4098" max="4103" width="12.6328125" customWidth="1"/>
    <col min="4353" max="4353" width="14.08984375" customWidth="1"/>
    <col min="4354" max="4359" width="12.6328125" customWidth="1"/>
    <col min="4609" max="4609" width="14.08984375" customWidth="1"/>
    <col min="4610" max="4615" width="12.6328125" customWidth="1"/>
    <col min="4865" max="4865" width="14.08984375" customWidth="1"/>
    <col min="4866" max="4871" width="12.6328125" customWidth="1"/>
    <col min="5121" max="5121" width="14.08984375" customWidth="1"/>
    <col min="5122" max="5127" width="12.6328125" customWidth="1"/>
    <col min="5377" max="5377" width="14.08984375" customWidth="1"/>
    <col min="5378" max="5383" width="12.6328125" customWidth="1"/>
    <col min="5633" max="5633" width="14.08984375" customWidth="1"/>
    <col min="5634" max="5639" width="12.6328125" customWidth="1"/>
    <col min="5889" max="5889" width="14.08984375" customWidth="1"/>
    <col min="5890" max="5895" width="12.6328125" customWidth="1"/>
    <col min="6145" max="6145" width="14.08984375" customWidth="1"/>
    <col min="6146" max="6151" width="12.6328125" customWidth="1"/>
    <col min="6401" max="6401" width="14.08984375" customWidth="1"/>
    <col min="6402" max="6407" width="12.6328125" customWidth="1"/>
    <col min="6657" max="6657" width="14.08984375" customWidth="1"/>
    <col min="6658" max="6663" width="12.6328125" customWidth="1"/>
    <col min="6913" max="6913" width="14.08984375" customWidth="1"/>
    <col min="6914" max="6919" width="12.6328125" customWidth="1"/>
    <col min="7169" max="7169" width="14.08984375" customWidth="1"/>
    <col min="7170" max="7175" width="12.6328125" customWidth="1"/>
    <col min="7425" max="7425" width="14.08984375" customWidth="1"/>
    <col min="7426" max="7431" width="12.6328125" customWidth="1"/>
    <col min="7681" max="7681" width="14.08984375" customWidth="1"/>
    <col min="7682" max="7687" width="12.6328125" customWidth="1"/>
    <col min="7937" max="7937" width="14.08984375" customWidth="1"/>
    <col min="7938" max="7943" width="12.6328125" customWidth="1"/>
    <col min="8193" max="8193" width="14.08984375" customWidth="1"/>
    <col min="8194" max="8199" width="12.6328125" customWidth="1"/>
    <col min="8449" max="8449" width="14.08984375" customWidth="1"/>
    <col min="8450" max="8455" width="12.6328125" customWidth="1"/>
    <col min="8705" max="8705" width="14.08984375" customWidth="1"/>
    <col min="8706" max="8711" width="12.6328125" customWidth="1"/>
    <col min="8961" max="8961" width="14.08984375" customWidth="1"/>
    <col min="8962" max="8967" width="12.6328125" customWidth="1"/>
    <col min="9217" max="9217" width="14.08984375" customWidth="1"/>
    <col min="9218" max="9223" width="12.6328125" customWidth="1"/>
    <col min="9473" max="9473" width="14.08984375" customWidth="1"/>
    <col min="9474" max="9479" width="12.6328125" customWidth="1"/>
    <col min="9729" max="9729" width="14.08984375" customWidth="1"/>
    <col min="9730" max="9735" width="12.6328125" customWidth="1"/>
    <col min="9985" max="9985" width="14.08984375" customWidth="1"/>
    <col min="9986" max="9991" width="12.6328125" customWidth="1"/>
    <col min="10241" max="10241" width="14.08984375" customWidth="1"/>
    <col min="10242" max="10247" width="12.6328125" customWidth="1"/>
    <col min="10497" max="10497" width="14.08984375" customWidth="1"/>
    <col min="10498" max="10503" width="12.6328125" customWidth="1"/>
    <col min="10753" max="10753" width="14.08984375" customWidth="1"/>
    <col min="10754" max="10759" width="12.6328125" customWidth="1"/>
    <col min="11009" max="11009" width="14.08984375" customWidth="1"/>
    <col min="11010" max="11015" width="12.6328125" customWidth="1"/>
    <col min="11265" max="11265" width="14.08984375" customWidth="1"/>
    <col min="11266" max="11271" width="12.6328125" customWidth="1"/>
    <col min="11521" max="11521" width="14.08984375" customWidth="1"/>
    <col min="11522" max="11527" width="12.6328125" customWidth="1"/>
    <col min="11777" max="11777" width="14.08984375" customWidth="1"/>
    <col min="11778" max="11783" width="12.6328125" customWidth="1"/>
    <col min="12033" max="12033" width="14.08984375" customWidth="1"/>
    <col min="12034" max="12039" width="12.6328125" customWidth="1"/>
    <col min="12289" max="12289" width="14.08984375" customWidth="1"/>
    <col min="12290" max="12295" width="12.6328125" customWidth="1"/>
    <col min="12545" max="12545" width="14.08984375" customWidth="1"/>
    <col min="12546" max="12551" width="12.6328125" customWidth="1"/>
    <col min="12801" max="12801" width="14.08984375" customWidth="1"/>
    <col min="12802" max="12807" width="12.6328125" customWidth="1"/>
    <col min="13057" max="13057" width="14.08984375" customWidth="1"/>
    <col min="13058" max="13063" width="12.6328125" customWidth="1"/>
    <col min="13313" max="13313" width="14.08984375" customWidth="1"/>
    <col min="13314" max="13319" width="12.6328125" customWidth="1"/>
    <col min="13569" max="13569" width="14.08984375" customWidth="1"/>
    <col min="13570" max="13575" width="12.6328125" customWidth="1"/>
    <col min="13825" max="13825" width="14.08984375" customWidth="1"/>
    <col min="13826" max="13831" width="12.6328125" customWidth="1"/>
    <col min="14081" max="14081" width="14.08984375" customWidth="1"/>
    <col min="14082" max="14087" width="12.6328125" customWidth="1"/>
    <col min="14337" max="14337" width="14.08984375" customWidth="1"/>
    <col min="14338" max="14343" width="12.6328125" customWidth="1"/>
    <col min="14593" max="14593" width="14.08984375" customWidth="1"/>
    <col min="14594" max="14599" width="12.6328125" customWidth="1"/>
    <col min="14849" max="14849" width="14.08984375" customWidth="1"/>
    <col min="14850" max="14855" width="12.6328125" customWidth="1"/>
    <col min="15105" max="15105" width="14.08984375" customWidth="1"/>
    <col min="15106" max="15111" width="12.6328125" customWidth="1"/>
    <col min="15361" max="15361" width="14.08984375" customWidth="1"/>
    <col min="15362" max="15367" width="12.6328125" customWidth="1"/>
    <col min="15617" max="15617" width="14.08984375" customWidth="1"/>
    <col min="15618" max="15623" width="12.6328125" customWidth="1"/>
    <col min="15873" max="15873" width="14.08984375" customWidth="1"/>
    <col min="15874" max="15879" width="12.6328125" customWidth="1"/>
    <col min="16129" max="16129" width="14.08984375" customWidth="1"/>
    <col min="16130" max="16135" width="12.6328125" customWidth="1"/>
  </cols>
  <sheetData>
    <row r="1" spans="1:7" ht="25" customHeight="1" x14ac:dyDescent="0.2">
      <c r="A1" s="26" t="s">
        <v>28</v>
      </c>
      <c r="B1" s="26"/>
      <c r="C1" s="26"/>
      <c r="D1" s="26"/>
      <c r="E1" s="26"/>
      <c r="F1" s="26"/>
      <c r="G1" s="26"/>
    </row>
    <row r="2" spans="1:7" x14ac:dyDescent="0.2">
      <c r="A2" s="2"/>
      <c r="B2" s="2"/>
      <c r="C2" s="2"/>
      <c r="D2" s="2"/>
      <c r="E2" s="2"/>
      <c r="F2" s="2"/>
      <c r="G2" s="2"/>
    </row>
    <row r="3" spans="1:7" x14ac:dyDescent="0.2">
      <c r="A3" s="3" t="s">
        <v>29</v>
      </c>
      <c r="B3" s="3"/>
      <c r="C3" s="3"/>
      <c r="D3" s="3"/>
      <c r="E3" s="3"/>
      <c r="F3" s="3"/>
      <c r="G3" s="3"/>
    </row>
    <row r="4" spans="1:7" ht="15" customHeight="1" x14ac:dyDescent="0.2">
      <c r="A4" s="4" t="s">
        <v>30</v>
      </c>
      <c r="B4" s="27" t="s">
        <v>31</v>
      </c>
      <c r="C4" s="5" t="s">
        <v>32</v>
      </c>
      <c r="D4" s="6"/>
      <c r="E4" s="6"/>
      <c r="F4" s="28"/>
      <c r="G4" s="29" t="s">
        <v>33</v>
      </c>
    </row>
    <row r="5" spans="1:7" ht="15" customHeight="1" x14ac:dyDescent="0.2">
      <c r="A5" s="7"/>
      <c r="B5" s="30"/>
      <c r="C5" s="8" t="s">
        <v>31</v>
      </c>
      <c r="D5" s="8" t="s">
        <v>34</v>
      </c>
      <c r="E5" s="8" t="s">
        <v>35</v>
      </c>
      <c r="F5" s="8" t="s">
        <v>36</v>
      </c>
      <c r="G5" s="31"/>
    </row>
    <row r="6" spans="1:7" ht="9" customHeight="1" x14ac:dyDescent="0.2">
      <c r="A6" s="19"/>
      <c r="B6" s="3"/>
      <c r="C6" s="3"/>
      <c r="D6" s="3"/>
      <c r="E6" s="3"/>
      <c r="F6" s="3"/>
      <c r="G6" s="3"/>
    </row>
    <row r="7" spans="1:7" ht="22.5" customHeight="1" x14ac:dyDescent="0.2">
      <c r="A7" s="11" t="s">
        <v>37</v>
      </c>
      <c r="B7" s="32">
        <v>349.1</v>
      </c>
      <c r="C7" s="32">
        <v>348.7</v>
      </c>
      <c r="D7" s="32">
        <v>328.4</v>
      </c>
      <c r="E7" s="32">
        <v>12.5</v>
      </c>
      <c r="F7" s="32">
        <v>7.8</v>
      </c>
      <c r="G7" s="33">
        <v>0.4</v>
      </c>
    </row>
    <row r="8" spans="1:7" ht="22.5" customHeight="1" x14ac:dyDescent="0.2">
      <c r="A8" s="11" t="s">
        <v>38</v>
      </c>
      <c r="B8" s="34">
        <v>326.3</v>
      </c>
      <c r="C8" s="34">
        <v>325.89999999999998</v>
      </c>
      <c r="D8" s="34">
        <v>307.5</v>
      </c>
      <c r="E8" s="34">
        <v>11.5</v>
      </c>
      <c r="F8" s="34">
        <v>6.5</v>
      </c>
      <c r="G8" s="3">
        <v>0.4</v>
      </c>
    </row>
    <row r="9" spans="1:7" ht="22.5" customHeight="1" x14ac:dyDescent="0.2">
      <c r="A9" s="11" t="s">
        <v>39</v>
      </c>
      <c r="B9" s="35">
        <v>287.89999999999998</v>
      </c>
      <c r="C9" s="34">
        <v>287</v>
      </c>
      <c r="D9" s="34">
        <v>269.89999999999998</v>
      </c>
      <c r="E9" s="34">
        <v>11</v>
      </c>
      <c r="F9" s="34">
        <v>6.1</v>
      </c>
      <c r="G9" s="3">
        <v>0.9</v>
      </c>
    </row>
    <row r="10" spans="1:7" ht="22.5" customHeight="1" x14ac:dyDescent="0.2">
      <c r="A10" s="11" t="s">
        <v>40</v>
      </c>
      <c r="B10" s="34">
        <v>263.5</v>
      </c>
      <c r="C10" s="32">
        <v>263.5</v>
      </c>
      <c r="D10" s="34">
        <v>247.5</v>
      </c>
      <c r="E10" s="34">
        <v>9.9</v>
      </c>
      <c r="F10" s="34">
        <v>6.1</v>
      </c>
      <c r="G10" s="36" t="s">
        <v>41</v>
      </c>
    </row>
    <row r="11" spans="1:7" ht="22.5" customHeight="1" x14ac:dyDescent="0.2">
      <c r="A11" s="16" t="s">
        <v>42</v>
      </c>
      <c r="B11" s="37">
        <f>SUM(C11,G11)</f>
        <v>269.00000000000006</v>
      </c>
      <c r="C11" s="37">
        <f>SUM(D11:F11)</f>
        <v>269.00000000000006</v>
      </c>
      <c r="D11" s="37">
        <v>251.8</v>
      </c>
      <c r="E11" s="37">
        <v>11.6</v>
      </c>
      <c r="F11" s="37">
        <v>5.6</v>
      </c>
      <c r="G11" s="36" t="s">
        <v>41</v>
      </c>
    </row>
    <row r="12" spans="1:7" ht="9" customHeight="1" x14ac:dyDescent="0.2">
      <c r="A12" s="22"/>
      <c r="B12" s="38"/>
      <c r="C12" s="38"/>
      <c r="D12" s="38"/>
      <c r="E12" s="38"/>
      <c r="F12" s="38"/>
      <c r="G12" s="38"/>
    </row>
    <row r="13" spans="1:7" x14ac:dyDescent="0.2">
      <c r="A13" s="3" t="s">
        <v>43</v>
      </c>
      <c r="B13" s="3"/>
      <c r="C13" s="3"/>
      <c r="D13" s="3"/>
      <c r="E13" s="3"/>
      <c r="F13" s="3"/>
      <c r="G13" s="3"/>
    </row>
    <row r="14" spans="1:7" x14ac:dyDescent="0.2">
      <c r="A14" s="3" t="s">
        <v>44</v>
      </c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</sheetData>
  <mergeCells count="5">
    <mergeCell ref="A1:G1"/>
    <mergeCell ref="A4:A5"/>
    <mergeCell ref="B4:B5"/>
    <mergeCell ref="C4:F4"/>
    <mergeCell ref="G4:G5"/>
  </mergeCells>
  <phoneticPr fontId="3"/>
  <pageMargins left="0.78740157480314965" right="0.19685039370078741" top="0.98425196850393704" bottom="0.98425196850393704" header="0.51181102362204722" footer="0.51181102362204722"/>
  <pageSetup paperSize="9" orientation="portrait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C73A7-ACAE-4333-85A5-DF8182556799}">
  <dimension ref="A1:H34"/>
  <sheetViews>
    <sheetView workbookViewId="0">
      <selection sqref="A1:G1"/>
    </sheetView>
  </sheetViews>
  <sheetFormatPr defaultColWidth="9" defaultRowHeight="13" x14ac:dyDescent="0.2"/>
  <cols>
    <col min="1" max="1" width="13.08984375" style="2" customWidth="1"/>
    <col min="2" max="7" width="12.6328125" style="2" customWidth="1"/>
    <col min="8" max="256" width="9" style="2"/>
    <col min="257" max="257" width="13.08984375" style="2" customWidth="1"/>
    <col min="258" max="263" width="12.6328125" style="2" customWidth="1"/>
    <col min="264" max="512" width="9" style="2"/>
    <col min="513" max="513" width="13.08984375" style="2" customWidth="1"/>
    <col min="514" max="519" width="12.6328125" style="2" customWidth="1"/>
    <col min="520" max="768" width="9" style="2"/>
    <col min="769" max="769" width="13.08984375" style="2" customWidth="1"/>
    <col min="770" max="775" width="12.6328125" style="2" customWidth="1"/>
    <col min="776" max="1024" width="9" style="2"/>
    <col min="1025" max="1025" width="13.08984375" style="2" customWidth="1"/>
    <col min="1026" max="1031" width="12.6328125" style="2" customWidth="1"/>
    <col min="1032" max="1280" width="9" style="2"/>
    <col min="1281" max="1281" width="13.08984375" style="2" customWidth="1"/>
    <col min="1282" max="1287" width="12.6328125" style="2" customWidth="1"/>
    <col min="1288" max="1536" width="9" style="2"/>
    <col min="1537" max="1537" width="13.08984375" style="2" customWidth="1"/>
    <col min="1538" max="1543" width="12.6328125" style="2" customWidth="1"/>
    <col min="1544" max="1792" width="9" style="2"/>
    <col min="1793" max="1793" width="13.08984375" style="2" customWidth="1"/>
    <col min="1794" max="1799" width="12.6328125" style="2" customWidth="1"/>
    <col min="1800" max="2048" width="9" style="2"/>
    <col min="2049" max="2049" width="13.08984375" style="2" customWidth="1"/>
    <col min="2050" max="2055" width="12.6328125" style="2" customWidth="1"/>
    <col min="2056" max="2304" width="9" style="2"/>
    <col min="2305" max="2305" width="13.08984375" style="2" customWidth="1"/>
    <col min="2306" max="2311" width="12.6328125" style="2" customWidth="1"/>
    <col min="2312" max="2560" width="9" style="2"/>
    <col min="2561" max="2561" width="13.08984375" style="2" customWidth="1"/>
    <col min="2562" max="2567" width="12.6328125" style="2" customWidth="1"/>
    <col min="2568" max="2816" width="9" style="2"/>
    <col min="2817" max="2817" width="13.08984375" style="2" customWidth="1"/>
    <col min="2818" max="2823" width="12.6328125" style="2" customWidth="1"/>
    <col min="2824" max="3072" width="9" style="2"/>
    <col min="3073" max="3073" width="13.08984375" style="2" customWidth="1"/>
    <col min="3074" max="3079" width="12.6328125" style="2" customWidth="1"/>
    <col min="3080" max="3328" width="9" style="2"/>
    <col min="3329" max="3329" width="13.08984375" style="2" customWidth="1"/>
    <col min="3330" max="3335" width="12.6328125" style="2" customWidth="1"/>
    <col min="3336" max="3584" width="9" style="2"/>
    <col min="3585" max="3585" width="13.08984375" style="2" customWidth="1"/>
    <col min="3586" max="3591" width="12.6328125" style="2" customWidth="1"/>
    <col min="3592" max="3840" width="9" style="2"/>
    <col min="3841" max="3841" width="13.08984375" style="2" customWidth="1"/>
    <col min="3842" max="3847" width="12.6328125" style="2" customWidth="1"/>
    <col min="3848" max="4096" width="9" style="2"/>
    <col min="4097" max="4097" width="13.08984375" style="2" customWidth="1"/>
    <col min="4098" max="4103" width="12.6328125" style="2" customWidth="1"/>
    <col min="4104" max="4352" width="9" style="2"/>
    <col min="4353" max="4353" width="13.08984375" style="2" customWidth="1"/>
    <col min="4354" max="4359" width="12.6328125" style="2" customWidth="1"/>
    <col min="4360" max="4608" width="9" style="2"/>
    <col min="4609" max="4609" width="13.08984375" style="2" customWidth="1"/>
    <col min="4610" max="4615" width="12.6328125" style="2" customWidth="1"/>
    <col min="4616" max="4864" width="9" style="2"/>
    <col min="4865" max="4865" width="13.08984375" style="2" customWidth="1"/>
    <col min="4866" max="4871" width="12.6328125" style="2" customWidth="1"/>
    <col min="4872" max="5120" width="9" style="2"/>
    <col min="5121" max="5121" width="13.08984375" style="2" customWidth="1"/>
    <col min="5122" max="5127" width="12.6328125" style="2" customWidth="1"/>
    <col min="5128" max="5376" width="9" style="2"/>
    <col min="5377" max="5377" width="13.08984375" style="2" customWidth="1"/>
    <col min="5378" max="5383" width="12.6328125" style="2" customWidth="1"/>
    <col min="5384" max="5632" width="9" style="2"/>
    <col min="5633" max="5633" width="13.08984375" style="2" customWidth="1"/>
    <col min="5634" max="5639" width="12.6328125" style="2" customWidth="1"/>
    <col min="5640" max="5888" width="9" style="2"/>
    <col min="5889" max="5889" width="13.08984375" style="2" customWidth="1"/>
    <col min="5890" max="5895" width="12.6328125" style="2" customWidth="1"/>
    <col min="5896" max="6144" width="9" style="2"/>
    <col min="6145" max="6145" width="13.08984375" style="2" customWidth="1"/>
    <col min="6146" max="6151" width="12.6328125" style="2" customWidth="1"/>
    <col min="6152" max="6400" width="9" style="2"/>
    <col min="6401" max="6401" width="13.08984375" style="2" customWidth="1"/>
    <col min="6402" max="6407" width="12.6328125" style="2" customWidth="1"/>
    <col min="6408" max="6656" width="9" style="2"/>
    <col min="6657" max="6657" width="13.08984375" style="2" customWidth="1"/>
    <col min="6658" max="6663" width="12.6328125" style="2" customWidth="1"/>
    <col min="6664" max="6912" width="9" style="2"/>
    <col min="6913" max="6913" width="13.08984375" style="2" customWidth="1"/>
    <col min="6914" max="6919" width="12.6328125" style="2" customWidth="1"/>
    <col min="6920" max="7168" width="9" style="2"/>
    <col min="7169" max="7169" width="13.08984375" style="2" customWidth="1"/>
    <col min="7170" max="7175" width="12.6328125" style="2" customWidth="1"/>
    <col min="7176" max="7424" width="9" style="2"/>
    <col min="7425" max="7425" width="13.08984375" style="2" customWidth="1"/>
    <col min="7426" max="7431" width="12.6328125" style="2" customWidth="1"/>
    <col min="7432" max="7680" width="9" style="2"/>
    <col min="7681" max="7681" width="13.08984375" style="2" customWidth="1"/>
    <col min="7682" max="7687" width="12.6328125" style="2" customWidth="1"/>
    <col min="7688" max="7936" width="9" style="2"/>
    <col min="7937" max="7937" width="13.08984375" style="2" customWidth="1"/>
    <col min="7938" max="7943" width="12.6328125" style="2" customWidth="1"/>
    <col min="7944" max="8192" width="9" style="2"/>
    <col min="8193" max="8193" width="13.08984375" style="2" customWidth="1"/>
    <col min="8194" max="8199" width="12.6328125" style="2" customWidth="1"/>
    <col min="8200" max="8448" width="9" style="2"/>
    <col min="8449" max="8449" width="13.08984375" style="2" customWidth="1"/>
    <col min="8450" max="8455" width="12.6328125" style="2" customWidth="1"/>
    <col min="8456" max="8704" width="9" style="2"/>
    <col min="8705" max="8705" width="13.08984375" style="2" customWidth="1"/>
    <col min="8706" max="8711" width="12.6328125" style="2" customWidth="1"/>
    <col min="8712" max="8960" width="9" style="2"/>
    <col min="8961" max="8961" width="13.08984375" style="2" customWidth="1"/>
    <col min="8962" max="8967" width="12.6328125" style="2" customWidth="1"/>
    <col min="8968" max="9216" width="9" style="2"/>
    <col min="9217" max="9217" width="13.08984375" style="2" customWidth="1"/>
    <col min="9218" max="9223" width="12.6328125" style="2" customWidth="1"/>
    <col min="9224" max="9472" width="9" style="2"/>
    <col min="9473" max="9473" width="13.08984375" style="2" customWidth="1"/>
    <col min="9474" max="9479" width="12.6328125" style="2" customWidth="1"/>
    <col min="9480" max="9728" width="9" style="2"/>
    <col min="9729" max="9729" width="13.08984375" style="2" customWidth="1"/>
    <col min="9730" max="9735" width="12.6328125" style="2" customWidth="1"/>
    <col min="9736" max="9984" width="9" style="2"/>
    <col min="9985" max="9985" width="13.08984375" style="2" customWidth="1"/>
    <col min="9986" max="9991" width="12.6328125" style="2" customWidth="1"/>
    <col min="9992" max="10240" width="9" style="2"/>
    <col min="10241" max="10241" width="13.08984375" style="2" customWidth="1"/>
    <col min="10242" max="10247" width="12.6328125" style="2" customWidth="1"/>
    <col min="10248" max="10496" width="9" style="2"/>
    <col min="10497" max="10497" width="13.08984375" style="2" customWidth="1"/>
    <col min="10498" max="10503" width="12.6328125" style="2" customWidth="1"/>
    <col min="10504" max="10752" width="9" style="2"/>
    <col min="10753" max="10753" width="13.08984375" style="2" customWidth="1"/>
    <col min="10754" max="10759" width="12.6328125" style="2" customWidth="1"/>
    <col min="10760" max="11008" width="9" style="2"/>
    <col min="11009" max="11009" width="13.08984375" style="2" customWidth="1"/>
    <col min="11010" max="11015" width="12.6328125" style="2" customWidth="1"/>
    <col min="11016" max="11264" width="9" style="2"/>
    <col min="11265" max="11265" width="13.08984375" style="2" customWidth="1"/>
    <col min="11266" max="11271" width="12.6328125" style="2" customWidth="1"/>
    <col min="11272" max="11520" width="9" style="2"/>
    <col min="11521" max="11521" width="13.08984375" style="2" customWidth="1"/>
    <col min="11522" max="11527" width="12.6328125" style="2" customWidth="1"/>
    <col min="11528" max="11776" width="9" style="2"/>
    <col min="11777" max="11777" width="13.08984375" style="2" customWidth="1"/>
    <col min="11778" max="11783" width="12.6328125" style="2" customWidth="1"/>
    <col min="11784" max="12032" width="9" style="2"/>
    <col min="12033" max="12033" width="13.08984375" style="2" customWidth="1"/>
    <col min="12034" max="12039" width="12.6328125" style="2" customWidth="1"/>
    <col min="12040" max="12288" width="9" style="2"/>
    <col min="12289" max="12289" width="13.08984375" style="2" customWidth="1"/>
    <col min="12290" max="12295" width="12.6328125" style="2" customWidth="1"/>
    <col min="12296" max="12544" width="9" style="2"/>
    <col min="12545" max="12545" width="13.08984375" style="2" customWidth="1"/>
    <col min="12546" max="12551" width="12.6328125" style="2" customWidth="1"/>
    <col min="12552" max="12800" width="9" style="2"/>
    <col min="12801" max="12801" width="13.08984375" style="2" customWidth="1"/>
    <col min="12802" max="12807" width="12.6328125" style="2" customWidth="1"/>
    <col min="12808" max="13056" width="9" style="2"/>
    <col min="13057" max="13057" width="13.08984375" style="2" customWidth="1"/>
    <col min="13058" max="13063" width="12.6328125" style="2" customWidth="1"/>
    <col min="13064" max="13312" width="9" style="2"/>
    <col min="13313" max="13313" width="13.08984375" style="2" customWidth="1"/>
    <col min="13314" max="13319" width="12.6328125" style="2" customWidth="1"/>
    <col min="13320" max="13568" width="9" style="2"/>
    <col min="13569" max="13569" width="13.08984375" style="2" customWidth="1"/>
    <col min="13570" max="13575" width="12.6328125" style="2" customWidth="1"/>
    <col min="13576" max="13824" width="9" style="2"/>
    <col min="13825" max="13825" width="13.08984375" style="2" customWidth="1"/>
    <col min="13826" max="13831" width="12.6328125" style="2" customWidth="1"/>
    <col min="13832" max="14080" width="9" style="2"/>
    <col min="14081" max="14081" width="13.08984375" style="2" customWidth="1"/>
    <col min="14082" max="14087" width="12.6328125" style="2" customWidth="1"/>
    <col min="14088" max="14336" width="9" style="2"/>
    <col min="14337" max="14337" width="13.08984375" style="2" customWidth="1"/>
    <col min="14338" max="14343" width="12.6328125" style="2" customWidth="1"/>
    <col min="14344" max="14592" width="9" style="2"/>
    <col min="14593" max="14593" width="13.08984375" style="2" customWidth="1"/>
    <col min="14594" max="14599" width="12.6328125" style="2" customWidth="1"/>
    <col min="14600" max="14848" width="9" style="2"/>
    <col min="14849" max="14849" width="13.08984375" style="2" customWidth="1"/>
    <col min="14850" max="14855" width="12.6328125" style="2" customWidth="1"/>
    <col min="14856" max="15104" width="9" style="2"/>
    <col min="15105" max="15105" width="13.08984375" style="2" customWidth="1"/>
    <col min="15106" max="15111" width="12.6328125" style="2" customWidth="1"/>
    <col min="15112" max="15360" width="9" style="2"/>
    <col min="15361" max="15361" width="13.08984375" style="2" customWidth="1"/>
    <col min="15362" max="15367" width="12.6328125" style="2" customWidth="1"/>
    <col min="15368" max="15616" width="9" style="2"/>
    <col min="15617" max="15617" width="13.08984375" style="2" customWidth="1"/>
    <col min="15618" max="15623" width="12.6328125" style="2" customWidth="1"/>
    <col min="15624" max="15872" width="9" style="2"/>
    <col min="15873" max="15873" width="13.08984375" style="2" customWidth="1"/>
    <col min="15874" max="15879" width="12.6328125" style="2" customWidth="1"/>
    <col min="15880" max="16128" width="9" style="2"/>
    <col min="16129" max="16129" width="13.08984375" style="2" customWidth="1"/>
    <col min="16130" max="16135" width="12.6328125" style="2" customWidth="1"/>
    <col min="16136" max="16384" width="9" style="2"/>
  </cols>
  <sheetData>
    <row r="1" spans="1:8" ht="25" customHeight="1" x14ac:dyDescent="0.2">
      <c r="A1" s="26" t="s">
        <v>45</v>
      </c>
      <c r="B1" s="26"/>
      <c r="C1" s="26"/>
      <c r="D1" s="26"/>
      <c r="E1" s="26"/>
      <c r="F1" s="26"/>
      <c r="G1" s="26"/>
    </row>
    <row r="3" spans="1:8" ht="15" customHeight="1" x14ac:dyDescent="0.2">
      <c r="A3" s="4" t="s">
        <v>46</v>
      </c>
      <c r="B3" s="5" t="s">
        <v>47</v>
      </c>
      <c r="C3" s="28"/>
      <c r="D3" s="5" t="s">
        <v>48</v>
      </c>
      <c r="E3" s="28"/>
      <c r="F3" s="5" t="s">
        <v>49</v>
      </c>
      <c r="G3" s="6"/>
    </row>
    <row r="4" spans="1:8" ht="15" customHeight="1" x14ac:dyDescent="0.2">
      <c r="A4" s="7"/>
      <c r="B4" s="8" t="s">
        <v>50</v>
      </c>
      <c r="C4" s="8" t="s">
        <v>51</v>
      </c>
      <c r="D4" s="8" t="s">
        <v>52</v>
      </c>
      <c r="E4" s="8" t="s">
        <v>53</v>
      </c>
      <c r="F4" s="8" t="s">
        <v>52</v>
      </c>
      <c r="G4" s="9" t="s">
        <v>53</v>
      </c>
      <c r="H4" s="39"/>
    </row>
    <row r="5" spans="1:8" ht="9" customHeight="1" x14ac:dyDescent="0.2">
      <c r="A5" s="40"/>
      <c r="B5" s="3"/>
      <c r="C5" s="3"/>
      <c r="D5" s="3"/>
      <c r="E5" s="3"/>
      <c r="F5" s="3"/>
      <c r="G5" s="3"/>
      <c r="H5" s="39"/>
    </row>
    <row r="6" spans="1:8" ht="22.5" customHeight="1" x14ac:dyDescent="0.2">
      <c r="A6" s="11" t="s">
        <v>54</v>
      </c>
      <c r="B6" s="13">
        <f>1551372+21049</f>
        <v>1572421</v>
      </c>
      <c r="C6" s="13">
        <f>1549965+21673</f>
        <v>1571638</v>
      </c>
      <c r="D6" s="13">
        <v>19852671</v>
      </c>
      <c r="E6" s="13">
        <v>12032011</v>
      </c>
      <c r="F6" s="13">
        <v>2399574</v>
      </c>
      <c r="G6" s="13">
        <v>3267018</v>
      </c>
      <c r="H6" s="39"/>
    </row>
    <row r="7" spans="1:8" ht="22.5" customHeight="1" x14ac:dyDescent="0.2">
      <c r="A7" s="11" t="s">
        <v>55</v>
      </c>
      <c r="B7" s="15">
        <v>1530250</v>
      </c>
      <c r="C7" s="15">
        <v>1515101</v>
      </c>
      <c r="D7" s="15">
        <v>19649740</v>
      </c>
      <c r="E7" s="15">
        <v>11854029</v>
      </c>
      <c r="F7" s="15">
        <v>657978</v>
      </c>
      <c r="G7" s="15">
        <v>1295458</v>
      </c>
      <c r="H7" s="39"/>
    </row>
    <row r="8" spans="1:8" ht="22.5" customHeight="1" x14ac:dyDescent="0.2">
      <c r="A8" s="11" t="s">
        <v>56</v>
      </c>
      <c r="B8" s="13">
        <v>1415775</v>
      </c>
      <c r="C8" s="13">
        <v>1409112</v>
      </c>
      <c r="D8" s="13">
        <v>18402902</v>
      </c>
      <c r="E8" s="13">
        <v>10556760</v>
      </c>
      <c r="F8" s="13">
        <v>566926</v>
      </c>
      <c r="G8" s="13">
        <v>1166877</v>
      </c>
      <c r="H8" s="39"/>
    </row>
    <row r="9" spans="1:8" ht="22.5" customHeight="1" x14ac:dyDescent="0.2">
      <c r="A9" s="11" t="s">
        <v>57</v>
      </c>
      <c r="B9" s="15">
        <v>1401664</v>
      </c>
      <c r="C9" s="15">
        <v>1401766</v>
      </c>
      <c r="D9" s="15">
        <v>14498102</v>
      </c>
      <c r="E9" s="15">
        <v>8480026</v>
      </c>
      <c r="F9" s="15">
        <v>386552</v>
      </c>
      <c r="G9" s="15">
        <v>1038911</v>
      </c>
      <c r="H9" s="39"/>
    </row>
    <row r="10" spans="1:8" ht="22.5" customHeight="1" x14ac:dyDescent="0.2">
      <c r="A10" s="16" t="s">
        <v>58</v>
      </c>
      <c r="B10" s="18">
        <f t="shared" ref="B10:G10" si="0">SUM(B12:B17,B19:B24)</f>
        <v>1400386</v>
      </c>
      <c r="C10" s="18">
        <f t="shared" si="0"/>
        <v>1387884</v>
      </c>
      <c r="D10" s="18">
        <f t="shared" si="0"/>
        <v>12214002</v>
      </c>
      <c r="E10" s="18">
        <f t="shared" si="0"/>
        <v>6380329</v>
      </c>
      <c r="F10" s="18">
        <f t="shared" si="0"/>
        <v>427515</v>
      </c>
      <c r="G10" s="18">
        <f t="shared" si="0"/>
        <v>1124768</v>
      </c>
      <c r="H10" s="39"/>
    </row>
    <row r="11" spans="1:8" ht="10.5" customHeight="1" x14ac:dyDescent="0.2">
      <c r="A11" s="19"/>
      <c r="B11" s="13"/>
      <c r="C11" s="13"/>
      <c r="D11" s="13"/>
      <c r="E11" s="13"/>
      <c r="F11" s="13"/>
      <c r="G11" s="13"/>
      <c r="H11" s="39"/>
    </row>
    <row r="12" spans="1:8" ht="22.5" customHeight="1" x14ac:dyDescent="0.2">
      <c r="A12" s="11" t="s">
        <v>59</v>
      </c>
      <c r="B12" s="21">
        <v>91665</v>
      </c>
      <c r="C12" s="21">
        <v>93327</v>
      </c>
      <c r="D12" s="21">
        <v>1109375</v>
      </c>
      <c r="E12" s="21">
        <v>572198</v>
      </c>
      <c r="F12" s="21">
        <v>28505</v>
      </c>
      <c r="G12" s="21">
        <v>91998</v>
      </c>
      <c r="H12" s="39"/>
    </row>
    <row r="13" spans="1:8" ht="22.5" customHeight="1" x14ac:dyDescent="0.2">
      <c r="A13" s="11" t="s">
        <v>60</v>
      </c>
      <c r="B13" s="21">
        <v>113976</v>
      </c>
      <c r="C13" s="21">
        <v>104848</v>
      </c>
      <c r="D13" s="21">
        <v>1103398</v>
      </c>
      <c r="E13" s="21">
        <v>511958</v>
      </c>
      <c r="F13" s="21">
        <v>27042</v>
      </c>
      <c r="G13" s="21">
        <v>81969</v>
      </c>
      <c r="H13" s="39"/>
    </row>
    <row r="14" spans="1:8" ht="22.5" customHeight="1" x14ac:dyDescent="0.2">
      <c r="A14" s="11" t="s">
        <v>61</v>
      </c>
      <c r="B14" s="21">
        <v>97841</v>
      </c>
      <c r="C14" s="21">
        <v>97963</v>
      </c>
      <c r="D14" s="21">
        <v>978080</v>
      </c>
      <c r="E14" s="21">
        <v>483102</v>
      </c>
      <c r="F14" s="21">
        <v>31103</v>
      </c>
      <c r="G14" s="21">
        <v>99501</v>
      </c>
      <c r="H14" s="39"/>
    </row>
    <row r="15" spans="1:8" ht="22.5" customHeight="1" x14ac:dyDescent="0.2">
      <c r="A15" s="11" t="s">
        <v>62</v>
      </c>
      <c r="B15" s="21">
        <v>111071</v>
      </c>
      <c r="C15" s="21">
        <v>115809</v>
      </c>
      <c r="D15" s="21">
        <v>857642</v>
      </c>
      <c r="E15" s="21">
        <v>456408</v>
      </c>
      <c r="F15" s="21">
        <v>28606</v>
      </c>
      <c r="G15" s="21">
        <v>90307</v>
      </c>
      <c r="H15" s="39"/>
    </row>
    <row r="16" spans="1:8" ht="22.5" customHeight="1" x14ac:dyDescent="0.2">
      <c r="A16" s="11" t="s">
        <v>63</v>
      </c>
      <c r="B16" s="21">
        <v>141686</v>
      </c>
      <c r="C16" s="21">
        <v>139048</v>
      </c>
      <c r="D16" s="21">
        <v>814130</v>
      </c>
      <c r="E16" s="21">
        <v>468030</v>
      </c>
      <c r="F16" s="21">
        <v>29510</v>
      </c>
      <c r="G16" s="21">
        <v>81274</v>
      </c>
      <c r="H16" s="39"/>
    </row>
    <row r="17" spans="1:8" ht="22.5" customHeight="1" x14ac:dyDescent="0.2">
      <c r="A17" s="11" t="s">
        <v>64</v>
      </c>
      <c r="B17" s="21">
        <v>121061</v>
      </c>
      <c r="C17" s="21">
        <v>120381</v>
      </c>
      <c r="D17" s="21">
        <v>882250</v>
      </c>
      <c r="E17" s="21">
        <v>573065</v>
      </c>
      <c r="F17" s="21">
        <v>35331</v>
      </c>
      <c r="G17" s="21">
        <v>84283</v>
      </c>
      <c r="H17" s="39"/>
    </row>
    <row r="18" spans="1:8" ht="10.5" customHeight="1" x14ac:dyDescent="0.2">
      <c r="A18" s="11"/>
      <c r="B18" s="21"/>
      <c r="C18" s="21"/>
      <c r="D18" s="21"/>
      <c r="E18" s="21"/>
      <c r="F18" s="21"/>
      <c r="G18" s="21"/>
      <c r="H18" s="39"/>
    </row>
    <row r="19" spans="1:8" ht="22.5" customHeight="1" x14ac:dyDescent="0.2">
      <c r="A19" s="11" t="s">
        <v>65</v>
      </c>
      <c r="B19" s="21">
        <v>133813</v>
      </c>
      <c r="C19" s="21">
        <v>130739</v>
      </c>
      <c r="D19" s="21">
        <v>933405</v>
      </c>
      <c r="E19" s="21">
        <v>618591</v>
      </c>
      <c r="F19" s="21">
        <v>33469</v>
      </c>
      <c r="G19" s="21">
        <v>95173</v>
      </c>
      <c r="H19" s="39"/>
    </row>
    <row r="20" spans="1:8" ht="22.5" customHeight="1" x14ac:dyDescent="0.2">
      <c r="A20" s="11" t="s">
        <v>66</v>
      </c>
      <c r="B20" s="21">
        <v>129263</v>
      </c>
      <c r="C20" s="21">
        <v>127708</v>
      </c>
      <c r="D20" s="21">
        <v>996888</v>
      </c>
      <c r="E20" s="21">
        <v>695670</v>
      </c>
      <c r="F20" s="21">
        <v>38857</v>
      </c>
      <c r="G20" s="21">
        <v>96469</v>
      </c>
      <c r="H20" s="39"/>
    </row>
    <row r="21" spans="1:8" ht="22.5" customHeight="1" x14ac:dyDescent="0.2">
      <c r="A21" s="11" t="s">
        <v>67</v>
      </c>
      <c r="B21" s="21">
        <v>106493</v>
      </c>
      <c r="C21" s="21">
        <v>124137</v>
      </c>
      <c r="D21" s="21">
        <v>1364240</v>
      </c>
      <c r="E21" s="21">
        <v>736509</v>
      </c>
      <c r="F21" s="21">
        <v>47356</v>
      </c>
      <c r="G21" s="21">
        <v>112931</v>
      </c>
      <c r="H21" s="39"/>
    </row>
    <row r="22" spans="1:8" ht="22.5" customHeight="1" x14ac:dyDescent="0.2">
      <c r="A22" s="11" t="s">
        <v>68</v>
      </c>
      <c r="B22" s="21">
        <v>116982</v>
      </c>
      <c r="C22" s="21">
        <v>96197</v>
      </c>
      <c r="D22" s="21">
        <v>1004608</v>
      </c>
      <c r="E22" s="21">
        <v>370359</v>
      </c>
      <c r="F22" s="21">
        <v>34708</v>
      </c>
      <c r="G22" s="21">
        <v>92705</v>
      </c>
      <c r="H22" s="39"/>
    </row>
    <row r="23" spans="1:8" ht="22.5" customHeight="1" x14ac:dyDescent="0.2">
      <c r="A23" s="11" t="s">
        <v>69</v>
      </c>
      <c r="B23" s="21">
        <v>106478</v>
      </c>
      <c r="C23" s="21">
        <v>108424</v>
      </c>
      <c r="D23" s="21">
        <v>1041394</v>
      </c>
      <c r="E23" s="21">
        <v>415476</v>
      </c>
      <c r="F23" s="21">
        <v>39841</v>
      </c>
      <c r="G23" s="21">
        <v>93460</v>
      </c>
    </row>
    <row r="24" spans="1:8" ht="22.5" customHeight="1" x14ac:dyDescent="0.2">
      <c r="A24" s="11" t="s">
        <v>70</v>
      </c>
      <c r="B24" s="21">
        <v>130057</v>
      </c>
      <c r="C24" s="21">
        <v>129303</v>
      </c>
      <c r="D24" s="21">
        <v>1128592</v>
      </c>
      <c r="E24" s="21">
        <v>478963</v>
      </c>
      <c r="F24" s="21">
        <v>53187</v>
      </c>
      <c r="G24" s="21">
        <v>104698</v>
      </c>
    </row>
    <row r="25" spans="1:8" ht="9" customHeight="1" x14ac:dyDescent="0.2">
      <c r="A25" s="22"/>
      <c r="B25" s="38"/>
      <c r="C25" s="38"/>
      <c r="D25" s="38"/>
      <c r="E25" s="38"/>
      <c r="F25" s="38"/>
      <c r="G25" s="38"/>
    </row>
    <row r="26" spans="1:8" x14ac:dyDescent="0.2">
      <c r="A26" s="3" t="s">
        <v>71</v>
      </c>
      <c r="B26" s="3"/>
      <c r="C26" s="3"/>
      <c r="D26" s="3"/>
      <c r="E26" s="3"/>
      <c r="F26" s="3"/>
      <c r="G26" s="3"/>
    </row>
    <row r="27" spans="1:8" x14ac:dyDescent="0.2">
      <c r="A27" s="3" t="s">
        <v>72</v>
      </c>
      <c r="B27" s="3"/>
      <c r="C27" s="3"/>
      <c r="D27" s="3"/>
      <c r="E27" s="3"/>
      <c r="F27" s="3"/>
      <c r="G27" s="3"/>
    </row>
    <row r="28" spans="1:8" x14ac:dyDescent="0.2">
      <c r="A28" s="3" t="s">
        <v>73</v>
      </c>
      <c r="B28" s="3"/>
      <c r="C28" s="3"/>
      <c r="D28" s="3"/>
      <c r="E28" s="3"/>
      <c r="F28" s="3"/>
      <c r="G28" s="3"/>
    </row>
    <row r="29" spans="1:8" x14ac:dyDescent="0.2">
      <c r="A29" s="3" t="s">
        <v>74</v>
      </c>
      <c r="B29" s="3"/>
      <c r="C29" s="3"/>
      <c r="D29" s="3"/>
      <c r="E29" s="3"/>
      <c r="F29" s="3"/>
      <c r="G29" s="3"/>
    </row>
    <row r="30" spans="1:8" x14ac:dyDescent="0.2">
      <c r="A30" s="3" t="s">
        <v>75</v>
      </c>
      <c r="B30" s="3"/>
      <c r="C30" s="3"/>
      <c r="D30" s="3"/>
      <c r="E30" s="3"/>
      <c r="F30" s="3"/>
      <c r="G30" s="3"/>
    </row>
    <row r="31" spans="1:8" x14ac:dyDescent="0.2">
      <c r="A31" s="3"/>
      <c r="B31" s="3"/>
      <c r="C31" s="3"/>
      <c r="D31" s="3"/>
      <c r="E31" s="3"/>
      <c r="F31" s="41"/>
      <c r="G31" s="3"/>
    </row>
    <row r="32" spans="1:8" x14ac:dyDescent="0.2">
      <c r="B32" s="39"/>
      <c r="C32" s="39"/>
      <c r="D32" s="39"/>
      <c r="E32" s="39"/>
      <c r="F32" s="39"/>
      <c r="G32" s="39"/>
    </row>
    <row r="33" spans="2:5" x14ac:dyDescent="0.2">
      <c r="B33" s="39"/>
      <c r="E33" s="39"/>
    </row>
    <row r="34" spans="2:5" x14ac:dyDescent="0.2">
      <c r="C34" s="39"/>
    </row>
  </sheetData>
  <mergeCells count="5">
    <mergeCell ref="A1:G1"/>
    <mergeCell ref="A3:A4"/>
    <mergeCell ref="B3:C3"/>
    <mergeCell ref="D3:E3"/>
    <mergeCell ref="F3:G3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FB2B6-F107-401E-B675-8BCF73963663}">
  <dimension ref="A1:M32"/>
  <sheetViews>
    <sheetView zoomScaleNormal="100" workbookViewId="0">
      <selection activeCell="A2" sqref="A2:M2"/>
    </sheetView>
  </sheetViews>
  <sheetFormatPr defaultRowHeight="13" x14ac:dyDescent="0.2"/>
  <cols>
    <col min="1" max="1" width="10.6328125" customWidth="1"/>
    <col min="2" max="13" width="9.453125" customWidth="1"/>
    <col min="257" max="257" width="10.6328125" customWidth="1"/>
    <col min="258" max="269" width="9.453125" customWidth="1"/>
    <col min="513" max="513" width="10.6328125" customWidth="1"/>
    <col min="514" max="525" width="9.453125" customWidth="1"/>
    <col min="769" max="769" width="10.6328125" customWidth="1"/>
    <col min="770" max="781" width="9.453125" customWidth="1"/>
    <col min="1025" max="1025" width="10.6328125" customWidth="1"/>
    <col min="1026" max="1037" width="9.453125" customWidth="1"/>
    <col min="1281" max="1281" width="10.6328125" customWidth="1"/>
    <col min="1282" max="1293" width="9.453125" customWidth="1"/>
    <col min="1537" max="1537" width="10.6328125" customWidth="1"/>
    <col min="1538" max="1549" width="9.453125" customWidth="1"/>
    <col min="1793" max="1793" width="10.6328125" customWidth="1"/>
    <col min="1794" max="1805" width="9.453125" customWidth="1"/>
    <col min="2049" max="2049" width="10.6328125" customWidth="1"/>
    <col min="2050" max="2061" width="9.453125" customWidth="1"/>
    <col min="2305" max="2305" width="10.6328125" customWidth="1"/>
    <col min="2306" max="2317" width="9.453125" customWidth="1"/>
    <col min="2561" max="2561" width="10.6328125" customWidth="1"/>
    <col min="2562" max="2573" width="9.453125" customWidth="1"/>
    <col min="2817" max="2817" width="10.6328125" customWidth="1"/>
    <col min="2818" max="2829" width="9.453125" customWidth="1"/>
    <col min="3073" max="3073" width="10.6328125" customWidth="1"/>
    <col min="3074" max="3085" width="9.453125" customWidth="1"/>
    <col min="3329" max="3329" width="10.6328125" customWidth="1"/>
    <col min="3330" max="3341" width="9.453125" customWidth="1"/>
    <col min="3585" max="3585" width="10.6328125" customWidth="1"/>
    <col min="3586" max="3597" width="9.453125" customWidth="1"/>
    <col min="3841" max="3841" width="10.6328125" customWidth="1"/>
    <col min="3842" max="3853" width="9.453125" customWidth="1"/>
    <col min="4097" max="4097" width="10.6328125" customWidth="1"/>
    <col min="4098" max="4109" width="9.453125" customWidth="1"/>
    <col min="4353" max="4353" width="10.6328125" customWidth="1"/>
    <col min="4354" max="4365" width="9.453125" customWidth="1"/>
    <col min="4609" max="4609" width="10.6328125" customWidth="1"/>
    <col min="4610" max="4621" width="9.453125" customWidth="1"/>
    <col min="4865" max="4865" width="10.6328125" customWidth="1"/>
    <col min="4866" max="4877" width="9.453125" customWidth="1"/>
    <col min="5121" max="5121" width="10.6328125" customWidth="1"/>
    <col min="5122" max="5133" width="9.453125" customWidth="1"/>
    <col min="5377" max="5377" width="10.6328125" customWidth="1"/>
    <col min="5378" max="5389" width="9.453125" customWidth="1"/>
    <col min="5633" max="5633" width="10.6328125" customWidth="1"/>
    <col min="5634" max="5645" width="9.453125" customWidth="1"/>
    <col min="5889" max="5889" width="10.6328125" customWidth="1"/>
    <col min="5890" max="5901" width="9.453125" customWidth="1"/>
    <col min="6145" max="6145" width="10.6328125" customWidth="1"/>
    <col min="6146" max="6157" width="9.453125" customWidth="1"/>
    <col min="6401" max="6401" width="10.6328125" customWidth="1"/>
    <col min="6402" max="6413" width="9.453125" customWidth="1"/>
    <col min="6657" max="6657" width="10.6328125" customWidth="1"/>
    <col min="6658" max="6669" width="9.453125" customWidth="1"/>
    <col min="6913" max="6913" width="10.6328125" customWidth="1"/>
    <col min="6914" max="6925" width="9.453125" customWidth="1"/>
    <col min="7169" max="7169" width="10.6328125" customWidth="1"/>
    <col min="7170" max="7181" width="9.453125" customWidth="1"/>
    <col min="7425" max="7425" width="10.6328125" customWidth="1"/>
    <col min="7426" max="7437" width="9.453125" customWidth="1"/>
    <col min="7681" max="7681" width="10.6328125" customWidth="1"/>
    <col min="7682" max="7693" width="9.453125" customWidth="1"/>
    <col min="7937" max="7937" width="10.6328125" customWidth="1"/>
    <col min="7938" max="7949" width="9.453125" customWidth="1"/>
    <col min="8193" max="8193" width="10.6328125" customWidth="1"/>
    <col min="8194" max="8205" width="9.453125" customWidth="1"/>
    <col min="8449" max="8449" width="10.6328125" customWidth="1"/>
    <col min="8450" max="8461" width="9.453125" customWidth="1"/>
    <col min="8705" max="8705" width="10.6328125" customWidth="1"/>
    <col min="8706" max="8717" width="9.453125" customWidth="1"/>
    <col min="8961" max="8961" width="10.6328125" customWidth="1"/>
    <col min="8962" max="8973" width="9.453125" customWidth="1"/>
    <col min="9217" max="9217" width="10.6328125" customWidth="1"/>
    <col min="9218" max="9229" width="9.453125" customWidth="1"/>
    <col min="9473" max="9473" width="10.6328125" customWidth="1"/>
    <col min="9474" max="9485" width="9.453125" customWidth="1"/>
    <col min="9729" max="9729" width="10.6328125" customWidth="1"/>
    <col min="9730" max="9741" width="9.453125" customWidth="1"/>
    <col min="9985" max="9985" width="10.6328125" customWidth="1"/>
    <col min="9986" max="9997" width="9.453125" customWidth="1"/>
    <col min="10241" max="10241" width="10.6328125" customWidth="1"/>
    <col min="10242" max="10253" width="9.453125" customWidth="1"/>
    <col min="10497" max="10497" width="10.6328125" customWidth="1"/>
    <col min="10498" max="10509" width="9.453125" customWidth="1"/>
    <col min="10753" max="10753" width="10.6328125" customWidth="1"/>
    <col min="10754" max="10765" width="9.453125" customWidth="1"/>
    <col min="11009" max="11009" width="10.6328125" customWidth="1"/>
    <col min="11010" max="11021" width="9.453125" customWidth="1"/>
    <col min="11265" max="11265" width="10.6328125" customWidth="1"/>
    <col min="11266" max="11277" width="9.453125" customWidth="1"/>
    <col min="11521" max="11521" width="10.6328125" customWidth="1"/>
    <col min="11522" max="11533" width="9.453125" customWidth="1"/>
    <col min="11777" max="11777" width="10.6328125" customWidth="1"/>
    <col min="11778" max="11789" width="9.453125" customWidth="1"/>
    <col min="12033" max="12033" width="10.6328125" customWidth="1"/>
    <col min="12034" max="12045" width="9.453125" customWidth="1"/>
    <col min="12289" max="12289" width="10.6328125" customWidth="1"/>
    <col min="12290" max="12301" width="9.453125" customWidth="1"/>
    <col min="12545" max="12545" width="10.6328125" customWidth="1"/>
    <col min="12546" max="12557" width="9.453125" customWidth="1"/>
    <col min="12801" max="12801" width="10.6328125" customWidth="1"/>
    <col min="12802" max="12813" width="9.453125" customWidth="1"/>
    <col min="13057" max="13057" width="10.6328125" customWidth="1"/>
    <col min="13058" max="13069" width="9.453125" customWidth="1"/>
    <col min="13313" max="13313" width="10.6328125" customWidth="1"/>
    <col min="13314" max="13325" width="9.453125" customWidth="1"/>
    <col min="13569" max="13569" width="10.6328125" customWidth="1"/>
    <col min="13570" max="13581" width="9.453125" customWidth="1"/>
    <col min="13825" max="13825" width="10.6328125" customWidth="1"/>
    <col min="13826" max="13837" width="9.453125" customWidth="1"/>
    <col min="14081" max="14081" width="10.6328125" customWidth="1"/>
    <col min="14082" max="14093" width="9.453125" customWidth="1"/>
    <col min="14337" max="14337" width="10.6328125" customWidth="1"/>
    <col min="14338" max="14349" width="9.453125" customWidth="1"/>
    <col min="14593" max="14593" width="10.6328125" customWidth="1"/>
    <col min="14594" max="14605" width="9.453125" customWidth="1"/>
    <col min="14849" max="14849" width="10.6328125" customWidth="1"/>
    <col min="14850" max="14861" width="9.453125" customWidth="1"/>
    <col min="15105" max="15105" width="10.6328125" customWidth="1"/>
    <col min="15106" max="15117" width="9.453125" customWidth="1"/>
    <col min="15361" max="15361" width="10.6328125" customWidth="1"/>
    <col min="15362" max="15373" width="9.453125" customWidth="1"/>
    <col min="15617" max="15617" width="10.6328125" customWidth="1"/>
    <col min="15618" max="15629" width="9.453125" customWidth="1"/>
    <col min="15873" max="15873" width="10.6328125" customWidth="1"/>
    <col min="15874" max="15885" width="9.453125" customWidth="1"/>
    <col min="16129" max="16129" width="10.6328125" customWidth="1"/>
    <col min="16130" max="16141" width="9.453125" customWidth="1"/>
  </cols>
  <sheetData>
    <row r="1" spans="1:13" ht="13.5" customHeight="1" x14ac:dyDescent="0.2">
      <c r="B1" s="42"/>
      <c r="C1" s="42"/>
      <c r="D1" s="42"/>
      <c r="E1" s="42"/>
      <c r="F1" s="42"/>
      <c r="G1" s="42"/>
      <c r="H1" s="42"/>
      <c r="I1" s="42"/>
    </row>
    <row r="2" spans="1:13" ht="24" customHeight="1" x14ac:dyDescent="0.2">
      <c r="A2" s="26" t="s">
        <v>76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13.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3.5" customHeight="1" x14ac:dyDescent="0.2">
      <c r="A4" s="43" t="s">
        <v>77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ht="13.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3.5" customHeight="1" x14ac:dyDescent="0.2">
      <c r="A6" s="44" t="s">
        <v>78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13.5" customHeight="1" x14ac:dyDescent="0.2">
      <c r="A7" s="4" t="s">
        <v>79</v>
      </c>
      <c r="B7" s="31" t="s">
        <v>80</v>
      </c>
      <c r="C7" s="45"/>
      <c r="D7" s="45"/>
      <c r="E7" s="7"/>
      <c r="F7" s="31" t="s">
        <v>81</v>
      </c>
      <c r="G7" s="45"/>
      <c r="H7" s="45"/>
      <c r="I7" s="7"/>
      <c r="J7" s="31" t="s">
        <v>82</v>
      </c>
      <c r="K7" s="45"/>
      <c r="L7" s="45"/>
      <c r="M7" s="45"/>
    </row>
    <row r="8" spans="1:13" ht="13.5" customHeight="1" x14ac:dyDescent="0.2">
      <c r="A8" s="7"/>
      <c r="B8" s="46" t="s">
        <v>83</v>
      </c>
      <c r="C8" s="8" t="s">
        <v>84</v>
      </c>
      <c r="D8" s="8" t="s">
        <v>85</v>
      </c>
      <c r="E8" s="8" t="s">
        <v>86</v>
      </c>
      <c r="F8" s="46" t="s">
        <v>83</v>
      </c>
      <c r="G8" s="8" t="s">
        <v>84</v>
      </c>
      <c r="H8" s="8" t="s">
        <v>85</v>
      </c>
      <c r="I8" s="8" t="s">
        <v>86</v>
      </c>
      <c r="J8" s="8" t="s">
        <v>83</v>
      </c>
      <c r="K8" s="8" t="s">
        <v>84</v>
      </c>
      <c r="L8" s="8" t="s">
        <v>85</v>
      </c>
      <c r="M8" s="9" t="s">
        <v>86</v>
      </c>
    </row>
    <row r="9" spans="1:13" ht="9" customHeight="1" x14ac:dyDescent="0.2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3.5" customHeight="1" x14ac:dyDescent="0.2">
      <c r="A10" s="11" t="s">
        <v>87</v>
      </c>
      <c r="B10" s="14">
        <v>1996771</v>
      </c>
      <c r="C10" s="14">
        <v>1253205</v>
      </c>
      <c r="D10" s="14">
        <v>256384</v>
      </c>
      <c r="E10" s="14">
        <v>487182</v>
      </c>
      <c r="F10" s="12">
        <v>3525691</v>
      </c>
      <c r="G10" s="12">
        <v>2567779</v>
      </c>
      <c r="H10" s="12">
        <v>249734</v>
      </c>
      <c r="I10" s="12">
        <v>708178</v>
      </c>
      <c r="J10" s="47">
        <v>2180837</v>
      </c>
      <c r="K10" s="47">
        <v>1550414</v>
      </c>
      <c r="L10" s="47">
        <v>184381</v>
      </c>
      <c r="M10" s="47">
        <v>446042</v>
      </c>
    </row>
    <row r="11" spans="1:13" ht="13.5" customHeight="1" x14ac:dyDescent="0.2">
      <c r="A11" s="11" t="s">
        <v>88</v>
      </c>
      <c r="B11" s="14">
        <v>1980489</v>
      </c>
      <c r="C11" s="14">
        <v>1232893</v>
      </c>
      <c r="D11" s="14">
        <v>251974</v>
      </c>
      <c r="E11" s="14">
        <v>495622</v>
      </c>
      <c r="F11" s="14">
        <v>3302031</v>
      </c>
      <c r="G11" s="14">
        <v>2358956</v>
      </c>
      <c r="H11" s="14">
        <v>249282</v>
      </c>
      <c r="I11" s="14">
        <v>693793</v>
      </c>
      <c r="J11" s="47">
        <v>2167612</v>
      </c>
      <c r="K11" s="47">
        <v>1536569</v>
      </c>
      <c r="L11" s="47">
        <v>171557</v>
      </c>
      <c r="M11" s="47">
        <v>459486</v>
      </c>
    </row>
    <row r="12" spans="1:13" ht="13.5" customHeight="1" x14ac:dyDescent="0.2">
      <c r="A12" s="11" t="s">
        <v>89</v>
      </c>
      <c r="B12" s="14">
        <v>1894691</v>
      </c>
      <c r="C12" s="14">
        <v>1190868</v>
      </c>
      <c r="D12" s="14">
        <v>230865</v>
      </c>
      <c r="E12" s="14">
        <v>472958</v>
      </c>
      <c r="F12" s="14">
        <v>3549219</v>
      </c>
      <c r="G12" s="14">
        <v>2587688</v>
      </c>
      <c r="H12" s="14">
        <v>234758</v>
      </c>
      <c r="I12" s="14">
        <v>726773</v>
      </c>
      <c r="J12" s="47">
        <v>2220915</v>
      </c>
      <c r="K12" s="47">
        <v>1583918</v>
      </c>
      <c r="L12" s="47">
        <v>168396</v>
      </c>
      <c r="M12" s="47">
        <v>468601</v>
      </c>
    </row>
    <row r="13" spans="1:13" ht="13.5" customHeight="1" x14ac:dyDescent="0.2">
      <c r="A13" s="11" t="s">
        <v>90</v>
      </c>
      <c r="B13" s="14">
        <v>1908564</v>
      </c>
      <c r="C13" s="14">
        <v>1187760</v>
      </c>
      <c r="D13" s="14">
        <v>229175</v>
      </c>
      <c r="E13" s="14">
        <v>491629</v>
      </c>
      <c r="F13" s="14">
        <v>3725617</v>
      </c>
      <c r="G13" s="14">
        <v>2679834</v>
      </c>
      <c r="H13" s="14">
        <v>262072</v>
      </c>
      <c r="I13" s="14">
        <v>783711</v>
      </c>
      <c r="J13" s="47">
        <v>2247067</v>
      </c>
      <c r="K13" s="47">
        <v>1583981</v>
      </c>
      <c r="L13" s="47">
        <v>168428</v>
      </c>
      <c r="M13" s="47">
        <v>494658</v>
      </c>
    </row>
    <row r="14" spans="1:13" ht="13.5" customHeight="1" x14ac:dyDescent="0.2">
      <c r="A14" s="16" t="s">
        <v>91</v>
      </c>
      <c r="B14" s="48">
        <v>1930588</v>
      </c>
      <c r="C14" s="48">
        <v>1187373</v>
      </c>
      <c r="D14" s="48">
        <v>233083</v>
      </c>
      <c r="E14" s="48">
        <v>510132</v>
      </c>
      <c r="F14" s="48">
        <v>3699877</v>
      </c>
      <c r="G14" s="48">
        <v>2617508</v>
      </c>
      <c r="H14" s="48">
        <v>279417</v>
      </c>
      <c r="I14" s="48">
        <v>802952</v>
      </c>
      <c r="J14" s="48">
        <v>2229715</v>
      </c>
      <c r="K14" s="48">
        <v>1539619</v>
      </c>
      <c r="L14" s="48">
        <v>179450</v>
      </c>
      <c r="M14" s="48">
        <v>510646</v>
      </c>
    </row>
    <row r="15" spans="1:13" ht="10.5" customHeight="1" x14ac:dyDescent="0.2">
      <c r="A15" s="19"/>
    </row>
    <row r="16" spans="1:13" ht="13.5" customHeight="1" x14ac:dyDescent="0.2">
      <c r="A16" s="11" t="s">
        <v>92</v>
      </c>
      <c r="B16" s="47">
        <v>151304</v>
      </c>
      <c r="C16" s="47">
        <v>94140</v>
      </c>
      <c r="D16" s="47">
        <v>18610</v>
      </c>
      <c r="E16" s="47">
        <v>38554</v>
      </c>
      <c r="F16" s="47">
        <v>287264</v>
      </c>
      <c r="G16" s="47">
        <v>204975</v>
      </c>
      <c r="H16" s="47">
        <v>21776</v>
      </c>
      <c r="I16" s="47">
        <v>60513</v>
      </c>
      <c r="J16" s="47">
        <v>171564</v>
      </c>
      <c r="K16" s="47">
        <v>120638</v>
      </c>
      <c r="L16" s="47">
        <v>13022</v>
      </c>
      <c r="M16" s="47">
        <v>37904</v>
      </c>
    </row>
    <row r="17" spans="1:13" ht="13.5" customHeight="1" x14ac:dyDescent="0.2">
      <c r="A17" s="11" t="s">
        <v>69</v>
      </c>
      <c r="B17" s="47">
        <v>148786</v>
      </c>
      <c r="C17" s="47">
        <v>90560</v>
      </c>
      <c r="D17" s="47">
        <v>18655</v>
      </c>
      <c r="E17" s="47">
        <v>39571</v>
      </c>
      <c r="F17" s="47">
        <v>285263</v>
      </c>
      <c r="G17" s="47">
        <v>201656</v>
      </c>
      <c r="H17" s="47">
        <v>22120</v>
      </c>
      <c r="I17" s="47">
        <v>61487</v>
      </c>
      <c r="J17" s="47">
        <v>172226</v>
      </c>
      <c r="K17" s="47">
        <v>119528</v>
      </c>
      <c r="L17" s="47">
        <v>13589</v>
      </c>
      <c r="M17" s="47">
        <v>39109</v>
      </c>
    </row>
    <row r="18" spans="1:13" ht="13.5" customHeight="1" x14ac:dyDescent="0.2">
      <c r="A18" s="11" t="s">
        <v>70</v>
      </c>
      <c r="B18" s="47">
        <v>169104</v>
      </c>
      <c r="C18" s="47">
        <v>102706</v>
      </c>
      <c r="D18" s="47">
        <v>20921</v>
      </c>
      <c r="E18" s="47">
        <v>45477</v>
      </c>
      <c r="F18" s="47">
        <v>329965</v>
      </c>
      <c r="G18" s="47">
        <v>233023</v>
      </c>
      <c r="H18" s="47">
        <v>25064</v>
      </c>
      <c r="I18" s="47">
        <v>71878</v>
      </c>
      <c r="J18" s="47">
        <v>193502</v>
      </c>
      <c r="K18" s="47">
        <v>132935</v>
      </c>
      <c r="L18" s="47">
        <v>15654</v>
      </c>
      <c r="M18" s="47">
        <v>44913</v>
      </c>
    </row>
    <row r="19" spans="1:13" ht="13.5" customHeight="1" x14ac:dyDescent="0.2">
      <c r="A19" s="11" t="s">
        <v>93</v>
      </c>
      <c r="B19" s="47">
        <v>158537</v>
      </c>
      <c r="C19" s="47">
        <v>96701</v>
      </c>
      <c r="D19" s="47">
        <v>19654</v>
      </c>
      <c r="E19" s="47">
        <v>42182</v>
      </c>
      <c r="F19" s="47">
        <v>308002</v>
      </c>
      <c r="G19" s="47">
        <v>218723</v>
      </c>
      <c r="H19" s="47">
        <v>23034</v>
      </c>
      <c r="I19" s="47">
        <v>66245</v>
      </c>
      <c r="J19" s="47">
        <v>182501</v>
      </c>
      <c r="K19" s="47">
        <v>126399</v>
      </c>
      <c r="L19" s="47">
        <v>14779</v>
      </c>
      <c r="M19" s="47">
        <v>41323</v>
      </c>
    </row>
    <row r="20" spans="1:13" ht="13.5" customHeight="1" x14ac:dyDescent="0.2">
      <c r="A20" s="11" t="s">
        <v>60</v>
      </c>
      <c r="B20" s="47">
        <v>161068</v>
      </c>
      <c r="C20" s="47">
        <v>100656</v>
      </c>
      <c r="D20" s="47">
        <v>18882</v>
      </c>
      <c r="E20" s="47">
        <v>41530</v>
      </c>
      <c r="F20" s="47">
        <v>321445</v>
      </c>
      <c r="G20" s="47">
        <v>231742</v>
      </c>
      <c r="H20" s="47">
        <v>21885</v>
      </c>
      <c r="I20" s="47">
        <v>67818</v>
      </c>
      <c r="J20" s="47">
        <v>188488</v>
      </c>
      <c r="K20" s="47">
        <v>132849</v>
      </c>
      <c r="L20" s="47">
        <v>14090</v>
      </c>
      <c r="M20" s="47">
        <v>41549</v>
      </c>
    </row>
    <row r="21" spans="1:13" ht="13.5" customHeight="1" x14ac:dyDescent="0.2">
      <c r="A21" s="11" t="s">
        <v>61</v>
      </c>
      <c r="B21" s="47">
        <v>151115</v>
      </c>
      <c r="C21" s="47">
        <v>92658</v>
      </c>
      <c r="D21" s="47">
        <v>18929</v>
      </c>
      <c r="E21" s="47">
        <v>39528</v>
      </c>
      <c r="F21" s="47">
        <v>273130</v>
      </c>
      <c r="G21" s="47">
        <v>191996</v>
      </c>
      <c r="H21" s="47">
        <v>22271</v>
      </c>
      <c r="I21" s="47">
        <v>58863</v>
      </c>
      <c r="J21" s="47">
        <v>167291</v>
      </c>
      <c r="K21" s="47">
        <v>114710</v>
      </c>
      <c r="L21" s="47">
        <v>14289</v>
      </c>
      <c r="M21" s="47">
        <v>38292</v>
      </c>
    </row>
    <row r="22" spans="1:13" ht="10.5" customHeight="1" x14ac:dyDescent="0.2">
      <c r="A22" s="11"/>
      <c r="B22" s="3"/>
      <c r="C22" s="3"/>
      <c r="D22" s="3"/>
      <c r="E22" s="3"/>
      <c r="F22" s="3"/>
      <c r="G22" s="3"/>
      <c r="H22" s="3"/>
      <c r="I22" s="2"/>
      <c r="J22" s="3"/>
      <c r="K22" s="3"/>
      <c r="L22" s="3"/>
      <c r="M22" s="3"/>
    </row>
    <row r="23" spans="1:13" ht="13.5" customHeight="1" x14ac:dyDescent="0.2">
      <c r="A23" s="11" t="s">
        <v>62</v>
      </c>
      <c r="B23" s="47">
        <v>163403</v>
      </c>
      <c r="C23" s="47">
        <v>101168</v>
      </c>
      <c r="D23" s="47">
        <v>18925</v>
      </c>
      <c r="E23" s="47">
        <v>43310</v>
      </c>
      <c r="F23" s="47">
        <v>310303</v>
      </c>
      <c r="G23" s="47">
        <v>218660</v>
      </c>
      <c r="H23" s="47">
        <v>24258</v>
      </c>
      <c r="I23" s="14">
        <v>67385</v>
      </c>
      <c r="J23" s="47">
        <v>190223</v>
      </c>
      <c r="K23" s="47">
        <v>130768</v>
      </c>
      <c r="L23" s="47">
        <v>15329</v>
      </c>
      <c r="M23" s="47">
        <v>44126</v>
      </c>
    </row>
    <row r="24" spans="1:13" ht="13.5" customHeight="1" x14ac:dyDescent="0.2">
      <c r="A24" s="11" t="s">
        <v>63</v>
      </c>
      <c r="B24" s="47">
        <v>174559</v>
      </c>
      <c r="C24" s="47">
        <v>111091</v>
      </c>
      <c r="D24" s="47">
        <v>18829</v>
      </c>
      <c r="E24" s="47">
        <v>44639</v>
      </c>
      <c r="F24" s="47">
        <v>349101</v>
      </c>
      <c r="G24" s="47">
        <v>251953</v>
      </c>
      <c r="H24" s="47">
        <v>23455</v>
      </c>
      <c r="I24" s="47">
        <v>73693</v>
      </c>
      <c r="J24" s="47">
        <v>208059</v>
      </c>
      <c r="K24" s="47">
        <v>146140</v>
      </c>
      <c r="L24" s="47">
        <v>15176</v>
      </c>
      <c r="M24" s="47">
        <v>46743</v>
      </c>
    </row>
    <row r="25" spans="1:13" ht="13.5" customHeight="1" x14ac:dyDescent="0.2">
      <c r="A25" s="11" t="s">
        <v>64</v>
      </c>
      <c r="B25" s="47">
        <v>159750</v>
      </c>
      <c r="C25" s="47">
        <v>98478</v>
      </c>
      <c r="D25" s="47">
        <v>19001</v>
      </c>
      <c r="E25" s="47">
        <v>42271</v>
      </c>
      <c r="F25" s="47">
        <v>303632</v>
      </c>
      <c r="G25" s="47">
        <v>214116</v>
      </c>
      <c r="H25" s="47">
        <v>22446</v>
      </c>
      <c r="I25" s="47">
        <v>67070</v>
      </c>
      <c r="J25" s="47">
        <v>185526</v>
      </c>
      <c r="K25" s="47">
        <v>127115</v>
      </c>
      <c r="L25" s="47">
        <v>14999</v>
      </c>
      <c r="M25" s="47">
        <v>43412</v>
      </c>
    </row>
    <row r="26" spans="1:13" ht="13.5" customHeight="1" x14ac:dyDescent="0.2">
      <c r="A26" s="11" t="s">
        <v>65</v>
      </c>
      <c r="B26" s="47">
        <v>162732</v>
      </c>
      <c r="C26" s="47">
        <v>99647</v>
      </c>
      <c r="D26" s="47">
        <v>19460</v>
      </c>
      <c r="E26" s="47">
        <v>43625</v>
      </c>
      <c r="F26" s="47">
        <v>310798</v>
      </c>
      <c r="G26" s="47">
        <v>218339</v>
      </c>
      <c r="H26" s="47">
        <v>23076</v>
      </c>
      <c r="I26" s="47">
        <v>69383</v>
      </c>
      <c r="J26" s="47">
        <v>190336</v>
      </c>
      <c r="K26" s="47">
        <v>130211</v>
      </c>
      <c r="L26" s="47">
        <v>15449</v>
      </c>
      <c r="M26" s="47">
        <v>44676</v>
      </c>
    </row>
    <row r="27" spans="1:13" ht="13.5" customHeight="1" x14ac:dyDescent="0.2">
      <c r="A27" s="11" t="s">
        <v>66</v>
      </c>
      <c r="B27" s="47">
        <v>162620</v>
      </c>
      <c r="C27" s="47">
        <v>98881</v>
      </c>
      <c r="D27" s="47">
        <v>19689</v>
      </c>
      <c r="E27" s="47">
        <v>44050</v>
      </c>
      <c r="F27" s="47">
        <v>304696</v>
      </c>
      <c r="G27" s="47">
        <v>213799</v>
      </c>
      <c r="H27" s="47">
        <v>23257</v>
      </c>
      <c r="I27" s="47">
        <v>67640</v>
      </c>
      <c r="J27" s="47">
        <v>187014</v>
      </c>
      <c r="K27" s="47">
        <v>127655</v>
      </c>
      <c r="L27" s="47">
        <v>15544</v>
      </c>
      <c r="M27" s="47">
        <v>43815</v>
      </c>
    </row>
    <row r="28" spans="1:13" ht="13.5" customHeight="1" x14ac:dyDescent="0.2">
      <c r="A28" s="11" t="s">
        <v>67</v>
      </c>
      <c r="B28" s="47">
        <v>167610</v>
      </c>
      <c r="C28" s="47">
        <v>100687</v>
      </c>
      <c r="D28" s="47">
        <v>21528</v>
      </c>
      <c r="E28" s="47">
        <v>45395</v>
      </c>
      <c r="F28" s="47">
        <v>316278</v>
      </c>
      <c r="G28" s="47">
        <v>218526</v>
      </c>
      <c r="H28" s="47">
        <v>26775</v>
      </c>
      <c r="I28" s="47">
        <v>70977</v>
      </c>
      <c r="J28" s="47">
        <v>192985</v>
      </c>
      <c r="K28" s="47">
        <v>130671</v>
      </c>
      <c r="L28" s="47">
        <v>17530</v>
      </c>
      <c r="M28" s="47">
        <v>44784</v>
      </c>
    </row>
    <row r="29" spans="1:13" ht="9" customHeight="1" x14ac:dyDescent="0.2">
      <c r="A29" s="22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3" ht="5.25" customHeight="1" x14ac:dyDescent="0.2">
      <c r="G30" s="49"/>
      <c r="H30" s="49"/>
      <c r="I30" s="49"/>
      <c r="J30" s="49"/>
      <c r="K30" s="49"/>
      <c r="L30" s="49"/>
      <c r="M30" s="49"/>
    </row>
    <row r="31" spans="1:13" x14ac:dyDescent="0.2">
      <c r="A31" s="3" t="s">
        <v>94</v>
      </c>
      <c r="B31" s="49"/>
      <c r="C31" s="49"/>
      <c r="D31" s="49"/>
      <c r="E31" s="49"/>
      <c r="F31" s="49"/>
    </row>
    <row r="32" spans="1:13" x14ac:dyDescent="0.2">
      <c r="A32" s="3" t="s">
        <v>95</v>
      </c>
      <c r="B32" s="49"/>
      <c r="C32" s="49"/>
      <c r="D32" s="49"/>
      <c r="E32" s="49"/>
      <c r="F32" s="49"/>
    </row>
  </sheetData>
  <mergeCells count="6">
    <mergeCell ref="A2:M2"/>
    <mergeCell ref="A4:M4"/>
    <mergeCell ref="A7:A8"/>
    <mergeCell ref="B7:E7"/>
    <mergeCell ref="F7:I7"/>
    <mergeCell ref="J7:M7"/>
  </mergeCells>
  <phoneticPr fontId="3"/>
  <pageMargins left="0.78740157480314965" right="0.78740157480314965" top="0.78740157480314965" bottom="0.78740157480314965" header="0.51181102362204722" footer="0.51181102362204722"/>
  <pageSetup paperSize="9" orientation="landscape" horizontalDpi="3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6B6A-DA33-41DE-ABC3-8BE07C993A7E}">
  <dimension ref="A2:M30"/>
  <sheetViews>
    <sheetView zoomScaleNormal="100" workbookViewId="0"/>
  </sheetViews>
  <sheetFormatPr defaultRowHeight="13" x14ac:dyDescent="0.2"/>
  <cols>
    <col min="1" max="1" width="10.6328125" customWidth="1"/>
    <col min="2" max="13" width="9.453125" customWidth="1"/>
    <col min="257" max="257" width="10.6328125" customWidth="1"/>
    <col min="258" max="269" width="9.453125" customWidth="1"/>
    <col min="513" max="513" width="10.6328125" customWidth="1"/>
    <col min="514" max="525" width="9.453125" customWidth="1"/>
    <col min="769" max="769" width="10.6328125" customWidth="1"/>
    <col min="770" max="781" width="9.453125" customWidth="1"/>
    <col min="1025" max="1025" width="10.6328125" customWidth="1"/>
    <col min="1026" max="1037" width="9.453125" customWidth="1"/>
    <col min="1281" max="1281" width="10.6328125" customWidth="1"/>
    <col min="1282" max="1293" width="9.453125" customWidth="1"/>
    <col min="1537" max="1537" width="10.6328125" customWidth="1"/>
    <col min="1538" max="1549" width="9.453125" customWidth="1"/>
    <col min="1793" max="1793" width="10.6328125" customWidth="1"/>
    <col min="1794" max="1805" width="9.453125" customWidth="1"/>
    <col min="2049" max="2049" width="10.6328125" customWidth="1"/>
    <col min="2050" max="2061" width="9.453125" customWidth="1"/>
    <col min="2305" max="2305" width="10.6328125" customWidth="1"/>
    <col min="2306" max="2317" width="9.453125" customWidth="1"/>
    <col min="2561" max="2561" width="10.6328125" customWidth="1"/>
    <col min="2562" max="2573" width="9.453125" customWidth="1"/>
    <col min="2817" max="2817" width="10.6328125" customWidth="1"/>
    <col min="2818" max="2829" width="9.453125" customWidth="1"/>
    <col min="3073" max="3073" width="10.6328125" customWidth="1"/>
    <col min="3074" max="3085" width="9.453125" customWidth="1"/>
    <col min="3329" max="3329" width="10.6328125" customWidth="1"/>
    <col min="3330" max="3341" width="9.453125" customWidth="1"/>
    <col min="3585" max="3585" width="10.6328125" customWidth="1"/>
    <col min="3586" max="3597" width="9.453125" customWidth="1"/>
    <col min="3841" max="3841" width="10.6328125" customWidth="1"/>
    <col min="3842" max="3853" width="9.453125" customWidth="1"/>
    <col min="4097" max="4097" width="10.6328125" customWidth="1"/>
    <col min="4098" max="4109" width="9.453125" customWidth="1"/>
    <col min="4353" max="4353" width="10.6328125" customWidth="1"/>
    <col min="4354" max="4365" width="9.453125" customWidth="1"/>
    <col min="4609" max="4609" width="10.6328125" customWidth="1"/>
    <col min="4610" max="4621" width="9.453125" customWidth="1"/>
    <col min="4865" max="4865" width="10.6328125" customWidth="1"/>
    <col min="4866" max="4877" width="9.453125" customWidth="1"/>
    <col min="5121" max="5121" width="10.6328125" customWidth="1"/>
    <col min="5122" max="5133" width="9.453125" customWidth="1"/>
    <col min="5377" max="5377" width="10.6328125" customWidth="1"/>
    <col min="5378" max="5389" width="9.453125" customWidth="1"/>
    <col min="5633" max="5633" width="10.6328125" customWidth="1"/>
    <col min="5634" max="5645" width="9.453125" customWidth="1"/>
    <col min="5889" max="5889" width="10.6328125" customWidth="1"/>
    <col min="5890" max="5901" width="9.453125" customWidth="1"/>
    <col min="6145" max="6145" width="10.6328125" customWidth="1"/>
    <col min="6146" max="6157" width="9.453125" customWidth="1"/>
    <col min="6401" max="6401" width="10.6328125" customWidth="1"/>
    <col min="6402" max="6413" width="9.453125" customWidth="1"/>
    <col min="6657" max="6657" width="10.6328125" customWidth="1"/>
    <col min="6658" max="6669" width="9.453125" customWidth="1"/>
    <col min="6913" max="6913" width="10.6328125" customWidth="1"/>
    <col min="6914" max="6925" width="9.453125" customWidth="1"/>
    <col min="7169" max="7169" width="10.6328125" customWidth="1"/>
    <col min="7170" max="7181" width="9.453125" customWidth="1"/>
    <col min="7425" max="7425" width="10.6328125" customWidth="1"/>
    <col min="7426" max="7437" width="9.453125" customWidth="1"/>
    <col min="7681" max="7681" width="10.6328125" customWidth="1"/>
    <col min="7682" max="7693" width="9.453125" customWidth="1"/>
    <col min="7937" max="7937" width="10.6328125" customWidth="1"/>
    <col min="7938" max="7949" width="9.453125" customWidth="1"/>
    <col min="8193" max="8193" width="10.6328125" customWidth="1"/>
    <col min="8194" max="8205" width="9.453125" customWidth="1"/>
    <col min="8449" max="8449" width="10.6328125" customWidth="1"/>
    <col min="8450" max="8461" width="9.453125" customWidth="1"/>
    <col min="8705" max="8705" width="10.6328125" customWidth="1"/>
    <col min="8706" max="8717" width="9.453125" customWidth="1"/>
    <col min="8961" max="8961" width="10.6328125" customWidth="1"/>
    <col min="8962" max="8973" width="9.453125" customWidth="1"/>
    <col min="9217" max="9217" width="10.6328125" customWidth="1"/>
    <col min="9218" max="9229" width="9.453125" customWidth="1"/>
    <col min="9473" max="9473" width="10.6328125" customWidth="1"/>
    <col min="9474" max="9485" width="9.453125" customWidth="1"/>
    <col min="9729" max="9729" width="10.6328125" customWidth="1"/>
    <col min="9730" max="9741" width="9.453125" customWidth="1"/>
    <col min="9985" max="9985" width="10.6328125" customWidth="1"/>
    <col min="9986" max="9997" width="9.453125" customWidth="1"/>
    <col min="10241" max="10241" width="10.6328125" customWidth="1"/>
    <col min="10242" max="10253" width="9.453125" customWidth="1"/>
    <col min="10497" max="10497" width="10.6328125" customWidth="1"/>
    <col min="10498" max="10509" width="9.453125" customWidth="1"/>
    <col min="10753" max="10753" width="10.6328125" customWidth="1"/>
    <col min="10754" max="10765" width="9.453125" customWidth="1"/>
    <col min="11009" max="11009" width="10.6328125" customWidth="1"/>
    <col min="11010" max="11021" width="9.453125" customWidth="1"/>
    <col min="11265" max="11265" width="10.6328125" customWidth="1"/>
    <col min="11266" max="11277" width="9.453125" customWidth="1"/>
    <col min="11521" max="11521" width="10.6328125" customWidth="1"/>
    <col min="11522" max="11533" width="9.453125" customWidth="1"/>
    <col min="11777" max="11777" width="10.6328125" customWidth="1"/>
    <col min="11778" max="11789" width="9.453125" customWidth="1"/>
    <col min="12033" max="12033" width="10.6328125" customWidth="1"/>
    <col min="12034" max="12045" width="9.453125" customWidth="1"/>
    <col min="12289" max="12289" width="10.6328125" customWidth="1"/>
    <col min="12290" max="12301" width="9.453125" customWidth="1"/>
    <col min="12545" max="12545" width="10.6328125" customWidth="1"/>
    <col min="12546" max="12557" width="9.453125" customWidth="1"/>
    <col min="12801" max="12801" width="10.6328125" customWidth="1"/>
    <col min="12802" max="12813" width="9.453125" customWidth="1"/>
    <col min="13057" max="13057" width="10.6328125" customWidth="1"/>
    <col min="13058" max="13069" width="9.453125" customWidth="1"/>
    <col min="13313" max="13313" width="10.6328125" customWidth="1"/>
    <col min="13314" max="13325" width="9.453125" customWidth="1"/>
    <col min="13569" max="13569" width="10.6328125" customWidth="1"/>
    <col min="13570" max="13581" width="9.453125" customWidth="1"/>
    <col min="13825" max="13825" width="10.6328125" customWidth="1"/>
    <col min="13826" max="13837" width="9.453125" customWidth="1"/>
    <col min="14081" max="14081" width="10.6328125" customWidth="1"/>
    <col min="14082" max="14093" width="9.453125" customWidth="1"/>
    <col min="14337" max="14337" width="10.6328125" customWidth="1"/>
    <col min="14338" max="14349" width="9.453125" customWidth="1"/>
    <col min="14593" max="14593" width="10.6328125" customWidth="1"/>
    <col min="14594" max="14605" width="9.453125" customWidth="1"/>
    <col min="14849" max="14849" width="10.6328125" customWidth="1"/>
    <col min="14850" max="14861" width="9.453125" customWidth="1"/>
    <col min="15105" max="15105" width="10.6328125" customWidth="1"/>
    <col min="15106" max="15117" width="9.453125" customWidth="1"/>
    <col min="15361" max="15361" width="10.6328125" customWidth="1"/>
    <col min="15362" max="15373" width="9.453125" customWidth="1"/>
    <col min="15617" max="15617" width="10.6328125" customWidth="1"/>
    <col min="15618" max="15629" width="9.453125" customWidth="1"/>
    <col min="15873" max="15873" width="10.6328125" customWidth="1"/>
    <col min="15874" max="15885" width="9.453125" customWidth="1"/>
    <col min="16129" max="16129" width="10.6328125" customWidth="1"/>
    <col min="16130" max="16141" width="9.453125" customWidth="1"/>
  </cols>
  <sheetData>
    <row r="2" spans="1:13" x14ac:dyDescent="0.2">
      <c r="A2" s="2" t="s">
        <v>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">
      <c r="A4" s="44" t="s">
        <v>78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x14ac:dyDescent="0.2">
      <c r="A5" s="4" t="s">
        <v>79</v>
      </c>
      <c r="B5" s="31" t="s">
        <v>80</v>
      </c>
      <c r="C5" s="45"/>
      <c r="D5" s="45"/>
      <c r="E5" s="7"/>
      <c r="F5" s="31" t="s">
        <v>81</v>
      </c>
      <c r="G5" s="45"/>
      <c r="H5" s="45"/>
      <c r="I5" s="7"/>
      <c r="J5" s="31" t="s">
        <v>82</v>
      </c>
      <c r="K5" s="45"/>
      <c r="L5" s="45"/>
      <c r="M5" s="45"/>
    </row>
    <row r="6" spans="1:13" x14ac:dyDescent="0.2">
      <c r="A6" s="7"/>
      <c r="B6" s="8" t="s">
        <v>83</v>
      </c>
      <c r="C6" s="8" t="s">
        <v>84</v>
      </c>
      <c r="D6" s="8" t="s">
        <v>85</v>
      </c>
      <c r="E6" s="8" t="s">
        <v>86</v>
      </c>
      <c r="F6" s="46" t="s">
        <v>83</v>
      </c>
      <c r="G6" s="8" t="s">
        <v>84</v>
      </c>
      <c r="H6" s="8" t="s">
        <v>85</v>
      </c>
      <c r="I6" s="8" t="s">
        <v>86</v>
      </c>
      <c r="J6" s="8" t="s">
        <v>83</v>
      </c>
      <c r="K6" s="8" t="s">
        <v>84</v>
      </c>
      <c r="L6" s="8" t="s">
        <v>85</v>
      </c>
      <c r="M6" s="9" t="s">
        <v>86</v>
      </c>
    </row>
    <row r="7" spans="1:13" ht="9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">
      <c r="A8" s="11" t="s">
        <v>87</v>
      </c>
      <c r="B8" s="50">
        <v>1996771</v>
      </c>
      <c r="C8" s="50">
        <v>1253205</v>
      </c>
      <c r="D8" s="50">
        <v>256384</v>
      </c>
      <c r="E8" s="50">
        <v>487182</v>
      </c>
      <c r="F8" s="50">
        <v>3651056</v>
      </c>
      <c r="G8" s="50">
        <v>2617625</v>
      </c>
      <c r="H8" s="50">
        <v>279013</v>
      </c>
      <c r="I8" s="50">
        <v>754418</v>
      </c>
      <c r="J8" s="47">
        <v>2350770</v>
      </c>
      <c r="K8" s="47">
        <v>1660178</v>
      </c>
      <c r="L8" s="47">
        <v>202825</v>
      </c>
      <c r="M8" s="47">
        <v>487767</v>
      </c>
    </row>
    <row r="9" spans="1:13" x14ac:dyDescent="0.2">
      <c r="A9" s="11" t="s">
        <v>88</v>
      </c>
      <c r="B9" s="50">
        <v>1980489</v>
      </c>
      <c r="C9" s="50">
        <v>1232893</v>
      </c>
      <c r="D9" s="50">
        <v>251974</v>
      </c>
      <c r="E9" s="50">
        <v>495622</v>
      </c>
      <c r="F9" s="50">
        <v>3539659</v>
      </c>
      <c r="G9" s="50">
        <v>2503663</v>
      </c>
      <c r="H9" s="50">
        <v>273807</v>
      </c>
      <c r="I9" s="50">
        <v>762189</v>
      </c>
      <c r="J9" s="47">
        <v>2318649</v>
      </c>
      <c r="K9" s="47">
        <v>1632218</v>
      </c>
      <c r="L9" s="47">
        <v>191626</v>
      </c>
      <c r="M9" s="47">
        <v>494805</v>
      </c>
    </row>
    <row r="10" spans="1:13" x14ac:dyDescent="0.2">
      <c r="A10" s="11" t="s">
        <v>89</v>
      </c>
      <c r="B10" s="47">
        <v>1894691</v>
      </c>
      <c r="C10" s="47">
        <v>1190868</v>
      </c>
      <c r="D10" s="47">
        <v>230865</v>
      </c>
      <c r="E10" s="47">
        <v>472958</v>
      </c>
      <c r="F10" s="47">
        <v>3674970</v>
      </c>
      <c r="G10" s="47">
        <v>2641915</v>
      </c>
      <c r="H10" s="47">
        <v>260719</v>
      </c>
      <c r="I10" s="47">
        <v>772336</v>
      </c>
      <c r="J10" s="47">
        <v>2377690</v>
      </c>
      <c r="K10" s="47">
        <v>1691316</v>
      </c>
      <c r="L10" s="47">
        <v>183530</v>
      </c>
      <c r="M10" s="47">
        <v>502844</v>
      </c>
    </row>
    <row r="11" spans="1:13" x14ac:dyDescent="0.2">
      <c r="A11" s="11" t="s">
        <v>90</v>
      </c>
      <c r="B11" s="47">
        <v>1857853</v>
      </c>
      <c r="C11" s="47">
        <v>1161618</v>
      </c>
      <c r="D11" s="47">
        <v>219296</v>
      </c>
      <c r="E11" s="47">
        <v>476939</v>
      </c>
      <c r="F11" s="47">
        <v>3836514</v>
      </c>
      <c r="G11" s="47">
        <v>2724866</v>
      </c>
      <c r="H11" s="47">
        <v>284898</v>
      </c>
      <c r="I11" s="47">
        <v>826750</v>
      </c>
      <c r="J11" s="47">
        <v>2410408</v>
      </c>
      <c r="K11" s="47">
        <v>1694769</v>
      </c>
      <c r="L11" s="47">
        <v>185726</v>
      </c>
      <c r="M11" s="47">
        <v>529913</v>
      </c>
    </row>
    <row r="12" spans="1:13" x14ac:dyDescent="0.2">
      <c r="A12" s="16" t="s">
        <v>91</v>
      </c>
      <c r="B12" s="48">
        <v>1868167</v>
      </c>
      <c r="C12" s="48">
        <v>1153334</v>
      </c>
      <c r="D12" s="48">
        <v>224703</v>
      </c>
      <c r="E12" s="48">
        <v>490130</v>
      </c>
      <c r="F12" s="48">
        <v>3798398</v>
      </c>
      <c r="G12" s="48">
        <v>2658608</v>
      </c>
      <c r="H12" s="48">
        <v>298516</v>
      </c>
      <c r="I12" s="48">
        <v>841274</v>
      </c>
      <c r="J12" s="48">
        <v>2394269</v>
      </c>
      <c r="K12" s="48">
        <v>1649920</v>
      </c>
      <c r="L12" s="48">
        <v>195752</v>
      </c>
      <c r="M12" s="48">
        <v>548597</v>
      </c>
    </row>
    <row r="13" spans="1:13" ht="10.5" customHeight="1" x14ac:dyDescent="0.2">
      <c r="A13" s="19"/>
    </row>
    <row r="14" spans="1:13" x14ac:dyDescent="0.2">
      <c r="A14" s="11" t="s">
        <v>92</v>
      </c>
      <c r="B14" s="47">
        <v>147275</v>
      </c>
      <c r="C14" s="47">
        <v>91444</v>
      </c>
      <c r="D14" s="47">
        <v>18330</v>
      </c>
      <c r="E14" s="47">
        <v>37501</v>
      </c>
      <c r="F14" s="47">
        <v>295224</v>
      </c>
      <c r="G14" s="47">
        <v>208492</v>
      </c>
      <c r="H14" s="47">
        <v>22720</v>
      </c>
      <c r="I14" s="47">
        <v>64012</v>
      </c>
      <c r="J14" s="47">
        <v>186911</v>
      </c>
      <c r="K14" s="47">
        <v>131352</v>
      </c>
      <c r="L14" s="47">
        <v>14315</v>
      </c>
      <c r="M14" s="47">
        <v>41244</v>
      </c>
    </row>
    <row r="15" spans="1:13" x14ac:dyDescent="0.2">
      <c r="A15" s="11" t="s">
        <v>69</v>
      </c>
      <c r="B15" s="47">
        <v>143763</v>
      </c>
      <c r="C15" s="47">
        <v>87625</v>
      </c>
      <c r="D15" s="47">
        <v>18029</v>
      </c>
      <c r="E15" s="47">
        <v>38109</v>
      </c>
      <c r="F15" s="47">
        <v>291117</v>
      </c>
      <c r="G15" s="47">
        <v>203274</v>
      </c>
      <c r="H15" s="47">
        <v>23357</v>
      </c>
      <c r="I15" s="47">
        <v>64486</v>
      </c>
      <c r="J15" s="47">
        <v>185465</v>
      </c>
      <c r="K15" s="47">
        <v>128585</v>
      </c>
      <c r="L15" s="47">
        <v>14901</v>
      </c>
      <c r="M15" s="47">
        <v>41979</v>
      </c>
    </row>
    <row r="16" spans="1:13" x14ac:dyDescent="0.2">
      <c r="A16" s="11" t="s">
        <v>70</v>
      </c>
      <c r="B16" s="47">
        <v>163108</v>
      </c>
      <c r="C16" s="47">
        <v>99553</v>
      </c>
      <c r="D16" s="47">
        <v>20365</v>
      </c>
      <c r="E16" s="47">
        <v>43190</v>
      </c>
      <c r="F16" s="47">
        <v>337995</v>
      </c>
      <c r="G16" s="47">
        <v>235661</v>
      </c>
      <c r="H16" s="47">
        <v>26936</v>
      </c>
      <c r="I16" s="47">
        <v>75398</v>
      </c>
      <c r="J16" s="47">
        <v>207697</v>
      </c>
      <c r="K16" s="47">
        <v>142617</v>
      </c>
      <c r="L16" s="47">
        <v>17016</v>
      </c>
      <c r="M16" s="47">
        <v>48064</v>
      </c>
    </row>
    <row r="17" spans="1:13" x14ac:dyDescent="0.2">
      <c r="A17" s="11" t="s">
        <v>93</v>
      </c>
      <c r="B17" s="47">
        <v>152251</v>
      </c>
      <c r="C17" s="47">
        <v>93320</v>
      </c>
      <c r="D17" s="47">
        <v>18694</v>
      </c>
      <c r="E17" s="47">
        <v>40237</v>
      </c>
      <c r="F17" s="47">
        <v>319118</v>
      </c>
      <c r="G17" s="47">
        <v>224144</v>
      </c>
      <c r="H17" s="47">
        <v>24775</v>
      </c>
      <c r="I17" s="47">
        <v>70199</v>
      </c>
      <c r="J17" s="47">
        <v>196410</v>
      </c>
      <c r="K17" s="47">
        <v>136016</v>
      </c>
      <c r="L17" s="47">
        <v>16091</v>
      </c>
      <c r="M17" s="47">
        <v>44303</v>
      </c>
    </row>
    <row r="18" spans="1:13" x14ac:dyDescent="0.2">
      <c r="A18" s="11" t="s">
        <v>60</v>
      </c>
      <c r="B18" s="47">
        <v>155488</v>
      </c>
      <c r="C18" s="47">
        <v>97772</v>
      </c>
      <c r="D18" s="47">
        <v>17898</v>
      </c>
      <c r="E18" s="47">
        <v>39818</v>
      </c>
      <c r="F18" s="47">
        <v>327983</v>
      </c>
      <c r="G18" s="47">
        <v>234310</v>
      </c>
      <c r="H18" s="47">
        <v>23092</v>
      </c>
      <c r="I18" s="47">
        <v>70581</v>
      </c>
      <c r="J18" s="47">
        <v>203911</v>
      </c>
      <c r="K18" s="47">
        <v>143355</v>
      </c>
      <c r="L18" s="47">
        <v>15409</v>
      </c>
      <c r="M18" s="47">
        <v>45147</v>
      </c>
    </row>
    <row r="19" spans="1:13" x14ac:dyDescent="0.2">
      <c r="A19" s="11" t="s">
        <v>61</v>
      </c>
      <c r="B19" s="47">
        <v>144254</v>
      </c>
      <c r="C19" s="47">
        <v>88976</v>
      </c>
      <c r="D19" s="47">
        <v>17693</v>
      </c>
      <c r="E19" s="47">
        <v>37585</v>
      </c>
      <c r="F19" s="47">
        <v>280836</v>
      </c>
      <c r="G19" s="47">
        <v>195200</v>
      </c>
      <c r="H19" s="47">
        <v>23833</v>
      </c>
      <c r="I19" s="47">
        <v>61803</v>
      </c>
      <c r="J19" s="47">
        <v>178819</v>
      </c>
      <c r="K19" s="47">
        <v>122001</v>
      </c>
      <c r="L19" s="47">
        <v>15981</v>
      </c>
      <c r="M19" s="47">
        <v>40837</v>
      </c>
    </row>
    <row r="20" spans="1:13" ht="10.5" customHeight="1" x14ac:dyDescent="0.2">
      <c r="A20" s="11"/>
      <c r="B20" s="3"/>
      <c r="C20" s="3"/>
      <c r="D20" s="3"/>
      <c r="E20" s="3"/>
      <c r="F20" s="3"/>
      <c r="G20" s="3"/>
      <c r="H20" s="3"/>
      <c r="I20" s="2"/>
      <c r="J20" s="3"/>
      <c r="K20" s="3"/>
      <c r="L20" s="3"/>
      <c r="M20" s="3"/>
    </row>
    <row r="21" spans="1:13" x14ac:dyDescent="0.2">
      <c r="A21" s="11" t="s">
        <v>62</v>
      </c>
      <c r="B21" s="47">
        <v>158234</v>
      </c>
      <c r="C21" s="47">
        <v>98427</v>
      </c>
      <c r="D21" s="47">
        <v>18261</v>
      </c>
      <c r="E21" s="47">
        <v>41546</v>
      </c>
      <c r="F21" s="47">
        <v>319606</v>
      </c>
      <c r="G21" s="47">
        <v>222769</v>
      </c>
      <c r="H21" s="47">
        <v>26162</v>
      </c>
      <c r="I21" s="14">
        <v>70675</v>
      </c>
      <c r="J21" s="47">
        <v>203722</v>
      </c>
      <c r="K21" s="47">
        <v>139548</v>
      </c>
      <c r="L21" s="47">
        <v>16712</v>
      </c>
      <c r="M21" s="47">
        <v>47462</v>
      </c>
    </row>
    <row r="22" spans="1:13" x14ac:dyDescent="0.2">
      <c r="A22" s="11" t="s">
        <v>63</v>
      </c>
      <c r="B22" s="47">
        <v>170420</v>
      </c>
      <c r="C22" s="47">
        <v>108518</v>
      </c>
      <c r="D22" s="47">
        <v>18583</v>
      </c>
      <c r="E22" s="47">
        <v>43319</v>
      </c>
      <c r="F22" s="47">
        <v>357562</v>
      </c>
      <c r="G22" s="47">
        <v>255930</v>
      </c>
      <c r="H22" s="47">
        <v>24912</v>
      </c>
      <c r="I22" s="47">
        <v>76720</v>
      </c>
      <c r="J22" s="47">
        <v>222539</v>
      </c>
      <c r="K22" s="47">
        <v>155877</v>
      </c>
      <c r="L22" s="47">
        <v>16636</v>
      </c>
      <c r="M22" s="47">
        <v>50026</v>
      </c>
    </row>
    <row r="23" spans="1:13" x14ac:dyDescent="0.2">
      <c r="A23" s="11" t="s">
        <v>64</v>
      </c>
      <c r="B23" s="47">
        <v>155088</v>
      </c>
      <c r="C23" s="47">
        <v>95552</v>
      </c>
      <c r="D23" s="47">
        <v>18565</v>
      </c>
      <c r="E23" s="47">
        <v>40971</v>
      </c>
      <c r="F23" s="47">
        <v>313392</v>
      </c>
      <c r="G23" s="47">
        <v>219057</v>
      </c>
      <c r="H23" s="47">
        <v>24087</v>
      </c>
      <c r="I23" s="47">
        <v>70248</v>
      </c>
      <c r="J23" s="47">
        <v>199499</v>
      </c>
      <c r="K23" s="47">
        <v>136944</v>
      </c>
      <c r="L23" s="47">
        <v>16370</v>
      </c>
      <c r="M23" s="47">
        <v>46185</v>
      </c>
    </row>
    <row r="24" spans="1:13" x14ac:dyDescent="0.2">
      <c r="A24" s="11" t="s">
        <v>65</v>
      </c>
      <c r="B24" s="47">
        <v>157547</v>
      </c>
      <c r="C24" s="47">
        <v>96476</v>
      </c>
      <c r="D24" s="47">
        <v>18923</v>
      </c>
      <c r="E24" s="47">
        <v>42148</v>
      </c>
      <c r="F24" s="47">
        <v>320753</v>
      </c>
      <c r="G24" s="47">
        <v>223147</v>
      </c>
      <c r="H24" s="47">
        <v>24981</v>
      </c>
      <c r="I24" s="47">
        <v>72625</v>
      </c>
      <c r="J24" s="47">
        <v>204663</v>
      </c>
      <c r="K24" s="47">
        <v>139821</v>
      </c>
      <c r="L24" s="47">
        <v>16671</v>
      </c>
      <c r="M24" s="47">
        <v>48171</v>
      </c>
    </row>
    <row r="25" spans="1:13" x14ac:dyDescent="0.2">
      <c r="A25" s="11" t="s">
        <v>66</v>
      </c>
      <c r="B25" s="47">
        <v>158236</v>
      </c>
      <c r="C25" s="47">
        <v>97010</v>
      </c>
      <c r="D25" s="47">
        <v>18800</v>
      </c>
      <c r="E25" s="47">
        <v>42426</v>
      </c>
      <c r="F25" s="47">
        <v>311898</v>
      </c>
      <c r="G25" s="47">
        <v>216255</v>
      </c>
      <c r="H25" s="47">
        <v>25118</v>
      </c>
      <c r="I25" s="47">
        <v>70525</v>
      </c>
      <c r="J25" s="47">
        <v>199546</v>
      </c>
      <c r="K25" s="47">
        <v>135736</v>
      </c>
      <c r="L25" s="47">
        <v>16851</v>
      </c>
      <c r="M25" s="47">
        <v>46959</v>
      </c>
    </row>
    <row r="26" spans="1:13" x14ac:dyDescent="0.2">
      <c r="A26" s="11" t="s">
        <v>67</v>
      </c>
      <c r="B26" s="47">
        <v>162503</v>
      </c>
      <c r="C26" s="47">
        <v>98661</v>
      </c>
      <c r="D26" s="47">
        <v>20562</v>
      </c>
      <c r="E26" s="47">
        <v>43280</v>
      </c>
      <c r="F26" s="47">
        <v>322914</v>
      </c>
      <c r="G26" s="47">
        <v>220369</v>
      </c>
      <c r="H26" s="47">
        <v>28543</v>
      </c>
      <c r="I26" s="47">
        <v>74002</v>
      </c>
      <c r="J26" s="47">
        <v>205087</v>
      </c>
      <c r="K26" s="47">
        <v>138068</v>
      </c>
      <c r="L26" s="47">
        <v>18799</v>
      </c>
      <c r="M26" s="47">
        <v>48220</v>
      </c>
    </row>
    <row r="27" spans="1:13" ht="9" customHeight="1" x14ac:dyDescent="0.2">
      <c r="A27" s="22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 ht="5.25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3" t="s">
        <v>94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">
      <c r="A30" s="3" t="s">
        <v>97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</sheetData>
  <mergeCells count="4">
    <mergeCell ref="A5:A6"/>
    <mergeCell ref="B5:E5"/>
    <mergeCell ref="F5:I5"/>
    <mergeCell ref="J5:M5"/>
  </mergeCells>
  <phoneticPr fontId="3"/>
  <pageMargins left="0.78740157480314965" right="0.78740157480314965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DB005-A0DA-4AB7-BFC7-BBD9CBA0BF52}">
  <dimension ref="A1:P930"/>
  <sheetViews>
    <sheetView workbookViewId="0">
      <selection sqref="A1:L1"/>
    </sheetView>
  </sheetViews>
  <sheetFormatPr defaultColWidth="8.6328125" defaultRowHeight="15" customHeight="1" x14ac:dyDescent="0.2"/>
  <cols>
    <col min="1" max="1" width="4.08984375" style="93" customWidth="1"/>
    <col min="2" max="2" width="6.90625" style="93" customWidth="1"/>
    <col min="3" max="12" width="7.453125" style="93" customWidth="1"/>
    <col min="13" max="16" width="7.6328125" style="93" customWidth="1"/>
    <col min="17" max="256" width="8.6328125" style="93"/>
    <col min="257" max="257" width="4.08984375" style="93" customWidth="1"/>
    <col min="258" max="258" width="6.90625" style="93" customWidth="1"/>
    <col min="259" max="268" width="7.453125" style="93" customWidth="1"/>
    <col min="269" max="272" width="7.6328125" style="93" customWidth="1"/>
    <col min="273" max="512" width="8.6328125" style="93"/>
    <col min="513" max="513" width="4.08984375" style="93" customWidth="1"/>
    <col min="514" max="514" width="6.90625" style="93" customWidth="1"/>
    <col min="515" max="524" width="7.453125" style="93" customWidth="1"/>
    <col min="525" max="528" width="7.6328125" style="93" customWidth="1"/>
    <col min="529" max="768" width="8.6328125" style="93"/>
    <col min="769" max="769" width="4.08984375" style="93" customWidth="1"/>
    <col min="770" max="770" width="6.90625" style="93" customWidth="1"/>
    <col min="771" max="780" width="7.453125" style="93" customWidth="1"/>
    <col min="781" max="784" width="7.6328125" style="93" customWidth="1"/>
    <col min="785" max="1024" width="8.6328125" style="93"/>
    <col min="1025" max="1025" width="4.08984375" style="93" customWidth="1"/>
    <col min="1026" max="1026" width="6.90625" style="93" customWidth="1"/>
    <col min="1027" max="1036" width="7.453125" style="93" customWidth="1"/>
    <col min="1037" max="1040" width="7.6328125" style="93" customWidth="1"/>
    <col min="1041" max="1280" width="8.6328125" style="93"/>
    <col min="1281" max="1281" width="4.08984375" style="93" customWidth="1"/>
    <col min="1282" max="1282" width="6.90625" style="93" customWidth="1"/>
    <col min="1283" max="1292" width="7.453125" style="93" customWidth="1"/>
    <col min="1293" max="1296" width="7.6328125" style="93" customWidth="1"/>
    <col min="1297" max="1536" width="8.6328125" style="93"/>
    <col min="1537" max="1537" width="4.08984375" style="93" customWidth="1"/>
    <col min="1538" max="1538" width="6.90625" style="93" customWidth="1"/>
    <col min="1539" max="1548" width="7.453125" style="93" customWidth="1"/>
    <col min="1549" max="1552" width="7.6328125" style="93" customWidth="1"/>
    <col min="1553" max="1792" width="8.6328125" style="93"/>
    <col min="1793" max="1793" width="4.08984375" style="93" customWidth="1"/>
    <col min="1794" max="1794" width="6.90625" style="93" customWidth="1"/>
    <col min="1795" max="1804" width="7.453125" style="93" customWidth="1"/>
    <col min="1805" max="1808" width="7.6328125" style="93" customWidth="1"/>
    <col min="1809" max="2048" width="8.6328125" style="93"/>
    <col min="2049" max="2049" width="4.08984375" style="93" customWidth="1"/>
    <col min="2050" max="2050" width="6.90625" style="93" customWidth="1"/>
    <col min="2051" max="2060" width="7.453125" style="93" customWidth="1"/>
    <col min="2061" max="2064" width="7.6328125" style="93" customWidth="1"/>
    <col min="2065" max="2304" width="8.6328125" style="93"/>
    <col min="2305" max="2305" width="4.08984375" style="93" customWidth="1"/>
    <col min="2306" max="2306" width="6.90625" style="93" customWidth="1"/>
    <col min="2307" max="2316" width="7.453125" style="93" customWidth="1"/>
    <col min="2317" max="2320" width="7.6328125" style="93" customWidth="1"/>
    <col min="2321" max="2560" width="8.6328125" style="93"/>
    <col min="2561" max="2561" width="4.08984375" style="93" customWidth="1"/>
    <col min="2562" max="2562" width="6.90625" style="93" customWidth="1"/>
    <col min="2563" max="2572" width="7.453125" style="93" customWidth="1"/>
    <col min="2573" max="2576" width="7.6328125" style="93" customWidth="1"/>
    <col min="2577" max="2816" width="8.6328125" style="93"/>
    <col min="2817" max="2817" width="4.08984375" style="93" customWidth="1"/>
    <col min="2818" max="2818" width="6.90625" style="93" customWidth="1"/>
    <col min="2819" max="2828" width="7.453125" style="93" customWidth="1"/>
    <col min="2829" max="2832" width="7.6328125" style="93" customWidth="1"/>
    <col min="2833" max="3072" width="8.6328125" style="93"/>
    <col min="3073" max="3073" width="4.08984375" style="93" customWidth="1"/>
    <col min="3074" max="3074" width="6.90625" style="93" customWidth="1"/>
    <col min="3075" max="3084" width="7.453125" style="93" customWidth="1"/>
    <col min="3085" max="3088" width="7.6328125" style="93" customWidth="1"/>
    <col min="3089" max="3328" width="8.6328125" style="93"/>
    <col min="3329" max="3329" width="4.08984375" style="93" customWidth="1"/>
    <col min="3330" max="3330" width="6.90625" style="93" customWidth="1"/>
    <col min="3331" max="3340" width="7.453125" style="93" customWidth="1"/>
    <col min="3341" max="3344" width="7.6328125" style="93" customWidth="1"/>
    <col min="3345" max="3584" width="8.6328125" style="93"/>
    <col min="3585" max="3585" width="4.08984375" style="93" customWidth="1"/>
    <col min="3586" max="3586" width="6.90625" style="93" customWidth="1"/>
    <col min="3587" max="3596" width="7.453125" style="93" customWidth="1"/>
    <col min="3597" max="3600" width="7.6328125" style="93" customWidth="1"/>
    <col min="3601" max="3840" width="8.6328125" style="93"/>
    <col min="3841" max="3841" width="4.08984375" style="93" customWidth="1"/>
    <col min="3842" max="3842" width="6.90625" style="93" customWidth="1"/>
    <col min="3843" max="3852" width="7.453125" style="93" customWidth="1"/>
    <col min="3853" max="3856" width="7.6328125" style="93" customWidth="1"/>
    <col min="3857" max="4096" width="8.6328125" style="93"/>
    <col min="4097" max="4097" width="4.08984375" style="93" customWidth="1"/>
    <col min="4098" max="4098" width="6.90625" style="93" customWidth="1"/>
    <col min="4099" max="4108" width="7.453125" style="93" customWidth="1"/>
    <col min="4109" max="4112" width="7.6328125" style="93" customWidth="1"/>
    <col min="4113" max="4352" width="8.6328125" style="93"/>
    <col min="4353" max="4353" width="4.08984375" style="93" customWidth="1"/>
    <col min="4354" max="4354" width="6.90625" style="93" customWidth="1"/>
    <col min="4355" max="4364" width="7.453125" style="93" customWidth="1"/>
    <col min="4365" max="4368" width="7.6328125" style="93" customWidth="1"/>
    <col min="4369" max="4608" width="8.6328125" style="93"/>
    <col min="4609" max="4609" width="4.08984375" style="93" customWidth="1"/>
    <col min="4610" max="4610" width="6.90625" style="93" customWidth="1"/>
    <col min="4611" max="4620" width="7.453125" style="93" customWidth="1"/>
    <col min="4621" max="4624" width="7.6328125" style="93" customWidth="1"/>
    <col min="4625" max="4864" width="8.6328125" style="93"/>
    <col min="4865" max="4865" width="4.08984375" style="93" customWidth="1"/>
    <col min="4866" max="4866" width="6.90625" style="93" customWidth="1"/>
    <col min="4867" max="4876" width="7.453125" style="93" customWidth="1"/>
    <col min="4877" max="4880" width="7.6328125" style="93" customWidth="1"/>
    <col min="4881" max="5120" width="8.6328125" style="93"/>
    <col min="5121" max="5121" width="4.08984375" style="93" customWidth="1"/>
    <col min="5122" max="5122" width="6.90625" style="93" customWidth="1"/>
    <col min="5123" max="5132" width="7.453125" style="93" customWidth="1"/>
    <col min="5133" max="5136" width="7.6328125" style="93" customWidth="1"/>
    <col min="5137" max="5376" width="8.6328125" style="93"/>
    <col min="5377" max="5377" width="4.08984375" style="93" customWidth="1"/>
    <col min="5378" max="5378" width="6.90625" style="93" customWidth="1"/>
    <col min="5379" max="5388" width="7.453125" style="93" customWidth="1"/>
    <col min="5389" max="5392" width="7.6328125" style="93" customWidth="1"/>
    <col min="5393" max="5632" width="8.6328125" style="93"/>
    <col min="5633" max="5633" width="4.08984375" style="93" customWidth="1"/>
    <col min="5634" max="5634" width="6.90625" style="93" customWidth="1"/>
    <col min="5635" max="5644" width="7.453125" style="93" customWidth="1"/>
    <col min="5645" max="5648" width="7.6328125" style="93" customWidth="1"/>
    <col min="5649" max="5888" width="8.6328125" style="93"/>
    <col min="5889" max="5889" width="4.08984375" style="93" customWidth="1"/>
    <col min="5890" max="5890" width="6.90625" style="93" customWidth="1"/>
    <col min="5891" max="5900" width="7.453125" style="93" customWidth="1"/>
    <col min="5901" max="5904" width="7.6328125" style="93" customWidth="1"/>
    <col min="5905" max="6144" width="8.6328125" style="93"/>
    <col min="6145" max="6145" width="4.08984375" style="93" customWidth="1"/>
    <col min="6146" max="6146" width="6.90625" style="93" customWidth="1"/>
    <col min="6147" max="6156" width="7.453125" style="93" customWidth="1"/>
    <col min="6157" max="6160" width="7.6328125" style="93" customWidth="1"/>
    <col min="6161" max="6400" width="8.6328125" style="93"/>
    <col min="6401" max="6401" width="4.08984375" style="93" customWidth="1"/>
    <col min="6402" max="6402" width="6.90625" style="93" customWidth="1"/>
    <col min="6403" max="6412" width="7.453125" style="93" customWidth="1"/>
    <col min="6413" max="6416" width="7.6328125" style="93" customWidth="1"/>
    <col min="6417" max="6656" width="8.6328125" style="93"/>
    <col min="6657" max="6657" width="4.08984375" style="93" customWidth="1"/>
    <col min="6658" max="6658" width="6.90625" style="93" customWidth="1"/>
    <col min="6659" max="6668" width="7.453125" style="93" customWidth="1"/>
    <col min="6669" max="6672" width="7.6328125" style="93" customWidth="1"/>
    <col min="6673" max="6912" width="8.6328125" style="93"/>
    <col min="6913" max="6913" width="4.08984375" style="93" customWidth="1"/>
    <col min="6914" max="6914" width="6.90625" style="93" customWidth="1"/>
    <col min="6915" max="6924" width="7.453125" style="93" customWidth="1"/>
    <col min="6925" max="6928" width="7.6328125" style="93" customWidth="1"/>
    <col min="6929" max="7168" width="8.6328125" style="93"/>
    <col min="7169" max="7169" width="4.08984375" style="93" customWidth="1"/>
    <col min="7170" max="7170" width="6.90625" style="93" customWidth="1"/>
    <col min="7171" max="7180" width="7.453125" style="93" customWidth="1"/>
    <col min="7181" max="7184" width="7.6328125" style="93" customWidth="1"/>
    <col min="7185" max="7424" width="8.6328125" style="93"/>
    <col min="7425" max="7425" width="4.08984375" style="93" customWidth="1"/>
    <col min="7426" max="7426" width="6.90625" style="93" customWidth="1"/>
    <col min="7427" max="7436" width="7.453125" style="93" customWidth="1"/>
    <col min="7437" max="7440" width="7.6328125" style="93" customWidth="1"/>
    <col min="7441" max="7680" width="8.6328125" style="93"/>
    <col min="7681" max="7681" width="4.08984375" style="93" customWidth="1"/>
    <col min="7682" max="7682" width="6.90625" style="93" customWidth="1"/>
    <col min="7683" max="7692" width="7.453125" style="93" customWidth="1"/>
    <col min="7693" max="7696" width="7.6328125" style="93" customWidth="1"/>
    <col min="7697" max="7936" width="8.6328125" style="93"/>
    <col min="7937" max="7937" width="4.08984375" style="93" customWidth="1"/>
    <col min="7938" max="7938" width="6.90625" style="93" customWidth="1"/>
    <col min="7939" max="7948" width="7.453125" style="93" customWidth="1"/>
    <col min="7949" max="7952" width="7.6328125" style="93" customWidth="1"/>
    <col min="7953" max="8192" width="8.6328125" style="93"/>
    <col min="8193" max="8193" width="4.08984375" style="93" customWidth="1"/>
    <col min="8194" max="8194" width="6.90625" style="93" customWidth="1"/>
    <col min="8195" max="8204" width="7.453125" style="93" customWidth="1"/>
    <col min="8205" max="8208" width="7.6328125" style="93" customWidth="1"/>
    <col min="8209" max="8448" width="8.6328125" style="93"/>
    <col min="8449" max="8449" width="4.08984375" style="93" customWidth="1"/>
    <col min="8450" max="8450" width="6.90625" style="93" customWidth="1"/>
    <col min="8451" max="8460" width="7.453125" style="93" customWidth="1"/>
    <col min="8461" max="8464" width="7.6328125" style="93" customWidth="1"/>
    <col min="8465" max="8704" width="8.6328125" style="93"/>
    <col min="8705" max="8705" width="4.08984375" style="93" customWidth="1"/>
    <col min="8706" max="8706" width="6.90625" style="93" customWidth="1"/>
    <col min="8707" max="8716" width="7.453125" style="93" customWidth="1"/>
    <col min="8717" max="8720" width="7.6328125" style="93" customWidth="1"/>
    <col min="8721" max="8960" width="8.6328125" style="93"/>
    <col min="8961" max="8961" width="4.08984375" style="93" customWidth="1"/>
    <col min="8962" max="8962" width="6.90625" style="93" customWidth="1"/>
    <col min="8963" max="8972" width="7.453125" style="93" customWidth="1"/>
    <col min="8973" max="8976" width="7.6328125" style="93" customWidth="1"/>
    <col min="8977" max="9216" width="8.6328125" style="93"/>
    <col min="9217" max="9217" width="4.08984375" style="93" customWidth="1"/>
    <col min="9218" max="9218" width="6.90625" style="93" customWidth="1"/>
    <col min="9219" max="9228" width="7.453125" style="93" customWidth="1"/>
    <col min="9229" max="9232" width="7.6328125" style="93" customWidth="1"/>
    <col min="9233" max="9472" width="8.6328125" style="93"/>
    <col min="9473" max="9473" width="4.08984375" style="93" customWidth="1"/>
    <col min="9474" max="9474" width="6.90625" style="93" customWidth="1"/>
    <col min="9475" max="9484" width="7.453125" style="93" customWidth="1"/>
    <col min="9485" max="9488" width="7.6328125" style="93" customWidth="1"/>
    <col min="9489" max="9728" width="8.6328125" style="93"/>
    <col min="9729" max="9729" width="4.08984375" style="93" customWidth="1"/>
    <col min="9730" max="9730" width="6.90625" style="93" customWidth="1"/>
    <col min="9731" max="9740" width="7.453125" style="93" customWidth="1"/>
    <col min="9741" max="9744" width="7.6328125" style="93" customWidth="1"/>
    <col min="9745" max="9984" width="8.6328125" style="93"/>
    <col min="9985" max="9985" width="4.08984375" style="93" customWidth="1"/>
    <col min="9986" max="9986" width="6.90625" style="93" customWidth="1"/>
    <col min="9987" max="9996" width="7.453125" style="93" customWidth="1"/>
    <col min="9997" max="10000" width="7.6328125" style="93" customWidth="1"/>
    <col min="10001" max="10240" width="8.6328125" style="93"/>
    <col min="10241" max="10241" width="4.08984375" style="93" customWidth="1"/>
    <col min="10242" max="10242" width="6.90625" style="93" customWidth="1"/>
    <col min="10243" max="10252" width="7.453125" style="93" customWidth="1"/>
    <col min="10253" max="10256" width="7.6328125" style="93" customWidth="1"/>
    <col min="10257" max="10496" width="8.6328125" style="93"/>
    <col min="10497" max="10497" width="4.08984375" style="93" customWidth="1"/>
    <col min="10498" max="10498" width="6.90625" style="93" customWidth="1"/>
    <col min="10499" max="10508" width="7.453125" style="93" customWidth="1"/>
    <col min="10509" max="10512" width="7.6328125" style="93" customWidth="1"/>
    <col min="10513" max="10752" width="8.6328125" style="93"/>
    <col min="10753" max="10753" width="4.08984375" style="93" customWidth="1"/>
    <col min="10754" max="10754" width="6.90625" style="93" customWidth="1"/>
    <col min="10755" max="10764" width="7.453125" style="93" customWidth="1"/>
    <col min="10765" max="10768" width="7.6328125" style="93" customWidth="1"/>
    <col min="10769" max="11008" width="8.6328125" style="93"/>
    <col min="11009" max="11009" width="4.08984375" style="93" customWidth="1"/>
    <col min="11010" max="11010" width="6.90625" style="93" customWidth="1"/>
    <col min="11011" max="11020" width="7.453125" style="93" customWidth="1"/>
    <col min="11021" max="11024" width="7.6328125" style="93" customWidth="1"/>
    <col min="11025" max="11264" width="8.6328125" style="93"/>
    <col min="11265" max="11265" width="4.08984375" style="93" customWidth="1"/>
    <col min="11266" max="11266" width="6.90625" style="93" customWidth="1"/>
    <col min="11267" max="11276" width="7.453125" style="93" customWidth="1"/>
    <col min="11277" max="11280" width="7.6328125" style="93" customWidth="1"/>
    <col min="11281" max="11520" width="8.6328125" style="93"/>
    <col min="11521" max="11521" width="4.08984375" style="93" customWidth="1"/>
    <col min="11522" max="11522" width="6.90625" style="93" customWidth="1"/>
    <col min="11523" max="11532" width="7.453125" style="93" customWidth="1"/>
    <col min="11533" max="11536" width="7.6328125" style="93" customWidth="1"/>
    <col min="11537" max="11776" width="8.6328125" style="93"/>
    <col min="11777" max="11777" width="4.08984375" style="93" customWidth="1"/>
    <col min="11778" max="11778" width="6.90625" style="93" customWidth="1"/>
    <col min="11779" max="11788" width="7.453125" style="93" customWidth="1"/>
    <col min="11789" max="11792" width="7.6328125" style="93" customWidth="1"/>
    <col min="11793" max="12032" width="8.6328125" style="93"/>
    <col min="12033" max="12033" width="4.08984375" style="93" customWidth="1"/>
    <col min="12034" max="12034" width="6.90625" style="93" customWidth="1"/>
    <col min="12035" max="12044" width="7.453125" style="93" customWidth="1"/>
    <col min="12045" max="12048" width="7.6328125" style="93" customWidth="1"/>
    <col min="12049" max="12288" width="8.6328125" style="93"/>
    <col min="12289" max="12289" width="4.08984375" style="93" customWidth="1"/>
    <col min="12290" max="12290" width="6.90625" style="93" customWidth="1"/>
    <col min="12291" max="12300" width="7.453125" style="93" customWidth="1"/>
    <col min="12301" max="12304" width="7.6328125" style="93" customWidth="1"/>
    <col min="12305" max="12544" width="8.6328125" style="93"/>
    <col min="12545" max="12545" width="4.08984375" style="93" customWidth="1"/>
    <col min="12546" max="12546" width="6.90625" style="93" customWidth="1"/>
    <col min="12547" max="12556" width="7.453125" style="93" customWidth="1"/>
    <col min="12557" max="12560" width="7.6328125" style="93" customWidth="1"/>
    <col min="12561" max="12800" width="8.6328125" style="93"/>
    <col min="12801" max="12801" width="4.08984375" style="93" customWidth="1"/>
    <col min="12802" max="12802" width="6.90625" style="93" customWidth="1"/>
    <col min="12803" max="12812" width="7.453125" style="93" customWidth="1"/>
    <col min="12813" max="12816" width="7.6328125" style="93" customWidth="1"/>
    <col min="12817" max="13056" width="8.6328125" style="93"/>
    <col min="13057" max="13057" width="4.08984375" style="93" customWidth="1"/>
    <col min="13058" max="13058" width="6.90625" style="93" customWidth="1"/>
    <col min="13059" max="13068" width="7.453125" style="93" customWidth="1"/>
    <col min="13069" max="13072" width="7.6328125" style="93" customWidth="1"/>
    <col min="13073" max="13312" width="8.6328125" style="93"/>
    <col min="13313" max="13313" width="4.08984375" style="93" customWidth="1"/>
    <col min="13314" max="13314" width="6.90625" style="93" customWidth="1"/>
    <col min="13315" max="13324" width="7.453125" style="93" customWidth="1"/>
    <col min="13325" max="13328" width="7.6328125" style="93" customWidth="1"/>
    <col min="13329" max="13568" width="8.6328125" style="93"/>
    <col min="13569" max="13569" width="4.08984375" style="93" customWidth="1"/>
    <col min="13570" max="13570" width="6.90625" style="93" customWidth="1"/>
    <col min="13571" max="13580" width="7.453125" style="93" customWidth="1"/>
    <col min="13581" max="13584" width="7.6328125" style="93" customWidth="1"/>
    <col min="13585" max="13824" width="8.6328125" style="93"/>
    <col min="13825" max="13825" width="4.08984375" style="93" customWidth="1"/>
    <col min="13826" max="13826" width="6.90625" style="93" customWidth="1"/>
    <col min="13827" max="13836" width="7.453125" style="93" customWidth="1"/>
    <col min="13837" max="13840" width="7.6328125" style="93" customWidth="1"/>
    <col min="13841" max="14080" width="8.6328125" style="93"/>
    <col min="14081" max="14081" width="4.08984375" style="93" customWidth="1"/>
    <col min="14082" max="14082" width="6.90625" style="93" customWidth="1"/>
    <col min="14083" max="14092" width="7.453125" style="93" customWidth="1"/>
    <col min="14093" max="14096" width="7.6328125" style="93" customWidth="1"/>
    <col min="14097" max="14336" width="8.6328125" style="93"/>
    <col min="14337" max="14337" width="4.08984375" style="93" customWidth="1"/>
    <col min="14338" max="14338" width="6.90625" style="93" customWidth="1"/>
    <col min="14339" max="14348" width="7.453125" style="93" customWidth="1"/>
    <col min="14349" max="14352" width="7.6328125" style="93" customWidth="1"/>
    <col min="14353" max="14592" width="8.6328125" style="93"/>
    <col min="14593" max="14593" width="4.08984375" style="93" customWidth="1"/>
    <col min="14594" max="14594" width="6.90625" style="93" customWidth="1"/>
    <col min="14595" max="14604" width="7.453125" style="93" customWidth="1"/>
    <col min="14605" max="14608" width="7.6328125" style="93" customWidth="1"/>
    <col min="14609" max="14848" width="8.6328125" style="93"/>
    <col min="14849" max="14849" width="4.08984375" style="93" customWidth="1"/>
    <col min="14850" max="14850" width="6.90625" style="93" customWidth="1"/>
    <col min="14851" max="14860" width="7.453125" style="93" customWidth="1"/>
    <col min="14861" max="14864" width="7.6328125" style="93" customWidth="1"/>
    <col min="14865" max="15104" width="8.6328125" style="93"/>
    <col min="15105" max="15105" width="4.08984375" style="93" customWidth="1"/>
    <col min="15106" max="15106" width="6.90625" style="93" customWidth="1"/>
    <col min="15107" max="15116" width="7.453125" style="93" customWidth="1"/>
    <col min="15117" max="15120" width="7.6328125" style="93" customWidth="1"/>
    <col min="15121" max="15360" width="8.6328125" style="93"/>
    <col min="15361" max="15361" width="4.08984375" style="93" customWidth="1"/>
    <col min="15362" max="15362" width="6.90625" style="93" customWidth="1"/>
    <col min="15363" max="15372" width="7.453125" style="93" customWidth="1"/>
    <col min="15373" max="15376" width="7.6328125" style="93" customWidth="1"/>
    <col min="15377" max="15616" width="8.6328125" style="93"/>
    <col min="15617" max="15617" width="4.08984375" style="93" customWidth="1"/>
    <col min="15618" max="15618" width="6.90625" style="93" customWidth="1"/>
    <col min="15619" max="15628" width="7.453125" style="93" customWidth="1"/>
    <col min="15629" max="15632" width="7.6328125" style="93" customWidth="1"/>
    <col min="15633" max="15872" width="8.6328125" style="93"/>
    <col min="15873" max="15873" width="4.08984375" style="93" customWidth="1"/>
    <col min="15874" max="15874" width="6.90625" style="93" customWidth="1"/>
    <col min="15875" max="15884" width="7.453125" style="93" customWidth="1"/>
    <col min="15885" max="15888" width="7.6328125" style="93" customWidth="1"/>
    <col min="15889" max="16128" width="8.6328125" style="93"/>
    <col min="16129" max="16129" width="4.08984375" style="93" customWidth="1"/>
    <col min="16130" max="16130" width="6.90625" style="93" customWidth="1"/>
    <col min="16131" max="16140" width="7.453125" style="93" customWidth="1"/>
    <col min="16141" max="16144" width="7.6328125" style="93" customWidth="1"/>
    <col min="16145" max="16384" width="8.6328125" style="93"/>
  </cols>
  <sheetData>
    <row r="1" spans="1:16" s="52" customFormat="1" ht="24" customHeight="1" x14ac:dyDescent="0.2">
      <c r="A1" s="232" t="s">
        <v>98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51"/>
    </row>
    <row r="2" spans="1:16" s="52" customFormat="1" ht="15" customHeigh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1"/>
    </row>
    <row r="3" spans="1:16" s="52" customFormat="1" ht="1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5" t="s">
        <v>99</v>
      </c>
      <c r="M3" s="51"/>
    </row>
    <row r="4" spans="1:16" s="52" customFormat="1" ht="15" customHeight="1" x14ac:dyDescent="0.2">
      <c r="A4" s="56" t="s">
        <v>100</v>
      </c>
      <c r="B4" s="56"/>
      <c r="C4" s="57" t="s">
        <v>101</v>
      </c>
      <c r="D4" s="57" t="s">
        <v>102</v>
      </c>
      <c r="E4" s="57" t="s">
        <v>103</v>
      </c>
      <c r="F4" s="57" t="s">
        <v>104</v>
      </c>
      <c r="G4" s="58" t="s">
        <v>105</v>
      </c>
      <c r="H4" s="58"/>
      <c r="I4" s="58"/>
      <c r="J4" s="58" t="s">
        <v>106</v>
      </c>
      <c r="K4" s="58"/>
      <c r="L4" s="59"/>
      <c r="M4" s="51"/>
    </row>
    <row r="5" spans="1:16" s="52" customFormat="1" ht="15" customHeight="1" x14ac:dyDescent="0.2">
      <c r="A5" s="60"/>
      <c r="B5" s="60"/>
      <c r="C5" s="61"/>
      <c r="D5" s="61"/>
      <c r="E5" s="61"/>
      <c r="F5" s="61"/>
      <c r="G5" s="61" t="s">
        <v>107</v>
      </c>
      <c r="H5" s="61" t="s">
        <v>108</v>
      </c>
      <c r="I5" s="61" t="s">
        <v>109</v>
      </c>
      <c r="J5" s="61" t="s">
        <v>107</v>
      </c>
      <c r="K5" s="61" t="s">
        <v>108</v>
      </c>
      <c r="L5" s="62" t="s">
        <v>109</v>
      </c>
      <c r="M5" s="51"/>
    </row>
    <row r="6" spans="1:16" s="52" customFormat="1" ht="15" customHeight="1" x14ac:dyDescent="0.2">
      <c r="A6" s="63"/>
      <c r="B6" s="63"/>
      <c r="C6" s="64"/>
      <c r="D6" s="64"/>
      <c r="E6" s="64"/>
      <c r="F6" s="64"/>
      <c r="G6" s="64"/>
      <c r="H6" s="64"/>
      <c r="I6" s="64"/>
      <c r="J6" s="64"/>
      <c r="K6" s="64"/>
      <c r="L6" s="65"/>
      <c r="M6" s="51"/>
    </row>
    <row r="7" spans="1:16" s="52" customFormat="1" ht="9" customHeight="1" x14ac:dyDescent="0.2">
      <c r="A7" s="54"/>
      <c r="B7" s="54"/>
      <c r="C7" s="66"/>
      <c r="D7" s="67"/>
      <c r="E7" s="67"/>
      <c r="F7" s="67"/>
      <c r="G7" s="54"/>
      <c r="H7" s="54"/>
      <c r="I7" s="54"/>
      <c r="J7" s="54"/>
      <c r="K7" s="54"/>
      <c r="L7" s="54"/>
      <c r="M7" s="51"/>
    </row>
    <row r="8" spans="1:16" s="52" customFormat="1" ht="15" customHeight="1" x14ac:dyDescent="0.2">
      <c r="A8" s="54" t="s">
        <v>110</v>
      </c>
      <c r="B8" s="55" t="s">
        <v>111</v>
      </c>
      <c r="C8" s="68">
        <v>12.1</v>
      </c>
      <c r="D8" s="69">
        <v>52</v>
      </c>
      <c r="E8" s="70">
        <v>13583</v>
      </c>
      <c r="F8" s="70">
        <v>1868</v>
      </c>
      <c r="G8" s="70">
        <v>9135</v>
      </c>
      <c r="H8" s="70">
        <v>1361</v>
      </c>
      <c r="I8" s="70">
        <v>7774</v>
      </c>
      <c r="J8" s="70">
        <v>1105</v>
      </c>
      <c r="K8" s="70">
        <v>106</v>
      </c>
      <c r="L8" s="70">
        <v>999</v>
      </c>
      <c r="M8" s="71"/>
      <c r="N8" s="72"/>
      <c r="O8" s="72"/>
      <c r="P8" s="72"/>
    </row>
    <row r="9" spans="1:16" s="52" customFormat="1" ht="15" customHeight="1" x14ac:dyDescent="0.2">
      <c r="A9" s="54"/>
      <c r="B9" s="55" t="s">
        <v>112</v>
      </c>
      <c r="C9" s="68">
        <v>12.1</v>
      </c>
      <c r="D9" s="69">
        <v>54</v>
      </c>
      <c r="E9" s="70">
        <v>13372</v>
      </c>
      <c r="F9" s="70">
        <v>1848</v>
      </c>
      <c r="G9" s="70">
        <v>9568</v>
      </c>
      <c r="H9" s="70">
        <v>1628</v>
      </c>
      <c r="I9" s="70">
        <v>7940</v>
      </c>
      <c r="J9" s="70">
        <v>1133</v>
      </c>
      <c r="K9" s="70">
        <v>123</v>
      </c>
      <c r="L9" s="70">
        <v>1010</v>
      </c>
      <c r="M9" s="72"/>
      <c r="N9" s="72"/>
      <c r="O9" s="72"/>
      <c r="P9" s="72"/>
    </row>
    <row r="10" spans="1:16" s="52" customFormat="1" ht="15" customHeight="1" x14ac:dyDescent="0.2">
      <c r="A10" s="54"/>
      <c r="B10" s="73" t="s">
        <v>113</v>
      </c>
      <c r="C10" s="74">
        <v>12.1</v>
      </c>
      <c r="D10" s="70">
        <v>52</v>
      </c>
      <c r="E10" s="70">
        <v>14179</v>
      </c>
      <c r="F10" s="70">
        <v>1899</v>
      </c>
      <c r="G10" s="70">
        <v>9241</v>
      </c>
      <c r="H10" s="70">
        <v>1720</v>
      </c>
      <c r="I10" s="70">
        <v>7521</v>
      </c>
      <c r="J10" s="70">
        <v>1090</v>
      </c>
      <c r="K10" s="70">
        <v>129</v>
      </c>
      <c r="L10" s="70">
        <v>961</v>
      </c>
      <c r="M10" s="72"/>
      <c r="N10" s="72"/>
      <c r="O10" s="72"/>
      <c r="P10" s="72"/>
    </row>
    <row r="11" spans="1:16" s="52" customFormat="1" ht="15" customHeight="1" x14ac:dyDescent="0.2">
      <c r="A11" s="54"/>
      <c r="B11" s="73" t="s">
        <v>114</v>
      </c>
      <c r="C11" s="74">
        <v>12.1</v>
      </c>
      <c r="D11" s="70">
        <v>52</v>
      </c>
      <c r="E11" s="70">
        <v>14308</v>
      </c>
      <c r="F11" s="70">
        <v>1848</v>
      </c>
      <c r="G11" s="70">
        <v>9537</v>
      </c>
      <c r="H11" s="70">
        <v>1817</v>
      </c>
      <c r="I11" s="70">
        <v>7720</v>
      </c>
      <c r="J11" s="70">
        <v>1127</v>
      </c>
      <c r="K11" s="70">
        <v>137</v>
      </c>
      <c r="L11" s="70">
        <v>990</v>
      </c>
      <c r="M11" s="72"/>
      <c r="N11" s="72"/>
      <c r="O11" s="72"/>
      <c r="P11" s="72"/>
    </row>
    <row r="12" spans="1:16" s="52" customFormat="1" ht="15" customHeight="1" x14ac:dyDescent="0.2">
      <c r="A12" s="54"/>
      <c r="B12" s="75" t="s">
        <v>115</v>
      </c>
      <c r="C12" s="76">
        <v>12.1</v>
      </c>
      <c r="D12" s="77">
        <v>52</v>
      </c>
      <c r="E12" s="77">
        <f>SUM(E14:E26)</f>
        <v>14325</v>
      </c>
      <c r="F12" s="77">
        <f t="shared" ref="F12:L12" si="0">SUM(F14:F26)</f>
        <v>1868</v>
      </c>
      <c r="G12" s="77">
        <f t="shared" si="0"/>
        <v>10194</v>
      </c>
      <c r="H12" s="77">
        <f t="shared" si="0"/>
        <v>1912</v>
      </c>
      <c r="I12" s="77">
        <f t="shared" si="0"/>
        <v>8282</v>
      </c>
      <c r="J12" s="77">
        <f t="shared" si="0"/>
        <v>1200</v>
      </c>
      <c r="K12" s="77">
        <f t="shared" si="0"/>
        <v>146</v>
      </c>
      <c r="L12" s="77">
        <f t="shared" si="0"/>
        <v>1054</v>
      </c>
      <c r="M12" s="72"/>
      <c r="N12" s="72"/>
      <c r="O12" s="72"/>
      <c r="P12" s="72"/>
    </row>
    <row r="13" spans="1:16" s="52" customFormat="1" ht="10.5" customHeight="1" x14ac:dyDescent="0.2">
      <c r="A13" s="54"/>
      <c r="B13" s="73"/>
      <c r="C13" s="78"/>
      <c r="D13" s="69"/>
      <c r="E13" s="69"/>
      <c r="F13" s="69"/>
      <c r="G13" s="79"/>
      <c r="H13" s="69"/>
      <c r="I13" s="69"/>
      <c r="J13" s="79"/>
      <c r="K13" s="69"/>
      <c r="L13" s="69"/>
      <c r="M13" s="72"/>
      <c r="N13" s="72"/>
      <c r="O13" s="72"/>
      <c r="P13" s="72"/>
    </row>
    <row r="14" spans="1:16" s="52" customFormat="1" ht="15" customHeight="1" x14ac:dyDescent="0.2">
      <c r="A14" s="54" t="s">
        <v>110</v>
      </c>
      <c r="B14" s="80" t="s">
        <v>116</v>
      </c>
      <c r="C14" s="78">
        <v>12.1</v>
      </c>
      <c r="D14" s="69">
        <v>52</v>
      </c>
      <c r="E14" s="81">
        <v>1182</v>
      </c>
      <c r="F14" s="79">
        <v>154</v>
      </c>
      <c r="G14" s="79">
        <v>975</v>
      </c>
      <c r="H14" s="79">
        <v>250</v>
      </c>
      <c r="I14" s="79">
        <v>725</v>
      </c>
      <c r="J14" s="79">
        <v>97</v>
      </c>
      <c r="K14" s="79">
        <v>18</v>
      </c>
      <c r="L14" s="79">
        <v>79</v>
      </c>
      <c r="M14" s="72"/>
      <c r="N14" s="72"/>
      <c r="O14" s="72"/>
      <c r="P14" s="72"/>
    </row>
    <row r="15" spans="1:16" s="52" customFormat="1" ht="15" customHeight="1" x14ac:dyDescent="0.2">
      <c r="A15" s="54"/>
      <c r="B15" s="73" t="s">
        <v>60</v>
      </c>
      <c r="C15" s="78">
        <v>12.1</v>
      </c>
      <c r="D15" s="69">
        <v>52</v>
      </c>
      <c r="E15" s="81">
        <v>1197</v>
      </c>
      <c r="F15" s="79">
        <v>157</v>
      </c>
      <c r="G15" s="79">
        <v>809</v>
      </c>
      <c r="H15" s="79">
        <v>157</v>
      </c>
      <c r="I15" s="79">
        <v>652</v>
      </c>
      <c r="J15" s="79">
        <v>97</v>
      </c>
      <c r="K15" s="79">
        <v>12</v>
      </c>
      <c r="L15" s="79">
        <v>85</v>
      </c>
      <c r="M15" s="71"/>
      <c r="N15" s="82"/>
      <c r="O15" s="72"/>
      <c r="P15" s="72"/>
    </row>
    <row r="16" spans="1:16" s="52" customFormat="1" ht="15" customHeight="1" x14ac:dyDescent="0.2">
      <c r="A16" s="54"/>
      <c r="B16" s="73" t="s">
        <v>61</v>
      </c>
      <c r="C16" s="78">
        <v>12.1</v>
      </c>
      <c r="D16" s="69">
        <v>52</v>
      </c>
      <c r="E16" s="81">
        <v>1196</v>
      </c>
      <c r="F16" s="79">
        <v>152</v>
      </c>
      <c r="G16" s="79">
        <v>734</v>
      </c>
      <c r="H16" s="79">
        <v>124</v>
      </c>
      <c r="I16" s="79">
        <v>610</v>
      </c>
      <c r="J16" s="79">
        <v>88</v>
      </c>
      <c r="K16" s="79">
        <v>10</v>
      </c>
      <c r="L16" s="79">
        <v>78</v>
      </c>
      <c r="M16" s="71"/>
      <c r="N16" s="72"/>
      <c r="O16" s="72"/>
      <c r="P16" s="72"/>
    </row>
    <row r="17" spans="1:16" s="52" customFormat="1" ht="15" customHeight="1" x14ac:dyDescent="0.2">
      <c r="A17" s="54"/>
      <c r="B17" s="73" t="s">
        <v>62</v>
      </c>
      <c r="C17" s="78">
        <v>12.1</v>
      </c>
      <c r="D17" s="69">
        <v>52</v>
      </c>
      <c r="E17" s="81">
        <v>1223</v>
      </c>
      <c r="F17" s="79">
        <v>159</v>
      </c>
      <c r="G17" s="79">
        <v>914</v>
      </c>
      <c r="H17" s="79">
        <v>193</v>
      </c>
      <c r="I17" s="79">
        <v>721</v>
      </c>
      <c r="J17" s="79">
        <v>107</v>
      </c>
      <c r="K17" s="79">
        <v>14</v>
      </c>
      <c r="L17" s="79">
        <v>93</v>
      </c>
      <c r="M17" s="71"/>
      <c r="N17" s="72"/>
      <c r="O17" s="72"/>
      <c r="P17" s="72"/>
    </row>
    <row r="18" spans="1:16" s="52" customFormat="1" ht="15" customHeight="1" x14ac:dyDescent="0.2">
      <c r="A18" s="54"/>
      <c r="B18" s="73" t="s">
        <v>63</v>
      </c>
      <c r="C18" s="78">
        <v>12.1</v>
      </c>
      <c r="D18" s="69">
        <v>52</v>
      </c>
      <c r="E18" s="81">
        <v>1240</v>
      </c>
      <c r="F18" s="79">
        <v>161</v>
      </c>
      <c r="G18" s="79">
        <v>887</v>
      </c>
      <c r="H18" s="79">
        <v>174</v>
      </c>
      <c r="I18" s="79">
        <v>713</v>
      </c>
      <c r="J18" s="79">
        <v>106</v>
      </c>
      <c r="K18" s="79">
        <v>13</v>
      </c>
      <c r="L18" s="79">
        <v>93</v>
      </c>
      <c r="M18" s="71"/>
      <c r="N18" s="72"/>
      <c r="O18" s="72"/>
      <c r="P18" s="72"/>
    </row>
    <row r="19" spans="1:16" s="52" customFormat="1" ht="15" customHeight="1" x14ac:dyDescent="0.2">
      <c r="A19" s="54"/>
      <c r="B19" s="73" t="s">
        <v>64</v>
      </c>
      <c r="C19" s="78">
        <v>12.1</v>
      </c>
      <c r="D19" s="69">
        <v>52</v>
      </c>
      <c r="E19" s="81">
        <v>1182</v>
      </c>
      <c r="F19" s="79">
        <v>154</v>
      </c>
      <c r="G19" s="79">
        <v>839</v>
      </c>
      <c r="H19" s="79">
        <v>164</v>
      </c>
      <c r="I19" s="79">
        <v>675</v>
      </c>
      <c r="J19" s="79">
        <v>98</v>
      </c>
      <c r="K19" s="79">
        <v>12</v>
      </c>
      <c r="L19" s="79">
        <v>86</v>
      </c>
      <c r="M19" s="71"/>
      <c r="N19" s="72"/>
      <c r="O19" s="72"/>
      <c r="P19" s="72"/>
    </row>
    <row r="20" spans="1:16" s="52" customFormat="1" ht="10.5" customHeight="1" x14ac:dyDescent="0.2">
      <c r="A20" s="54"/>
      <c r="B20" s="73"/>
      <c r="C20" s="78"/>
      <c r="D20" s="69"/>
      <c r="E20" s="69"/>
      <c r="F20" s="69"/>
      <c r="G20" s="79"/>
      <c r="H20" s="79"/>
      <c r="I20" s="79"/>
      <c r="J20" s="79"/>
      <c r="K20" s="79"/>
      <c r="L20" s="69"/>
      <c r="M20" s="71"/>
      <c r="N20" s="72"/>
      <c r="O20" s="72"/>
      <c r="P20" s="72"/>
    </row>
    <row r="21" spans="1:16" s="52" customFormat="1" ht="15" customHeight="1" x14ac:dyDescent="0.2">
      <c r="A21" s="54"/>
      <c r="B21" s="73" t="s">
        <v>117</v>
      </c>
      <c r="C21" s="78">
        <v>12.1</v>
      </c>
      <c r="D21" s="69">
        <v>52</v>
      </c>
      <c r="E21" s="79">
        <v>1175</v>
      </c>
      <c r="F21" s="79">
        <v>156</v>
      </c>
      <c r="G21" s="79">
        <v>898</v>
      </c>
      <c r="H21" s="79">
        <v>176</v>
      </c>
      <c r="I21" s="79">
        <v>722</v>
      </c>
      <c r="J21" s="79">
        <v>106</v>
      </c>
      <c r="K21" s="79">
        <v>14</v>
      </c>
      <c r="L21" s="79">
        <v>92</v>
      </c>
      <c r="M21" s="71"/>
      <c r="N21" s="72"/>
      <c r="O21" s="72"/>
      <c r="P21" s="72"/>
    </row>
    <row r="22" spans="1:16" s="52" customFormat="1" ht="15" customHeight="1" x14ac:dyDescent="0.2">
      <c r="A22" s="54"/>
      <c r="B22" s="73" t="s">
        <v>66</v>
      </c>
      <c r="C22" s="78">
        <v>12.1</v>
      </c>
      <c r="D22" s="69">
        <v>52</v>
      </c>
      <c r="E22" s="79">
        <v>1183</v>
      </c>
      <c r="F22" s="79">
        <v>154</v>
      </c>
      <c r="G22" s="79">
        <v>810</v>
      </c>
      <c r="H22" s="79">
        <v>149</v>
      </c>
      <c r="I22" s="79">
        <v>661</v>
      </c>
      <c r="J22" s="79">
        <v>97</v>
      </c>
      <c r="K22" s="79">
        <v>12</v>
      </c>
      <c r="L22" s="79">
        <v>85</v>
      </c>
      <c r="M22" s="71"/>
      <c r="N22" s="72"/>
      <c r="O22" s="72"/>
      <c r="P22" s="72"/>
    </row>
    <row r="23" spans="1:16" s="52" customFormat="1" ht="15" customHeight="1" x14ac:dyDescent="0.2">
      <c r="A23" s="54"/>
      <c r="B23" s="73" t="s">
        <v>67</v>
      </c>
      <c r="C23" s="78">
        <v>12.1</v>
      </c>
      <c r="D23" s="69">
        <v>52</v>
      </c>
      <c r="E23" s="79">
        <v>1214</v>
      </c>
      <c r="F23" s="79">
        <v>156</v>
      </c>
      <c r="G23" s="79">
        <v>845</v>
      </c>
      <c r="H23" s="79">
        <v>108</v>
      </c>
      <c r="I23" s="79">
        <v>737</v>
      </c>
      <c r="J23" s="79">
        <v>104</v>
      </c>
      <c r="K23" s="79">
        <v>9</v>
      </c>
      <c r="L23" s="79">
        <v>95</v>
      </c>
      <c r="M23" s="71"/>
      <c r="N23" s="72"/>
      <c r="O23" s="72"/>
      <c r="P23" s="72"/>
    </row>
    <row r="24" spans="1:16" s="52" customFormat="1" ht="15" customHeight="1" x14ac:dyDescent="0.2">
      <c r="A24" s="54" t="s">
        <v>110</v>
      </c>
      <c r="B24" s="80" t="s">
        <v>118</v>
      </c>
      <c r="C24" s="78">
        <v>12.1</v>
      </c>
      <c r="D24" s="69">
        <v>52</v>
      </c>
      <c r="E24" s="79">
        <v>1192</v>
      </c>
      <c r="F24" s="79">
        <v>157</v>
      </c>
      <c r="G24" s="79">
        <v>844</v>
      </c>
      <c r="H24" s="79">
        <v>181</v>
      </c>
      <c r="I24" s="79">
        <v>663</v>
      </c>
      <c r="J24" s="79">
        <v>99</v>
      </c>
      <c r="K24" s="79">
        <v>14</v>
      </c>
      <c r="L24" s="79">
        <v>85</v>
      </c>
      <c r="M24" s="71"/>
      <c r="N24" s="72"/>
      <c r="O24" s="72"/>
      <c r="P24" s="72"/>
    </row>
    <row r="25" spans="1:16" s="52" customFormat="1" ht="15" customHeight="1" x14ac:dyDescent="0.2">
      <c r="A25" s="54"/>
      <c r="B25" s="73" t="s">
        <v>119</v>
      </c>
      <c r="C25" s="78">
        <v>12.1</v>
      </c>
      <c r="D25" s="69">
        <v>52</v>
      </c>
      <c r="E25" s="79">
        <v>1137</v>
      </c>
      <c r="F25" s="79">
        <v>149</v>
      </c>
      <c r="G25" s="79">
        <v>766</v>
      </c>
      <c r="H25" s="79">
        <v>132</v>
      </c>
      <c r="I25" s="79">
        <v>634</v>
      </c>
      <c r="J25" s="79">
        <v>92</v>
      </c>
      <c r="K25" s="79">
        <v>10</v>
      </c>
      <c r="L25" s="79">
        <v>82</v>
      </c>
      <c r="M25" s="71"/>
      <c r="N25" s="72"/>
      <c r="O25" s="72"/>
      <c r="P25" s="72"/>
    </row>
    <row r="26" spans="1:16" s="52" customFormat="1" ht="15" customHeight="1" x14ac:dyDescent="0.2">
      <c r="A26" s="54"/>
      <c r="B26" s="73" t="s">
        <v>70</v>
      </c>
      <c r="C26" s="78">
        <v>12.1</v>
      </c>
      <c r="D26" s="69">
        <v>52</v>
      </c>
      <c r="E26" s="79">
        <v>1204</v>
      </c>
      <c r="F26" s="79">
        <v>159</v>
      </c>
      <c r="G26" s="79">
        <v>873</v>
      </c>
      <c r="H26" s="79">
        <v>104</v>
      </c>
      <c r="I26" s="79">
        <v>769</v>
      </c>
      <c r="J26" s="79">
        <v>109</v>
      </c>
      <c r="K26" s="79">
        <v>8</v>
      </c>
      <c r="L26" s="79">
        <v>101</v>
      </c>
      <c r="M26" s="71"/>
      <c r="N26" s="72"/>
      <c r="O26" s="72"/>
      <c r="P26" s="72"/>
    </row>
    <row r="27" spans="1:16" s="52" customFormat="1" ht="9" customHeight="1" x14ac:dyDescent="0.2">
      <c r="A27" s="83"/>
      <c r="B27" s="84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71"/>
      <c r="N27" s="72"/>
      <c r="O27" s="72"/>
      <c r="P27" s="72"/>
    </row>
    <row r="28" spans="1:16" s="52" customFormat="1" ht="15" customHeight="1" x14ac:dyDescent="0.2">
      <c r="A28" s="54" t="s">
        <v>120</v>
      </c>
      <c r="B28" s="54"/>
      <c r="C28" s="86"/>
      <c r="D28" s="86"/>
      <c r="E28" s="86"/>
      <c r="F28" s="86"/>
      <c r="G28" s="86"/>
      <c r="H28" s="86"/>
      <c r="I28" s="86"/>
      <c r="J28" s="86"/>
      <c r="K28" s="87"/>
      <c r="L28" s="87"/>
      <c r="M28" s="71"/>
    </row>
    <row r="29" spans="1:16" s="52" customFormat="1" ht="15" customHeight="1" x14ac:dyDescent="0.2">
      <c r="A29" s="54" t="s">
        <v>121</v>
      </c>
      <c r="B29" s="54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71"/>
    </row>
    <row r="30" spans="1:16" s="52" customFormat="1" ht="15" customHeight="1" x14ac:dyDescent="0.2">
      <c r="A30" s="53"/>
      <c r="B30" s="53"/>
      <c r="C30" s="88"/>
      <c r="D30" s="88"/>
      <c r="E30" s="89"/>
      <c r="F30" s="89"/>
      <c r="G30" s="89"/>
      <c r="H30" s="89"/>
      <c r="I30" s="89"/>
      <c r="J30" s="89"/>
      <c r="K30" s="89"/>
      <c r="L30" s="89"/>
      <c r="M30" s="71"/>
    </row>
    <row r="31" spans="1:16" s="52" customFormat="1" ht="15" customHeight="1" x14ac:dyDescent="0.2">
      <c r="A31" s="53"/>
      <c r="B31" s="53"/>
      <c r="C31" s="88"/>
      <c r="D31" s="88"/>
      <c r="E31" s="88"/>
      <c r="F31" s="88"/>
      <c r="G31" s="88"/>
      <c r="H31" s="88"/>
      <c r="I31" s="88"/>
      <c r="J31" s="88"/>
      <c r="K31" s="90"/>
      <c r="L31" s="90"/>
      <c r="M31" s="71"/>
    </row>
    <row r="32" spans="1:16" s="52" customFormat="1" ht="15" customHeight="1" x14ac:dyDescent="0.2">
      <c r="A32" s="53"/>
      <c r="B32" s="53"/>
      <c r="C32" s="88"/>
      <c r="D32" s="88"/>
      <c r="E32" s="88"/>
      <c r="F32" s="88"/>
      <c r="G32" s="88"/>
      <c r="H32" s="88"/>
      <c r="I32" s="88"/>
      <c r="J32" s="88"/>
      <c r="K32" s="90"/>
      <c r="L32" s="90"/>
      <c r="M32" s="71"/>
    </row>
    <row r="33" spans="2:13" s="52" customFormat="1" ht="15" customHeight="1" x14ac:dyDescent="0.2">
      <c r="C33" s="72"/>
      <c r="D33" s="72"/>
      <c r="E33" s="72"/>
      <c r="F33" s="72"/>
      <c r="G33" s="72"/>
      <c r="H33" s="72"/>
      <c r="I33" s="72"/>
      <c r="J33" s="72"/>
      <c r="K33" s="91"/>
      <c r="L33" s="91"/>
      <c r="M33" s="71"/>
    </row>
    <row r="34" spans="2:13" s="52" customFormat="1" ht="15" customHeight="1" x14ac:dyDescent="0.2">
      <c r="C34" s="72"/>
      <c r="D34" s="72"/>
      <c r="E34" s="72"/>
      <c r="F34" s="72"/>
      <c r="M34" s="71"/>
    </row>
    <row r="35" spans="2:13" s="52" customFormat="1" ht="15" customHeight="1" x14ac:dyDescent="0.2">
      <c r="C35" s="72"/>
      <c r="D35" s="72"/>
      <c r="E35" s="72"/>
      <c r="F35" s="72"/>
      <c r="G35" s="72"/>
      <c r="H35" s="72"/>
      <c r="I35" s="72"/>
      <c r="J35" s="72"/>
      <c r="K35" s="91"/>
      <c r="L35" s="91"/>
      <c r="M35" s="71"/>
    </row>
    <row r="36" spans="2:13" s="52" customFormat="1" ht="15" customHeight="1" x14ac:dyDescent="0.2">
      <c r="C36" s="72"/>
      <c r="D36" s="72"/>
      <c r="E36" s="72"/>
      <c r="F36" s="72"/>
      <c r="G36" s="72"/>
      <c r="H36" s="72"/>
      <c r="I36" s="72"/>
      <c r="J36" s="72"/>
      <c r="K36" s="91"/>
      <c r="L36" s="91"/>
      <c r="M36" s="71"/>
    </row>
    <row r="37" spans="2:13" s="52" customFormat="1" ht="15" customHeight="1" x14ac:dyDescent="0.2">
      <c r="C37" s="72"/>
      <c r="D37" s="72"/>
      <c r="E37" s="72"/>
      <c r="F37" s="72"/>
      <c r="G37" s="72"/>
      <c r="H37" s="72"/>
      <c r="I37" s="72"/>
      <c r="J37" s="72"/>
      <c r="K37" s="91"/>
      <c r="L37" s="91"/>
      <c r="M37" s="51"/>
    </row>
    <row r="38" spans="2:13" s="52" customFormat="1" ht="15" customHeight="1" x14ac:dyDescent="0.2">
      <c r="C38" s="72"/>
      <c r="D38" s="72"/>
      <c r="E38" s="72"/>
      <c r="F38" s="72"/>
      <c r="G38" s="72"/>
      <c r="H38" s="72"/>
      <c r="I38" s="72"/>
      <c r="J38" s="72"/>
      <c r="K38" s="91"/>
      <c r="L38" s="91"/>
      <c r="M38" s="51"/>
    </row>
    <row r="39" spans="2:13" s="52" customFormat="1" ht="15" customHeight="1" x14ac:dyDescent="0.2">
      <c r="C39" s="72"/>
      <c r="D39" s="72"/>
      <c r="E39" s="72"/>
      <c r="F39" s="72"/>
      <c r="G39" s="72"/>
      <c r="H39" s="92"/>
      <c r="I39" s="72"/>
      <c r="J39" s="92"/>
      <c r="K39" s="91"/>
      <c r="L39" s="91"/>
      <c r="M39" s="51"/>
    </row>
    <row r="40" spans="2:13" s="52" customFormat="1" ht="15" customHeight="1" x14ac:dyDescent="0.2">
      <c r="C40" s="72"/>
      <c r="D40" s="72"/>
      <c r="E40" s="72"/>
      <c r="F40" s="72"/>
      <c r="G40" s="72"/>
      <c r="H40" s="72"/>
      <c r="I40" s="72"/>
      <c r="J40" s="72"/>
      <c r="K40" s="91"/>
      <c r="L40" s="91"/>
      <c r="M40" s="51"/>
    </row>
    <row r="41" spans="2:13" s="52" customFormat="1" ht="15" customHeight="1" x14ac:dyDescent="0.2"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</row>
    <row r="42" spans="2:13" s="52" customFormat="1" ht="15" customHeight="1" x14ac:dyDescent="0.2"/>
    <row r="43" spans="2:13" s="52" customFormat="1" ht="15" customHeight="1" x14ac:dyDescent="0.2"/>
    <row r="44" spans="2:13" s="52" customFormat="1" ht="15" customHeight="1" x14ac:dyDescent="0.2"/>
    <row r="45" spans="2:13" s="52" customFormat="1" ht="15" customHeight="1" x14ac:dyDescent="0.2"/>
    <row r="46" spans="2:13" s="52" customFormat="1" ht="15" customHeight="1" x14ac:dyDescent="0.2"/>
    <row r="47" spans="2:13" s="52" customFormat="1" ht="15" customHeight="1" x14ac:dyDescent="0.2"/>
    <row r="48" spans="2:13" s="52" customFormat="1" ht="15" customHeight="1" x14ac:dyDescent="0.2"/>
    <row r="49" s="52" customFormat="1" ht="15" customHeight="1" x14ac:dyDescent="0.2"/>
    <row r="50" s="52" customFormat="1" ht="15" customHeight="1" x14ac:dyDescent="0.2"/>
    <row r="51" s="52" customFormat="1" ht="15" customHeight="1" x14ac:dyDescent="0.2"/>
    <row r="52" s="52" customFormat="1" ht="15" customHeight="1" x14ac:dyDescent="0.2"/>
    <row r="53" s="52" customFormat="1" ht="15" customHeight="1" x14ac:dyDescent="0.2"/>
    <row r="54" s="52" customFormat="1" ht="15" customHeight="1" x14ac:dyDescent="0.2"/>
    <row r="55" s="52" customFormat="1" ht="15" customHeight="1" x14ac:dyDescent="0.2"/>
    <row r="56" s="52" customFormat="1" ht="15" customHeight="1" x14ac:dyDescent="0.2"/>
    <row r="57" s="52" customFormat="1" ht="15" customHeight="1" x14ac:dyDescent="0.2"/>
    <row r="58" s="52" customFormat="1" ht="15" customHeight="1" x14ac:dyDescent="0.2"/>
    <row r="59" s="52" customFormat="1" ht="15" customHeight="1" x14ac:dyDescent="0.2"/>
    <row r="60" s="52" customFormat="1" ht="15" customHeight="1" x14ac:dyDescent="0.2"/>
    <row r="61" s="52" customFormat="1" ht="15" customHeight="1" x14ac:dyDescent="0.2"/>
    <row r="62" s="52" customFormat="1" ht="15" customHeight="1" x14ac:dyDescent="0.2"/>
    <row r="63" s="52" customFormat="1" ht="15" customHeight="1" x14ac:dyDescent="0.2"/>
    <row r="64" s="52" customFormat="1" ht="15" customHeight="1" x14ac:dyDescent="0.2"/>
    <row r="65" s="52" customFormat="1" ht="15" customHeight="1" x14ac:dyDescent="0.2"/>
    <row r="66" s="52" customFormat="1" ht="15" customHeight="1" x14ac:dyDescent="0.2"/>
    <row r="67" s="52" customFormat="1" ht="15" customHeight="1" x14ac:dyDescent="0.2"/>
    <row r="68" s="52" customFormat="1" ht="15" customHeight="1" x14ac:dyDescent="0.2"/>
    <row r="69" s="52" customFormat="1" ht="15" customHeight="1" x14ac:dyDescent="0.2"/>
    <row r="70" s="52" customFormat="1" ht="15" customHeight="1" x14ac:dyDescent="0.2"/>
    <row r="71" s="52" customFormat="1" ht="15" customHeight="1" x14ac:dyDescent="0.2"/>
    <row r="72" s="52" customFormat="1" ht="15" customHeight="1" x14ac:dyDescent="0.2"/>
    <row r="73" s="52" customFormat="1" ht="15" customHeight="1" x14ac:dyDescent="0.2"/>
    <row r="74" s="52" customFormat="1" ht="15" customHeight="1" x14ac:dyDescent="0.2"/>
    <row r="75" s="52" customFormat="1" ht="15" customHeight="1" x14ac:dyDescent="0.2"/>
    <row r="76" s="52" customFormat="1" ht="15" customHeight="1" x14ac:dyDescent="0.2"/>
    <row r="77" s="52" customFormat="1" ht="15" customHeight="1" x14ac:dyDescent="0.2"/>
    <row r="78" s="52" customFormat="1" ht="15" customHeight="1" x14ac:dyDescent="0.2"/>
    <row r="79" s="52" customFormat="1" ht="15" customHeight="1" x14ac:dyDescent="0.2"/>
    <row r="80" s="52" customFormat="1" ht="15" customHeight="1" x14ac:dyDescent="0.2"/>
    <row r="81" s="52" customFormat="1" ht="15" customHeight="1" x14ac:dyDescent="0.2"/>
    <row r="82" s="52" customFormat="1" ht="15" customHeight="1" x14ac:dyDescent="0.2"/>
    <row r="83" s="52" customFormat="1" ht="15" customHeight="1" x14ac:dyDescent="0.2"/>
    <row r="84" s="52" customFormat="1" ht="15" customHeight="1" x14ac:dyDescent="0.2"/>
    <row r="85" s="52" customFormat="1" ht="15" customHeight="1" x14ac:dyDescent="0.2"/>
    <row r="86" s="52" customFormat="1" ht="15" customHeight="1" x14ac:dyDescent="0.2"/>
    <row r="87" s="52" customFormat="1" ht="15" customHeight="1" x14ac:dyDescent="0.2"/>
    <row r="88" s="52" customFormat="1" ht="15" customHeight="1" x14ac:dyDescent="0.2"/>
    <row r="89" s="52" customFormat="1" ht="15" customHeight="1" x14ac:dyDescent="0.2"/>
    <row r="90" s="52" customFormat="1" ht="15" customHeight="1" x14ac:dyDescent="0.2"/>
    <row r="91" s="52" customFormat="1" ht="15" customHeight="1" x14ac:dyDescent="0.2"/>
    <row r="92" s="52" customFormat="1" ht="15" customHeight="1" x14ac:dyDescent="0.2"/>
    <row r="93" s="52" customFormat="1" ht="15" customHeight="1" x14ac:dyDescent="0.2"/>
    <row r="94" s="52" customFormat="1" ht="15" customHeight="1" x14ac:dyDescent="0.2"/>
    <row r="95" s="52" customFormat="1" ht="15" customHeight="1" x14ac:dyDescent="0.2"/>
    <row r="96" s="52" customFormat="1" ht="15" customHeight="1" x14ac:dyDescent="0.2"/>
    <row r="97" s="52" customFormat="1" ht="15" customHeight="1" x14ac:dyDescent="0.2"/>
    <row r="98" s="52" customFormat="1" ht="15" customHeight="1" x14ac:dyDescent="0.2"/>
    <row r="99" s="52" customFormat="1" ht="15" customHeight="1" x14ac:dyDescent="0.2"/>
    <row r="100" s="52" customFormat="1" ht="15" customHeight="1" x14ac:dyDescent="0.2"/>
    <row r="101" s="52" customFormat="1" ht="15" customHeight="1" x14ac:dyDescent="0.2"/>
    <row r="102" s="52" customFormat="1" ht="15" customHeight="1" x14ac:dyDescent="0.2"/>
    <row r="103" s="52" customFormat="1" ht="15" customHeight="1" x14ac:dyDescent="0.2"/>
    <row r="104" s="52" customFormat="1" ht="15" customHeight="1" x14ac:dyDescent="0.2"/>
    <row r="105" s="52" customFormat="1" ht="15" customHeight="1" x14ac:dyDescent="0.2"/>
    <row r="106" s="52" customFormat="1" ht="15" customHeight="1" x14ac:dyDescent="0.2"/>
    <row r="107" s="52" customFormat="1" ht="15" customHeight="1" x14ac:dyDescent="0.2"/>
    <row r="108" s="52" customFormat="1" ht="15" customHeight="1" x14ac:dyDescent="0.2"/>
    <row r="109" s="52" customFormat="1" ht="15" customHeight="1" x14ac:dyDescent="0.2"/>
    <row r="110" s="52" customFormat="1" ht="15" customHeight="1" x14ac:dyDescent="0.2"/>
    <row r="111" s="52" customFormat="1" ht="15" customHeight="1" x14ac:dyDescent="0.2"/>
    <row r="112" s="52" customFormat="1" ht="15" customHeight="1" x14ac:dyDescent="0.2"/>
    <row r="113" s="52" customFormat="1" ht="15" customHeight="1" x14ac:dyDescent="0.2"/>
    <row r="114" s="52" customFormat="1" ht="15" customHeight="1" x14ac:dyDescent="0.2"/>
    <row r="115" s="52" customFormat="1" ht="15" customHeight="1" x14ac:dyDescent="0.2"/>
    <row r="116" s="52" customFormat="1" ht="15" customHeight="1" x14ac:dyDescent="0.2"/>
    <row r="117" s="52" customFormat="1" ht="15" customHeight="1" x14ac:dyDescent="0.2"/>
    <row r="118" s="52" customFormat="1" ht="15" customHeight="1" x14ac:dyDescent="0.2"/>
    <row r="119" s="52" customFormat="1" ht="15" customHeight="1" x14ac:dyDescent="0.2"/>
    <row r="120" s="52" customFormat="1" ht="15" customHeight="1" x14ac:dyDescent="0.2"/>
    <row r="121" s="52" customFormat="1" ht="15" customHeight="1" x14ac:dyDescent="0.2"/>
    <row r="122" s="52" customFormat="1" ht="15" customHeight="1" x14ac:dyDescent="0.2"/>
    <row r="123" s="52" customFormat="1" ht="15" customHeight="1" x14ac:dyDescent="0.2"/>
    <row r="124" s="52" customFormat="1" ht="15" customHeight="1" x14ac:dyDescent="0.2"/>
    <row r="125" s="52" customFormat="1" ht="15" customHeight="1" x14ac:dyDescent="0.2"/>
    <row r="126" s="52" customFormat="1" ht="15" customHeight="1" x14ac:dyDescent="0.2"/>
    <row r="127" s="52" customFormat="1" ht="15" customHeight="1" x14ac:dyDescent="0.2"/>
    <row r="128" s="52" customFormat="1" ht="15" customHeight="1" x14ac:dyDescent="0.2"/>
    <row r="129" s="52" customFormat="1" ht="15" customHeight="1" x14ac:dyDescent="0.2"/>
    <row r="130" s="52" customFormat="1" ht="15" customHeight="1" x14ac:dyDescent="0.2"/>
    <row r="131" s="52" customFormat="1" ht="15" customHeight="1" x14ac:dyDescent="0.2"/>
    <row r="132" s="52" customFormat="1" ht="15" customHeight="1" x14ac:dyDescent="0.2"/>
    <row r="133" s="52" customFormat="1" ht="15" customHeight="1" x14ac:dyDescent="0.2"/>
    <row r="134" s="52" customFormat="1" ht="15" customHeight="1" x14ac:dyDescent="0.2"/>
    <row r="135" s="52" customFormat="1" ht="15" customHeight="1" x14ac:dyDescent="0.2"/>
    <row r="136" s="52" customFormat="1" ht="15" customHeight="1" x14ac:dyDescent="0.2"/>
    <row r="137" s="52" customFormat="1" ht="15" customHeight="1" x14ac:dyDescent="0.2"/>
    <row r="138" s="52" customFormat="1" ht="15" customHeight="1" x14ac:dyDescent="0.2"/>
    <row r="139" s="52" customFormat="1" ht="15" customHeight="1" x14ac:dyDescent="0.2"/>
    <row r="140" s="52" customFormat="1" ht="15" customHeight="1" x14ac:dyDescent="0.2"/>
    <row r="141" s="52" customFormat="1" ht="15" customHeight="1" x14ac:dyDescent="0.2"/>
    <row r="142" s="52" customFormat="1" ht="15" customHeight="1" x14ac:dyDescent="0.2"/>
    <row r="143" s="52" customFormat="1" ht="15" customHeight="1" x14ac:dyDescent="0.2"/>
    <row r="144" s="52" customFormat="1" ht="15" customHeight="1" x14ac:dyDescent="0.2"/>
    <row r="145" s="52" customFormat="1" ht="15" customHeight="1" x14ac:dyDescent="0.2"/>
    <row r="146" s="52" customFormat="1" ht="15" customHeight="1" x14ac:dyDescent="0.2"/>
    <row r="147" s="52" customFormat="1" ht="15" customHeight="1" x14ac:dyDescent="0.2"/>
    <row r="148" s="52" customFormat="1" ht="15" customHeight="1" x14ac:dyDescent="0.2"/>
    <row r="149" s="52" customFormat="1" ht="15" customHeight="1" x14ac:dyDescent="0.2"/>
    <row r="150" s="52" customFormat="1" ht="15" customHeight="1" x14ac:dyDescent="0.2"/>
    <row r="151" s="52" customFormat="1" ht="15" customHeight="1" x14ac:dyDescent="0.2"/>
    <row r="152" s="52" customFormat="1" ht="15" customHeight="1" x14ac:dyDescent="0.2"/>
    <row r="153" s="52" customFormat="1" ht="15" customHeight="1" x14ac:dyDescent="0.2"/>
    <row r="154" s="52" customFormat="1" ht="15" customHeight="1" x14ac:dyDescent="0.2"/>
    <row r="155" s="52" customFormat="1" ht="15" customHeight="1" x14ac:dyDescent="0.2"/>
    <row r="156" s="52" customFormat="1" ht="15" customHeight="1" x14ac:dyDescent="0.2"/>
    <row r="157" s="52" customFormat="1" ht="15" customHeight="1" x14ac:dyDescent="0.2"/>
    <row r="158" s="52" customFormat="1" ht="15" customHeight="1" x14ac:dyDescent="0.2"/>
    <row r="159" s="52" customFormat="1" ht="15" customHeight="1" x14ac:dyDescent="0.2"/>
    <row r="160" s="52" customFormat="1" ht="15" customHeight="1" x14ac:dyDescent="0.2"/>
    <row r="161" s="52" customFormat="1" ht="15" customHeight="1" x14ac:dyDescent="0.2"/>
    <row r="162" s="52" customFormat="1" ht="15" customHeight="1" x14ac:dyDescent="0.2"/>
    <row r="163" s="52" customFormat="1" ht="15" customHeight="1" x14ac:dyDescent="0.2"/>
    <row r="164" s="52" customFormat="1" ht="15" customHeight="1" x14ac:dyDescent="0.2"/>
    <row r="165" s="52" customFormat="1" ht="15" customHeight="1" x14ac:dyDescent="0.2"/>
    <row r="166" s="52" customFormat="1" ht="15" customHeight="1" x14ac:dyDescent="0.2"/>
    <row r="167" s="52" customFormat="1" ht="15" customHeight="1" x14ac:dyDescent="0.2"/>
    <row r="168" s="52" customFormat="1" ht="15" customHeight="1" x14ac:dyDescent="0.2"/>
    <row r="169" s="52" customFormat="1" ht="15" customHeight="1" x14ac:dyDescent="0.2"/>
    <row r="170" s="52" customFormat="1" ht="15" customHeight="1" x14ac:dyDescent="0.2"/>
    <row r="171" s="52" customFormat="1" ht="15" customHeight="1" x14ac:dyDescent="0.2"/>
    <row r="172" s="52" customFormat="1" ht="15" customHeight="1" x14ac:dyDescent="0.2"/>
    <row r="173" s="52" customFormat="1" ht="15" customHeight="1" x14ac:dyDescent="0.2"/>
    <row r="174" s="52" customFormat="1" ht="15" customHeight="1" x14ac:dyDescent="0.2"/>
    <row r="175" s="52" customFormat="1" ht="15" customHeight="1" x14ac:dyDescent="0.2"/>
    <row r="176" s="52" customFormat="1" ht="15" customHeight="1" x14ac:dyDescent="0.2"/>
    <row r="177" s="52" customFormat="1" ht="15" customHeight="1" x14ac:dyDescent="0.2"/>
    <row r="178" s="52" customFormat="1" ht="15" customHeight="1" x14ac:dyDescent="0.2"/>
    <row r="179" s="52" customFormat="1" ht="15" customHeight="1" x14ac:dyDescent="0.2"/>
    <row r="180" s="52" customFormat="1" ht="15" customHeight="1" x14ac:dyDescent="0.2"/>
    <row r="181" s="52" customFormat="1" ht="15" customHeight="1" x14ac:dyDescent="0.2"/>
    <row r="182" s="52" customFormat="1" ht="15" customHeight="1" x14ac:dyDescent="0.2"/>
    <row r="183" s="52" customFormat="1" ht="15" customHeight="1" x14ac:dyDescent="0.2"/>
    <row r="184" s="52" customFormat="1" ht="15" customHeight="1" x14ac:dyDescent="0.2"/>
    <row r="185" s="52" customFormat="1" ht="15" customHeight="1" x14ac:dyDescent="0.2"/>
    <row r="186" s="52" customFormat="1" ht="15" customHeight="1" x14ac:dyDescent="0.2"/>
    <row r="187" s="52" customFormat="1" ht="15" customHeight="1" x14ac:dyDescent="0.2"/>
    <row r="188" s="52" customFormat="1" ht="15" customHeight="1" x14ac:dyDescent="0.2"/>
    <row r="189" s="52" customFormat="1" ht="15" customHeight="1" x14ac:dyDescent="0.2"/>
    <row r="190" s="52" customFormat="1" ht="15" customHeight="1" x14ac:dyDescent="0.2"/>
    <row r="191" s="52" customFormat="1" ht="15" customHeight="1" x14ac:dyDescent="0.2"/>
    <row r="192" s="52" customFormat="1" ht="15" customHeight="1" x14ac:dyDescent="0.2"/>
    <row r="193" s="52" customFormat="1" ht="15" customHeight="1" x14ac:dyDescent="0.2"/>
    <row r="194" s="52" customFormat="1" ht="15" customHeight="1" x14ac:dyDescent="0.2"/>
    <row r="195" s="52" customFormat="1" ht="15" customHeight="1" x14ac:dyDescent="0.2"/>
    <row r="196" s="52" customFormat="1" ht="15" customHeight="1" x14ac:dyDescent="0.2"/>
    <row r="197" s="52" customFormat="1" ht="15" customHeight="1" x14ac:dyDescent="0.2"/>
    <row r="198" s="52" customFormat="1" ht="15" customHeight="1" x14ac:dyDescent="0.2"/>
    <row r="199" s="52" customFormat="1" ht="15" customHeight="1" x14ac:dyDescent="0.2"/>
    <row r="200" s="52" customFormat="1" ht="15" customHeight="1" x14ac:dyDescent="0.2"/>
    <row r="201" s="52" customFormat="1" ht="15" customHeight="1" x14ac:dyDescent="0.2"/>
    <row r="202" s="52" customFormat="1" ht="15" customHeight="1" x14ac:dyDescent="0.2"/>
    <row r="203" s="52" customFormat="1" ht="15" customHeight="1" x14ac:dyDescent="0.2"/>
    <row r="204" s="52" customFormat="1" ht="15" customHeight="1" x14ac:dyDescent="0.2"/>
    <row r="205" s="52" customFormat="1" ht="15" customHeight="1" x14ac:dyDescent="0.2"/>
    <row r="206" s="52" customFormat="1" ht="15" customHeight="1" x14ac:dyDescent="0.2"/>
    <row r="207" s="52" customFormat="1" ht="15" customHeight="1" x14ac:dyDescent="0.2"/>
    <row r="208" s="52" customFormat="1" ht="15" customHeight="1" x14ac:dyDescent="0.2"/>
    <row r="209" s="52" customFormat="1" ht="15" customHeight="1" x14ac:dyDescent="0.2"/>
    <row r="210" s="52" customFormat="1" ht="15" customHeight="1" x14ac:dyDescent="0.2"/>
    <row r="211" s="52" customFormat="1" ht="15" customHeight="1" x14ac:dyDescent="0.2"/>
    <row r="212" s="52" customFormat="1" ht="15" customHeight="1" x14ac:dyDescent="0.2"/>
    <row r="213" s="52" customFormat="1" ht="15" customHeight="1" x14ac:dyDescent="0.2"/>
    <row r="214" s="52" customFormat="1" ht="15" customHeight="1" x14ac:dyDescent="0.2"/>
    <row r="215" s="52" customFormat="1" ht="15" customHeight="1" x14ac:dyDescent="0.2"/>
    <row r="216" s="52" customFormat="1" ht="15" customHeight="1" x14ac:dyDescent="0.2"/>
    <row r="217" s="52" customFormat="1" ht="15" customHeight="1" x14ac:dyDescent="0.2"/>
    <row r="218" s="52" customFormat="1" ht="15" customHeight="1" x14ac:dyDescent="0.2"/>
    <row r="219" s="52" customFormat="1" ht="15" customHeight="1" x14ac:dyDescent="0.2"/>
    <row r="220" s="52" customFormat="1" ht="15" customHeight="1" x14ac:dyDescent="0.2"/>
    <row r="221" s="52" customFormat="1" ht="15" customHeight="1" x14ac:dyDescent="0.2"/>
    <row r="222" s="52" customFormat="1" ht="15" customHeight="1" x14ac:dyDescent="0.2"/>
    <row r="223" s="52" customFormat="1" ht="15" customHeight="1" x14ac:dyDescent="0.2"/>
    <row r="224" s="52" customFormat="1" ht="15" customHeight="1" x14ac:dyDescent="0.2"/>
    <row r="225" s="52" customFormat="1" ht="15" customHeight="1" x14ac:dyDescent="0.2"/>
    <row r="226" s="52" customFormat="1" ht="15" customHeight="1" x14ac:dyDescent="0.2"/>
    <row r="227" s="52" customFormat="1" ht="15" customHeight="1" x14ac:dyDescent="0.2"/>
    <row r="228" s="52" customFormat="1" ht="15" customHeight="1" x14ac:dyDescent="0.2"/>
    <row r="229" s="52" customFormat="1" ht="15" customHeight="1" x14ac:dyDescent="0.2"/>
    <row r="230" s="52" customFormat="1" ht="15" customHeight="1" x14ac:dyDescent="0.2"/>
    <row r="231" s="52" customFormat="1" ht="15" customHeight="1" x14ac:dyDescent="0.2"/>
    <row r="232" s="52" customFormat="1" ht="15" customHeight="1" x14ac:dyDescent="0.2"/>
    <row r="233" s="52" customFormat="1" ht="15" customHeight="1" x14ac:dyDescent="0.2"/>
    <row r="234" s="52" customFormat="1" ht="15" customHeight="1" x14ac:dyDescent="0.2"/>
    <row r="235" s="52" customFormat="1" ht="15" customHeight="1" x14ac:dyDescent="0.2"/>
    <row r="236" s="52" customFormat="1" ht="15" customHeight="1" x14ac:dyDescent="0.2"/>
    <row r="237" s="52" customFormat="1" ht="15" customHeight="1" x14ac:dyDescent="0.2"/>
    <row r="238" s="52" customFormat="1" ht="15" customHeight="1" x14ac:dyDescent="0.2"/>
    <row r="239" s="52" customFormat="1" ht="15" customHeight="1" x14ac:dyDescent="0.2"/>
    <row r="240" s="52" customFormat="1" ht="15" customHeight="1" x14ac:dyDescent="0.2"/>
    <row r="241" s="52" customFormat="1" ht="15" customHeight="1" x14ac:dyDescent="0.2"/>
    <row r="242" s="52" customFormat="1" ht="15" customHeight="1" x14ac:dyDescent="0.2"/>
    <row r="243" s="52" customFormat="1" ht="15" customHeight="1" x14ac:dyDescent="0.2"/>
    <row r="244" s="52" customFormat="1" ht="15" customHeight="1" x14ac:dyDescent="0.2"/>
    <row r="245" s="52" customFormat="1" ht="15" customHeight="1" x14ac:dyDescent="0.2"/>
    <row r="246" s="52" customFormat="1" ht="15" customHeight="1" x14ac:dyDescent="0.2"/>
    <row r="247" s="52" customFormat="1" ht="15" customHeight="1" x14ac:dyDescent="0.2"/>
    <row r="248" s="52" customFormat="1" ht="15" customHeight="1" x14ac:dyDescent="0.2"/>
    <row r="249" s="52" customFormat="1" ht="15" customHeight="1" x14ac:dyDescent="0.2"/>
    <row r="250" s="52" customFormat="1" ht="15" customHeight="1" x14ac:dyDescent="0.2"/>
    <row r="251" s="52" customFormat="1" ht="15" customHeight="1" x14ac:dyDescent="0.2"/>
    <row r="252" s="52" customFormat="1" ht="15" customHeight="1" x14ac:dyDescent="0.2"/>
    <row r="253" s="52" customFormat="1" ht="15" customHeight="1" x14ac:dyDescent="0.2"/>
    <row r="254" s="52" customFormat="1" ht="15" customHeight="1" x14ac:dyDescent="0.2"/>
    <row r="255" s="52" customFormat="1" ht="15" customHeight="1" x14ac:dyDescent="0.2"/>
    <row r="256" s="52" customFormat="1" ht="15" customHeight="1" x14ac:dyDescent="0.2"/>
    <row r="257" s="52" customFormat="1" ht="15" customHeight="1" x14ac:dyDescent="0.2"/>
    <row r="258" s="52" customFormat="1" ht="15" customHeight="1" x14ac:dyDescent="0.2"/>
    <row r="259" s="52" customFormat="1" ht="15" customHeight="1" x14ac:dyDescent="0.2"/>
    <row r="260" s="52" customFormat="1" ht="15" customHeight="1" x14ac:dyDescent="0.2"/>
    <row r="261" s="52" customFormat="1" ht="15" customHeight="1" x14ac:dyDescent="0.2"/>
    <row r="262" s="52" customFormat="1" ht="15" customHeight="1" x14ac:dyDescent="0.2"/>
    <row r="263" s="52" customFormat="1" ht="15" customHeight="1" x14ac:dyDescent="0.2"/>
    <row r="264" s="52" customFormat="1" ht="15" customHeight="1" x14ac:dyDescent="0.2"/>
    <row r="265" s="52" customFormat="1" ht="15" customHeight="1" x14ac:dyDescent="0.2"/>
    <row r="266" s="52" customFormat="1" ht="15" customHeight="1" x14ac:dyDescent="0.2"/>
    <row r="267" s="52" customFormat="1" ht="15" customHeight="1" x14ac:dyDescent="0.2"/>
    <row r="268" s="52" customFormat="1" ht="15" customHeight="1" x14ac:dyDescent="0.2"/>
    <row r="269" s="52" customFormat="1" ht="15" customHeight="1" x14ac:dyDescent="0.2"/>
    <row r="270" s="52" customFormat="1" ht="15" customHeight="1" x14ac:dyDescent="0.2"/>
    <row r="271" s="52" customFormat="1" ht="15" customHeight="1" x14ac:dyDescent="0.2"/>
    <row r="272" s="52" customFormat="1" ht="15" customHeight="1" x14ac:dyDescent="0.2"/>
    <row r="273" s="52" customFormat="1" ht="15" customHeight="1" x14ac:dyDescent="0.2"/>
    <row r="274" s="52" customFormat="1" ht="15" customHeight="1" x14ac:dyDescent="0.2"/>
    <row r="275" s="52" customFormat="1" ht="15" customHeight="1" x14ac:dyDescent="0.2"/>
    <row r="276" s="52" customFormat="1" ht="15" customHeight="1" x14ac:dyDescent="0.2"/>
    <row r="277" s="52" customFormat="1" ht="15" customHeight="1" x14ac:dyDescent="0.2"/>
    <row r="278" s="52" customFormat="1" ht="15" customHeight="1" x14ac:dyDescent="0.2"/>
    <row r="279" s="52" customFormat="1" ht="15" customHeight="1" x14ac:dyDescent="0.2"/>
    <row r="280" s="52" customFormat="1" ht="15" customHeight="1" x14ac:dyDescent="0.2"/>
    <row r="281" s="52" customFormat="1" ht="15" customHeight="1" x14ac:dyDescent="0.2"/>
    <row r="282" s="52" customFormat="1" ht="15" customHeight="1" x14ac:dyDescent="0.2"/>
    <row r="283" s="52" customFormat="1" ht="15" customHeight="1" x14ac:dyDescent="0.2"/>
    <row r="284" s="52" customFormat="1" ht="15" customHeight="1" x14ac:dyDescent="0.2"/>
    <row r="285" s="52" customFormat="1" ht="15" customHeight="1" x14ac:dyDescent="0.2"/>
    <row r="286" s="52" customFormat="1" ht="15" customHeight="1" x14ac:dyDescent="0.2"/>
    <row r="287" s="52" customFormat="1" ht="15" customHeight="1" x14ac:dyDescent="0.2"/>
    <row r="288" s="52" customFormat="1" ht="15" customHeight="1" x14ac:dyDescent="0.2"/>
    <row r="289" s="52" customFormat="1" ht="15" customHeight="1" x14ac:dyDescent="0.2"/>
    <row r="290" s="52" customFormat="1" ht="15" customHeight="1" x14ac:dyDescent="0.2"/>
    <row r="291" s="52" customFormat="1" ht="15" customHeight="1" x14ac:dyDescent="0.2"/>
    <row r="292" s="52" customFormat="1" ht="15" customHeight="1" x14ac:dyDescent="0.2"/>
    <row r="293" s="52" customFormat="1" ht="15" customHeight="1" x14ac:dyDescent="0.2"/>
    <row r="294" s="52" customFormat="1" ht="15" customHeight="1" x14ac:dyDescent="0.2"/>
    <row r="295" s="52" customFormat="1" ht="15" customHeight="1" x14ac:dyDescent="0.2"/>
    <row r="296" s="52" customFormat="1" ht="15" customHeight="1" x14ac:dyDescent="0.2"/>
    <row r="297" s="52" customFormat="1" ht="15" customHeight="1" x14ac:dyDescent="0.2"/>
    <row r="298" s="52" customFormat="1" ht="15" customHeight="1" x14ac:dyDescent="0.2"/>
    <row r="299" s="52" customFormat="1" ht="15" customHeight="1" x14ac:dyDescent="0.2"/>
    <row r="300" s="52" customFormat="1" ht="15" customHeight="1" x14ac:dyDescent="0.2"/>
    <row r="301" s="52" customFormat="1" ht="15" customHeight="1" x14ac:dyDescent="0.2"/>
    <row r="302" s="52" customFormat="1" ht="15" customHeight="1" x14ac:dyDescent="0.2"/>
    <row r="303" s="52" customFormat="1" ht="15" customHeight="1" x14ac:dyDescent="0.2"/>
    <row r="304" s="52" customFormat="1" ht="15" customHeight="1" x14ac:dyDescent="0.2"/>
    <row r="305" s="52" customFormat="1" ht="15" customHeight="1" x14ac:dyDescent="0.2"/>
    <row r="306" s="52" customFormat="1" ht="15" customHeight="1" x14ac:dyDescent="0.2"/>
    <row r="307" s="52" customFormat="1" ht="15" customHeight="1" x14ac:dyDescent="0.2"/>
    <row r="308" s="52" customFormat="1" ht="15" customHeight="1" x14ac:dyDescent="0.2"/>
    <row r="309" s="52" customFormat="1" ht="15" customHeight="1" x14ac:dyDescent="0.2"/>
    <row r="310" s="52" customFormat="1" ht="15" customHeight="1" x14ac:dyDescent="0.2"/>
    <row r="311" s="52" customFormat="1" ht="15" customHeight="1" x14ac:dyDescent="0.2"/>
    <row r="312" s="52" customFormat="1" ht="15" customHeight="1" x14ac:dyDescent="0.2"/>
    <row r="313" s="52" customFormat="1" ht="15" customHeight="1" x14ac:dyDescent="0.2"/>
    <row r="314" s="52" customFormat="1" ht="15" customHeight="1" x14ac:dyDescent="0.2"/>
    <row r="315" s="52" customFormat="1" ht="15" customHeight="1" x14ac:dyDescent="0.2"/>
    <row r="316" s="52" customFormat="1" ht="15" customHeight="1" x14ac:dyDescent="0.2"/>
    <row r="317" s="52" customFormat="1" ht="15" customHeight="1" x14ac:dyDescent="0.2"/>
    <row r="318" s="52" customFormat="1" ht="15" customHeight="1" x14ac:dyDescent="0.2"/>
    <row r="319" s="52" customFormat="1" ht="15" customHeight="1" x14ac:dyDescent="0.2"/>
    <row r="320" s="52" customFormat="1" ht="15" customHeight="1" x14ac:dyDescent="0.2"/>
    <row r="321" s="52" customFormat="1" ht="15" customHeight="1" x14ac:dyDescent="0.2"/>
    <row r="322" s="52" customFormat="1" ht="15" customHeight="1" x14ac:dyDescent="0.2"/>
    <row r="323" s="52" customFormat="1" ht="15" customHeight="1" x14ac:dyDescent="0.2"/>
    <row r="324" s="52" customFormat="1" ht="15" customHeight="1" x14ac:dyDescent="0.2"/>
    <row r="325" s="52" customFormat="1" ht="15" customHeight="1" x14ac:dyDescent="0.2"/>
    <row r="326" s="52" customFormat="1" ht="15" customHeight="1" x14ac:dyDescent="0.2"/>
    <row r="327" s="52" customFormat="1" ht="15" customHeight="1" x14ac:dyDescent="0.2"/>
    <row r="328" s="52" customFormat="1" ht="15" customHeight="1" x14ac:dyDescent="0.2"/>
    <row r="329" s="52" customFormat="1" ht="15" customHeight="1" x14ac:dyDescent="0.2"/>
    <row r="330" s="52" customFormat="1" ht="15" customHeight="1" x14ac:dyDescent="0.2"/>
    <row r="331" s="52" customFormat="1" ht="15" customHeight="1" x14ac:dyDescent="0.2"/>
    <row r="332" s="52" customFormat="1" ht="15" customHeight="1" x14ac:dyDescent="0.2"/>
    <row r="333" s="52" customFormat="1" ht="15" customHeight="1" x14ac:dyDescent="0.2"/>
    <row r="334" s="52" customFormat="1" ht="15" customHeight="1" x14ac:dyDescent="0.2"/>
    <row r="335" s="52" customFormat="1" ht="15" customHeight="1" x14ac:dyDescent="0.2"/>
    <row r="336" s="52" customFormat="1" ht="15" customHeight="1" x14ac:dyDescent="0.2"/>
    <row r="337" s="52" customFormat="1" ht="15" customHeight="1" x14ac:dyDescent="0.2"/>
    <row r="338" s="52" customFormat="1" ht="15" customHeight="1" x14ac:dyDescent="0.2"/>
    <row r="339" s="52" customFormat="1" ht="15" customHeight="1" x14ac:dyDescent="0.2"/>
    <row r="340" s="52" customFormat="1" ht="15" customHeight="1" x14ac:dyDescent="0.2"/>
    <row r="341" s="52" customFormat="1" ht="15" customHeight="1" x14ac:dyDescent="0.2"/>
    <row r="342" s="52" customFormat="1" ht="15" customHeight="1" x14ac:dyDescent="0.2"/>
    <row r="343" s="52" customFormat="1" ht="15" customHeight="1" x14ac:dyDescent="0.2"/>
    <row r="344" s="52" customFormat="1" ht="15" customHeight="1" x14ac:dyDescent="0.2"/>
    <row r="345" s="52" customFormat="1" ht="15" customHeight="1" x14ac:dyDescent="0.2"/>
    <row r="346" s="52" customFormat="1" ht="15" customHeight="1" x14ac:dyDescent="0.2"/>
    <row r="347" s="52" customFormat="1" ht="15" customHeight="1" x14ac:dyDescent="0.2"/>
    <row r="348" s="52" customFormat="1" ht="15" customHeight="1" x14ac:dyDescent="0.2"/>
    <row r="349" s="52" customFormat="1" ht="15" customHeight="1" x14ac:dyDescent="0.2"/>
    <row r="350" s="52" customFormat="1" ht="15" customHeight="1" x14ac:dyDescent="0.2"/>
    <row r="351" s="52" customFormat="1" ht="15" customHeight="1" x14ac:dyDescent="0.2"/>
    <row r="352" s="52" customFormat="1" ht="15" customHeight="1" x14ac:dyDescent="0.2"/>
    <row r="353" s="52" customFormat="1" ht="15" customHeight="1" x14ac:dyDescent="0.2"/>
    <row r="354" s="52" customFormat="1" ht="15" customHeight="1" x14ac:dyDescent="0.2"/>
    <row r="355" s="52" customFormat="1" ht="15" customHeight="1" x14ac:dyDescent="0.2"/>
    <row r="356" s="52" customFormat="1" ht="15" customHeight="1" x14ac:dyDescent="0.2"/>
    <row r="357" s="52" customFormat="1" ht="15" customHeight="1" x14ac:dyDescent="0.2"/>
    <row r="358" s="52" customFormat="1" ht="15" customHeight="1" x14ac:dyDescent="0.2"/>
    <row r="359" s="52" customFormat="1" ht="15" customHeight="1" x14ac:dyDescent="0.2"/>
    <row r="360" s="52" customFormat="1" ht="15" customHeight="1" x14ac:dyDescent="0.2"/>
    <row r="361" s="52" customFormat="1" ht="15" customHeight="1" x14ac:dyDescent="0.2"/>
    <row r="362" s="52" customFormat="1" ht="15" customHeight="1" x14ac:dyDescent="0.2"/>
    <row r="363" s="52" customFormat="1" ht="15" customHeight="1" x14ac:dyDescent="0.2"/>
    <row r="364" s="52" customFormat="1" ht="15" customHeight="1" x14ac:dyDescent="0.2"/>
    <row r="365" s="52" customFormat="1" ht="15" customHeight="1" x14ac:dyDescent="0.2"/>
    <row r="366" s="52" customFormat="1" ht="15" customHeight="1" x14ac:dyDescent="0.2"/>
    <row r="367" s="52" customFormat="1" ht="15" customHeight="1" x14ac:dyDescent="0.2"/>
    <row r="368" s="52" customFormat="1" ht="15" customHeight="1" x14ac:dyDescent="0.2"/>
    <row r="369" s="52" customFormat="1" ht="15" customHeight="1" x14ac:dyDescent="0.2"/>
    <row r="370" s="52" customFormat="1" ht="15" customHeight="1" x14ac:dyDescent="0.2"/>
    <row r="371" s="52" customFormat="1" ht="15" customHeight="1" x14ac:dyDescent="0.2"/>
    <row r="372" s="52" customFormat="1" ht="15" customHeight="1" x14ac:dyDescent="0.2"/>
    <row r="373" s="52" customFormat="1" ht="15" customHeight="1" x14ac:dyDescent="0.2"/>
    <row r="374" s="52" customFormat="1" ht="15" customHeight="1" x14ac:dyDescent="0.2"/>
    <row r="375" s="52" customFormat="1" ht="15" customHeight="1" x14ac:dyDescent="0.2"/>
    <row r="376" s="52" customFormat="1" ht="15" customHeight="1" x14ac:dyDescent="0.2"/>
    <row r="377" s="52" customFormat="1" ht="15" customHeight="1" x14ac:dyDescent="0.2"/>
    <row r="378" s="52" customFormat="1" ht="15" customHeight="1" x14ac:dyDescent="0.2"/>
    <row r="379" s="52" customFormat="1" ht="15" customHeight="1" x14ac:dyDescent="0.2"/>
    <row r="380" s="52" customFormat="1" ht="15" customHeight="1" x14ac:dyDescent="0.2"/>
    <row r="381" s="52" customFormat="1" ht="15" customHeight="1" x14ac:dyDescent="0.2"/>
    <row r="382" s="52" customFormat="1" ht="15" customHeight="1" x14ac:dyDescent="0.2"/>
    <row r="383" s="52" customFormat="1" ht="15" customHeight="1" x14ac:dyDescent="0.2"/>
    <row r="384" s="52" customFormat="1" ht="15" customHeight="1" x14ac:dyDescent="0.2"/>
    <row r="385" s="52" customFormat="1" ht="15" customHeight="1" x14ac:dyDescent="0.2"/>
    <row r="386" s="52" customFormat="1" ht="15" customHeight="1" x14ac:dyDescent="0.2"/>
    <row r="387" s="52" customFormat="1" ht="15" customHeight="1" x14ac:dyDescent="0.2"/>
    <row r="388" s="52" customFormat="1" ht="15" customHeight="1" x14ac:dyDescent="0.2"/>
    <row r="389" s="52" customFormat="1" ht="15" customHeight="1" x14ac:dyDescent="0.2"/>
    <row r="390" s="52" customFormat="1" ht="15" customHeight="1" x14ac:dyDescent="0.2"/>
    <row r="391" s="52" customFormat="1" ht="15" customHeight="1" x14ac:dyDescent="0.2"/>
    <row r="392" s="52" customFormat="1" ht="15" customHeight="1" x14ac:dyDescent="0.2"/>
    <row r="393" s="52" customFormat="1" ht="15" customHeight="1" x14ac:dyDescent="0.2"/>
    <row r="394" s="52" customFormat="1" ht="15" customHeight="1" x14ac:dyDescent="0.2"/>
    <row r="395" s="52" customFormat="1" ht="15" customHeight="1" x14ac:dyDescent="0.2"/>
    <row r="396" s="52" customFormat="1" ht="15" customHeight="1" x14ac:dyDescent="0.2"/>
    <row r="397" s="52" customFormat="1" ht="15" customHeight="1" x14ac:dyDescent="0.2"/>
    <row r="398" s="52" customFormat="1" ht="15" customHeight="1" x14ac:dyDescent="0.2"/>
    <row r="399" s="52" customFormat="1" ht="15" customHeight="1" x14ac:dyDescent="0.2"/>
    <row r="400" s="52" customFormat="1" ht="15" customHeight="1" x14ac:dyDescent="0.2"/>
    <row r="401" s="52" customFormat="1" ht="15" customHeight="1" x14ac:dyDescent="0.2"/>
    <row r="402" s="52" customFormat="1" ht="15" customHeight="1" x14ac:dyDescent="0.2"/>
    <row r="403" s="52" customFormat="1" ht="15" customHeight="1" x14ac:dyDescent="0.2"/>
    <row r="404" s="52" customFormat="1" ht="15" customHeight="1" x14ac:dyDescent="0.2"/>
    <row r="405" s="52" customFormat="1" ht="15" customHeight="1" x14ac:dyDescent="0.2"/>
    <row r="406" s="52" customFormat="1" ht="15" customHeight="1" x14ac:dyDescent="0.2"/>
    <row r="407" s="52" customFormat="1" ht="15" customHeight="1" x14ac:dyDescent="0.2"/>
    <row r="408" s="52" customFormat="1" ht="15" customHeight="1" x14ac:dyDescent="0.2"/>
    <row r="409" s="52" customFormat="1" ht="15" customHeight="1" x14ac:dyDescent="0.2"/>
    <row r="410" s="52" customFormat="1" ht="15" customHeight="1" x14ac:dyDescent="0.2"/>
    <row r="411" s="52" customFormat="1" ht="15" customHeight="1" x14ac:dyDescent="0.2"/>
    <row r="412" s="52" customFormat="1" ht="15" customHeight="1" x14ac:dyDescent="0.2"/>
    <row r="413" s="52" customFormat="1" ht="15" customHeight="1" x14ac:dyDescent="0.2"/>
    <row r="414" s="52" customFormat="1" ht="15" customHeight="1" x14ac:dyDescent="0.2"/>
    <row r="415" s="52" customFormat="1" ht="15" customHeight="1" x14ac:dyDescent="0.2"/>
    <row r="416" s="52" customFormat="1" ht="15" customHeight="1" x14ac:dyDescent="0.2"/>
    <row r="417" s="52" customFormat="1" ht="15" customHeight="1" x14ac:dyDescent="0.2"/>
    <row r="418" s="52" customFormat="1" ht="15" customHeight="1" x14ac:dyDescent="0.2"/>
    <row r="419" s="52" customFormat="1" ht="15" customHeight="1" x14ac:dyDescent="0.2"/>
    <row r="420" s="52" customFormat="1" ht="15" customHeight="1" x14ac:dyDescent="0.2"/>
    <row r="421" s="52" customFormat="1" ht="15" customHeight="1" x14ac:dyDescent="0.2"/>
    <row r="422" s="52" customFormat="1" ht="15" customHeight="1" x14ac:dyDescent="0.2"/>
    <row r="423" s="52" customFormat="1" ht="15" customHeight="1" x14ac:dyDescent="0.2"/>
    <row r="424" s="52" customFormat="1" ht="15" customHeight="1" x14ac:dyDescent="0.2"/>
    <row r="425" s="52" customFormat="1" ht="15" customHeight="1" x14ac:dyDescent="0.2"/>
    <row r="426" s="52" customFormat="1" ht="15" customHeight="1" x14ac:dyDescent="0.2"/>
    <row r="427" s="52" customFormat="1" ht="15" customHeight="1" x14ac:dyDescent="0.2"/>
    <row r="428" s="52" customFormat="1" ht="15" customHeight="1" x14ac:dyDescent="0.2"/>
    <row r="429" s="52" customFormat="1" ht="15" customHeight="1" x14ac:dyDescent="0.2"/>
    <row r="430" s="52" customFormat="1" ht="15" customHeight="1" x14ac:dyDescent="0.2"/>
    <row r="431" s="52" customFormat="1" ht="15" customHeight="1" x14ac:dyDescent="0.2"/>
    <row r="432" s="52" customFormat="1" ht="15" customHeight="1" x14ac:dyDescent="0.2"/>
    <row r="433" s="52" customFormat="1" ht="15" customHeight="1" x14ac:dyDescent="0.2"/>
    <row r="434" s="52" customFormat="1" ht="15" customHeight="1" x14ac:dyDescent="0.2"/>
    <row r="435" s="52" customFormat="1" ht="15" customHeight="1" x14ac:dyDescent="0.2"/>
    <row r="436" s="52" customFormat="1" ht="15" customHeight="1" x14ac:dyDescent="0.2"/>
    <row r="437" s="52" customFormat="1" ht="15" customHeight="1" x14ac:dyDescent="0.2"/>
    <row r="438" s="52" customFormat="1" ht="15" customHeight="1" x14ac:dyDescent="0.2"/>
    <row r="439" s="52" customFormat="1" ht="15" customHeight="1" x14ac:dyDescent="0.2"/>
    <row r="440" s="52" customFormat="1" ht="15" customHeight="1" x14ac:dyDescent="0.2"/>
    <row r="441" s="52" customFormat="1" ht="15" customHeight="1" x14ac:dyDescent="0.2"/>
    <row r="442" s="52" customFormat="1" ht="15" customHeight="1" x14ac:dyDescent="0.2"/>
    <row r="443" s="52" customFormat="1" ht="15" customHeight="1" x14ac:dyDescent="0.2"/>
    <row r="444" s="52" customFormat="1" ht="15" customHeight="1" x14ac:dyDescent="0.2"/>
    <row r="445" s="52" customFormat="1" ht="15" customHeight="1" x14ac:dyDescent="0.2"/>
    <row r="446" s="52" customFormat="1" ht="15" customHeight="1" x14ac:dyDescent="0.2"/>
    <row r="447" s="52" customFormat="1" ht="15" customHeight="1" x14ac:dyDescent="0.2"/>
    <row r="448" s="52" customFormat="1" ht="15" customHeight="1" x14ac:dyDescent="0.2"/>
    <row r="449" s="52" customFormat="1" ht="15" customHeight="1" x14ac:dyDescent="0.2"/>
    <row r="450" s="52" customFormat="1" ht="15" customHeight="1" x14ac:dyDescent="0.2"/>
    <row r="451" s="52" customFormat="1" ht="15" customHeight="1" x14ac:dyDescent="0.2"/>
    <row r="452" s="52" customFormat="1" ht="15" customHeight="1" x14ac:dyDescent="0.2"/>
    <row r="453" s="52" customFormat="1" ht="15" customHeight="1" x14ac:dyDescent="0.2"/>
    <row r="454" s="52" customFormat="1" ht="15" customHeight="1" x14ac:dyDescent="0.2"/>
    <row r="455" s="52" customFormat="1" ht="15" customHeight="1" x14ac:dyDescent="0.2"/>
    <row r="456" s="52" customFormat="1" ht="15" customHeight="1" x14ac:dyDescent="0.2"/>
    <row r="457" s="52" customFormat="1" ht="15" customHeight="1" x14ac:dyDescent="0.2"/>
    <row r="458" s="52" customFormat="1" ht="15" customHeight="1" x14ac:dyDescent="0.2"/>
    <row r="459" s="52" customFormat="1" ht="15" customHeight="1" x14ac:dyDescent="0.2"/>
    <row r="460" s="52" customFormat="1" ht="15" customHeight="1" x14ac:dyDescent="0.2"/>
    <row r="461" s="52" customFormat="1" ht="15" customHeight="1" x14ac:dyDescent="0.2"/>
    <row r="462" s="52" customFormat="1" ht="15" customHeight="1" x14ac:dyDescent="0.2"/>
    <row r="463" s="52" customFormat="1" ht="15" customHeight="1" x14ac:dyDescent="0.2"/>
    <row r="464" s="52" customFormat="1" ht="15" customHeight="1" x14ac:dyDescent="0.2"/>
    <row r="465" s="52" customFormat="1" ht="15" customHeight="1" x14ac:dyDescent="0.2"/>
    <row r="466" s="52" customFormat="1" ht="15" customHeight="1" x14ac:dyDescent="0.2"/>
    <row r="467" s="52" customFormat="1" ht="15" customHeight="1" x14ac:dyDescent="0.2"/>
    <row r="468" s="52" customFormat="1" ht="15" customHeight="1" x14ac:dyDescent="0.2"/>
    <row r="469" s="52" customFormat="1" ht="15" customHeight="1" x14ac:dyDescent="0.2"/>
    <row r="470" s="52" customFormat="1" ht="15" customHeight="1" x14ac:dyDescent="0.2"/>
    <row r="471" s="52" customFormat="1" ht="15" customHeight="1" x14ac:dyDescent="0.2"/>
    <row r="472" s="52" customFormat="1" ht="15" customHeight="1" x14ac:dyDescent="0.2"/>
    <row r="473" s="52" customFormat="1" ht="15" customHeight="1" x14ac:dyDescent="0.2"/>
    <row r="474" s="52" customFormat="1" ht="15" customHeight="1" x14ac:dyDescent="0.2"/>
    <row r="475" s="52" customFormat="1" ht="15" customHeight="1" x14ac:dyDescent="0.2"/>
    <row r="476" s="52" customFormat="1" ht="15" customHeight="1" x14ac:dyDescent="0.2"/>
    <row r="477" s="52" customFormat="1" ht="15" customHeight="1" x14ac:dyDescent="0.2"/>
    <row r="478" s="52" customFormat="1" ht="15" customHeight="1" x14ac:dyDescent="0.2"/>
    <row r="479" s="52" customFormat="1" ht="15" customHeight="1" x14ac:dyDescent="0.2"/>
    <row r="480" s="52" customFormat="1" ht="15" customHeight="1" x14ac:dyDescent="0.2"/>
    <row r="481" s="52" customFormat="1" ht="15" customHeight="1" x14ac:dyDescent="0.2"/>
    <row r="482" s="52" customFormat="1" ht="15" customHeight="1" x14ac:dyDescent="0.2"/>
    <row r="483" s="52" customFormat="1" ht="15" customHeight="1" x14ac:dyDescent="0.2"/>
    <row r="484" s="52" customFormat="1" ht="15" customHeight="1" x14ac:dyDescent="0.2"/>
    <row r="485" s="52" customFormat="1" ht="15" customHeight="1" x14ac:dyDescent="0.2"/>
    <row r="486" s="52" customFormat="1" ht="15" customHeight="1" x14ac:dyDescent="0.2"/>
    <row r="487" s="52" customFormat="1" ht="15" customHeight="1" x14ac:dyDescent="0.2"/>
    <row r="488" s="52" customFormat="1" ht="15" customHeight="1" x14ac:dyDescent="0.2"/>
    <row r="489" s="52" customFormat="1" ht="15" customHeight="1" x14ac:dyDescent="0.2"/>
    <row r="490" s="52" customFormat="1" ht="15" customHeight="1" x14ac:dyDescent="0.2"/>
    <row r="491" s="52" customFormat="1" ht="15" customHeight="1" x14ac:dyDescent="0.2"/>
    <row r="492" s="52" customFormat="1" ht="15" customHeight="1" x14ac:dyDescent="0.2"/>
    <row r="493" s="52" customFormat="1" ht="15" customHeight="1" x14ac:dyDescent="0.2"/>
    <row r="494" s="52" customFormat="1" ht="15" customHeight="1" x14ac:dyDescent="0.2"/>
    <row r="495" s="52" customFormat="1" ht="15" customHeight="1" x14ac:dyDescent="0.2"/>
    <row r="496" s="52" customFormat="1" ht="15" customHeight="1" x14ac:dyDescent="0.2"/>
    <row r="497" s="52" customFormat="1" ht="15" customHeight="1" x14ac:dyDescent="0.2"/>
    <row r="498" s="52" customFormat="1" ht="15" customHeight="1" x14ac:dyDescent="0.2"/>
    <row r="499" s="52" customFormat="1" ht="15" customHeight="1" x14ac:dyDescent="0.2"/>
    <row r="500" s="52" customFormat="1" ht="15" customHeight="1" x14ac:dyDescent="0.2"/>
    <row r="501" s="52" customFormat="1" ht="15" customHeight="1" x14ac:dyDescent="0.2"/>
    <row r="502" s="52" customFormat="1" ht="15" customHeight="1" x14ac:dyDescent="0.2"/>
    <row r="503" s="52" customFormat="1" ht="15" customHeight="1" x14ac:dyDescent="0.2"/>
    <row r="504" s="52" customFormat="1" ht="15" customHeight="1" x14ac:dyDescent="0.2"/>
    <row r="505" s="52" customFormat="1" ht="15" customHeight="1" x14ac:dyDescent="0.2"/>
    <row r="506" s="52" customFormat="1" ht="15" customHeight="1" x14ac:dyDescent="0.2"/>
    <row r="507" s="52" customFormat="1" ht="15" customHeight="1" x14ac:dyDescent="0.2"/>
    <row r="508" s="52" customFormat="1" ht="15" customHeight="1" x14ac:dyDescent="0.2"/>
    <row r="509" s="52" customFormat="1" ht="15" customHeight="1" x14ac:dyDescent="0.2"/>
    <row r="510" s="52" customFormat="1" ht="15" customHeight="1" x14ac:dyDescent="0.2"/>
    <row r="511" s="52" customFormat="1" ht="15" customHeight="1" x14ac:dyDescent="0.2"/>
    <row r="512" s="52" customFormat="1" ht="15" customHeight="1" x14ac:dyDescent="0.2"/>
    <row r="513" s="52" customFormat="1" ht="15" customHeight="1" x14ac:dyDescent="0.2"/>
    <row r="514" s="52" customFormat="1" ht="15" customHeight="1" x14ac:dyDescent="0.2"/>
    <row r="515" s="52" customFormat="1" ht="15" customHeight="1" x14ac:dyDescent="0.2"/>
    <row r="516" s="52" customFormat="1" ht="15" customHeight="1" x14ac:dyDescent="0.2"/>
    <row r="517" s="52" customFormat="1" ht="15" customHeight="1" x14ac:dyDescent="0.2"/>
    <row r="518" s="52" customFormat="1" ht="15" customHeight="1" x14ac:dyDescent="0.2"/>
    <row r="519" s="52" customFormat="1" ht="15" customHeight="1" x14ac:dyDescent="0.2"/>
    <row r="520" s="52" customFormat="1" ht="15" customHeight="1" x14ac:dyDescent="0.2"/>
    <row r="521" s="52" customFormat="1" ht="15" customHeight="1" x14ac:dyDescent="0.2"/>
    <row r="522" s="52" customFormat="1" ht="15" customHeight="1" x14ac:dyDescent="0.2"/>
    <row r="523" s="52" customFormat="1" ht="15" customHeight="1" x14ac:dyDescent="0.2"/>
    <row r="524" s="52" customFormat="1" ht="15" customHeight="1" x14ac:dyDescent="0.2"/>
    <row r="525" s="52" customFormat="1" ht="15" customHeight="1" x14ac:dyDescent="0.2"/>
    <row r="526" s="52" customFormat="1" ht="15" customHeight="1" x14ac:dyDescent="0.2"/>
    <row r="527" s="52" customFormat="1" ht="15" customHeight="1" x14ac:dyDescent="0.2"/>
    <row r="528" s="52" customFormat="1" ht="15" customHeight="1" x14ac:dyDescent="0.2"/>
    <row r="529" s="52" customFormat="1" ht="15" customHeight="1" x14ac:dyDescent="0.2"/>
    <row r="530" s="52" customFormat="1" ht="15" customHeight="1" x14ac:dyDescent="0.2"/>
    <row r="531" s="52" customFormat="1" ht="15" customHeight="1" x14ac:dyDescent="0.2"/>
    <row r="532" s="52" customFormat="1" ht="15" customHeight="1" x14ac:dyDescent="0.2"/>
    <row r="533" s="52" customFormat="1" ht="15" customHeight="1" x14ac:dyDescent="0.2"/>
    <row r="534" s="52" customFormat="1" ht="15" customHeight="1" x14ac:dyDescent="0.2"/>
    <row r="535" s="52" customFormat="1" ht="15" customHeight="1" x14ac:dyDescent="0.2"/>
    <row r="536" s="52" customFormat="1" ht="15" customHeight="1" x14ac:dyDescent="0.2"/>
    <row r="537" s="52" customFormat="1" ht="15" customHeight="1" x14ac:dyDescent="0.2"/>
    <row r="538" s="52" customFormat="1" ht="15" customHeight="1" x14ac:dyDescent="0.2"/>
    <row r="539" s="52" customFormat="1" ht="15" customHeight="1" x14ac:dyDescent="0.2"/>
    <row r="540" s="52" customFormat="1" ht="15" customHeight="1" x14ac:dyDescent="0.2"/>
    <row r="541" s="52" customFormat="1" ht="15" customHeight="1" x14ac:dyDescent="0.2"/>
    <row r="542" s="52" customFormat="1" ht="15" customHeight="1" x14ac:dyDescent="0.2"/>
    <row r="543" s="52" customFormat="1" ht="15" customHeight="1" x14ac:dyDescent="0.2"/>
    <row r="544" s="52" customFormat="1" ht="15" customHeight="1" x14ac:dyDescent="0.2"/>
    <row r="545" s="52" customFormat="1" ht="15" customHeight="1" x14ac:dyDescent="0.2"/>
    <row r="546" s="52" customFormat="1" ht="15" customHeight="1" x14ac:dyDescent="0.2"/>
    <row r="547" s="52" customFormat="1" ht="15" customHeight="1" x14ac:dyDescent="0.2"/>
    <row r="548" s="52" customFormat="1" ht="15" customHeight="1" x14ac:dyDescent="0.2"/>
    <row r="549" s="52" customFormat="1" ht="15" customHeight="1" x14ac:dyDescent="0.2"/>
    <row r="550" s="52" customFormat="1" ht="15" customHeight="1" x14ac:dyDescent="0.2"/>
    <row r="551" s="52" customFormat="1" ht="15" customHeight="1" x14ac:dyDescent="0.2"/>
    <row r="552" s="52" customFormat="1" ht="15" customHeight="1" x14ac:dyDescent="0.2"/>
    <row r="553" s="52" customFormat="1" ht="15" customHeight="1" x14ac:dyDescent="0.2"/>
    <row r="554" s="52" customFormat="1" ht="15" customHeight="1" x14ac:dyDescent="0.2"/>
    <row r="555" s="52" customFormat="1" ht="15" customHeight="1" x14ac:dyDescent="0.2"/>
    <row r="556" s="52" customFormat="1" ht="15" customHeight="1" x14ac:dyDescent="0.2"/>
    <row r="557" s="52" customFormat="1" ht="15" customHeight="1" x14ac:dyDescent="0.2"/>
    <row r="558" s="52" customFormat="1" ht="15" customHeight="1" x14ac:dyDescent="0.2"/>
    <row r="559" s="52" customFormat="1" ht="15" customHeight="1" x14ac:dyDescent="0.2"/>
    <row r="560" s="52" customFormat="1" ht="15" customHeight="1" x14ac:dyDescent="0.2"/>
    <row r="561" s="52" customFormat="1" ht="15" customHeight="1" x14ac:dyDescent="0.2"/>
    <row r="562" s="52" customFormat="1" ht="15" customHeight="1" x14ac:dyDescent="0.2"/>
    <row r="563" s="52" customFormat="1" ht="15" customHeight="1" x14ac:dyDescent="0.2"/>
    <row r="564" s="52" customFormat="1" ht="15" customHeight="1" x14ac:dyDescent="0.2"/>
    <row r="565" s="52" customFormat="1" ht="15" customHeight="1" x14ac:dyDescent="0.2"/>
    <row r="566" s="52" customFormat="1" ht="15" customHeight="1" x14ac:dyDescent="0.2"/>
    <row r="567" s="52" customFormat="1" ht="15" customHeight="1" x14ac:dyDescent="0.2"/>
    <row r="568" s="52" customFormat="1" ht="15" customHeight="1" x14ac:dyDescent="0.2"/>
    <row r="569" s="52" customFormat="1" ht="15" customHeight="1" x14ac:dyDescent="0.2"/>
    <row r="570" s="52" customFormat="1" ht="15" customHeight="1" x14ac:dyDescent="0.2"/>
    <row r="571" s="52" customFormat="1" ht="15" customHeight="1" x14ac:dyDescent="0.2"/>
    <row r="572" s="52" customFormat="1" ht="15" customHeight="1" x14ac:dyDescent="0.2"/>
    <row r="573" s="52" customFormat="1" ht="15" customHeight="1" x14ac:dyDescent="0.2"/>
    <row r="574" s="52" customFormat="1" ht="15" customHeight="1" x14ac:dyDescent="0.2"/>
    <row r="575" s="52" customFormat="1" ht="15" customHeight="1" x14ac:dyDescent="0.2"/>
    <row r="576" s="52" customFormat="1" ht="15" customHeight="1" x14ac:dyDescent="0.2"/>
    <row r="577" s="52" customFormat="1" ht="15" customHeight="1" x14ac:dyDescent="0.2"/>
    <row r="578" s="52" customFormat="1" ht="15" customHeight="1" x14ac:dyDescent="0.2"/>
    <row r="579" s="52" customFormat="1" ht="15" customHeight="1" x14ac:dyDescent="0.2"/>
    <row r="580" s="52" customFormat="1" ht="15" customHeight="1" x14ac:dyDescent="0.2"/>
    <row r="581" s="52" customFormat="1" ht="15" customHeight="1" x14ac:dyDescent="0.2"/>
    <row r="582" s="52" customFormat="1" ht="15" customHeight="1" x14ac:dyDescent="0.2"/>
    <row r="583" s="52" customFormat="1" ht="15" customHeight="1" x14ac:dyDescent="0.2"/>
    <row r="584" s="52" customFormat="1" ht="15" customHeight="1" x14ac:dyDescent="0.2"/>
    <row r="585" s="52" customFormat="1" ht="15" customHeight="1" x14ac:dyDescent="0.2"/>
    <row r="586" s="52" customFormat="1" ht="15" customHeight="1" x14ac:dyDescent="0.2"/>
    <row r="587" s="52" customFormat="1" ht="15" customHeight="1" x14ac:dyDescent="0.2"/>
    <row r="588" s="52" customFormat="1" ht="15" customHeight="1" x14ac:dyDescent="0.2"/>
    <row r="589" s="52" customFormat="1" ht="15" customHeight="1" x14ac:dyDescent="0.2"/>
    <row r="590" s="52" customFormat="1" ht="15" customHeight="1" x14ac:dyDescent="0.2"/>
    <row r="591" s="52" customFormat="1" ht="15" customHeight="1" x14ac:dyDescent="0.2"/>
    <row r="592" s="52" customFormat="1" ht="15" customHeight="1" x14ac:dyDescent="0.2"/>
    <row r="593" s="52" customFormat="1" ht="15" customHeight="1" x14ac:dyDescent="0.2"/>
    <row r="594" s="52" customFormat="1" ht="15" customHeight="1" x14ac:dyDescent="0.2"/>
    <row r="595" s="52" customFormat="1" ht="15" customHeight="1" x14ac:dyDescent="0.2"/>
    <row r="596" s="52" customFormat="1" ht="15" customHeight="1" x14ac:dyDescent="0.2"/>
    <row r="597" s="52" customFormat="1" ht="15" customHeight="1" x14ac:dyDescent="0.2"/>
    <row r="598" s="52" customFormat="1" ht="15" customHeight="1" x14ac:dyDescent="0.2"/>
    <row r="599" s="52" customFormat="1" ht="15" customHeight="1" x14ac:dyDescent="0.2"/>
    <row r="600" s="52" customFormat="1" ht="15" customHeight="1" x14ac:dyDescent="0.2"/>
    <row r="601" s="52" customFormat="1" ht="15" customHeight="1" x14ac:dyDescent="0.2"/>
    <row r="602" s="52" customFormat="1" ht="15" customHeight="1" x14ac:dyDescent="0.2"/>
    <row r="603" s="52" customFormat="1" ht="15" customHeight="1" x14ac:dyDescent="0.2"/>
    <row r="604" s="52" customFormat="1" ht="15" customHeight="1" x14ac:dyDescent="0.2"/>
    <row r="605" s="52" customFormat="1" ht="15" customHeight="1" x14ac:dyDescent="0.2"/>
    <row r="606" s="52" customFormat="1" ht="15" customHeight="1" x14ac:dyDescent="0.2"/>
    <row r="607" s="52" customFormat="1" ht="15" customHeight="1" x14ac:dyDescent="0.2"/>
    <row r="608" s="52" customFormat="1" ht="15" customHeight="1" x14ac:dyDescent="0.2"/>
    <row r="609" s="52" customFormat="1" ht="15" customHeight="1" x14ac:dyDescent="0.2"/>
    <row r="610" s="52" customFormat="1" ht="15" customHeight="1" x14ac:dyDescent="0.2"/>
    <row r="611" s="52" customFormat="1" ht="15" customHeight="1" x14ac:dyDescent="0.2"/>
    <row r="612" s="52" customFormat="1" ht="15" customHeight="1" x14ac:dyDescent="0.2"/>
    <row r="613" s="52" customFormat="1" ht="15" customHeight="1" x14ac:dyDescent="0.2"/>
    <row r="614" s="52" customFormat="1" ht="15" customHeight="1" x14ac:dyDescent="0.2"/>
    <row r="615" s="52" customFormat="1" ht="15" customHeight="1" x14ac:dyDescent="0.2"/>
    <row r="616" s="52" customFormat="1" ht="15" customHeight="1" x14ac:dyDescent="0.2"/>
    <row r="617" s="52" customFormat="1" ht="15" customHeight="1" x14ac:dyDescent="0.2"/>
    <row r="618" s="52" customFormat="1" ht="15" customHeight="1" x14ac:dyDescent="0.2"/>
    <row r="619" s="52" customFormat="1" ht="15" customHeight="1" x14ac:dyDescent="0.2"/>
    <row r="620" s="52" customFormat="1" ht="15" customHeight="1" x14ac:dyDescent="0.2"/>
    <row r="621" s="52" customFormat="1" ht="15" customHeight="1" x14ac:dyDescent="0.2"/>
    <row r="622" s="52" customFormat="1" ht="15" customHeight="1" x14ac:dyDescent="0.2"/>
    <row r="623" s="52" customFormat="1" ht="15" customHeight="1" x14ac:dyDescent="0.2"/>
    <row r="624" s="52" customFormat="1" ht="15" customHeight="1" x14ac:dyDescent="0.2"/>
    <row r="625" s="52" customFormat="1" ht="15" customHeight="1" x14ac:dyDescent="0.2"/>
    <row r="626" s="52" customFormat="1" ht="15" customHeight="1" x14ac:dyDescent="0.2"/>
    <row r="627" s="52" customFormat="1" ht="15" customHeight="1" x14ac:dyDescent="0.2"/>
    <row r="628" s="52" customFormat="1" ht="15" customHeight="1" x14ac:dyDescent="0.2"/>
    <row r="629" s="52" customFormat="1" ht="15" customHeight="1" x14ac:dyDescent="0.2"/>
    <row r="630" s="52" customFormat="1" ht="15" customHeight="1" x14ac:dyDescent="0.2"/>
    <row r="631" s="52" customFormat="1" ht="15" customHeight="1" x14ac:dyDescent="0.2"/>
    <row r="632" s="52" customFormat="1" ht="15" customHeight="1" x14ac:dyDescent="0.2"/>
    <row r="633" s="52" customFormat="1" ht="15" customHeight="1" x14ac:dyDescent="0.2"/>
    <row r="634" s="52" customFormat="1" ht="15" customHeight="1" x14ac:dyDescent="0.2"/>
    <row r="635" s="52" customFormat="1" ht="15" customHeight="1" x14ac:dyDescent="0.2"/>
    <row r="636" s="52" customFormat="1" ht="15" customHeight="1" x14ac:dyDescent="0.2"/>
    <row r="637" s="52" customFormat="1" ht="15" customHeight="1" x14ac:dyDescent="0.2"/>
    <row r="638" s="52" customFormat="1" ht="15" customHeight="1" x14ac:dyDescent="0.2"/>
    <row r="639" s="52" customFormat="1" ht="15" customHeight="1" x14ac:dyDescent="0.2"/>
    <row r="640" s="52" customFormat="1" ht="15" customHeight="1" x14ac:dyDescent="0.2"/>
    <row r="641" s="52" customFormat="1" ht="15" customHeight="1" x14ac:dyDescent="0.2"/>
    <row r="642" s="52" customFormat="1" ht="15" customHeight="1" x14ac:dyDescent="0.2"/>
    <row r="643" s="52" customFormat="1" ht="15" customHeight="1" x14ac:dyDescent="0.2"/>
    <row r="644" s="52" customFormat="1" ht="15" customHeight="1" x14ac:dyDescent="0.2"/>
    <row r="645" s="52" customFormat="1" ht="15" customHeight="1" x14ac:dyDescent="0.2"/>
    <row r="646" s="52" customFormat="1" ht="15" customHeight="1" x14ac:dyDescent="0.2"/>
    <row r="647" s="52" customFormat="1" ht="15" customHeight="1" x14ac:dyDescent="0.2"/>
    <row r="648" s="52" customFormat="1" ht="15" customHeight="1" x14ac:dyDescent="0.2"/>
    <row r="649" s="52" customFormat="1" ht="15" customHeight="1" x14ac:dyDescent="0.2"/>
    <row r="650" s="52" customFormat="1" ht="15" customHeight="1" x14ac:dyDescent="0.2"/>
    <row r="651" s="52" customFormat="1" ht="15" customHeight="1" x14ac:dyDescent="0.2"/>
    <row r="652" s="52" customFormat="1" ht="15" customHeight="1" x14ac:dyDescent="0.2"/>
    <row r="653" s="52" customFormat="1" ht="15" customHeight="1" x14ac:dyDescent="0.2"/>
    <row r="654" s="52" customFormat="1" ht="15" customHeight="1" x14ac:dyDescent="0.2"/>
    <row r="655" s="52" customFormat="1" ht="15" customHeight="1" x14ac:dyDescent="0.2"/>
    <row r="656" s="52" customFormat="1" ht="15" customHeight="1" x14ac:dyDescent="0.2"/>
    <row r="657" s="52" customFormat="1" ht="15" customHeight="1" x14ac:dyDescent="0.2"/>
    <row r="658" s="52" customFormat="1" ht="15" customHeight="1" x14ac:dyDescent="0.2"/>
    <row r="659" s="52" customFormat="1" ht="15" customHeight="1" x14ac:dyDescent="0.2"/>
    <row r="660" s="52" customFormat="1" ht="15" customHeight="1" x14ac:dyDescent="0.2"/>
    <row r="661" s="52" customFormat="1" ht="15" customHeight="1" x14ac:dyDescent="0.2"/>
    <row r="662" s="52" customFormat="1" ht="15" customHeight="1" x14ac:dyDescent="0.2"/>
    <row r="663" s="52" customFormat="1" ht="15" customHeight="1" x14ac:dyDescent="0.2"/>
    <row r="664" s="52" customFormat="1" ht="15" customHeight="1" x14ac:dyDescent="0.2"/>
    <row r="665" s="52" customFormat="1" ht="15" customHeight="1" x14ac:dyDescent="0.2"/>
    <row r="666" s="52" customFormat="1" ht="15" customHeight="1" x14ac:dyDescent="0.2"/>
    <row r="667" s="52" customFormat="1" ht="15" customHeight="1" x14ac:dyDescent="0.2"/>
    <row r="668" s="52" customFormat="1" ht="15" customHeight="1" x14ac:dyDescent="0.2"/>
    <row r="669" s="52" customFormat="1" ht="15" customHeight="1" x14ac:dyDescent="0.2"/>
    <row r="670" s="52" customFormat="1" ht="15" customHeight="1" x14ac:dyDescent="0.2"/>
    <row r="671" s="52" customFormat="1" ht="15" customHeight="1" x14ac:dyDescent="0.2"/>
    <row r="672" s="52" customFormat="1" ht="15" customHeight="1" x14ac:dyDescent="0.2"/>
    <row r="673" s="52" customFormat="1" ht="15" customHeight="1" x14ac:dyDescent="0.2"/>
    <row r="674" s="52" customFormat="1" ht="15" customHeight="1" x14ac:dyDescent="0.2"/>
    <row r="675" s="52" customFormat="1" ht="15" customHeight="1" x14ac:dyDescent="0.2"/>
    <row r="676" s="52" customFormat="1" ht="15" customHeight="1" x14ac:dyDescent="0.2"/>
    <row r="677" s="52" customFormat="1" ht="15" customHeight="1" x14ac:dyDescent="0.2"/>
    <row r="678" s="52" customFormat="1" ht="15" customHeight="1" x14ac:dyDescent="0.2"/>
    <row r="679" s="52" customFormat="1" ht="15" customHeight="1" x14ac:dyDescent="0.2"/>
    <row r="680" s="52" customFormat="1" ht="15" customHeight="1" x14ac:dyDescent="0.2"/>
    <row r="681" s="52" customFormat="1" ht="15" customHeight="1" x14ac:dyDescent="0.2"/>
    <row r="682" s="52" customFormat="1" ht="15" customHeight="1" x14ac:dyDescent="0.2"/>
    <row r="683" s="52" customFormat="1" ht="15" customHeight="1" x14ac:dyDescent="0.2"/>
    <row r="684" s="52" customFormat="1" ht="15" customHeight="1" x14ac:dyDescent="0.2"/>
    <row r="685" s="52" customFormat="1" ht="15" customHeight="1" x14ac:dyDescent="0.2"/>
    <row r="686" s="52" customFormat="1" ht="15" customHeight="1" x14ac:dyDescent="0.2"/>
    <row r="687" s="52" customFormat="1" ht="15" customHeight="1" x14ac:dyDescent="0.2"/>
    <row r="688" s="52" customFormat="1" ht="15" customHeight="1" x14ac:dyDescent="0.2"/>
    <row r="689" s="52" customFormat="1" ht="15" customHeight="1" x14ac:dyDescent="0.2"/>
    <row r="690" s="52" customFormat="1" ht="15" customHeight="1" x14ac:dyDescent="0.2"/>
    <row r="691" s="52" customFormat="1" ht="15" customHeight="1" x14ac:dyDescent="0.2"/>
    <row r="692" s="52" customFormat="1" ht="15" customHeight="1" x14ac:dyDescent="0.2"/>
    <row r="693" s="52" customFormat="1" ht="15" customHeight="1" x14ac:dyDescent="0.2"/>
    <row r="694" s="52" customFormat="1" ht="15" customHeight="1" x14ac:dyDescent="0.2"/>
    <row r="695" s="52" customFormat="1" ht="15" customHeight="1" x14ac:dyDescent="0.2"/>
    <row r="696" s="52" customFormat="1" ht="15" customHeight="1" x14ac:dyDescent="0.2"/>
    <row r="697" s="52" customFormat="1" ht="15" customHeight="1" x14ac:dyDescent="0.2"/>
    <row r="698" s="52" customFormat="1" ht="15" customHeight="1" x14ac:dyDescent="0.2"/>
    <row r="699" s="52" customFormat="1" ht="15" customHeight="1" x14ac:dyDescent="0.2"/>
    <row r="700" s="52" customFormat="1" ht="15" customHeight="1" x14ac:dyDescent="0.2"/>
    <row r="701" s="52" customFormat="1" ht="15" customHeight="1" x14ac:dyDescent="0.2"/>
    <row r="702" s="52" customFormat="1" ht="15" customHeight="1" x14ac:dyDescent="0.2"/>
    <row r="703" s="52" customFormat="1" ht="15" customHeight="1" x14ac:dyDescent="0.2"/>
    <row r="704" s="52" customFormat="1" ht="15" customHeight="1" x14ac:dyDescent="0.2"/>
    <row r="705" s="52" customFormat="1" ht="15" customHeight="1" x14ac:dyDescent="0.2"/>
    <row r="706" s="52" customFormat="1" ht="15" customHeight="1" x14ac:dyDescent="0.2"/>
    <row r="707" s="52" customFormat="1" ht="15" customHeight="1" x14ac:dyDescent="0.2"/>
    <row r="708" s="52" customFormat="1" ht="15" customHeight="1" x14ac:dyDescent="0.2"/>
    <row r="709" s="52" customFormat="1" ht="15" customHeight="1" x14ac:dyDescent="0.2"/>
    <row r="710" s="52" customFormat="1" ht="15" customHeight="1" x14ac:dyDescent="0.2"/>
    <row r="711" s="52" customFormat="1" ht="15" customHeight="1" x14ac:dyDescent="0.2"/>
    <row r="712" s="52" customFormat="1" ht="15" customHeight="1" x14ac:dyDescent="0.2"/>
    <row r="713" s="52" customFormat="1" ht="15" customHeight="1" x14ac:dyDescent="0.2"/>
    <row r="714" s="52" customFormat="1" ht="15" customHeight="1" x14ac:dyDescent="0.2"/>
    <row r="715" s="52" customFormat="1" ht="15" customHeight="1" x14ac:dyDescent="0.2"/>
    <row r="716" s="52" customFormat="1" ht="15" customHeight="1" x14ac:dyDescent="0.2"/>
    <row r="717" s="52" customFormat="1" ht="15" customHeight="1" x14ac:dyDescent="0.2"/>
    <row r="718" s="52" customFormat="1" ht="15" customHeight="1" x14ac:dyDescent="0.2"/>
    <row r="719" s="52" customFormat="1" ht="15" customHeight="1" x14ac:dyDescent="0.2"/>
    <row r="720" s="52" customFormat="1" ht="15" customHeight="1" x14ac:dyDescent="0.2"/>
    <row r="721" s="52" customFormat="1" ht="15" customHeight="1" x14ac:dyDescent="0.2"/>
    <row r="722" s="52" customFormat="1" ht="15" customHeight="1" x14ac:dyDescent="0.2"/>
    <row r="723" s="52" customFormat="1" ht="15" customHeight="1" x14ac:dyDescent="0.2"/>
    <row r="724" s="52" customFormat="1" ht="15" customHeight="1" x14ac:dyDescent="0.2"/>
    <row r="725" s="52" customFormat="1" ht="15" customHeight="1" x14ac:dyDescent="0.2"/>
    <row r="726" s="52" customFormat="1" ht="15" customHeight="1" x14ac:dyDescent="0.2"/>
    <row r="727" s="52" customFormat="1" ht="15" customHeight="1" x14ac:dyDescent="0.2"/>
    <row r="728" s="52" customFormat="1" ht="15" customHeight="1" x14ac:dyDescent="0.2"/>
    <row r="729" s="52" customFormat="1" ht="15" customHeight="1" x14ac:dyDescent="0.2"/>
    <row r="730" s="52" customFormat="1" ht="15" customHeight="1" x14ac:dyDescent="0.2"/>
    <row r="731" s="52" customFormat="1" ht="15" customHeight="1" x14ac:dyDescent="0.2"/>
    <row r="732" s="52" customFormat="1" ht="15" customHeight="1" x14ac:dyDescent="0.2"/>
    <row r="733" s="52" customFormat="1" ht="15" customHeight="1" x14ac:dyDescent="0.2"/>
    <row r="734" s="52" customFormat="1" ht="15" customHeight="1" x14ac:dyDescent="0.2"/>
    <row r="735" s="52" customFormat="1" ht="15" customHeight="1" x14ac:dyDescent="0.2"/>
    <row r="736" s="52" customFormat="1" ht="15" customHeight="1" x14ac:dyDescent="0.2"/>
    <row r="737" s="52" customFormat="1" ht="15" customHeight="1" x14ac:dyDescent="0.2"/>
    <row r="738" s="52" customFormat="1" ht="15" customHeight="1" x14ac:dyDescent="0.2"/>
    <row r="739" s="52" customFormat="1" ht="15" customHeight="1" x14ac:dyDescent="0.2"/>
    <row r="740" s="52" customFormat="1" ht="15" customHeight="1" x14ac:dyDescent="0.2"/>
    <row r="741" s="52" customFormat="1" ht="15" customHeight="1" x14ac:dyDescent="0.2"/>
    <row r="742" s="52" customFormat="1" ht="15" customHeight="1" x14ac:dyDescent="0.2"/>
    <row r="743" s="52" customFormat="1" ht="15" customHeight="1" x14ac:dyDescent="0.2"/>
    <row r="744" s="52" customFormat="1" ht="15" customHeight="1" x14ac:dyDescent="0.2"/>
    <row r="745" s="52" customFormat="1" ht="15" customHeight="1" x14ac:dyDescent="0.2"/>
    <row r="746" s="52" customFormat="1" ht="15" customHeight="1" x14ac:dyDescent="0.2"/>
    <row r="747" s="52" customFormat="1" ht="15" customHeight="1" x14ac:dyDescent="0.2"/>
    <row r="748" s="52" customFormat="1" ht="15" customHeight="1" x14ac:dyDescent="0.2"/>
    <row r="749" s="52" customFormat="1" ht="15" customHeight="1" x14ac:dyDescent="0.2"/>
    <row r="750" s="52" customFormat="1" ht="15" customHeight="1" x14ac:dyDescent="0.2"/>
    <row r="751" s="52" customFormat="1" ht="15" customHeight="1" x14ac:dyDescent="0.2"/>
    <row r="752" s="52" customFormat="1" ht="15" customHeight="1" x14ac:dyDescent="0.2"/>
    <row r="753" s="52" customFormat="1" ht="15" customHeight="1" x14ac:dyDescent="0.2"/>
    <row r="754" s="52" customFormat="1" ht="15" customHeight="1" x14ac:dyDescent="0.2"/>
    <row r="755" s="52" customFormat="1" ht="15" customHeight="1" x14ac:dyDescent="0.2"/>
    <row r="756" s="52" customFormat="1" ht="15" customHeight="1" x14ac:dyDescent="0.2"/>
    <row r="757" s="52" customFormat="1" ht="15" customHeight="1" x14ac:dyDescent="0.2"/>
    <row r="758" s="52" customFormat="1" ht="15" customHeight="1" x14ac:dyDescent="0.2"/>
    <row r="759" s="52" customFormat="1" ht="15" customHeight="1" x14ac:dyDescent="0.2"/>
    <row r="760" s="52" customFormat="1" ht="15" customHeight="1" x14ac:dyDescent="0.2"/>
    <row r="761" s="52" customFormat="1" ht="15" customHeight="1" x14ac:dyDescent="0.2"/>
    <row r="762" s="52" customFormat="1" ht="15" customHeight="1" x14ac:dyDescent="0.2"/>
    <row r="763" s="52" customFormat="1" ht="15" customHeight="1" x14ac:dyDescent="0.2"/>
    <row r="764" s="52" customFormat="1" ht="15" customHeight="1" x14ac:dyDescent="0.2"/>
    <row r="765" s="52" customFormat="1" ht="15" customHeight="1" x14ac:dyDescent="0.2"/>
    <row r="766" s="52" customFormat="1" ht="15" customHeight="1" x14ac:dyDescent="0.2"/>
    <row r="767" s="52" customFormat="1" ht="15" customHeight="1" x14ac:dyDescent="0.2"/>
    <row r="768" s="52" customFormat="1" ht="15" customHeight="1" x14ac:dyDescent="0.2"/>
    <row r="769" s="52" customFormat="1" ht="15" customHeight="1" x14ac:dyDescent="0.2"/>
    <row r="770" s="52" customFormat="1" ht="15" customHeight="1" x14ac:dyDescent="0.2"/>
    <row r="771" s="52" customFormat="1" ht="15" customHeight="1" x14ac:dyDescent="0.2"/>
    <row r="772" s="52" customFormat="1" ht="15" customHeight="1" x14ac:dyDescent="0.2"/>
    <row r="773" s="52" customFormat="1" ht="15" customHeight="1" x14ac:dyDescent="0.2"/>
    <row r="774" s="52" customFormat="1" ht="15" customHeight="1" x14ac:dyDescent="0.2"/>
    <row r="775" s="52" customFormat="1" ht="15" customHeight="1" x14ac:dyDescent="0.2"/>
    <row r="776" s="52" customFormat="1" ht="15" customHeight="1" x14ac:dyDescent="0.2"/>
    <row r="777" s="52" customFormat="1" ht="15" customHeight="1" x14ac:dyDescent="0.2"/>
    <row r="778" s="52" customFormat="1" ht="15" customHeight="1" x14ac:dyDescent="0.2"/>
    <row r="779" s="52" customFormat="1" ht="15" customHeight="1" x14ac:dyDescent="0.2"/>
    <row r="780" s="52" customFormat="1" ht="15" customHeight="1" x14ac:dyDescent="0.2"/>
    <row r="781" s="52" customFormat="1" ht="15" customHeight="1" x14ac:dyDescent="0.2"/>
    <row r="782" s="52" customFormat="1" ht="15" customHeight="1" x14ac:dyDescent="0.2"/>
    <row r="783" s="52" customFormat="1" ht="15" customHeight="1" x14ac:dyDescent="0.2"/>
    <row r="784" s="52" customFormat="1" ht="15" customHeight="1" x14ac:dyDescent="0.2"/>
    <row r="785" s="52" customFormat="1" ht="15" customHeight="1" x14ac:dyDescent="0.2"/>
    <row r="786" s="52" customFormat="1" ht="15" customHeight="1" x14ac:dyDescent="0.2"/>
    <row r="787" s="52" customFormat="1" ht="15" customHeight="1" x14ac:dyDescent="0.2"/>
    <row r="788" s="52" customFormat="1" ht="15" customHeight="1" x14ac:dyDescent="0.2"/>
    <row r="789" s="52" customFormat="1" ht="15" customHeight="1" x14ac:dyDescent="0.2"/>
    <row r="790" s="52" customFormat="1" ht="15" customHeight="1" x14ac:dyDescent="0.2"/>
    <row r="791" s="52" customFormat="1" ht="15" customHeight="1" x14ac:dyDescent="0.2"/>
    <row r="792" s="52" customFormat="1" ht="15" customHeight="1" x14ac:dyDescent="0.2"/>
    <row r="793" s="52" customFormat="1" ht="15" customHeight="1" x14ac:dyDescent="0.2"/>
    <row r="794" s="52" customFormat="1" ht="15" customHeight="1" x14ac:dyDescent="0.2"/>
    <row r="795" s="52" customFormat="1" ht="15" customHeight="1" x14ac:dyDescent="0.2"/>
    <row r="796" s="52" customFormat="1" ht="15" customHeight="1" x14ac:dyDescent="0.2"/>
    <row r="797" s="52" customFormat="1" ht="15" customHeight="1" x14ac:dyDescent="0.2"/>
    <row r="798" s="52" customFormat="1" ht="15" customHeight="1" x14ac:dyDescent="0.2"/>
    <row r="799" s="52" customFormat="1" ht="15" customHeight="1" x14ac:dyDescent="0.2"/>
    <row r="800" s="52" customFormat="1" ht="15" customHeight="1" x14ac:dyDescent="0.2"/>
    <row r="801" s="52" customFormat="1" ht="15" customHeight="1" x14ac:dyDescent="0.2"/>
    <row r="802" s="52" customFormat="1" ht="15" customHeight="1" x14ac:dyDescent="0.2"/>
    <row r="803" s="52" customFormat="1" ht="15" customHeight="1" x14ac:dyDescent="0.2"/>
    <row r="804" s="52" customFormat="1" ht="15" customHeight="1" x14ac:dyDescent="0.2"/>
    <row r="805" s="52" customFormat="1" ht="15" customHeight="1" x14ac:dyDescent="0.2"/>
    <row r="806" s="52" customFormat="1" ht="15" customHeight="1" x14ac:dyDescent="0.2"/>
    <row r="807" s="52" customFormat="1" ht="15" customHeight="1" x14ac:dyDescent="0.2"/>
    <row r="808" s="52" customFormat="1" ht="15" customHeight="1" x14ac:dyDescent="0.2"/>
    <row r="809" s="52" customFormat="1" ht="15" customHeight="1" x14ac:dyDescent="0.2"/>
    <row r="810" s="52" customFormat="1" ht="15" customHeight="1" x14ac:dyDescent="0.2"/>
    <row r="811" s="52" customFormat="1" ht="15" customHeight="1" x14ac:dyDescent="0.2"/>
    <row r="812" s="52" customFormat="1" ht="15" customHeight="1" x14ac:dyDescent="0.2"/>
    <row r="813" s="52" customFormat="1" ht="15" customHeight="1" x14ac:dyDescent="0.2"/>
    <row r="814" s="52" customFormat="1" ht="15" customHeight="1" x14ac:dyDescent="0.2"/>
    <row r="815" s="52" customFormat="1" ht="15" customHeight="1" x14ac:dyDescent="0.2"/>
    <row r="816" s="52" customFormat="1" ht="15" customHeight="1" x14ac:dyDescent="0.2"/>
    <row r="817" s="52" customFormat="1" ht="15" customHeight="1" x14ac:dyDescent="0.2"/>
    <row r="818" s="52" customFormat="1" ht="15" customHeight="1" x14ac:dyDescent="0.2"/>
    <row r="819" s="52" customFormat="1" ht="15" customHeight="1" x14ac:dyDescent="0.2"/>
    <row r="820" s="52" customFormat="1" ht="15" customHeight="1" x14ac:dyDescent="0.2"/>
    <row r="821" s="52" customFormat="1" ht="15" customHeight="1" x14ac:dyDescent="0.2"/>
    <row r="822" s="52" customFormat="1" ht="15" customHeight="1" x14ac:dyDescent="0.2"/>
    <row r="823" s="52" customFormat="1" ht="15" customHeight="1" x14ac:dyDescent="0.2"/>
    <row r="824" s="52" customFormat="1" ht="15" customHeight="1" x14ac:dyDescent="0.2"/>
    <row r="825" s="52" customFormat="1" ht="15" customHeight="1" x14ac:dyDescent="0.2"/>
    <row r="826" s="52" customFormat="1" ht="15" customHeight="1" x14ac:dyDescent="0.2"/>
    <row r="827" s="52" customFormat="1" ht="15" customHeight="1" x14ac:dyDescent="0.2"/>
    <row r="828" s="52" customFormat="1" ht="15" customHeight="1" x14ac:dyDescent="0.2"/>
    <row r="829" s="52" customFormat="1" ht="15" customHeight="1" x14ac:dyDescent="0.2"/>
    <row r="830" s="52" customFormat="1" ht="15" customHeight="1" x14ac:dyDescent="0.2"/>
    <row r="831" s="52" customFormat="1" ht="15" customHeight="1" x14ac:dyDescent="0.2"/>
    <row r="832" s="52" customFormat="1" ht="15" customHeight="1" x14ac:dyDescent="0.2"/>
    <row r="833" s="52" customFormat="1" ht="15" customHeight="1" x14ac:dyDescent="0.2"/>
    <row r="834" s="52" customFormat="1" ht="15" customHeight="1" x14ac:dyDescent="0.2"/>
    <row r="835" s="52" customFormat="1" ht="15" customHeight="1" x14ac:dyDescent="0.2"/>
    <row r="836" s="52" customFormat="1" ht="15" customHeight="1" x14ac:dyDescent="0.2"/>
    <row r="837" s="52" customFormat="1" ht="15" customHeight="1" x14ac:dyDescent="0.2"/>
    <row r="838" s="52" customFormat="1" ht="15" customHeight="1" x14ac:dyDescent="0.2"/>
    <row r="839" s="52" customFormat="1" ht="15" customHeight="1" x14ac:dyDescent="0.2"/>
    <row r="840" s="52" customFormat="1" ht="15" customHeight="1" x14ac:dyDescent="0.2"/>
    <row r="841" s="52" customFormat="1" ht="15" customHeight="1" x14ac:dyDescent="0.2"/>
    <row r="842" s="52" customFormat="1" ht="15" customHeight="1" x14ac:dyDescent="0.2"/>
    <row r="843" s="52" customFormat="1" ht="15" customHeight="1" x14ac:dyDescent="0.2"/>
    <row r="844" s="52" customFormat="1" ht="15" customHeight="1" x14ac:dyDescent="0.2"/>
    <row r="845" s="52" customFormat="1" ht="15" customHeight="1" x14ac:dyDescent="0.2"/>
    <row r="846" s="52" customFormat="1" ht="15" customHeight="1" x14ac:dyDescent="0.2"/>
    <row r="847" s="52" customFormat="1" ht="15" customHeight="1" x14ac:dyDescent="0.2"/>
    <row r="848" s="52" customFormat="1" ht="15" customHeight="1" x14ac:dyDescent="0.2"/>
    <row r="849" s="52" customFormat="1" ht="15" customHeight="1" x14ac:dyDescent="0.2"/>
    <row r="850" s="52" customFormat="1" ht="15" customHeight="1" x14ac:dyDescent="0.2"/>
    <row r="851" s="52" customFormat="1" ht="15" customHeight="1" x14ac:dyDescent="0.2"/>
    <row r="852" s="52" customFormat="1" ht="15" customHeight="1" x14ac:dyDescent="0.2"/>
    <row r="853" s="52" customFormat="1" ht="15" customHeight="1" x14ac:dyDescent="0.2"/>
    <row r="854" s="52" customFormat="1" ht="15" customHeight="1" x14ac:dyDescent="0.2"/>
    <row r="855" s="52" customFormat="1" ht="15" customHeight="1" x14ac:dyDescent="0.2"/>
    <row r="856" s="52" customFormat="1" ht="15" customHeight="1" x14ac:dyDescent="0.2"/>
    <row r="857" s="52" customFormat="1" ht="15" customHeight="1" x14ac:dyDescent="0.2"/>
    <row r="858" s="52" customFormat="1" ht="15" customHeight="1" x14ac:dyDescent="0.2"/>
    <row r="859" s="52" customFormat="1" ht="15" customHeight="1" x14ac:dyDescent="0.2"/>
    <row r="860" s="52" customFormat="1" ht="15" customHeight="1" x14ac:dyDescent="0.2"/>
    <row r="861" s="52" customFormat="1" ht="15" customHeight="1" x14ac:dyDescent="0.2"/>
    <row r="862" s="52" customFormat="1" ht="15" customHeight="1" x14ac:dyDescent="0.2"/>
    <row r="863" s="52" customFormat="1" ht="15" customHeight="1" x14ac:dyDescent="0.2"/>
    <row r="864" s="52" customFormat="1" ht="15" customHeight="1" x14ac:dyDescent="0.2"/>
    <row r="865" s="52" customFormat="1" ht="15" customHeight="1" x14ac:dyDescent="0.2"/>
    <row r="866" s="52" customFormat="1" ht="15" customHeight="1" x14ac:dyDescent="0.2"/>
    <row r="867" s="52" customFormat="1" ht="15" customHeight="1" x14ac:dyDescent="0.2"/>
    <row r="868" s="52" customFormat="1" ht="15" customHeight="1" x14ac:dyDescent="0.2"/>
    <row r="869" s="52" customFormat="1" ht="15" customHeight="1" x14ac:dyDescent="0.2"/>
    <row r="870" s="52" customFormat="1" ht="15" customHeight="1" x14ac:dyDescent="0.2"/>
    <row r="871" s="52" customFormat="1" ht="15" customHeight="1" x14ac:dyDescent="0.2"/>
    <row r="872" s="52" customFormat="1" ht="15" customHeight="1" x14ac:dyDescent="0.2"/>
    <row r="873" s="52" customFormat="1" ht="15" customHeight="1" x14ac:dyDescent="0.2"/>
    <row r="874" s="52" customFormat="1" ht="15" customHeight="1" x14ac:dyDescent="0.2"/>
    <row r="875" s="52" customFormat="1" ht="15" customHeight="1" x14ac:dyDescent="0.2"/>
    <row r="876" s="52" customFormat="1" ht="15" customHeight="1" x14ac:dyDescent="0.2"/>
    <row r="877" s="52" customFormat="1" ht="15" customHeight="1" x14ac:dyDescent="0.2"/>
    <row r="878" s="52" customFormat="1" ht="15" customHeight="1" x14ac:dyDescent="0.2"/>
    <row r="879" s="52" customFormat="1" ht="15" customHeight="1" x14ac:dyDescent="0.2"/>
    <row r="880" s="52" customFormat="1" ht="15" customHeight="1" x14ac:dyDescent="0.2"/>
    <row r="881" s="52" customFormat="1" ht="15" customHeight="1" x14ac:dyDescent="0.2"/>
    <row r="882" s="52" customFormat="1" ht="15" customHeight="1" x14ac:dyDescent="0.2"/>
    <row r="883" s="52" customFormat="1" ht="15" customHeight="1" x14ac:dyDescent="0.2"/>
    <row r="884" s="52" customFormat="1" ht="15" customHeight="1" x14ac:dyDescent="0.2"/>
    <row r="885" s="52" customFormat="1" ht="15" customHeight="1" x14ac:dyDescent="0.2"/>
    <row r="886" s="52" customFormat="1" ht="15" customHeight="1" x14ac:dyDescent="0.2"/>
    <row r="887" s="52" customFormat="1" ht="15" customHeight="1" x14ac:dyDescent="0.2"/>
    <row r="888" s="52" customFormat="1" ht="15" customHeight="1" x14ac:dyDescent="0.2"/>
    <row r="889" s="52" customFormat="1" ht="15" customHeight="1" x14ac:dyDescent="0.2"/>
    <row r="890" s="52" customFormat="1" ht="15" customHeight="1" x14ac:dyDescent="0.2"/>
    <row r="891" s="52" customFormat="1" ht="15" customHeight="1" x14ac:dyDescent="0.2"/>
    <row r="892" s="52" customFormat="1" ht="15" customHeight="1" x14ac:dyDescent="0.2"/>
    <row r="893" s="52" customFormat="1" ht="15" customHeight="1" x14ac:dyDescent="0.2"/>
    <row r="894" s="52" customFormat="1" ht="15" customHeight="1" x14ac:dyDescent="0.2"/>
    <row r="895" s="52" customFormat="1" ht="15" customHeight="1" x14ac:dyDescent="0.2"/>
    <row r="896" s="52" customFormat="1" ht="15" customHeight="1" x14ac:dyDescent="0.2"/>
    <row r="897" s="52" customFormat="1" ht="15" customHeight="1" x14ac:dyDescent="0.2"/>
    <row r="898" s="52" customFormat="1" ht="15" customHeight="1" x14ac:dyDescent="0.2"/>
    <row r="899" s="52" customFormat="1" ht="15" customHeight="1" x14ac:dyDescent="0.2"/>
    <row r="900" s="52" customFormat="1" ht="15" customHeight="1" x14ac:dyDescent="0.2"/>
    <row r="901" s="52" customFormat="1" ht="15" customHeight="1" x14ac:dyDescent="0.2"/>
    <row r="902" s="52" customFormat="1" ht="15" customHeight="1" x14ac:dyDescent="0.2"/>
    <row r="903" s="52" customFormat="1" ht="15" customHeight="1" x14ac:dyDescent="0.2"/>
    <row r="904" s="52" customFormat="1" ht="15" customHeight="1" x14ac:dyDescent="0.2"/>
    <row r="905" s="52" customFormat="1" ht="15" customHeight="1" x14ac:dyDescent="0.2"/>
    <row r="906" s="52" customFormat="1" ht="15" customHeight="1" x14ac:dyDescent="0.2"/>
    <row r="907" s="52" customFormat="1" ht="15" customHeight="1" x14ac:dyDescent="0.2"/>
    <row r="908" s="52" customFormat="1" ht="15" customHeight="1" x14ac:dyDescent="0.2"/>
    <row r="909" s="52" customFormat="1" ht="15" customHeight="1" x14ac:dyDescent="0.2"/>
    <row r="910" s="52" customFormat="1" ht="15" customHeight="1" x14ac:dyDescent="0.2"/>
    <row r="911" s="52" customFormat="1" ht="15" customHeight="1" x14ac:dyDescent="0.2"/>
    <row r="912" s="52" customFormat="1" ht="15" customHeight="1" x14ac:dyDescent="0.2"/>
    <row r="913" s="52" customFormat="1" ht="15" customHeight="1" x14ac:dyDescent="0.2"/>
    <row r="914" s="52" customFormat="1" ht="15" customHeight="1" x14ac:dyDescent="0.2"/>
    <row r="915" s="52" customFormat="1" ht="15" customHeight="1" x14ac:dyDescent="0.2"/>
    <row r="916" s="52" customFormat="1" ht="15" customHeight="1" x14ac:dyDescent="0.2"/>
    <row r="917" s="52" customFormat="1" ht="15" customHeight="1" x14ac:dyDescent="0.2"/>
    <row r="918" s="52" customFormat="1" ht="15" customHeight="1" x14ac:dyDescent="0.2"/>
    <row r="919" s="52" customFormat="1" ht="15" customHeight="1" x14ac:dyDescent="0.2"/>
    <row r="920" s="52" customFormat="1" ht="15" customHeight="1" x14ac:dyDescent="0.2"/>
    <row r="921" s="52" customFormat="1" ht="15" customHeight="1" x14ac:dyDescent="0.2"/>
    <row r="922" s="52" customFormat="1" ht="15" customHeight="1" x14ac:dyDescent="0.2"/>
    <row r="923" s="52" customFormat="1" ht="15" customHeight="1" x14ac:dyDescent="0.2"/>
    <row r="924" s="52" customFormat="1" ht="15" customHeight="1" x14ac:dyDescent="0.2"/>
    <row r="925" s="52" customFormat="1" ht="15" customHeight="1" x14ac:dyDescent="0.2"/>
    <row r="926" s="52" customFormat="1" ht="15" customHeight="1" x14ac:dyDescent="0.2"/>
    <row r="927" s="52" customFormat="1" ht="15" customHeight="1" x14ac:dyDescent="0.2"/>
    <row r="928" s="52" customFormat="1" ht="15" customHeight="1" x14ac:dyDescent="0.2"/>
    <row r="929" s="52" customFormat="1" ht="15" customHeight="1" x14ac:dyDescent="0.2"/>
    <row r="930" s="52" customFormat="1" ht="15" customHeight="1" x14ac:dyDescent="0.2"/>
  </sheetData>
  <mergeCells count="14">
    <mergeCell ref="I5:I6"/>
    <mergeCell ref="J5:J6"/>
    <mergeCell ref="K5:K6"/>
    <mergeCell ref="L5:L6"/>
    <mergeCell ref="A1:L1"/>
    <mergeCell ref="A4:B6"/>
    <mergeCell ref="C4:C6"/>
    <mergeCell ref="D4:D6"/>
    <mergeCell ref="E4:E6"/>
    <mergeCell ref="F4:F6"/>
    <mergeCell ref="G4:I4"/>
    <mergeCell ref="J4:L4"/>
    <mergeCell ref="G5:G6"/>
    <mergeCell ref="H5:H6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>
    <oddFooter xml:space="preserve">&amp;R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83400-656C-4C58-AE67-58C0D3D9279D}">
  <dimension ref="A1:N40"/>
  <sheetViews>
    <sheetView workbookViewId="0">
      <selection sqref="A1:L1"/>
    </sheetView>
  </sheetViews>
  <sheetFormatPr defaultColWidth="8.6328125" defaultRowHeight="15" customHeight="1" x14ac:dyDescent="0.2"/>
  <cols>
    <col min="1" max="1" width="4.08984375" style="95" customWidth="1"/>
    <col min="2" max="2" width="6.7265625" style="95" customWidth="1"/>
    <col min="3" max="12" width="8" style="95" customWidth="1"/>
    <col min="13" max="16" width="7.6328125" style="95" customWidth="1"/>
    <col min="17" max="256" width="8.6328125" style="95"/>
    <col min="257" max="257" width="4.08984375" style="95" customWidth="1"/>
    <col min="258" max="258" width="6.7265625" style="95" customWidth="1"/>
    <col min="259" max="268" width="8" style="95" customWidth="1"/>
    <col min="269" max="272" width="7.6328125" style="95" customWidth="1"/>
    <col min="273" max="512" width="8.6328125" style="95"/>
    <col min="513" max="513" width="4.08984375" style="95" customWidth="1"/>
    <col min="514" max="514" width="6.7265625" style="95" customWidth="1"/>
    <col min="515" max="524" width="8" style="95" customWidth="1"/>
    <col min="525" max="528" width="7.6328125" style="95" customWidth="1"/>
    <col min="529" max="768" width="8.6328125" style="95"/>
    <col min="769" max="769" width="4.08984375" style="95" customWidth="1"/>
    <col min="770" max="770" width="6.7265625" style="95" customWidth="1"/>
    <col min="771" max="780" width="8" style="95" customWidth="1"/>
    <col min="781" max="784" width="7.6328125" style="95" customWidth="1"/>
    <col min="785" max="1024" width="8.6328125" style="95"/>
    <col min="1025" max="1025" width="4.08984375" style="95" customWidth="1"/>
    <col min="1026" max="1026" width="6.7265625" style="95" customWidth="1"/>
    <col min="1027" max="1036" width="8" style="95" customWidth="1"/>
    <col min="1037" max="1040" width="7.6328125" style="95" customWidth="1"/>
    <col min="1041" max="1280" width="8.6328125" style="95"/>
    <col min="1281" max="1281" width="4.08984375" style="95" customWidth="1"/>
    <col min="1282" max="1282" width="6.7265625" style="95" customWidth="1"/>
    <col min="1283" max="1292" width="8" style="95" customWidth="1"/>
    <col min="1293" max="1296" width="7.6328125" style="95" customWidth="1"/>
    <col min="1297" max="1536" width="8.6328125" style="95"/>
    <col min="1537" max="1537" width="4.08984375" style="95" customWidth="1"/>
    <col min="1538" max="1538" width="6.7265625" style="95" customWidth="1"/>
    <col min="1539" max="1548" width="8" style="95" customWidth="1"/>
    <col min="1549" max="1552" width="7.6328125" style="95" customWidth="1"/>
    <col min="1553" max="1792" width="8.6328125" style="95"/>
    <col min="1793" max="1793" width="4.08984375" style="95" customWidth="1"/>
    <col min="1794" max="1794" width="6.7265625" style="95" customWidth="1"/>
    <col min="1795" max="1804" width="8" style="95" customWidth="1"/>
    <col min="1805" max="1808" width="7.6328125" style="95" customWidth="1"/>
    <col min="1809" max="2048" width="8.6328125" style="95"/>
    <col min="2049" max="2049" width="4.08984375" style="95" customWidth="1"/>
    <col min="2050" max="2050" width="6.7265625" style="95" customWidth="1"/>
    <col min="2051" max="2060" width="8" style="95" customWidth="1"/>
    <col min="2061" max="2064" width="7.6328125" style="95" customWidth="1"/>
    <col min="2065" max="2304" width="8.6328125" style="95"/>
    <col min="2305" max="2305" width="4.08984375" style="95" customWidth="1"/>
    <col min="2306" max="2306" width="6.7265625" style="95" customWidth="1"/>
    <col min="2307" max="2316" width="8" style="95" customWidth="1"/>
    <col min="2317" max="2320" width="7.6328125" style="95" customWidth="1"/>
    <col min="2321" max="2560" width="8.6328125" style="95"/>
    <col min="2561" max="2561" width="4.08984375" style="95" customWidth="1"/>
    <col min="2562" max="2562" width="6.7265625" style="95" customWidth="1"/>
    <col min="2563" max="2572" width="8" style="95" customWidth="1"/>
    <col min="2573" max="2576" width="7.6328125" style="95" customWidth="1"/>
    <col min="2577" max="2816" width="8.6328125" style="95"/>
    <col min="2817" max="2817" width="4.08984375" style="95" customWidth="1"/>
    <col min="2818" max="2818" width="6.7265625" style="95" customWidth="1"/>
    <col min="2819" max="2828" width="8" style="95" customWidth="1"/>
    <col min="2829" max="2832" width="7.6328125" style="95" customWidth="1"/>
    <col min="2833" max="3072" width="8.6328125" style="95"/>
    <col min="3073" max="3073" width="4.08984375" style="95" customWidth="1"/>
    <col min="3074" max="3074" width="6.7265625" style="95" customWidth="1"/>
    <col min="3075" max="3084" width="8" style="95" customWidth="1"/>
    <col min="3085" max="3088" width="7.6328125" style="95" customWidth="1"/>
    <col min="3089" max="3328" width="8.6328125" style="95"/>
    <col min="3329" max="3329" width="4.08984375" style="95" customWidth="1"/>
    <col min="3330" max="3330" width="6.7265625" style="95" customWidth="1"/>
    <col min="3331" max="3340" width="8" style="95" customWidth="1"/>
    <col min="3341" max="3344" width="7.6328125" style="95" customWidth="1"/>
    <col min="3345" max="3584" width="8.6328125" style="95"/>
    <col min="3585" max="3585" width="4.08984375" style="95" customWidth="1"/>
    <col min="3586" max="3586" width="6.7265625" style="95" customWidth="1"/>
    <col min="3587" max="3596" width="8" style="95" customWidth="1"/>
    <col min="3597" max="3600" width="7.6328125" style="95" customWidth="1"/>
    <col min="3601" max="3840" width="8.6328125" style="95"/>
    <col min="3841" max="3841" width="4.08984375" style="95" customWidth="1"/>
    <col min="3842" max="3842" width="6.7265625" style="95" customWidth="1"/>
    <col min="3843" max="3852" width="8" style="95" customWidth="1"/>
    <col min="3853" max="3856" width="7.6328125" style="95" customWidth="1"/>
    <col min="3857" max="4096" width="8.6328125" style="95"/>
    <col min="4097" max="4097" width="4.08984375" style="95" customWidth="1"/>
    <col min="4098" max="4098" width="6.7265625" style="95" customWidth="1"/>
    <col min="4099" max="4108" width="8" style="95" customWidth="1"/>
    <col min="4109" max="4112" width="7.6328125" style="95" customWidth="1"/>
    <col min="4113" max="4352" width="8.6328125" style="95"/>
    <col min="4353" max="4353" width="4.08984375" style="95" customWidth="1"/>
    <col min="4354" max="4354" width="6.7265625" style="95" customWidth="1"/>
    <col min="4355" max="4364" width="8" style="95" customWidth="1"/>
    <col min="4365" max="4368" width="7.6328125" style="95" customWidth="1"/>
    <col min="4369" max="4608" width="8.6328125" style="95"/>
    <col min="4609" max="4609" width="4.08984375" style="95" customWidth="1"/>
    <col min="4610" max="4610" width="6.7265625" style="95" customWidth="1"/>
    <col min="4611" max="4620" width="8" style="95" customWidth="1"/>
    <col min="4621" max="4624" width="7.6328125" style="95" customWidth="1"/>
    <col min="4625" max="4864" width="8.6328125" style="95"/>
    <col min="4865" max="4865" width="4.08984375" style="95" customWidth="1"/>
    <col min="4866" max="4866" width="6.7265625" style="95" customWidth="1"/>
    <col min="4867" max="4876" width="8" style="95" customWidth="1"/>
    <col min="4877" max="4880" width="7.6328125" style="95" customWidth="1"/>
    <col min="4881" max="5120" width="8.6328125" style="95"/>
    <col min="5121" max="5121" width="4.08984375" style="95" customWidth="1"/>
    <col min="5122" max="5122" width="6.7265625" style="95" customWidth="1"/>
    <col min="5123" max="5132" width="8" style="95" customWidth="1"/>
    <col min="5133" max="5136" width="7.6328125" style="95" customWidth="1"/>
    <col min="5137" max="5376" width="8.6328125" style="95"/>
    <col min="5377" max="5377" width="4.08984375" style="95" customWidth="1"/>
    <col min="5378" max="5378" width="6.7265625" style="95" customWidth="1"/>
    <col min="5379" max="5388" width="8" style="95" customWidth="1"/>
    <col min="5389" max="5392" width="7.6328125" style="95" customWidth="1"/>
    <col min="5393" max="5632" width="8.6328125" style="95"/>
    <col min="5633" max="5633" width="4.08984375" style="95" customWidth="1"/>
    <col min="5634" max="5634" width="6.7265625" style="95" customWidth="1"/>
    <col min="5635" max="5644" width="8" style="95" customWidth="1"/>
    <col min="5645" max="5648" width="7.6328125" style="95" customWidth="1"/>
    <col min="5649" max="5888" width="8.6328125" style="95"/>
    <col min="5889" max="5889" width="4.08984375" style="95" customWidth="1"/>
    <col min="5890" max="5890" width="6.7265625" style="95" customWidth="1"/>
    <col min="5891" max="5900" width="8" style="95" customWidth="1"/>
    <col min="5901" max="5904" width="7.6328125" style="95" customWidth="1"/>
    <col min="5905" max="6144" width="8.6328125" style="95"/>
    <col min="6145" max="6145" width="4.08984375" style="95" customWidth="1"/>
    <col min="6146" max="6146" width="6.7265625" style="95" customWidth="1"/>
    <col min="6147" max="6156" width="8" style="95" customWidth="1"/>
    <col min="6157" max="6160" width="7.6328125" style="95" customWidth="1"/>
    <col min="6161" max="6400" width="8.6328125" style="95"/>
    <col min="6401" max="6401" width="4.08984375" style="95" customWidth="1"/>
    <col min="6402" max="6402" width="6.7265625" style="95" customWidth="1"/>
    <col min="6403" max="6412" width="8" style="95" customWidth="1"/>
    <col min="6413" max="6416" width="7.6328125" style="95" customWidth="1"/>
    <col min="6417" max="6656" width="8.6328125" style="95"/>
    <col min="6657" max="6657" width="4.08984375" style="95" customWidth="1"/>
    <col min="6658" max="6658" width="6.7265625" style="95" customWidth="1"/>
    <col min="6659" max="6668" width="8" style="95" customWidth="1"/>
    <col min="6669" max="6672" width="7.6328125" style="95" customWidth="1"/>
    <col min="6673" max="6912" width="8.6328125" style="95"/>
    <col min="6913" max="6913" width="4.08984375" style="95" customWidth="1"/>
    <col min="6914" max="6914" width="6.7265625" style="95" customWidth="1"/>
    <col min="6915" max="6924" width="8" style="95" customWidth="1"/>
    <col min="6925" max="6928" width="7.6328125" style="95" customWidth="1"/>
    <col min="6929" max="7168" width="8.6328125" style="95"/>
    <col min="7169" max="7169" width="4.08984375" style="95" customWidth="1"/>
    <col min="7170" max="7170" width="6.7265625" style="95" customWidth="1"/>
    <col min="7171" max="7180" width="8" style="95" customWidth="1"/>
    <col min="7181" max="7184" width="7.6328125" style="95" customWidth="1"/>
    <col min="7185" max="7424" width="8.6328125" style="95"/>
    <col min="7425" max="7425" width="4.08984375" style="95" customWidth="1"/>
    <col min="7426" max="7426" width="6.7265625" style="95" customWidth="1"/>
    <col min="7427" max="7436" width="8" style="95" customWidth="1"/>
    <col min="7437" max="7440" width="7.6328125" style="95" customWidth="1"/>
    <col min="7441" max="7680" width="8.6328125" style="95"/>
    <col min="7681" max="7681" width="4.08984375" style="95" customWidth="1"/>
    <col min="7682" max="7682" width="6.7265625" style="95" customWidth="1"/>
    <col min="7683" max="7692" width="8" style="95" customWidth="1"/>
    <col min="7693" max="7696" width="7.6328125" style="95" customWidth="1"/>
    <col min="7697" max="7936" width="8.6328125" style="95"/>
    <col min="7937" max="7937" width="4.08984375" style="95" customWidth="1"/>
    <col min="7938" max="7938" width="6.7265625" style="95" customWidth="1"/>
    <col min="7939" max="7948" width="8" style="95" customWidth="1"/>
    <col min="7949" max="7952" width="7.6328125" style="95" customWidth="1"/>
    <col min="7953" max="8192" width="8.6328125" style="95"/>
    <col min="8193" max="8193" width="4.08984375" style="95" customWidth="1"/>
    <col min="8194" max="8194" width="6.7265625" style="95" customWidth="1"/>
    <col min="8195" max="8204" width="8" style="95" customWidth="1"/>
    <col min="8205" max="8208" width="7.6328125" style="95" customWidth="1"/>
    <col min="8209" max="8448" width="8.6328125" style="95"/>
    <col min="8449" max="8449" width="4.08984375" style="95" customWidth="1"/>
    <col min="8450" max="8450" width="6.7265625" style="95" customWidth="1"/>
    <col min="8451" max="8460" width="8" style="95" customWidth="1"/>
    <col min="8461" max="8464" width="7.6328125" style="95" customWidth="1"/>
    <col min="8465" max="8704" width="8.6328125" style="95"/>
    <col min="8705" max="8705" width="4.08984375" style="95" customWidth="1"/>
    <col min="8706" max="8706" width="6.7265625" style="95" customWidth="1"/>
    <col min="8707" max="8716" width="8" style="95" customWidth="1"/>
    <col min="8717" max="8720" width="7.6328125" style="95" customWidth="1"/>
    <col min="8721" max="8960" width="8.6328125" style="95"/>
    <col min="8961" max="8961" width="4.08984375" style="95" customWidth="1"/>
    <col min="8962" max="8962" width="6.7265625" style="95" customWidth="1"/>
    <col min="8963" max="8972" width="8" style="95" customWidth="1"/>
    <col min="8973" max="8976" width="7.6328125" style="95" customWidth="1"/>
    <col min="8977" max="9216" width="8.6328125" style="95"/>
    <col min="9217" max="9217" width="4.08984375" style="95" customWidth="1"/>
    <col min="9218" max="9218" width="6.7265625" style="95" customWidth="1"/>
    <col min="9219" max="9228" width="8" style="95" customWidth="1"/>
    <col min="9229" max="9232" width="7.6328125" style="95" customWidth="1"/>
    <col min="9233" max="9472" width="8.6328125" style="95"/>
    <col min="9473" max="9473" width="4.08984375" style="95" customWidth="1"/>
    <col min="9474" max="9474" width="6.7265625" style="95" customWidth="1"/>
    <col min="9475" max="9484" width="8" style="95" customWidth="1"/>
    <col min="9485" max="9488" width="7.6328125" style="95" customWidth="1"/>
    <col min="9489" max="9728" width="8.6328125" style="95"/>
    <col min="9729" max="9729" width="4.08984375" style="95" customWidth="1"/>
    <col min="9730" max="9730" width="6.7265625" style="95" customWidth="1"/>
    <col min="9731" max="9740" width="8" style="95" customWidth="1"/>
    <col min="9741" max="9744" width="7.6328125" style="95" customWidth="1"/>
    <col min="9745" max="9984" width="8.6328125" style="95"/>
    <col min="9985" max="9985" width="4.08984375" style="95" customWidth="1"/>
    <col min="9986" max="9986" width="6.7265625" style="95" customWidth="1"/>
    <col min="9987" max="9996" width="8" style="95" customWidth="1"/>
    <col min="9997" max="10000" width="7.6328125" style="95" customWidth="1"/>
    <col min="10001" max="10240" width="8.6328125" style="95"/>
    <col min="10241" max="10241" width="4.08984375" style="95" customWidth="1"/>
    <col min="10242" max="10242" width="6.7265625" style="95" customWidth="1"/>
    <col min="10243" max="10252" width="8" style="95" customWidth="1"/>
    <col min="10253" max="10256" width="7.6328125" style="95" customWidth="1"/>
    <col min="10257" max="10496" width="8.6328125" style="95"/>
    <col min="10497" max="10497" width="4.08984375" style="95" customWidth="1"/>
    <col min="10498" max="10498" width="6.7265625" style="95" customWidth="1"/>
    <col min="10499" max="10508" width="8" style="95" customWidth="1"/>
    <col min="10509" max="10512" width="7.6328125" style="95" customWidth="1"/>
    <col min="10513" max="10752" width="8.6328125" style="95"/>
    <col min="10753" max="10753" width="4.08984375" style="95" customWidth="1"/>
    <col min="10754" max="10754" width="6.7265625" style="95" customWidth="1"/>
    <col min="10755" max="10764" width="8" style="95" customWidth="1"/>
    <col min="10765" max="10768" width="7.6328125" style="95" customWidth="1"/>
    <col min="10769" max="11008" width="8.6328125" style="95"/>
    <col min="11009" max="11009" width="4.08984375" style="95" customWidth="1"/>
    <col min="11010" max="11010" width="6.7265625" style="95" customWidth="1"/>
    <col min="11011" max="11020" width="8" style="95" customWidth="1"/>
    <col min="11021" max="11024" width="7.6328125" style="95" customWidth="1"/>
    <col min="11025" max="11264" width="8.6328125" style="95"/>
    <col min="11265" max="11265" width="4.08984375" style="95" customWidth="1"/>
    <col min="11266" max="11266" width="6.7265625" style="95" customWidth="1"/>
    <col min="11267" max="11276" width="8" style="95" customWidth="1"/>
    <col min="11277" max="11280" width="7.6328125" style="95" customWidth="1"/>
    <col min="11281" max="11520" width="8.6328125" style="95"/>
    <col min="11521" max="11521" width="4.08984375" style="95" customWidth="1"/>
    <col min="11522" max="11522" width="6.7265625" style="95" customWidth="1"/>
    <col min="11523" max="11532" width="8" style="95" customWidth="1"/>
    <col min="11533" max="11536" width="7.6328125" style="95" customWidth="1"/>
    <col min="11537" max="11776" width="8.6328125" style="95"/>
    <col min="11777" max="11777" width="4.08984375" style="95" customWidth="1"/>
    <col min="11778" max="11778" width="6.7265625" style="95" customWidth="1"/>
    <col min="11779" max="11788" width="8" style="95" customWidth="1"/>
    <col min="11789" max="11792" width="7.6328125" style="95" customWidth="1"/>
    <col min="11793" max="12032" width="8.6328125" style="95"/>
    <col min="12033" max="12033" width="4.08984375" style="95" customWidth="1"/>
    <col min="12034" max="12034" width="6.7265625" style="95" customWidth="1"/>
    <col min="12035" max="12044" width="8" style="95" customWidth="1"/>
    <col min="12045" max="12048" width="7.6328125" style="95" customWidth="1"/>
    <col min="12049" max="12288" width="8.6328125" style="95"/>
    <col min="12289" max="12289" width="4.08984375" style="95" customWidth="1"/>
    <col min="12290" max="12290" width="6.7265625" style="95" customWidth="1"/>
    <col min="12291" max="12300" width="8" style="95" customWidth="1"/>
    <col min="12301" max="12304" width="7.6328125" style="95" customWidth="1"/>
    <col min="12305" max="12544" width="8.6328125" style="95"/>
    <col min="12545" max="12545" width="4.08984375" style="95" customWidth="1"/>
    <col min="12546" max="12546" width="6.7265625" style="95" customWidth="1"/>
    <col min="12547" max="12556" width="8" style="95" customWidth="1"/>
    <col min="12557" max="12560" width="7.6328125" style="95" customWidth="1"/>
    <col min="12561" max="12800" width="8.6328125" style="95"/>
    <col min="12801" max="12801" width="4.08984375" style="95" customWidth="1"/>
    <col min="12802" max="12802" width="6.7265625" style="95" customWidth="1"/>
    <col min="12803" max="12812" width="8" style="95" customWidth="1"/>
    <col min="12813" max="12816" width="7.6328125" style="95" customWidth="1"/>
    <col min="12817" max="13056" width="8.6328125" style="95"/>
    <col min="13057" max="13057" width="4.08984375" style="95" customWidth="1"/>
    <col min="13058" max="13058" width="6.7265625" style="95" customWidth="1"/>
    <col min="13059" max="13068" width="8" style="95" customWidth="1"/>
    <col min="13069" max="13072" width="7.6328125" style="95" customWidth="1"/>
    <col min="13073" max="13312" width="8.6328125" style="95"/>
    <col min="13313" max="13313" width="4.08984375" style="95" customWidth="1"/>
    <col min="13314" max="13314" width="6.7265625" style="95" customWidth="1"/>
    <col min="13315" max="13324" width="8" style="95" customWidth="1"/>
    <col min="13325" max="13328" width="7.6328125" style="95" customWidth="1"/>
    <col min="13329" max="13568" width="8.6328125" style="95"/>
    <col min="13569" max="13569" width="4.08984375" style="95" customWidth="1"/>
    <col min="13570" max="13570" width="6.7265625" style="95" customWidth="1"/>
    <col min="13571" max="13580" width="8" style="95" customWidth="1"/>
    <col min="13581" max="13584" width="7.6328125" style="95" customWidth="1"/>
    <col min="13585" max="13824" width="8.6328125" style="95"/>
    <col min="13825" max="13825" width="4.08984375" style="95" customWidth="1"/>
    <col min="13826" max="13826" width="6.7265625" style="95" customWidth="1"/>
    <col min="13827" max="13836" width="8" style="95" customWidth="1"/>
    <col min="13837" max="13840" width="7.6328125" style="95" customWidth="1"/>
    <col min="13841" max="14080" width="8.6328125" style="95"/>
    <col min="14081" max="14081" width="4.08984375" style="95" customWidth="1"/>
    <col min="14082" max="14082" width="6.7265625" style="95" customWidth="1"/>
    <col min="14083" max="14092" width="8" style="95" customWidth="1"/>
    <col min="14093" max="14096" width="7.6328125" style="95" customWidth="1"/>
    <col min="14097" max="14336" width="8.6328125" style="95"/>
    <col min="14337" max="14337" width="4.08984375" style="95" customWidth="1"/>
    <col min="14338" max="14338" width="6.7265625" style="95" customWidth="1"/>
    <col min="14339" max="14348" width="8" style="95" customWidth="1"/>
    <col min="14349" max="14352" width="7.6328125" style="95" customWidth="1"/>
    <col min="14353" max="14592" width="8.6328125" style="95"/>
    <col min="14593" max="14593" width="4.08984375" style="95" customWidth="1"/>
    <col min="14594" max="14594" width="6.7265625" style="95" customWidth="1"/>
    <col min="14595" max="14604" width="8" style="95" customWidth="1"/>
    <col min="14605" max="14608" width="7.6328125" style="95" customWidth="1"/>
    <col min="14609" max="14848" width="8.6328125" style="95"/>
    <col min="14849" max="14849" width="4.08984375" style="95" customWidth="1"/>
    <col min="14850" max="14850" width="6.7265625" style="95" customWidth="1"/>
    <col min="14851" max="14860" width="8" style="95" customWidth="1"/>
    <col min="14861" max="14864" width="7.6328125" style="95" customWidth="1"/>
    <col min="14865" max="15104" width="8.6328125" style="95"/>
    <col min="15105" max="15105" width="4.08984375" style="95" customWidth="1"/>
    <col min="15106" max="15106" width="6.7265625" style="95" customWidth="1"/>
    <col min="15107" max="15116" width="8" style="95" customWidth="1"/>
    <col min="15117" max="15120" width="7.6328125" style="95" customWidth="1"/>
    <col min="15121" max="15360" width="8.6328125" style="95"/>
    <col min="15361" max="15361" width="4.08984375" style="95" customWidth="1"/>
    <col min="15362" max="15362" width="6.7265625" style="95" customWidth="1"/>
    <col min="15363" max="15372" width="8" style="95" customWidth="1"/>
    <col min="15373" max="15376" width="7.6328125" style="95" customWidth="1"/>
    <col min="15377" max="15616" width="8.6328125" style="95"/>
    <col min="15617" max="15617" width="4.08984375" style="95" customWidth="1"/>
    <col min="15618" max="15618" width="6.7265625" style="95" customWidth="1"/>
    <col min="15619" max="15628" width="8" style="95" customWidth="1"/>
    <col min="15629" max="15632" width="7.6328125" style="95" customWidth="1"/>
    <col min="15633" max="15872" width="8.6328125" style="95"/>
    <col min="15873" max="15873" width="4.08984375" style="95" customWidth="1"/>
    <col min="15874" max="15874" width="6.7265625" style="95" customWidth="1"/>
    <col min="15875" max="15884" width="8" style="95" customWidth="1"/>
    <col min="15885" max="15888" width="7.6328125" style="95" customWidth="1"/>
    <col min="15889" max="16128" width="8.6328125" style="95"/>
    <col min="16129" max="16129" width="4.08984375" style="95" customWidth="1"/>
    <col min="16130" max="16130" width="6.7265625" style="95" customWidth="1"/>
    <col min="16131" max="16140" width="8" style="95" customWidth="1"/>
    <col min="16141" max="16144" width="7.6328125" style="95" customWidth="1"/>
    <col min="16145" max="16384" width="8.6328125" style="95"/>
  </cols>
  <sheetData>
    <row r="1" spans="1:14" ht="24" customHeight="1" x14ac:dyDescent="0.2">
      <c r="A1" s="232" t="s">
        <v>122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94"/>
    </row>
    <row r="2" spans="1:14" ht="15" customHeigh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94"/>
    </row>
    <row r="3" spans="1:14" ht="1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96" t="s">
        <v>99</v>
      </c>
      <c r="L3" s="96"/>
      <c r="M3" s="94"/>
    </row>
    <row r="4" spans="1:14" ht="15" customHeight="1" x14ac:dyDescent="0.2">
      <c r="A4" s="56" t="s">
        <v>100</v>
      </c>
      <c r="B4" s="97"/>
      <c r="C4" s="57" t="s">
        <v>101</v>
      </c>
      <c r="D4" s="57" t="s">
        <v>123</v>
      </c>
      <c r="E4" s="57" t="s">
        <v>103</v>
      </c>
      <c r="F4" s="57" t="s">
        <v>104</v>
      </c>
      <c r="G4" s="59" t="s">
        <v>105</v>
      </c>
      <c r="H4" s="98"/>
      <c r="I4" s="99"/>
      <c r="J4" s="59" t="s">
        <v>106</v>
      </c>
      <c r="K4" s="98"/>
      <c r="L4" s="98"/>
      <c r="M4" s="94"/>
    </row>
    <row r="5" spans="1:14" ht="15" customHeight="1" x14ac:dyDescent="0.2">
      <c r="A5" s="60"/>
      <c r="B5" s="100"/>
      <c r="C5" s="61"/>
      <c r="D5" s="61"/>
      <c r="E5" s="61"/>
      <c r="F5" s="61"/>
      <c r="G5" s="101" t="s">
        <v>107</v>
      </c>
      <c r="H5" s="101" t="s">
        <v>108</v>
      </c>
      <c r="I5" s="101" t="s">
        <v>109</v>
      </c>
      <c r="J5" s="101" t="s">
        <v>107</v>
      </c>
      <c r="K5" s="101" t="s">
        <v>108</v>
      </c>
      <c r="L5" s="102" t="s">
        <v>109</v>
      </c>
      <c r="M5" s="94"/>
    </row>
    <row r="6" spans="1:14" ht="15" customHeight="1" x14ac:dyDescent="0.2">
      <c r="A6" s="63"/>
      <c r="B6" s="103"/>
      <c r="C6" s="64"/>
      <c r="D6" s="64"/>
      <c r="E6" s="64"/>
      <c r="F6" s="64"/>
      <c r="G6" s="64"/>
      <c r="H6" s="64"/>
      <c r="I6" s="64"/>
      <c r="J6" s="64"/>
      <c r="K6" s="64"/>
      <c r="L6" s="65"/>
      <c r="M6" s="94"/>
    </row>
    <row r="7" spans="1:14" ht="9" customHeight="1" x14ac:dyDescent="0.2">
      <c r="A7" s="54"/>
      <c r="B7" s="54"/>
      <c r="C7" s="66"/>
      <c r="D7" s="67"/>
      <c r="E7" s="67"/>
      <c r="F7" s="67"/>
      <c r="G7" s="54"/>
      <c r="H7" s="54"/>
      <c r="I7" s="54"/>
      <c r="J7" s="54"/>
      <c r="K7" s="54"/>
      <c r="L7" s="54"/>
      <c r="M7" s="94"/>
    </row>
    <row r="8" spans="1:14" ht="15" customHeight="1" x14ac:dyDescent="0.2">
      <c r="A8" s="55" t="s">
        <v>110</v>
      </c>
      <c r="B8" s="55" t="s">
        <v>111</v>
      </c>
      <c r="C8" s="104">
        <v>147.41</v>
      </c>
      <c r="D8" s="79">
        <v>175</v>
      </c>
      <c r="E8" s="79">
        <v>54308</v>
      </c>
      <c r="F8" s="79">
        <v>6134</v>
      </c>
      <c r="G8" s="79">
        <v>12748</v>
      </c>
      <c r="H8" s="79">
        <v>1360</v>
      </c>
      <c r="I8" s="79">
        <v>11388</v>
      </c>
      <c r="J8" s="79">
        <v>1673</v>
      </c>
      <c r="K8" s="79">
        <v>138</v>
      </c>
      <c r="L8" s="79">
        <v>1535</v>
      </c>
    </row>
    <row r="9" spans="1:14" ht="15" customHeight="1" x14ac:dyDescent="0.2">
      <c r="A9" s="55"/>
      <c r="B9" s="55" t="s">
        <v>112</v>
      </c>
      <c r="C9" s="104">
        <v>135.56</v>
      </c>
      <c r="D9" s="79">
        <v>161</v>
      </c>
      <c r="E9" s="79">
        <v>48894</v>
      </c>
      <c r="F9" s="79">
        <v>5261</v>
      </c>
      <c r="G9" s="79">
        <v>11222</v>
      </c>
      <c r="H9" s="79">
        <v>1300</v>
      </c>
      <c r="I9" s="79">
        <v>9922</v>
      </c>
      <c r="J9" s="79">
        <v>1477</v>
      </c>
      <c r="K9" s="79">
        <v>130</v>
      </c>
      <c r="L9" s="79">
        <v>1347</v>
      </c>
    </row>
    <row r="10" spans="1:14" ht="15" customHeight="1" x14ac:dyDescent="0.2">
      <c r="A10" s="55"/>
      <c r="B10" s="73" t="s">
        <v>113</v>
      </c>
      <c r="C10" s="74">
        <v>100.16</v>
      </c>
      <c r="D10" s="70">
        <v>125</v>
      </c>
      <c r="E10" s="70">
        <v>37285</v>
      </c>
      <c r="F10" s="70">
        <v>4008</v>
      </c>
      <c r="G10" s="70">
        <v>8896</v>
      </c>
      <c r="H10" s="70">
        <v>1001</v>
      </c>
      <c r="I10" s="70">
        <v>7895</v>
      </c>
      <c r="J10" s="70">
        <v>1193</v>
      </c>
      <c r="K10" s="70">
        <v>106</v>
      </c>
      <c r="L10" s="70">
        <v>1087</v>
      </c>
    </row>
    <row r="11" spans="1:14" ht="15" customHeight="1" x14ac:dyDescent="0.2">
      <c r="A11" s="55"/>
      <c r="B11" s="73" t="s">
        <v>114</v>
      </c>
      <c r="C11" s="74">
        <v>90.2</v>
      </c>
      <c r="D11" s="70">
        <v>112</v>
      </c>
      <c r="E11" s="70">
        <v>31904</v>
      </c>
      <c r="F11" s="70">
        <v>3554</v>
      </c>
      <c r="G11" s="70">
        <v>6917</v>
      </c>
      <c r="H11" s="70">
        <v>912</v>
      </c>
      <c r="I11" s="70">
        <v>6005</v>
      </c>
      <c r="J11" s="70">
        <v>1107</v>
      </c>
      <c r="K11" s="70">
        <v>99</v>
      </c>
      <c r="L11" s="70">
        <v>1008</v>
      </c>
    </row>
    <row r="12" spans="1:14" ht="15" customHeight="1" x14ac:dyDescent="0.2">
      <c r="A12" s="55"/>
      <c r="B12" s="75" t="s">
        <v>115</v>
      </c>
      <c r="C12" s="76">
        <v>68.5</v>
      </c>
      <c r="D12" s="77">
        <v>87</v>
      </c>
      <c r="E12" s="77">
        <v>23652</v>
      </c>
      <c r="F12" s="77">
        <v>2820</v>
      </c>
      <c r="G12" s="77">
        <v>5272</v>
      </c>
      <c r="H12" s="77">
        <v>753</v>
      </c>
      <c r="I12" s="77">
        <v>4519</v>
      </c>
      <c r="J12" s="77">
        <v>919</v>
      </c>
      <c r="K12" s="77">
        <v>88</v>
      </c>
      <c r="L12" s="77">
        <v>831</v>
      </c>
    </row>
    <row r="13" spans="1:14" ht="10.5" customHeight="1" x14ac:dyDescent="0.2">
      <c r="A13" s="55"/>
      <c r="B13" s="73"/>
      <c r="C13" s="55"/>
      <c r="D13" s="79"/>
      <c r="E13" s="69"/>
      <c r="F13" s="69"/>
      <c r="G13" s="79"/>
      <c r="H13" s="69"/>
      <c r="I13" s="69"/>
      <c r="J13" s="79"/>
      <c r="K13" s="69"/>
      <c r="L13" s="69"/>
    </row>
    <row r="14" spans="1:14" ht="15" customHeight="1" x14ac:dyDescent="0.2">
      <c r="A14" s="55" t="s">
        <v>110</v>
      </c>
      <c r="B14" s="80" t="s">
        <v>116</v>
      </c>
      <c r="C14" s="105">
        <v>68.5</v>
      </c>
      <c r="D14" s="79">
        <v>84</v>
      </c>
      <c r="E14" s="79">
        <v>1927</v>
      </c>
      <c r="F14" s="79">
        <v>232</v>
      </c>
      <c r="G14" s="79">
        <v>430</v>
      </c>
      <c r="H14" s="79">
        <v>68</v>
      </c>
      <c r="I14" s="79">
        <v>362</v>
      </c>
      <c r="J14" s="79">
        <v>79</v>
      </c>
      <c r="K14" s="79">
        <v>8</v>
      </c>
      <c r="L14" s="79">
        <v>71</v>
      </c>
      <c r="M14" s="106"/>
    </row>
    <row r="15" spans="1:14" ht="15" customHeight="1" x14ac:dyDescent="0.2">
      <c r="A15" s="55"/>
      <c r="B15" s="73" t="s">
        <v>60</v>
      </c>
      <c r="C15" s="105">
        <v>68.5</v>
      </c>
      <c r="D15" s="79">
        <v>84</v>
      </c>
      <c r="E15" s="79">
        <v>1958</v>
      </c>
      <c r="F15" s="79">
        <v>236</v>
      </c>
      <c r="G15" s="79">
        <v>433</v>
      </c>
      <c r="H15" s="79">
        <v>71</v>
      </c>
      <c r="I15" s="79">
        <v>362</v>
      </c>
      <c r="J15" s="79">
        <v>79</v>
      </c>
      <c r="K15" s="79">
        <v>9</v>
      </c>
      <c r="L15" s="79">
        <v>70</v>
      </c>
      <c r="M15" s="106"/>
      <c r="N15" s="107"/>
    </row>
    <row r="16" spans="1:14" ht="15" customHeight="1" x14ac:dyDescent="0.2">
      <c r="A16" s="55"/>
      <c r="B16" s="73" t="s">
        <v>61</v>
      </c>
      <c r="C16" s="105">
        <v>68.5</v>
      </c>
      <c r="D16" s="79">
        <v>84</v>
      </c>
      <c r="E16" s="79">
        <v>1960</v>
      </c>
      <c r="F16" s="79">
        <v>237</v>
      </c>
      <c r="G16" s="79">
        <v>451</v>
      </c>
      <c r="H16" s="79">
        <v>54</v>
      </c>
      <c r="I16" s="79">
        <v>397</v>
      </c>
      <c r="J16" s="79">
        <v>76</v>
      </c>
      <c r="K16" s="79">
        <v>7</v>
      </c>
      <c r="L16" s="79">
        <v>69</v>
      </c>
      <c r="M16" s="106"/>
    </row>
    <row r="17" spans="1:13" ht="15" customHeight="1" x14ac:dyDescent="0.2">
      <c r="A17" s="55"/>
      <c r="B17" s="73" t="s">
        <v>62</v>
      </c>
      <c r="C17" s="105">
        <v>68.5</v>
      </c>
      <c r="D17" s="79">
        <v>84</v>
      </c>
      <c r="E17" s="79">
        <v>1979</v>
      </c>
      <c r="F17" s="79">
        <v>238</v>
      </c>
      <c r="G17" s="79">
        <v>461</v>
      </c>
      <c r="H17" s="79">
        <v>76</v>
      </c>
      <c r="I17" s="79">
        <v>385</v>
      </c>
      <c r="J17" s="79">
        <v>87</v>
      </c>
      <c r="K17" s="79">
        <v>7</v>
      </c>
      <c r="L17" s="79">
        <v>80</v>
      </c>
      <c r="M17" s="106"/>
    </row>
    <row r="18" spans="1:13" ht="15" customHeight="1" x14ac:dyDescent="0.2">
      <c r="A18" s="55"/>
      <c r="B18" s="73" t="s">
        <v>63</v>
      </c>
      <c r="C18" s="105">
        <v>68.5</v>
      </c>
      <c r="D18" s="79">
        <v>84</v>
      </c>
      <c r="E18" s="79">
        <v>2008</v>
      </c>
      <c r="F18" s="79">
        <v>242</v>
      </c>
      <c r="G18" s="79">
        <v>444</v>
      </c>
      <c r="H18" s="79">
        <v>75</v>
      </c>
      <c r="I18" s="79">
        <v>369</v>
      </c>
      <c r="J18" s="79">
        <v>79</v>
      </c>
      <c r="K18" s="79">
        <v>9</v>
      </c>
      <c r="L18" s="79">
        <v>70</v>
      </c>
      <c r="M18" s="106"/>
    </row>
    <row r="19" spans="1:13" ht="15" customHeight="1" x14ac:dyDescent="0.2">
      <c r="A19" s="55"/>
      <c r="B19" s="73" t="s">
        <v>64</v>
      </c>
      <c r="C19" s="105">
        <v>68.5</v>
      </c>
      <c r="D19" s="79">
        <v>84</v>
      </c>
      <c r="E19" s="79">
        <v>1921</v>
      </c>
      <c r="F19" s="79">
        <v>232</v>
      </c>
      <c r="G19" s="79">
        <v>430</v>
      </c>
      <c r="H19" s="79">
        <v>74</v>
      </c>
      <c r="I19" s="79">
        <v>356</v>
      </c>
      <c r="J19" s="79">
        <v>72</v>
      </c>
      <c r="K19" s="79">
        <v>7</v>
      </c>
      <c r="L19" s="79">
        <v>65</v>
      </c>
      <c r="M19" s="106"/>
    </row>
    <row r="20" spans="1:13" ht="10.5" customHeight="1" x14ac:dyDescent="0.2">
      <c r="A20" s="55"/>
      <c r="B20" s="73"/>
      <c r="C20" s="105"/>
      <c r="D20" s="79"/>
      <c r="E20" s="79"/>
      <c r="F20" s="79"/>
      <c r="G20" s="79"/>
      <c r="H20" s="79"/>
      <c r="I20" s="79"/>
      <c r="J20" s="79"/>
      <c r="K20" s="79"/>
      <c r="L20" s="79"/>
      <c r="M20" s="106"/>
    </row>
    <row r="21" spans="1:13" ht="15" customHeight="1" x14ac:dyDescent="0.2">
      <c r="A21" s="55"/>
      <c r="B21" s="73" t="s">
        <v>65</v>
      </c>
      <c r="C21" s="105">
        <v>68.5</v>
      </c>
      <c r="D21" s="79">
        <v>84</v>
      </c>
      <c r="E21" s="79">
        <v>1979</v>
      </c>
      <c r="F21" s="79">
        <v>239</v>
      </c>
      <c r="G21" s="79">
        <v>450</v>
      </c>
      <c r="H21" s="79">
        <v>63</v>
      </c>
      <c r="I21" s="79">
        <v>387</v>
      </c>
      <c r="J21" s="79">
        <v>77</v>
      </c>
      <c r="K21" s="79">
        <v>8</v>
      </c>
      <c r="L21" s="79">
        <v>69</v>
      </c>
      <c r="M21" s="106"/>
    </row>
    <row r="22" spans="1:13" ht="15" customHeight="1" x14ac:dyDescent="0.2">
      <c r="A22" s="55"/>
      <c r="B22" s="73" t="s">
        <v>66</v>
      </c>
      <c r="C22" s="105">
        <v>68.5</v>
      </c>
      <c r="D22" s="79">
        <v>84</v>
      </c>
      <c r="E22" s="79">
        <v>1921</v>
      </c>
      <c r="F22" s="79">
        <v>232</v>
      </c>
      <c r="G22" s="79">
        <v>433</v>
      </c>
      <c r="H22" s="79">
        <v>67</v>
      </c>
      <c r="I22" s="79">
        <v>366</v>
      </c>
      <c r="J22" s="79">
        <v>73</v>
      </c>
      <c r="K22" s="79">
        <v>8</v>
      </c>
      <c r="L22" s="79">
        <v>65</v>
      </c>
      <c r="M22" s="106"/>
    </row>
    <row r="23" spans="1:13" ht="15" customHeight="1" x14ac:dyDescent="0.2">
      <c r="A23" s="55"/>
      <c r="B23" s="73" t="s">
        <v>67</v>
      </c>
      <c r="C23" s="105">
        <v>68.5</v>
      </c>
      <c r="D23" s="79">
        <v>84</v>
      </c>
      <c r="E23" s="79">
        <v>1956</v>
      </c>
      <c r="F23" s="79">
        <v>239</v>
      </c>
      <c r="G23" s="79">
        <v>452</v>
      </c>
      <c r="H23" s="79">
        <v>43</v>
      </c>
      <c r="I23" s="79">
        <v>409</v>
      </c>
      <c r="J23" s="79">
        <v>79</v>
      </c>
      <c r="K23" s="79">
        <v>5</v>
      </c>
      <c r="L23" s="79">
        <v>74</v>
      </c>
      <c r="M23" s="106"/>
    </row>
    <row r="24" spans="1:13" ht="15" customHeight="1" x14ac:dyDescent="0.2">
      <c r="A24" s="55" t="s">
        <v>110</v>
      </c>
      <c r="B24" s="80" t="s">
        <v>118</v>
      </c>
      <c r="C24" s="105">
        <v>68.5</v>
      </c>
      <c r="D24" s="79">
        <v>84</v>
      </c>
      <c r="E24" s="79">
        <v>1979</v>
      </c>
      <c r="F24" s="79">
        <v>230</v>
      </c>
      <c r="G24" s="79">
        <v>408</v>
      </c>
      <c r="H24" s="79">
        <v>63</v>
      </c>
      <c r="I24" s="79">
        <v>345</v>
      </c>
      <c r="J24" s="79">
        <v>73</v>
      </c>
      <c r="K24" s="79">
        <v>8</v>
      </c>
      <c r="L24" s="79">
        <v>65</v>
      </c>
      <c r="M24" s="106"/>
    </row>
    <row r="25" spans="1:13" ht="15" customHeight="1" x14ac:dyDescent="0.2">
      <c r="A25" s="55"/>
      <c r="B25" s="73" t="s">
        <v>69</v>
      </c>
      <c r="C25" s="105">
        <v>68.5</v>
      </c>
      <c r="D25" s="79">
        <v>83</v>
      </c>
      <c r="E25" s="79">
        <v>1970</v>
      </c>
      <c r="F25" s="79">
        <v>225</v>
      </c>
      <c r="G25" s="79">
        <v>416</v>
      </c>
      <c r="H25" s="79">
        <v>61</v>
      </c>
      <c r="I25" s="79">
        <v>355</v>
      </c>
      <c r="J25" s="79">
        <v>69</v>
      </c>
      <c r="K25" s="79">
        <v>7</v>
      </c>
      <c r="L25" s="79">
        <v>62</v>
      </c>
      <c r="M25" s="106"/>
    </row>
    <row r="26" spans="1:13" ht="15" customHeight="1" x14ac:dyDescent="0.2">
      <c r="A26" s="55"/>
      <c r="B26" s="73" t="s">
        <v>70</v>
      </c>
      <c r="C26" s="105">
        <v>68.5</v>
      </c>
      <c r="D26" s="79">
        <v>87</v>
      </c>
      <c r="E26" s="79">
        <v>2094</v>
      </c>
      <c r="F26" s="79">
        <v>238</v>
      </c>
      <c r="G26" s="79">
        <v>464</v>
      </c>
      <c r="H26" s="79">
        <v>38</v>
      </c>
      <c r="I26" s="79">
        <v>426</v>
      </c>
      <c r="J26" s="79">
        <v>76</v>
      </c>
      <c r="K26" s="79">
        <v>5</v>
      </c>
      <c r="L26" s="79">
        <v>71</v>
      </c>
      <c r="M26" s="106"/>
    </row>
    <row r="27" spans="1:13" ht="9" customHeight="1" x14ac:dyDescent="0.2">
      <c r="A27" s="83"/>
      <c r="B27" s="83"/>
      <c r="C27" s="108"/>
      <c r="D27" s="109"/>
      <c r="E27" s="85"/>
      <c r="F27" s="85"/>
      <c r="G27" s="85"/>
      <c r="H27" s="85"/>
      <c r="I27" s="85"/>
      <c r="J27" s="85"/>
      <c r="K27" s="110"/>
      <c r="L27" s="110"/>
      <c r="M27" s="106"/>
    </row>
    <row r="28" spans="1:13" ht="15" customHeight="1" x14ac:dyDescent="0.2">
      <c r="A28" s="54" t="s">
        <v>121</v>
      </c>
      <c r="B28" s="54"/>
      <c r="C28" s="86"/>
      <c r="D28" s="86"/>
      <c r="E28" s="86"/>
      <c r="F28" s="86"/>
      <c r="G28" s="86"/>
      <c r="H28" s="86"/>
      <c r="I28" s="86"/>
      <c r="J28" s="86"/>
      <c r="K28" s="87"/>
      <c r="L28" s="87"/>
      <c r="M28" s="106"/>
    </row>
    <row r="29" spans="1:13" ht="15" customHeight="1" x14ac:dyDescent="0.2">
      <c r="A29" s="54"/>
      <c r="B29" s="54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106"/>
    </row>
    <row r="30" spans="1:13" ht="15" customHeight="1" x14ac:dyDescent="0.2">
      <c r="A30" s="54"/>
      <c r="B30" s="54"/>
      <c r="C30" s="67"/>
      <c r="D30" s="67"/>
      <c r="E30" s="67"/>
      <c r="F30" s="67"/>
      <c r="G30" s="67"/>
      <c r="H30" s="67"/>
      <c r="I30" s="67"/>
      <c r="J30" s="67"/>
      <c r="K30" s="87"/>
      <c r="L30" s="87"/>
      <c r="M30" s="106"/>
    </row>
    <row r="31" spans="1:13" ht="15" customHeight="1" x14ac:dyDescent="0.2">
      <c r="C31" s="111"/>
      <c r="D31" s="111"/>
      <c r="E31" s="111"/>
      <c r="F31" s="111"/>
      <c r="G31" s="111"/>
      <c r="H31" s="111"/>
      <c r="I31" s="111"/>
      <c r="J31" s="111"/>
      <c r="K31" s="112"/>
      <c r="L31" s="112"/>
      <c r="M31" s="106"/>
    </row>
    <row r="32" spans="1:13" ht="15" customHeight="1" x14ac:dyDescent="0.2">
      <c r="C32" s="111"/>
      <c r="D32" s="111"/>
      <c r="E32" s="111"/>
      <c r="F32" s="111"/>
      <c r="G32" s="111"/>
      <c r="H32" s="111"/>
      <c r="I32" s="111"/>
      <c r="J32" s="111"/>
      <c r="K32" s="112"/>
      <c r="L32" s="112"/>
      <c r="M32" s="106"/>
    </row>
    <row r="33" spans="2:13" ht="15" customHeight="1" x14ac:dyDescent="0.2">
      <c r="C33" s="111"/>
      <c r="D33" s="111"/>
      <c r="E33" s="111"/>
      <c r="F33" s="111"/>
      <c r="G33" s="111"/>
      <c r="H33" s="111"/>
      <c r="I33" s="111"/>
      <c r="J33" s="111"/>
      <c r="K33" s="112"/>
      <c r="L33" s="112"/>
      <c r="M33" s="106"/>
    </row>
    <row r="34" spans="2:13" ht="15" customHeight="1" x14ac:dyDescent="0.2">
      <c r="C34" s="111"/>
      <c r="D34" s="111"/>
      <c r="E34" s="111"/>
      <c r="F34" s="111"/>
      <c r="G34" s="111"/>
      <c r="H34" s="111"/>
      <c r="I34" s="111"/>
      <c r="J34" s="111"/>
      <c r="K34" s="112"/>
      <c r="L34" s="112"/>
      <c r="M34" s="106"/>
    </row>
    <row r="35" spans="2:13" ht="15" customHeight="1" x14ac:dyDescent="0.2">
      <c r="C35" s="111"/>
      <c r="D35" s="111"/>
      <c r="E35" s="111"/>
      <c r="F35" s="111"/>
      <c r="G35" s="111"/>
      <c r="H35" s="111"/>
      <c r="I35" s="111"/>
      <c r="J35" s="111"/>
      <c r="K35" s="112"/>
      <c r="L35" s="112"/>
      <c r="M35" s="106"/>
    </row>
    <row r="36" spans="2:13" ht="15" customHeight="1" x14ac:dyDescent="0.2">
      <c r="C36" s="111"/>
      <c r="D36" s="111"/>
      <c r="E36" s="111"/>
      <c r="F36" s="111"/>
      <c r="G36" s="111"/>
      <c r="H36" s="111"/>
      <c r="I36" s="111"/>
      <c r="J36" s="111"/>
      <c r="K36" s="112"/>
      <c r="L36" s="112"/>
      <c r="M36" s="94"/>
    </row>
    <row r="37" spans="2:13" ht="15" customHeight="1" x14ac:dyDescent="0.2">
      <c r="C37" s="111"/>
      <c r="D37" s="111"/>
      <c r="E37" s="111"/>
      <c r="F37" s="111"/>
      <c r="G37" s="111"/>
      <c r="H37" s="111"/>
      <c r="I37" s="111"/>
      <c r="J37" s="111"/>
      <c r="K37" s="112"/>
      <c r="L37" s="112"/>
      <c r="M37" s="94"/>
    </row>
    <row r="38" spans="2:13" ht="15" customHeight="1" x14ac:dyDescent="0.2">
      <c r="C38" s="111"/>
      <c r="D38" s="111"/>
      <c r="E38" s="111"/>
      <c r="F38" s="111"/>
      <c r="G38" s="111"/>
      <c r="H38" s="113"/>
      <c r="I38" s="111"/>
      <c r="J38" s="113"/>
      <c r="K38" s="112"/>
      <c r="L38" s="112"/>
      <c r="M38" s="94"/>
    </row>
    <row r="39" spans="2:13" ht="15" customHeight="1" x14ac:dyDescent="0.2">
      <c r="C39" s="111"/>
      <c r="D39" s="111"/>
      <c r="E39" s="111"/>
      <c r="F39" s="111"/>
      <c r="G39" s="111"/>
      <c r="H39" s="111"/>
      <c r="I39" s="111"/>
      <c r="J39" s="111"/>
      <c r="K39" s="112"/>
      <c r="L39" s="112"/>
      <c r="M39" s="94"/>
    </row>
    <row r="40" spans="2:13" ht="15" customHeight="1" x14ac:dyDescent="0.2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</row>
  </sheetData>
  <mergeCells count="15">
    <mergeCell ref="H5:H6"/>
    <mergeCell ref="I5:I6"/>
    <mergeCell ref="J5:J6"/>
    <mergeCell ref="K5:K6"/>
    <mergeCell ref="L5:L6"/>
    <mergeCell ref="A1:L1"/>
    <mergeCell ref="K3:L3"/>
    <mergeCell ref="A4:B6"/>
    <mergeCell ref="C4:C6"/>
    <mergeCell ref="D4:D6"/>
    <mergeCell ref="E4:E6"/>
    <mergeCell ref="F4:F6"/>
    <mergeCell ref="G4:I4"/>
    <mergeCell ref="J4:L4"/>
    <mergeCell ref="G5:G6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ADCDA-9F6A-4E7B-868B-028C815C4A40}">
  <dimension ref="A1:J22"/>
  <sheetViews>
    <sheetView zoomScaleNormal="100" workbookViewId="0">
      <selection sqref="A1:I1"/>
    </sheetView>
  </sheetViews>
  <sheetFormatPr defaultColWidth="8.6328125" defaultRowHeight="15" customHeight="1" x14ac:dyDescent="0.2"/>
  <cols>
    <col min="1" max="1" width="12.6328125" style="95" customWidth="1"/>
    <col min="2" max="2" width="0.90625" style="95" customWidth="1"/>
    <col min="3" max="9" width="10.6328125" style="95" customWidth="1"/>
    <col min="10" max="13" width="7.6328125" style="95" customWidth="1"/>
    <col min="14" max="256" width="8.6328125" style="95"/>
    <col min="257" max="257" width="12.6328125" style="95" customWidth="1"/>
    <col min="258" max="258" width="0.90625" style="95" customWidth="1"/>
    <col min="259" max="265" width="10.6328125" style="95" customWidth="1"/>
    <col min="266" max="269" width="7.6328125" style="95" customWidth="1"/>
    <col min="270" max="512" width="8.6328125" style="95"/>
    <col min="513" max="513" width="12.6328125" style="95" customWidth="1"/>
    <col min="514" max="514" width="0.90625" style="95" customWidth="1"/>
    <col min="515" max="521" width="10.6328125" style="95" customWidth="1"/>
    <col min="522" max="525" width="7.6328125" style="95" customWidth="1"/>
    <col min="526" max="768" width="8.6328125" style="95"/>
    <col min="769" max="769" width="12.6328125" style="95" customWidth="1"/>
    <col min="770" max="770" width="0.90625" style="95" customWidth="1"/>
    <col min="771" max="777" width="10.6328125" style="95" customWidth="1"/>
    <col min="778" max="781" width="7.6328125" style="95" customWidth="1"/>
    <col min="782" max="1024" width="8.6328125" style="95"/>
    <col min="1025" max="1025" width="12.6328125" style="95" customWidth="1"/>
    <col min="1026" max="1026" width="0.90625" style="95" customWidth="1"/>
    <col min="1027" max="1033" width="10.6328125" style="95" customWidth="1"/>
    <col min="1034" max="1037" width="7.6328125" style="95" customWidth="1"/>
    <col min="1038" max="1280" width="8.6328125" style="95"/>
    <col min="1281" max="1281" width="12.6328125" style="95" customWidth="1"/>
    <col min="1282" max="1282" width="0.90625" style="95" customWidth="1"/>
    <col min="1283" max="1289" width="10.6328125" style="95" customWidth="1"/>
    <col min="1290" max="1293" width="7.6328125" style="95" customWidth="1"/>
    <col min="1294" max="1536" width="8.6328125" style="95"/>
    <col min="1537" max="1537" width="12.6328125" style="95" customWidth="1"/>
    <col min="1538" max="1538" width="0.90625" style="95" customWidth="1"/>
    <col min="1539" max="1545" width="10.6328125" style="95" customWidth="1"/>
    <col min="1546" max="1549" width="7.6328125" style="95" customWidth="1"/>
    <col min="1550" max="1792" width="8.6328125" style="95"/>
    <col min="1793" max="1793" width="12.6328125" style="95" customWidth="1"/>
    <col min="1794" max="1794" width="0.90625" style="95" customWidth="1"/>
    <col min="1795" max="1801" width="10.6328125" style="95" customWidth="1"/>
    <col min="1802" max="1805" width="7.6328125" style="95" customWidth="1"/>
    <col min="1806" max="2048" width="8.6328125" style="95"/>
    <col min="2049" max="2049" width="12.6328125" style="95" customWidth="1"/>
    <col min="2050" max="2050" width="0.90625" style="95" customWidth="1"/>
    <col min="2051" max="2057" width="10.6328125" style="95" customWidth="1"/>
    <col min="2058" max="2061" width="7.6328125" style="95" customWidth="1"/>
    <col min="2062" max="2304" width="8.6328125" style="95"/>
    <col min="2305" max="2305" width="12.6328125" style="95" customWidth="1"/>
    <col min="2306" max="2306" width="0.90625" style="95" customWidth="1"/>
    <col min="2307" max="2313" width="10.6328125" style="95" customWidth="1"/>
    <col min="2314" max="2317" width="7.6328125" style="95" customWidth="1"/>
    <col min="2318" max="2560" width="8.6328125" style="95"/>
    <col min="2561" max="2561" width="12.6328125" style="95" customWidth="1"/>
    <col min="2562" max="2562" width="0.90625" style="95" customWidth="1"/>
    <col min="2563" max="2569" width="10.6328125" style="95" customWidth="1"/>
    <col min="2570" max="2573" width="7.6328125" style="95" customWidth="1"/>
    <col min="2574" max="2816" width="8.6328125" style="95"/>
    <col min="2817" max="2817" width="12.6328125" style="95" customWidth="1"/>
    <col min="2818" max="2818" width="0.90625" style="95" customWidth="1"/>
    <col min="2819" max="2825" width="10.6328125" style="95" customWidth="1"/>
    <col min="2826" max="2829" width="7.6328125" style="95" customWidth="1"/>
    <col min="2830" max="3072" width="8.6328125" style="95"/>
    <col min="3073" max="3073" width="12.6328125" style="95" customWidth="1"/>
    <col min="3074" max="3074" width="0.90625" style="95" customWidth="1"/>
    <col min="3075" max="3081" width="10.6328125" style="95" customWidth="1"/>
    <col min="3082" max="3085" width="7.6328125" style="95" customWidth="1"/>
    <col min="3086" max="3328" width="8.6328125" style="95"/>
    <col min="3329" max="3329" width="12.6328125" style="95" customWidth="1"/>
    <col min="3330" max="3330" width="0.90625" style="95" customWidth="1"/>
    <col min="3331" max="3337" width="10.6328125" style="95" customWidth="1"/>
    <col min="3338" max="3341" width="7.6328125" style="95" customWidth="1"/>
    <col min="3342" max="3584" width="8.6328125" style="95"/>
    <col min="3585" max="3585" width="12.6328125" style="95" customWidth="1"/>
    <col min="3586" max="3586" width="0.90625" style="95" customWidth="1"/>
    <col min="3587" max="3593" width="10.6328125" style="95" customWidth="1"/>
    <col min="3594" max="3597" width="7.6328125" style="95" customWidth="1"/>
    <col min="3598" max="3840" width="8.6328125" style="95"/>
    <col min="3841" max="3841" width="12.6328125" style="95" customWidth="1"/>
    <col min="3842" max="3842" width="0.90625" style="95" customWidth="1"/>
    <col min="3843" max="3849" width="10.6328125" style="95" customWidth="1"/>
    <col min="3850" max="3853" width="7.6328125" style="95" customWidth="1"/>
    <col min="3854" max="4096" width="8.6328125" style="95"/>
    <col min="4097" max="4097" width="12.6328125" style="95" customWidth="1"/>
    <col min="4098" max="4098" width="0.90625" style="95" customWidth="1"/>
    <col min="4099" max="4105" width="10.6328125" style="95" customWidth="1"/>
    <col min="4106" max="4109" width="7.6328125" style="95" customWidth="1"/>
    <col min="4110" max="4352" width="8.6328125" style="95"/>
    <col min="4353" max="4353" width="12.6328125" style="95" customWidth="1"/>
    <col min="4354" max="4354" width="0.90625" style="95" customWidth="1"/>
    <col min="4355" max="4361" width="10.6328125" style="95" customWidth="1"/>
    <col min="4362" max="4365" width="7.6328125" style="95" customWidth="1"/>
    <col min="4366" max="4608" width="8.6328125" style="95"/>
    <col min="4609" max="4609" width="12.6328125" style="95" customWidth="1"/>
    <col min="4610" max="4610" width="0.90625" style="95" customWidth="1"/>
    <col min="4611" max="4617" width="10.6328125" style="95" customWidth="1"/>
    <col min="4618" max="4621" width="7.6328125" style="95" customWidth="1"/>
    <col min="4622" max="4864" width="8.6328125" style="95"/>
    <col min="4865" max="4865" width="12.6328125" style="95" customWidth="1"/>
    <col min="4866" max="4866" width="0.90625" style="95" customWidth="1"/>
    <col min="4867" max="4873" width="10.6328125" style="95" customWidth="1"/>
    <col min="4874" max="4877" width="7.6328125" style="95" customWidth="1"/>
    <col min="4878" max="5120" width="8.6328125" style="95"/>
    <col min="5121" max="5121" width="12.6328125" style="95" customWidth="1"/>
    <col min="5122" max="5122" width="0.90625" style="95" customWidth="1"/>
    <col min="5123" max="5129" width="10.6328125" style="95" customWidth="1"/>
    <col min="5130" max="5133" width="7.6328125" style="95" customWidth="1"/>
    <col min="5134" max="5376" width="8.6328125" style="95"/>
    <col min="5377" max="5377" width="12.6328125" style="95" customWidth="1"/>
    <col min="5378" max="5378" width="0.90625" style="95" customWidth="1"/>
    <col min="5379" max="5385" width="10.6328125" style="95" customWidth="1"/>
    <col min="5386" max="5389" width="7.6328125" style="95" customWidth="1"/>
    <col min="5390" max="5632" width="8.6328125" style="95"/>
    <col min="5633" max="5633" width="12.6328125" style="95" customWidth="1"/>
    <col min="5634" max="5634" width="0.90625" style="95" customWidth="1"/>
    <col min="5635" max="5641" width="10.6328125" style="95" customWidth="1"/>
    <col min="5642" max="5645" width="7.6328125" style="95" customWidth="1"/>
    <col min="5646" max="5888" width="8.6328125" style="95"/>
    <col min="5889" max="5889" width="12.6328125" style="95" customWidth="1"/>
    <col min="5890" max="5890" width="0.90625" style="95" customWidth="1"/>
    <col min="5891" max="5897" width="10.6328125" style="95" customWidth="1"/>
    <col min="5898" max="5901" width="7.6328125" style="95" customWidth="1"/>
    <col min="5902" max="6144" width="8.6328125" style="95"/>
    <col min="6145" max="6145" width="12.6328125" style="95" customWidth="1"/>
    <col min="6146" max="6146" width="0.90625" style="95" customWidth="1"/>
    <col min="6147" max="6153" width="10.6328125" style="95" customWidth="1"/>
    <col min="6154" max="6157" width="7.6328125" style="95" customWidth="1"/>
    <col min="6158" max="6400" width="8.6328125" style="95"/>
    <col min="6401" max="6401" width="12.6328125" style="95" customWidth="1"/>
    <col min="6402" max="6402" width="0.90625" style="95" customWidth="1"/>
    <col min="6403" max="6409" width="10.6328125" style="95" customWidth="1"/>
    <col min="6410" max="6413" width="7.6328125" style="95" customWidth="1"/>
    <col min="6414" max="6656" width="8.6328125" style="95"/>
    <col min="6657" max="6657" width="12.6328125" style="95" customWidth="1"/>
    <col min="6658" max="6658" width="0.90625" style="95" customWidth="1"/>
    <col min="6659" max="6665" width="10.6328125" style="95" customWidth="1"/>
    <col min="6666" max="6669" width="7.6328125" style="95" customWidth="1"/>
    <col min="6670" max="6912" width="8.6328125" style="95"/>
    <col min="6913" max="6913" width="12.6328125" style="95" customWidth="1"/>
    <col min="6914" max="6914" width="0.90625" style="95" customWidth="1"/>
    <col min="6915" max="6921" width="10.6328125" style="95" customWidth="1"/>
    <col min="6922" max="6925" width="7.6328125" style="95" customWidth="1"/>
    <col min="6926" max="7168" width="8.6328125" style="95"/>
    <col min="7169" max="7169" width="12.6328125" style="95" customWidth="1"/>
    <col min="7170" max="7170" width="0.90625" style="95" customWidth="1"/>
    <col min="7171" max="7177" width="10.6328125" style="95" customWidth="1"/>
    <col min="7178" max="7181" width="7.6328125" style="95" customWidth="1"/>
    <col min="7182" max="7424" width="8.6328125" style="95"/>
    <col min="7425" max="7425" width="12.6328125" style="95" customWidth="1"/>
    <col min="7426" max="7426" width="0.90625" style="95" customWidth="1"/>
    <col min="7427" max="7433" width="10.6328125" style="95" customWidth="1"/>
    <col min="7434" max="7437" width="7.6328125" style="95" customWidth="1"/>
    <col min="7438" max="7680" width="8.6328125" style="95"/>
    <col min="7681" max="7681" width="12.6328125" style="95" customWidth="1"/>
    <col min="7682" max="7682" width="0.90625" style="95" customWidth="1"/>
    <col min="7683" max="7689" width="10.6328125" style="95" customWidth="1"/>
    <col min="7690" max="7693" width="7.6328125" style="95" customWidth="1"/>
    <col min="7694" max="7936" width="8.6328125" style="95"/>
    <col min="7937" max="7937" width="12.6328125" style="95" customWidth="1"/>
    <col min="7938" max="7938" width="0.90625" style="95" customWidth="1"/>
    <col min="7939" max="7945" width="10.6328125" style="95" customWidth="1"/>
    <col min="7946" max="7949" width="7.6328125" style="95" customWidth="1"/>
    <col min="7950" max="8192" width="8.6328125" style="95"/>
    <col min="8193" max="8193" width="12.6328125" style="95" customWidth="1"/>
    <col min="8194" max="8194" width="0.90625" style="95" customWidth="1"/>
    <col min="8195" max="8201" width="10.6328125" style="95" customWidth="1"/>
    <col min="8202" max="8205" width="7.6328125" style="95" customWidth="1"/>
    <col min="8206" max="8448" width="8.6328125" style="95"/>
    <col min="8449" max="8449" width="12.6328125" style="95" customWidth="1"/>
    <col min="8450" max="8450" width="0.90625" style="95" customWidth="1"/>
    <col min="8451" max="8457" width="10.6328125" style="95" customWidth="1"/>
    <col min="8458" max="8461" width="7.6328125" style="95" customWidth="1"/>
    <col min="8462" max="8704" width="8.6328125" style="95"/>
    <col min="8705" max="8705" width="12.6328125" style="95" customWidth="1"/>
    <col min="8706" max="8706" width="0.90625" style="95" customWidth="1"/>
    <col min="8707" max="8713" width="10.6328125" style="95" customWidth="1"/>
    <col min="8714" max="8717" width="7.6328125" style="95" customWidth="1"/>
    <col min="8718" max="8960" width="8.6328125" style="95"/>
    <col min="8961" max="8961" width="12.6328125" style="95" customWidth="1"/>
    <col min="8962" max="8962" width="0.90625" style="95" customWidth="1"/>
    <col min="8963" max="8969" width="10.6328125" style="95" customWidth="1"/>
    <col min="8970" max="8973" width="7.6328125" style="95" customWidth="1"/>
    <col min="8974" max="9216" width="8.6328125" style="95"/>
    <col min="9217" max="9217" width="12.6328125" style="95" customWidth="1"/>
    <col min="9218" max="9218" width="0.90625" style="95" customWidth="1"/>
    <col min="9219" max="9225" width="10.6328125" style="95" customWidth="1"/>
    <col min="9226" max="9229" width="7.6328125" style="95" customWidth="1"/>
    <col min="9230" max="9472" width="8.6328125" style="95"/>
    <col min="9473" max="9473" width="12.6328125" style="95" customWidth="1"/>
    <col min="9474" max="9474" width="0.90625" style="95" customWidth="1"/>
    <col min="9475" max="9481" width="10.6328125" style="95" customWidth="1"/>
    <col min="9482" max="9485" width="7.6328125" style="95" customWidth="1"/>
    <col min="9486" max="9728" width="8.6328125" style="95"/>
    <col min="9729" max="9729" width="12.6328125" style="95" customWidth="1"/>
    <col min="9730" max="9730" width="0.90625" style="95" customWidth="1"/>
    <col min="9731" max="9737" width="10.6328125" style="95" customWidth="1"/>
    <col min="9738" max="9741" width="7.6328125" style="95" customWidth="1"/>
    <col min="9742" max="9984" width="8.6328125" style="95"/>
    <col min="9985" max="9985" width="12.6328125" style="95" customWidth="1"/>
    <col min="9986" max="9986" width="0.90625" style="95" customWidth="1"/>
    <col min="9987" max="9993" width="10.6328125" style="95" customWidth="1"/>
    <col min="9994" max="9997" width="7.6328125" style="95" customWidth="1"/>
    <col min="9998" max="10240" width="8.6328125" style="95"/>
    <col min="10241" max="10241" width="12.6328125" style="95" customWidth="1"/>
    <col min="10242" max="10242" width="0.90625" style="95" customWidth="1"/>
    <col min="10243" max="10249" width="10.6328125" style="95" customWidth="1"/>
    <col min="10250" max="10253" width="7.6328125" style="95" customWidth="1"/>
    <col min="10254" max="10496" width="8.6328125" style="95"/>
    <col min="10497" max="10497" width="12.6328125" style="95" customWidth="1"/>
    <col min="10498" max="10498" width="0.90625" style="95" customWidth="1"/>
    <col min="10499" max="10505" width="10.6328125" style="95" customWidth="1"/>
    <col min="10506" max="10509" width="7.6328125" style="95" customWidth="1"/>
    <col min="10510" max="10752" width="8.6328125" style="95"/>
    <col min="10753" max="10753" width="12.6328125" style="95" customWidth="1"/>
    <col min="10754" max="10754" width="0.90625" style="95" customWidth="1"/>
    <col min="10755" max="10761" width="10.6328125" style="95" customWidth="1"/>
    <col min="10762" max="10765" width="7.6328125" style="95" customWidth="1"/>
    <col min="10766" max="11008" width="8.6328125" style="95"/>
    <col min="11009" max="11009" width="12.6328125" style="95" customWidth="1"/>
    <col min="11010" max="11010" width="0.90625" style="95" customWidth="1"/>
    <col min="11011" max="11017" width="10.6328125" style="95" customWidth="1"/>
    <col min="11018" max="11021" width="7.6328125" style="95" customWidth="1"/>
    <col min="11022" max="11264" width="8.6328125" style="95"/>
    <col min="11265" max="11265" width="12.6328125" style="95" customWidth="1"/>
    <col min="11266" max="11266" width="0.90625" style="95" customWidth="1"/>
    <col min="11267" max="11273" width="10.6328125" style="95" customWidth="1"/>
    <col min="11274" max="11277" width="7.6328125" style="95" customWidth="1"/>
    <col min="11278" max="11520" width="8.6328125" style="95"/>
    <col min="11521" max="11521" width="12.6328125" style="95" customWidth="1"/>
    <col min="11522" max="11522" width="0.90625" style="95" customWidth="1"/>
    <col min="11523" max="11529" width="10.6328125" style="95" customWidth="1"/>
    <col min="11530" max="11533" width="7.6328125" style="95" customWidth="1"/>
    <col min="11534" max="11776" width="8.6328125" style="95"/>
    <col min="11777" max="11777" width="12.6328125" style="95" customWidth="1"/>
    <col min="11778" max="11778" width="0.90625" style="95" customWidth="1"/>
    <col min="11779" max="11785" width="10.6328125" style="95" customWidth="1"/>
    <col min="11786" max="11789" width="7.6328125" style="95" customWidth="1"/>
    <col min="11790" max="12032" width="8.6328125" style="95"/>
    <col min="12033" max="12033" width="12.6328125" style="95" customWidth="1"/>
    <col min="12034" max="12034" width="0.90625" style="95" customWidth="1"/>
    <col min="12035" max="12041" width="10.6328125" style="95" customWidth="1"/>
    <col min="12042" max="12045" width="7.6328125" style="95" customWidth="1"/>
    <col min="12046" max="12288" width="8.6328125" style="95"/>
    <col min="12289" max="12289" width="12.6328125" style="95" customWidth="1"/>
    <col min="12290" max="12290" width="0.90625" style="95" customWidth="1"/>
    <col min="12291" max="12297" width="10.6328125" style="95" customWidth="1"/>
    <col min="12298" max="12301" width="7.6328125" style="95" customWidth="1"/>
    <col min="12302" max="12544" width="8.6328125" style="95"/>
    <col min="12545" max="12545" width="12.6328125" style="95" customWidth="1"/>
    <col min="12546" max="12546" width="0.90625" style="95" customWidth="1"/>
    <col min="12547" max="12553" width="10.6328125" style="95" customWidth="1"/>
    <col min="12554" max="12557" width="7.6328125" style="95" customWidth="1"/>
    <col min="12558" max="12800" width="8.6328125" style="95"/>
    <col min="12801" max="12801" width="12.6328125" style="95" customWidth="1"/>
    <col min="12802" max="12802" width="0.90625" style="95" customWidth="1"/>
    <col min="12803" max="12809" width="10.6328125" style="95" customWidth="1"/>
    <col min="12810" max="12813" width="7.6328125" style="95" customWidth="1"/>
    <col min="12814" max="13056" width="8.6328125" style="95"/>
    <col min="13057" max="13057" width="12.6328125" style="95" customWidth="1"/>
    <col min="13058" max="13058" width="0.90625" style="95" customWidth="1"/>
    <col min="13059" max="13065" width="10.6328125" style="95" customWidth="1"/>
    <col min="13066" max="13069" width="7.6328125" style="95" customWidth="1"/>
    <col min="13070" max="13312" width="8.6328125" style="95"/>
    <col min="13313" max="13313" width="12.6328125" style="95" customWidth="1"/>
    <col min="13314" max="13314" width="0.90625" style="95" customWidth="1"/>
    <col min="13315" max="13321" width="10.6328125" style="95" customWidth="1"/>
    <col min="13322" max="13325" width="7.6328125" style="95" customWidth="1"/>
    <col min="13326" max="13568" width="8.6328125" style="95"/>
    <col min="13569" max="13569" width="12.6328125" style="95" customWidth="1"/>
    <col min="13570" max="13570" width="0.90625" style="95" customWidth="1"/>
    <col min="13571" max="13577" width="10.6328125" style="95" customWidth="1"/>
    <col min="13578" max="13581" width="7.6328125" style="95" customWidth="1"/>
    <col min="13582" max="13824" width="8.6328125" style="95"/>
    <col min="13825" max="13825" width="12.6328125" style="95" customWidth="1"/>
    <col min="13826" max="13826" width="0.90625" style="95" customWidth="1"/>
    <col min="13827" max="13833" width="10.6328125" style="95" customWidth="1"/>
    <col min="13834" max="13837" width="7.6328125" style="95" customWidth="1"/>
    <col min="13838" max="14080" width="8.6328125" style="95"/>
    <col min="14081" max="14081" width="12.6328125" style="95" customWidth="1"/>
    <col min="14082" max="14082" width="0.90625" style="95" customWidth="1"/>
    <col min="14083" max="14089" width="10.6328125" style="95" customWidth="1"/>
    <col min="14090" max="14093" width="7.6328125" style="95" customWidth="1"/>
    <col min="14094" max="14336" width="8.6328125" style="95"/>
    <col min="14337" max="14337" width="12.6328125" style="95" customWidth="1"/>
    <col min="14338" max="14338" width="0.90625" style="95" customWidth="1"/>
    <col min="14339" max="14345" width="10.6328125" style="95" customWidth="1"/>
    <col min="14346" max="14349" width="7.6328125" style="95" customWidth="1"/>
    <col min="14350" max="14592" width="8.6328125" style="95"/>
    <col min="14593" max="14593" width="12.6328125" style="95" customWidth="1"/>
    <col min="14594" max="14594" width="0.90625" style="95" customWidth="1"/>
    <col min="14595" max="14601" width="10.6328125" style="95" customWidth="1"/>
    <col min="14602" max="14605" width="7.6328125" style="95" customWidth="1"/>
    <col min="14606" max="14848" width="8.6328125" style="95"/>
    <col min="14849" max="14849" width="12.6328125" style="95" customWidth="1"/>
    <col min="14850" max="14850" width="0.90625" style="95" customWidth="1"/>
    <col min="14851" max="14857" width="10.6328125" style="95" customWidth="1"/>
    <col min="14858" max="14861" width="7.6328125" style="95" customWidth="1"/>
    <col min="14862" max="15104" width="8.6328125" style="95"/>
    <col min="15105" max="15105" width="12.6328125" style="95" customWidth="1"/>
    <col min="15106" max="15106" width="0.90625" style="95" customWidth="1"/>
    <col min="15107" max="15113" width="10.6328125" style="95" customWidth="1"/>
    <col min="15114" max="15117" width="7.6328125" style="95" customWidth="1"/>
    <col min="15118" max="15360" width="8.6328125" style="95"/>
    <col min="15361" max="15361" width="12.6328125" style="95" customWidth="1"/>
    <col min="15362" max="15362" width="0.90625" style="95" customWidth="1"/>
    <col min="15363" max="15369" width="10.6328125" style="95" customWidth="1"/>
    <col min="15370" max="15373" width="7.6328125" style="95" customWidth="1"/>
    <col min="15374" max="15616" width="8.6328125" style="95"/>
    <col min="15617" max="15617" width="12.6328125" style="95" customWidth="1"/>
    <col min="15618" max="15618" width="0.90625" style="95" customWidth="1"/>
    <col min="15619" max="15625" width="10.6328125" style="95" customWidth="1"/>
    <col min="15626" max="15629" width="7.6328125" style="95" customWidth="1"/>
    <col min="15630" max="15872" width="8.6328125" style="95"/>
    <col min="15873" max="15873" width="12.6328125" style="95" customWidth="1"/>
    <col min="15874" max="15874" width="0.90625" style="95" customWidth="1"/>
    <col min="15875" max="15881" width="10.6328125" style="95" customWidth="1"/>
    <col min="15882" max="15885" width="7.6328125" style="95" customWidth="1"/>
    <col min="15886" max="16128" width="8.6328125" style="95"/>
    <col min="16129" max="16129" width="12.6328125" style="95" customWidth="1"/>
    <col min="16130" max="16130" width="0.90625" style="95" customWidth="1"/>
    <col min="16131" max="16137" width="10.6328125" style="95" customWidth="1"/>
    <col min="16138" max="16141" width="7.6328125" style="95" customWidth="1"/>
    <col min="16142" max="16384" width="8.6328125" style="95"/>
  </cols>
  <sheetData>
    <row r="1" spans="1:10" ht="24" customHeight="1" x14ac:dyDescent="0.2">
      <c r="A1" s="232" t="s">
        <v>124</v>
      </c>
      <c r="B1" s="232"/>
      <c r="C1" s="232"/>
      <c r="D1" s="232"/>
      <c r="E1" s="232"/>
      <c r="F1" s="232"/>
      <c r="G1" s="232"/>
      <c r="H1" s="232"/>
      <c r="I1" s="232"/>
      <c r="J1" s="94"/>
    </row>
    <row r="2" spans="1:10" ht="15" customHeight="1" x14ac:dyDescent="0.2">
      <c r="A2" s="54"/>
      <c r="B2" s="54"/>
      <c r="C2" s="54"/>
      <c r="D2" s="54"/>
      <c r="E2" s="54"/>
      <c r="F2" s="54"/>
      <c r="G2" s="54"/>
      <c r="H2" s="54"/>
      <c r="I2" s="54"/>
      <c r="J2" s="94"/>
    </row>
    <row r="3" spans="1:10" ht="15" customHeight="1" x14ac:dyDescent="0.2">
      <c r="A3" s="54"/>
      <c r="B3" s="54"/>
      <c r="C3" s="54"/>
      <c r="D3" s="54"/>
      <c r="E3" s="54"/>
      <c r="F3" s="54"/>
      <c r="G3" s="54"/>
      <c r="H3" s="54"/>
      <c r="I3" s="55" t="s">
        <v>125</v>
      </c>
      <c r="J3" s="94"/>
    </row>
    <row r="4" spans="1:10" ht="15" customHeight="1" x14ac:dyDescent="0.2">
      <c r="A4" s="56" t="s">
        <v>126</v>
      </c>
      <c r="B4" s="114"/>
      <c r="C4" s="57" t="s">
        <v>127</v>
      </c>
      <c r="D4" s="59" t="s">
        <v>105</v>
      </c>
      <c r="E4" s="98"/>
      <c r="F4" s="99"/>
      <c r="G4" s="59" t="s">
        <v>106</v>
      </c>
      <c r="H4" s="98"/>
      <c r="I4" s="98"/>
      <c r="J4" s="94"/>
    </row>
    <row r="5" spans="1:10" ht="15" customHeight="1" x14ac:dyDescent="0.2">
      <c r="A5" s="63"/>
      <c r="B5" s="115"/>
      <c r="C5" s="64"/>
      <c r="D5" s="116" t="s">
        <v>107</v>
      </c>
      <c r="E5" s="116" t="s">
        <v>108</v>
      </c>
      <c r="F5" s="116" t="s">
        <v>109</v>
      </c>
      <c r="G5" s="116" t="s">
        <v>128</v>
      </c>
      <c r="H5" s="116" t="s">
        <v>108</v>
      </c>
      <c r="I5" s="117" t="s">
        <v>109</v>
      </c>
      <c r="J5" s="94"/>
    </row>
    <row r="6" spans="1:10" ht="9" customHeight="1" x14ac:dyDescent="0.2">
      <c r="A6" s="54"/>
      <c r="B6" s="118"/>
      <c r="C6" s="67"/>
      <c r="D6" s="54"/>
      <c r="E6" s="54"/>
      <c r="F6" s="54"/>
      <c r="G6" s="54"/>
      <c r="H6" s="54"/>
      <c r="I6" s="54"/>
      <c r="J6" s="94"/>
    </row>
    <row r="7" spans="1:10" ht="15" customHeight="1" x14ac:dyDescent="0.2">
      <c r="A7" s="119" t="s">
        <v>129</v>
      </c>
      <c r="B7" s="120"/>
      <c r="C7" s="121">
        <f t="shared" ref="C7:H7" si="0">SUM(C9:C15,C17:C18)</f>
        <v>2820</v>
      </c>
      <c r="D7" s="122">
        <f t="shared" si="0"/>
        <v>5272</v>
      </c>
      <c r="E7" s="122">
        <f t="shared" si="0"/>
        <v>753</v>
      </c>
      <c r="F7" s="122">
        <f t="shared" si="0"/>
        <v>4519</v>
      </c>
      <c r="G7" s="122">
        <f t="shared" si="0"/>
        <v>919</v>
      </c>
      <c r="H7" s="122">
        <f t="shared" si="0"/>
        <v>88</v>
      </c>
      <c r="I7" s="122">
        <f>SUM(I9:I15,I17:I18)</f>
        <v>831</v>
      </c>
      <c r="J7" s="94"/>
    </row>
    <row r="8" spans="1:10" ht="10.5" customHeight="1" x14ac:dyDescent="0.2">
      <c r="A8" s="123"/>
      <c r="B8" s="124"/>
      <c r="C8" s="79"/>
      <c r="D8" s="79"/>
      <c r="E8" s="69"/>
      <c r="F8" s="69"/>
      <c r="G8" s="79"/>
      <c r="H8" s="79"/>
      <c r="I8" s="79"/>
      <c r="J8" s="94"/>
    </row>
    <row r="9" spans="1:10" ht="15" customHeight="1" x14ac:dyDescent="0.2">
      <c r="A9" s="123" t="s">
        <v>130</v>
      </c>
      <c r="B9" s="125"/>
      <c r="C9" s="79">
        <v>951</v>
      </c>
      <c r="D9" s="79">
        <v>2149</v>
      </c>
      <c r="E9" s="79">
        <v>313</v>
      </c>
      <c r="F9" s="79">
        <v>1836</v>
      </c>
      <c r="G9" s="79">
        <v>352</v>
      </c>
      <c r="H9" s="79">
        <v>37</v>
      </c>
      <c r="I9" s="79">
        <v>315</v>
      </c>
    </row>
    <row r="10" spans="1:10" ht="15" customHeight="1" x14ac:dyDescent="0.2">
      <c r="A10" s="123" t="s">
        <v>131</v>
      </c>
      <c r="B10" s="125"/>
      <c r="C10" s="79">
        <v>405</v>
      </c>
      <c r="D10" s="79">
        <v>621</v>
      </c>
      <c r="E10" s="79">
        <v>91</v>
      </c>
      <c r="F10" s="79">
        <v>530</v>
      </c>
      <c r="G10" s="79">
        <v>108</v>
      </c>
      <c r="H10" s="79">
        <v>11</v>
      </c>
      <c r="I10" s="79">
        <v>97</v>
      </c>
    </row>
    <row r="11" spans="1:10" ht="15" customHeight="1" x14ac:dyDescent="0.2">
      <c r="A11" s="123" t="s">
        <v>132</v>
      </c>
      <c r="B11" s="125"/>
      <c r="C11" s="79">
        <v>619</v>
      </c>
      <c r="D11" s="79">
        <v>1351</v>
      </c>
      <c r="E11" s="79">
        <v>198</v>
      </c>
      <c r="F11" s="79">
        <v>1153</v>
      </c>
      <c r="G11" s="79">
        <v>187</v>
      </c>
      <c r="H11" s="79">
        <v>20</v>
      </c>
      <c r="I11" s="79">
        <v>167</v>
      </c>
      <c r="J11" s="106"/>
    </row>
    <row r="12" spans="1:10" ht="15" customHeight="1" x14ac:dyDescent="0.2">
      <c r="A12" s="123" t="s">
        <v>133</v>
      </c>
      <c r="B12" s="125"/>
      <c r="C12" s="79">
        <v>273</v>
      </c>
      <c r="D12" s="79">
        <v>287</v>
      </c>
      <c r="E12" s="79">
        <v>42</v>
      </c>
      <c r="F12" s="79">
        <v>245</v>
      </c>
      <c r="G12" s="79">
        <v>49</v>
      </c>
      <c r="H12" s="79">
        <v>5</v>
      </c>
      <c r="I12" s="79">
        <v>44</v>
      </c>
      <c r="J12" s="106"/>
    </row>
    <row r="13" spans="1:10" ht="15" customHeight="1" x14ac:dyDescent="0.2">
      <c r="A13" s="123" t="s">
        <v>134</v>
      </c>
      <c r="B13" s="125"/>
      <c r="C13" s="79">
        <v>141</v>
      </c>
      <c r="D13" s="79">
        <v>115</v>
      </c>
      <c r="E13" s="79">
        <v>17</v>
      </c>
      <c r="F13" s="79">
        <v>98</v>
      </c>
      <c r="G13" s="79">
        <v>15</v>
      </c>
      <c r="H13" s="79">
        <v>1</v>
      </c>
      <c r="I13" s="79">
        <v>14</v>
      </c>
      <c r="J13" s="106"/>
    </row>
    <row r="14" spans="1:10" ht="15" customHeight="1" x14ac:dyDescent="0.2">
      <c r="A14" s="123" t="s">
        <v>135</v>
      </c>
      <c r="B14" s="125"/>
      <c r="C14" s="79">
        <v>13</v>
      </c>
      <c r="D14" s="79">
        <v>34</v>
      </c>
      <c r="E14" s="79">
        <v>5</v>
      </c>
      <c r="F14" s="79">
        <v>29</v>
      </c>
      <c r="G14" s="79">
        <v>8</v>
      </c>
      <c r="H14" s="79">
        <v>1</v>
      </c>
      <c r="I14" s="79">
        <v>7</v>
      </c>
      <c r="J14" s="106"/>
    </row>
    <row r="15" spans="1:10" ht="15" customHeight="1" x14ac:dyDescent="0.2">
      <c r="A15" s="123" t="s">
        <v>136</v>
      </c>
      <c r="B15" s="125"/>
      <c r="C15" s="79">
        <v>330</v>
      </c>
      <c r="D15" s="79">
        <v>592</v>
      </c>
      <c r="E15" s="79">
        <v>87</v>
      </c>
      <c r="F15" s="79">
        <v>505</v>
      </c>
      <c r="G15" s="79">
        <v>122</v>
      </c>
      <c r="H15" s="79">
        <v>13</v>
      </c>
      <c r="I15" s="79">
        <v>109</v>
      </c>
      <c r="J15" s="106"/>
    </row>
    <row r="16" spans="1:10" ht="10.5" customHeight="1" x14ac:dyDescent="0.2">
      <c r="A16" s="123"/>
      <c r="B16" s="125"/>
      <c r="C16" s="79"/>
      <c r="D16" s="79"/>
      <c r="E16" s="79"/>
      <c r="F16" s="79"/>
      <c r="G16" s="79"/>
      <c r="H16" s="79"/>
      <c r="I16" s="79"/>
      <c r="J16" s="94"/>
    </row>
    <row r="17" spans="1:10" ht="15" customHeight="1" x14ac:dyDescent="0.2">
      <c r="A17" s="123" t="s">
        <v>137</v>
      </c>
      <c r="B17" s="125"/>
      <c r="C17" s="79">
        <v>3</v>
      </c>
      <c r="D17" s="79">
        <v>5</v>
      </c>
      <c r="E17" s="79" t="s">
        <v>138</v>
      </c>
      <c r="F17" s="79">
        <v>5</v>
      </c>
      <c r="G17" s="79">
        <v>1</v>
      </c>
      <c r="H17" s="79" t="s">
        <v>138</v>
      </c>
      <c r="I17" s="79">
        <v>1</v>
      </c>
      <c r="J17" s="94"/>
    </row>
    <row r="18" spans="1:10" ht="15" customHeight="1" x14ac:dyDescent="0.2">
      <c r="A18" s="123" t="s">
        <v>139</v>
      </c>
      <c r="B18" s="125"/>
      <c r="C18" s="79">
        <v>85</v>
      </c>
      <c r="D18" s="79">
        <v>118</v>
      </c>
      <c r="E18" s="79" t="s">
        <v>138</v>
      </c>
      <c r="F18" s="79">
        <v>118</v>
      </c>
      <c r="G18" s="79">
        <v>77</v>
      </c>
      <c r="H18" s="79" t="s">
        <v>138</v>
      </c>
      <c r="I18" s="79">
        <v>77</v>
      </c>
      <c r="J18" s="94"/>
    </row>
    <row r="19" spans="1:10" ht="9" customHeight="1" x14ac:dyDescent="0.2">
      <c r="A19" s="83"/>
      <c r="B19" s="84"/>
      <c r="C19" s="85"/>
      <c r="D19" s="85"/>
      <c r="E19" s="109"/>
      <c r="F19" s="85"/>
      <c r="G19" s="109"/>
      <c r="H19" s="110"/>
      <c r="I19" s="110"/>
      <c r="J19" s="94"/>
    </row>
    <row r="20" spans="1:10" ht="15" customHeight="1" x14ac:dyDescent="0.2">
      <c r="A20" s="126" t="s">
        <v>121</v>
      </c>
      <c r="B20" s="54"/>
      <c r="C20" s="67"/>
      <c r="D20" s="67"/>
      <c r="E20" s="67"/>
      <c r="F20" s="67"/>
      <c r="G20" s="67"/>
      <c r="H20" s="87"/>
      <c r="I20" s="87"/>
      <c r="J20" s="94"/>
    </row>
    <row r="21" spans="1:10" ht="15" customHeight="1" x14ac:dyDescent="0.2">
      <c r="A21" s="54"/>
      <c r="B21" s="54"/>
      <c r="C21" s="127">
        <v>0</v>
      </c>
      <c r="D21" s="127"/>
      <c r="E21" s="54"/>
      <c r="F21" s="54"/>
      <c r="G21" s="54"/>
      <c r="H21" s="54"/>
      <c r="I21" s="54"/>
    </row>
    <row r="22" spans="1:10" ht="15" customHeight="1" x14ac:dyDescent="0.2">
      <c r="A22" s="54"/>
      <c r="B22" s="54"/>
      <c r="C22" s="54"/>
      <c r="D22" s="54"/>
      <c r="E22" s="54"/>
      <c r="F22" s="54"/>
      <c r="G22" s="54"/>
      <c r="H22" s="54"/>
      <c r="I22" s="54"/>
    </row>
  </sheetData>
  <mergeCells count="5">
    <mergeCell ref="A1:I1"/>
    <mergeCell ref="A4:A5"/>
    <mergeCell ref="C4:C5"/>
    <mergeCell ref="D4:F4"/>
    <mergeCell ref="G4:I4"/>
  </mergeCells>
  <phoneticPr fontId="3"/>
  <pageMargins left="0.59055118110236227" right="0.59055118110236227" top="0.78740157480314965" bottom="0.59055118110236227" header="0.51181102362204722" footer="0.51181102362204722"/>
  <pageSetup paperSize="9" scale="99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3C8F2-9D77-437C-A674-A03ACEE1428D}">
  <dimension ref="A1:M30"/>
  <sheetViews>
    <sheetView workbookViewId="0">
      <selection sqref="A1:K1"/>
    </sheetView>
  </sheetViews>
  <sheetFormatPr defaultColWidth="9" defaultRowHeight="15" customHeight="1" x14ac:dyDescent="0.2"/>
  <cols>
    <col min="1" max="1" width="4.08984375" style="128" customWidth="1"/>
    <col min="2" max="2" width="6.08984375" style="128" customWidth="1"/>
    <col min="3" max="3" width="9.08984375" style="128" customWidth="1"/>
    <col min="4" max="4" width="8.6328125" style="128" customWidth="1"/>
    <col min="5" max="5" width="9.08984375" style="128" customWidth="1"/>
    <col min="6" max="6" width="8.08984375" style="128" customWidth="1"/>
    <col min="7" max="7" width="9.6328125" style="128" customWidth="1"/>
    <col min="8" max="8" width="8.08984375" style="128" customWidth="1"/>
    <col min="9" max="9" width="10.08984375" style="128" customWidth="1"/>
    <col min="10" max="11" width="9.6328125" style="128" customWidth="1"/>
    <col min="12" max="256" width="9" style="128"/>
    <col min="257" max="257" width="4.08984375" style="128" customWidth="1"/>
    <col min="258" max="258" width="6.08984375" style="128" customWidth="1"/>
    <col min="259" max="259" width="9.08984375" style="128" customWidth="1"/>
    <col min="260" max="260" width="8.6328125" style="128" customWidth="1"/>
    <col min="261" max="261" width="9.08984375" style="128" customWidth="1"/>
    <col min="262" max="262" width="8.08984375" style="128" customWidth="1"/>
    <col min="263" max="263" width="9.6328125" style="128" customWidth="1"/>
    <col min="264" max="264" width="8.08984375" style="128" customWidth="1"/>
    <col min="265" max="265" width="10.08984375" style="128" customWidth="1"/>
    <col min="266" max="267" width="9.6328125" style="128" customWidth="1"/>
    <col min="268" max="512" width="9" style="128"/>
    <col min="513" max="513" width="4.08984375" style="128" customWidth="1"/>
    <col min="514" max="514" width="6.08984375" style="128" customWidth="1"/>
    <col min="515" max="515" width="9.08984375" style="128" customWidth="1"/>
    <col min="516" max="516" width="8.6328125" style="128" customWidth="1"/>
    <col min="517" max="517" width="9.08984375" style="128" customWidth="1"/>
    <col min="518" max="518" width="8.08984375" style="128" customWidth="1"/>
    <col min="519" max="519" width="9.6328125" style="128" customWidth="1"/>
    <col min="520" max="520" width="8.08984375" style="128" customWidth="1"/>
    <col min="521" max="521" width="10.08984375" style="128" customWidth="1"/>
    <col min="522" max="523" width="9.6328125" style="128" customWidth="1"/>
    <col min="524" max="768" width="9" style="128"/>
    <col min="769" max="769" width="4.08984375" style="128" customWidth="1"/>
    <col min="770" max="770" width="6.08984375" style="128" customWidth="1"/>
    <col min="771" max="771" width="9.08984375" style="128" customWidth="1"/>
    <col min="772" max="772" width="8.6328125" style="128" customWidth="1"/>
    <col min="773" max="773" width="9.08984375" style="128" customWidth="1"/>
    <col min="774" max="774" width="8.08984375" style="128" customWidth="1"/>
    <col min="775" max="775" width="9.6328125" style="128" customWidth="1"/>
    <col min="776" max="776" width="8.08984375" style="128" customWidth="1"/>
    <col min="777" max="777" width="10.08984375" style="128" customWidth="1"/>
    <col min="778" max="779" width="9.6328125" style="128" customWidth="1"/>
    <col min="780" max="1024" width="9" style="128"/>
    <col min="1025" max="1025" width="4.08984375" style="128" customWidth="1"/>
    <col min="1026" max="1026" width="6.08984375" style="128" customWidth="1"/>
    <col min="1027" max="1027" width="9.08984375" style="128" customWidth="1"/>
    <col min="1028" max="1028" width="8.6328125" style="128" customWidth="1"/>
    <col min="1029" max="1029" width="9.08984375" style="128" customWidth="1"/>
    <col min="1030" max="1030" width="8.08984375" style="128" customWidth="1"/>
    <col min="1031" max="1031" width="9.6328125" style="128" customWidth="1"/>
    <col min="1032" max="1032" width="8.08984375" style="128" customWidth="1"/>
    <col min="1033" max="1033" width="10.08984375" style="128" customWidth="1"/>
    <col min="1034" max="1035" width="9.6328125" style="128" customWidth="1"/>
    <col min="1036" max="1280" width="9" style="128"/>
    <col min="1281" max="1281" width="4.08984375" style="128" customWidth="1"/>
    <col min="1282" max="1282" width="6.08984375" style="128" customWidth="1"/>
    <col min="1283" max="1283" width="9.08984375" style="128" customWidth="1"/>
    <col min="1284" max="1284" width="8.6328125" style="128" customWidth="1"/>
    <col min="1285" max="1285" width="9.08984375" style="128" customWidth="1"/>
    <col min="1286" max="1286" width="8.08984375" style="128" customWidth="1"/>
    <col min="1287" max="1287" width="9.6328125" style="128" customWidth="1"/>
    <col min="1288" max="1288" width="8.08984375" style="128" customWidth="1"/>
    <col min="1289" max="1289" width="10.08984375" style="128" customWidth="1"/>
    <col min="1290" max="1291" width="9.6328125" style="128" customWidth="1"/>
    <col min="1292" max="1536" width="9" style="128"/>
    <col min="1537" max="1537" width="4.08984375" style="128" customWidth="1"/>
    <col min="1538" max="1538" width="6.08984375" style="128" customWidth="1"/>
    <col min="1539" max="1539" width="9.08984375" style="128" customWidth="1"/>
    <col min="1540" max="1540" width="8.6328125" style="128" customWidth="1"/>
    <col min="1541" max="1541" width="9.08984375" style="128" customWidth="1"/>
    <col min="1542" max="1542" width="8.08984375" style="128" customWidth="1"/>
    <col min="1543" max="1543" width="9.6328125" style="128" customWidth="1"/>
    <col min="1544" max="1544" width="8.08984375" style="128" customWidth="1"/>
    <col min="1545" max="1545" width="10.08984375" style="128" customWidth="1"/>
    <col min="1546" max="1547" width="9.6328125" style="128" customWidth="1"/>
    <col min="1548" max="1792" width="9" style="128"/>
    <col min="1793" max="1793" width="4.08984375" style="128" customWidth="1"/>
    <col min="1794" max="1794" width="6.08984375" style="128" customWidth="1"/>
    <col min="1795" max="1795" width="9.08984375" style="128" customWidth="1"/>
    <col min="1796" max="1796" width="8.6328125" style="128" customWidth="1"/>
    <col min="1797" max="1797" width="9.08984375" style="128" customWidth="1"/>
    <col min="1798" max="1798" width="8.08984375" style="128" customWidth="1"/>
    <col min="1799" max="1799" width="9.6328125" style="128" customWidth="1"/>
    <col min="1800" max="1800" width="8.08984375" style="128" customWidth="1"/>
    <col min="1801" max="1801" width="10.08984375" style="128" customWidth="1"/>
    <col min="1802" max="1803" width="9.6328125" style="128" customWidth="1"/>
    <col min="1804" max="2048" width="9" style="128"/>
    <col min="2049" max="2049" width="4.08984375" style="128" customWidth="1"/>
    <col min="2050" max="2050" width="6.08984375" style="128" customWidth="1"/>
    <col min="2051" max="2051" width="9.08984375" style="128" customWidth="1"/>
    <col min="2052" max="2052" width="8.6328125" style="128" customWidth="1"/>
    <col min="2053" max="2053" width="9.08984375" style="128" customWidth="1"/>
    <col min="2054" max="2054" width="8.08984375" style="128" customWidth="1"/>
    <col min="2055" max="2055" width="9.6328125" style="128" customWidth="1"/>
    <col min="2056" max="2056" width="8.08984375" style="128" customWidth="1"/>
    <col min="2057" max="2057" width="10.08984375" style="128" customWidth="1"/>
    <col min="2058" max="2059" width="9.6328125" style="128" customWidth="1"/>
    <col min="2060" max="2304" width="9" style="128"/>
    <col min="2305" max="2305" width="4.08984375" style="128" customWidth="1"/>
    <col min="2306" max="2306" width="6.08984375" style="128" customWidth="1"/>
    <col min="2307" max="2307" width="9.08984375" style="128" customWidth="1"/>
    <col min="2308" max="2308" width="8.6328125" style="128" customWidth="1"/>
    <col min="2309" max="2309" width="9.08984375" style="128" customWidth="1"/>
    <col min="2310" max="2310" width="8.08984375" style="128" customWidth="1"/>
    <col min="2311" max="2311" width="9.6328125" style="128" customWidth="1"/>
    <col min="2312" max="2312" width="8.08984375" style="128" customWidth="1"/>
    <col min="2313" max="2313" width="10.08984375" style="128" customWidth="1"/>
    <col min="2314" max="2315" width="9.6328125" style="128" customWidth="1"/>
    <col min="2316" max="2560" width="9" style="128"/>
    <col min="2561" max="2561" width="4.08984375" style="128" customWidth="1"/>
    <col min="2562" max="2562" width="6.08984375" style="128" customWidth="1"/>
    <col min="2563" max="2563" width="9.08984375" style="128" customWidth="1"/>
    <col min="2564" max="2564" width="8.6328125" style="128" customWidth="1"/>
    <col min="2565" max="2565" width="9.08984375" style="128" customWidth="1"/>
    <col min="2566" max="2566" width="8.08984375" style="128" customWidth="1"/>
    <col min="2567" max="2567" width="9.6328125" style="128" customWidth="1"/>
    <col min="2568" max="2568" width="8.08984375" style="128" customWidth="1"/>
    <col min="2569" max="2569" width="10.08984375" style="128" customWidth="1"/>
    <col min="2570" max="2571" width="9.6328125" style="128" customWidth="1"/>
    <col min="2572" max="2816" width="9" style="128"/>
    <col min="2817" max="2817" width="4.08984375" style="128" customWidth="1"/>
    <col min="2818" max="2818" width="6.08984375" style="128" customWidth="1"/>
    <col min="2819" max="2819" width="9.08984375" style="128" customWidth="1"/>
    <col min="2820" max="2820" width="8.6328125" style="128" customWidth="1"/>
    <col min="2821" max="2821" width="9.08984375" style="128" customWidth="1"/>
    <col min="2822" max="2822" width="8.08984375" style="128" customWidth="1"/>
    <col min="2823" max="2823" width="9.6328125" style="128" customWidth="1"/>
    <col min="2824" max="2824" width="8.08984375" style="128" customWidth="1"/>
    <col min="2825" max="2825" width="10.08984375" style="128" customWidth="1"/>
    <col min="2826" max="2827" width="9.6328125" style="128" customWidth="1"/>
    <col min="2828" max="3072" width="9" style="128"/>
    <col min="3073" max="3073" width="4.08984375" style="128" customWidth="1"/>
    <col min="3074" max="3074" width="6.08984375" style="128" customWidth="1"/>
    <col min="3075" max="3075" width="9.08984375" style="128" customWidth="1"/>
    <col min="3076" max="3076" width="8.6328125" style="128" customWidth="1"/>
    <col min="3077" max="3077" width="9.08984375" style="128" customWidth="1"/>
    <col min="3078" max="3078" width="8.08984375" style="128" customWidth="1"/>
    <col min="3079" max="3079" width="9.6328125" style="128" customWidth="1"/>
    <col min="3080" max="3080" width="8.08984375" style="128" customWidth="1"/>
    <col min="3081" max="3081" width="10.08984375" style="128" customWidth="1"/>
    <col min="3082" max="3083" width="9.6328125" style="128" customWidth="1"/>
    <col min="3084" max="3328" width="9" style="128"/>
    <col min="3329" max="3329" width="4.08984375" style="128" customWidth="1"/>
    <col min="3330" max="3330" width="6.08984375" style="128" customWidth="1"/>
    <col min="3331" max="3331" width="9.08984375" style="128" customWidth="1"/>
    <col min="3332" max="3332" width="8.6328125" style="128" customWidth="1"/>
    <col min="3333" max="3333" width="9.08984375" style="128" customWidth="1"/>
    <col min="3334" max="3334" width="8.08984375" style="128" customWidth="1"/>
    <col min="3335" max="3335" width="9.6328125" style="128" customWidth="1"/>
    <col min="3336" max="3336" width="8.08984375" style="128" customWidth="1"/>
    <col min="3337" max="3337" width="10.08984375" style="128" customWidth="1"/>
    <col min="3338" max="3339" width="9.6328125" style="128" customWidth="1"/>
    <col min="3340" max="3584" width="9" style="128"/>
    <col min="3585" max="3585" width="4.08984375" style="128" customWidth="1"/>
    <col min="3586" max="3586" width="6.08984375" style="128" customWidth="1"/>
    <col min="3587" max="3587" width="9.08984375" style="128" customWidth="1"/>
    <col min="3588" max="3588" width="8.6328125" style="128" customWidth="1"/>
    <col min="3589" max="3589" width="9.08984375" style="128" customWidth="1"/>
    <col min="3590" max="3590" width="8.08984375" style="128" customWidth="1"/>
    <col min="3591" max="3591" width="9.6328125" style="128" customWidth="1"/>
    <col min="3592" max="3592" width="8.08984375" style="128" customWidth="1"/>
    <col min="3593" max="3593" width="10.08984375" style="128" customWidth="1"/>
    <col min="3594" max="3595" width="9.6328125" style="128" customWidth="1"/>
    <col min="3596" max="3840" width="9" style="128"/>
    <col min="3841" max="3841" width="4.08984375" style="128" customWidth="1"/>
    <col min="3842" max="3842" width="6.08984375" style="128" customWidth="1"/>
    <col min="3843" max="3843" width="9.08984375" style="128" customWidth="1"/>
    <col min="3844" max="3844" width="8.6328125" style="128" customWidth="1"/>
    <col min="3845" max="3845" width="9.08984375" style="128" customWidth="1"/>
    <col min="3846" max="3846" width="8.08984375" style="128" customWidth="1"/>
    <col min="3847" max="3847" width="9.6328125" style="128" customWidth="1"/>
    <col min="3848" max="3848" width="8.08984375" style="128" customWidth="1"/>
    <col min="3849" max="3849" width="10.08984375" style="128" customWidth="1"/>
    <col min="3850" max="3851" width="9.6328125" style="128" customWidth="1"/>
    <col min="3852" max="4096" width="9" style="128"/>
    <col min="4097" max="4097" width="4.08984375" style="128" customWidth="1"/>
    <col min="4098" max="4098" width="6.08984375" style="128" customWidth="1"/>
    <col min="4099" max="4099" width="9.08984375" style="128" customWidth="1"/>
    <col min="4100" max="4100" width="8.6328125" style="128" customWidth="1"/>
    <col min="4101" max="4101" width="9.08984375" style="128" customWidth="1"/>
    <col min="4102" max="4102" width="8.08984375" style="128" customWidth="1"/>
    <col min="4103" max="4103" width="9.6328125" style="128" customWidth="1"/>
    <col min="4104" max="4104" width="8.08984375" style="128" customWidth="1"/>
    <col min="4105" max="4105" width="10.08984375" style="128" customWidth="1"/>
    <col min="4106" max="4107" width="9.6328125" style="128" customWidth="1"/>
    <col min="4108" max="4352" width="9" style="128"/>
    <col min="4353" max="4353" width="4.08984375" style="128" customWidth="1"/>
    <col min="4354" max="4354" width="6.08984375" style="128" customWidth="1"/>
    <col min="4355" max="4355" width="9.08984375" style="128" customWidth="1"/>
    <col min="4356" max="4356" width="8.6328125" style="128" customWidth="1"/>
    <col min="4357" max="4357" width="9.08984375" style="128" customWidth="1"/>
    <col min="4358" max="4358" width="8.08984375" style="128" customWidth="1"/>
    <col min="4359" max="4359" width="9.6328125" style="128" customWidth="1"/>
    <col min="4360" max="4360" width="8.08984375" style="128" customWidth="1"/>
    <col min="4361" max="4361" width="10.08984375" style="128" customWidth="1"/>
    <col min="4362" max="4363" width="9.6328125" style="128" customWidth="1"/>
    <col min="4364" max="4608" width="9" style="128"/>
    <col min="4609" max="4609" width="4.08984375" style="128" customWidth="1"/>
    <col min="4610" max="4610" width="6.08984375" style="128" customWidth="1"/>
    <col min="4611" max="4611" width="9.08984375" style="128" customWidth="1"/>
    <col min="4612" max="4612" width="8.6328125" style="128" customWidth="1"/>
    <col min="4613" max="4613" width="9.08984375" style="128" customWidth="1"/>
    <col min="4614" max="4614" width="8.08984375" style="128" customWidth="1"/>
    <col min="4615" max="4615" width="9.6328125" style="128" customWidth="1"/>
    <col min="4616" max="4616" width="8.08984375" style="128" customWidth="1"/>
    <col min="4617" max="4617" width="10.08984375" style="128" customWidth="1"/>
    <col min="4618" max="4619" width="9.6328125" style="128" customWidth="1"/>
    <col min="4620" max="4864" width="9" style="128"/>
    <col min="4865" max="4865" width="4.08984375" style="128" customWidth="1"/>
    <col min="4866" max="4866" width="6.08984375" style="128" customWidth="1"/>
    <col min="4867" max="4867" width="9.08984375" style="128" customWidth="1"/>
    <col min="4868" max="4868" width="8.6328125" style="128" customWidth="1"/>
    <col min="4869" max="4869" width="9.08984375" style="128" customWidth="1"/>
    <col min="4870" max="4870" width="8.08984375" style="128" customWidth="1"/>
    <col min="4871" max="4871" width="9.6328125" style="128" customWidth="1"/>
    <col min="4872" max="4872" width="8.08984375" style="128" customWidth="1"/>
    <col min="4873" max="4873" width="10.08984375" style="128" customWidth="1"/>
    <col min="4874" max="4875" width="9.6328125" style="128" customWidth="1"/>
    <col min="4876" max="5120" width="9" style="128"/>
    <col min="5121" max="5121" width="4.08984375" style="128" customWidth="1"/>
    <col min="5122" max="5122" width="6.08984375" style="128" customWidth="1"/>
    <col min="5123" max="5123" width="9.08984375" style="128" customWidth="1"/>
    <col min="5124" max="5124" width="8.6328125" style="128" customWidth="1"/>
    <col min="5125" max="5125" width="9.08984375" style="128" customWidth="1"/>
    <col min="5126" max="5126" width="8.08984375" style="128" customWidth="1"/>
    <col min="5127" max="5127" width="9.6328125" style="128" customWidth="1"/>
    <col min="5128" max="5128" width="8.08984375" style="128" customWidth="1"/>
    <col min="5129" max="5129" width="10.08984375" style="128" customWidth="1"/>
    <col min="5130" max="5131" width="9.6328125" style="128" customWidth="1"/>
    <col min="5132" max="5376" width="9" style="128"/>
    <col min="5377" max="5377" width="4.08984375" style="128" customWidth="1"/>
    <col min="5378" max="5378" width="6.08984375" style="128" customWidth="1"/>
    <col min="5379" max="5379" width="9.08984375" style="128" customWidth="1"/>
    <col min="5380" max="5380" width="8.6328125" style="128" customWidth="1"/>
    <col min="5381" max="5381" width="9.08984375" style="128" customWidth="1"/>
    <col min="5382" max="5382" width="8.08984375" style="128" customWidth="1"/>
    <col min="5383" max="5383" width="9.6328125" style="128" customWidth="1"/>
    <col min="5384" max="5384" width="8.08984375" style="128" customWidth="1"/>
    <col min="5385" max="5385" width="10.08984375" style="128" customWidth="1"/>
    <col min="5386" max="5387" width="9.6328125" style="128" customWidth="1"/>
    <col min="5388" max="5632" width="9" style="128"/>
    <col min="5633" max="5633" width="4.08984375" style="128" customWidth="1"/>
    <col min="5634" max="5634" width="6.08984375" style="128" customWidth="1"/>
    <col min="5635" max="5635" width="9.08984375" style="128" customWidth="1"/>
    <col min="5636" max="5636" width="8.6328125" style="128" customWidth="1"/>
    <col min="5637" max="5637" width="9.08984375" style="128" customWidth="1"/>
    <col min="5638" max="5638" width="8.08984375" style="128" customWidth="1"/>
    <col min="5639" max="5639" width="9.6328125" style="128" customWidth="1"/>
    <col min="5640" max="5640" width="8.08984375" style="128" customWidth="1"/>
    <col min="5641" max="5641" width="10.08984375" style="128" customWidth="1"/>
    <col min="5642" max="5643" width="9.6328125" style="128" customWidth="1"/>
    <col min="5644" max="5888" width="9" style="128"/>
    <col min="5889" max="5889" width="4.08984375" style="128" customWidth="1"/>
    <col min="5890" max="5890" width="6.08984375" style="128" customWidth="1"/>
    <col min="5891" max="5891" width="9.08984375" style="128" customWidth="1"/>
    <col min="5892" max="5892" width="8.6328125" style="128" customWidth="1"/>
    <col min="5893" max="5893" width="9.08984375" style="128" customWidth="1"/>
    <col min="5894" max="5894" width="8.08984375" style="128" customWidth="1"/>
    <col min="5895" max="5895" width="9.6328125" style="128" customWidth="1"/>
    <col min="5896" max="5896" width="8.08984375" style="128" customWidth="1"/>
    <col min="5897" max="5897" width="10.08984375" style="128" customWidth="1"/>
    <col min="5898" max="5899" width="9.6328125" style="128" customWidth="1"/>
    <col min="5900" max="6144" width="9" style="128"/>
    <col min="6145" max="6145" width="4.08984375" style="128" customWidth="1"/>
    <col min="6146" max="6146" width="6.08984375" style="128" customWidth="1"/>
    <col min="6147" max="6147" width="9.08984375" style="128" customWidth="1"/>
    <col min="6148" max="6148" width="8.6328125" style="128" customWidth="1"/>
    <col min="6149" max="6149" width="9.08984375" style="128" customWidth="1"/>
    <col min="6150" max="6150" width="8.08984375" style="128" customWidth="1"/>
    <col min="6151" max="6151" width="9.6328125" style="128" customWidth="1"/>
    <col min="6152" max="6152" width="8.08984375" style="128" customWidth="1"/>
    <col min="6153" max="6153" width="10.08984375" style="128" customWidth="1"/>
    <col min="6154" max="6155" width="9.6328125" style="128" customWidth="1"/>
    <col min="6156" max="6400" width="9" style="128"/>
    <col min="6401" max="6401" width="4.08984375" style="128" customWidth="1"/>
    <col min="6402" max="6402" width="6.08984375" style="128" customWidth="1"/>
    <col min="6403" max="6403" width="9.08984375" style="128" customWidth="1"/>
    <col min="6404" max="6404" width="8.6328125" style="128" customWidth="1"/>
    <col min="6405" max="6405" width="9.08984375" style="128" customWidth="1"/>
    <col min="6406" max="6406" width="8.08984375" style="128" customWidth="1"/>
    <col min="6407" max="6407" width="9.6328125" style="128" customWidth="1"/>
    <col min="6408" max="6408" width="8.08984375" style="128" customWidth="1"/>
    <col min="6409" max="6409" width="10.08984375" style="128" customWidth="1"/>
    <col min="6410" max="6411" width="9.6328125" style="128" customWidth="1"/>
    <col min="6412" max="6656" width="9" style="128"/>
    <col min="6657" max="6657" width="4.08984375" style="128" customWidth="1"/>
    <col min="6658" max="6658" width="6.08984375" style="128" customWidth="1"/>
    <col min="6659" max="6659" width="9.08984375" style="128" customWidth="1"/>
    <col min="6660" max="6660" width="8.6328125" style="128" customWidth="1"/>
    <col min="6661" max="6661" width="9.08984375" style="128" customWidth="1"/>
    <col min="6662" max="6662" width="8.08984375" style="128" customWidth="1"/>
    <col min="6663" max="6663" width="9.6328125" style="128" customWidth="1"/>
    <col min="6664" max="6664" width="8.08984375" style="128" customWidth="1"/>
    <col min="6665" max="6665" width="10.08984375" style="128" customWidth="1"/>
    <col min="6666" max="6667" width="9.6328125" style="128" customWidth="1"/>
    <col min="6668" max="6912" width="9" style="128"/>
    <col min="6913" max="6913" width="4.08984375" style="128" customWidth="1"/>
    <col min="6914" max="6914" width="6.08984375" style="128" customWidth="1"/>
    <col min="6915" max="6915" width="9.08984375" style="128" customWidth="1"/>
    <col min="6916" max="6916" width="8.6328125" style="128" customWidth="1"/>
    <col min="6917" max="6917" width="9.08984375" style="128" customWidth="1"/>
    <col min="6918" max="6918" width="8.08984375" style="128" customWidth="1"/>
    <col min="6919" max="6919" width="9.6328125" style="128" customWidth="1"/>
    <col min="6920" max="6920" width="8.08984375" style="128" customWidth="1"/>
    <col min="6921" max="6921" width="10.08984375" style="128" customWidth="1"/>
    <col min="6922" max="6923" width="9.6328125" style="128" customWidth="1"/>
    <col min="6924" max="7168" width="9" style="128"/>
    <col min="7169" max="7169" width="4.08984375" style="128" customWidth="1"/>
    <col min="7170" max="7170" width="6.08984375" style="128" customWidth="1"/>
    <col min="7171" max="7171" width="9.08984375" style="128" customWidth="1"/>
    <col min="7172" max="7172" width="8.6328125" style="128" customWidth="1"/>
    <col min="7173" max="7173" width="9.08984375" style="128" customWidth="1"/>
    <col min="7174" max="7174" width="8.08984375" style="128" customWidth="1"/>
    <col min="7175" max="7175" width="9.6328125" style="128" customWidth="1"/>
    <col min="7176" max="7176" width="8.08984375" style="128" customWidth="1"/>
    <col min="7177" max="7177" width="10.08984375" style="128" customWidth="1"/>
    <col min="7178" max="7179" width="9.6328125" style="128" customWidth="1"/>
    <col min="7180" max="7424" width="9" style="128"/>
    <col min="7425" max="7425" width="4.08984375" style="128" customWidth="1"/>
    <col min="7426" max="7426" width="6.08984375" style="128" customWidth="1"/>
    <col min="7427" max="7427" width="9.08984375" style="128" customWidth="1"/>
    <col min="7428" max="7428" width="8.6328125" style="128" customWidth="1"/>
    <col min="7429" max="7429" width="9.08984375" style="128" customWidth="1"/>
    <col min="7430" max="7430" width="8.08984375" style="128" customWidth="1"/>
    <col min="7431" max="7431" width="9.6328125" style="128" customWidth="1"/>
    <col min="7432" max="7432" width="8.08984375" style="128" customWidth="1"/>
    <col min="7433" max="7433" width="10.08984375" style="128" customWidth="1"/>
    <col min="7434" max="7435" width="9.6328125" style="128" customWidth="1"/>
    <col min="7436" max="7680" width="9" style="128"/>
    <col min="7681" max="7681" width="4.08984375" style="128" customWidth="1"/>
    <col min="7682" max="7682" width="6.08984375" style="128" customWidth="1"/>
    <col min="7683" max="7683" width="9.08984375" style="128" customWidth="1"/>
    <col min="7684" max="7684" width="8.6328125" style="128" customWidth="1"/>
    <col min="7685" max="7685" width="9.08984375" style="128" customWidth="1"/>
    <col min="7686" max="7686" width="8.08984375" style="128" customWidth="1"/>
    <col min="7687" max="7687" width="9.6328125" style="128" customWidth="1"/>
    <col min="7688" max="7688" width="8.08984375" style="128" customWidth="1"/>
    <col min="7689" max="7689" width="10.08984375" style="128" customWidth="1"/>
    <col min="7690" max="7691" width="9.6328125" style="128" customWidth="1"/>
    <col min="7692" max="7936" width="9" style="128"/>
    <col min="7937" max="7937" width="4.08984375" style="128" customWidth="1"/>
    <col min="7938" max="7938" width="6.08984375" style="128" customWidth="1"/>
    <col min="7939" max="7939" width="9.08984375" style="128" customWidth="1"/>
    <col min="7940" max="7940" width="8.6328125" style="128" customWidth="1"/>
    <col min="7941" max="7941" width="9.08984375" style="128" customWidth="1"/>
    <col min="7942" max="7942" width="8.08984375" style="128" customWidth="1"/>
    <col min="7943" max="7943" width="9.6328125" style="128" customWidth="1"/>
    <col min="7944" max="7944" width="8.08984375" style="128" customWidth="1"/>
    <col min="7945" max="7945" width="10.08984375" style="128" customWidth="1"/>
    <col min="7946" max="7947" width="9.6328125" style="128" customWidth="1"/>
    <col min="7948" max="8192" width="9" style="128"/>
    <col min="8193" max="8193" width="4.08984375" style="128" customWidth="1"/>
    <col min="8194" max="8194" width="6.08984375" style="128" customWidth="1"/>
    <col min="8195" max="8195" width="9.08984375" style="128" customWidth="1"/>
    <col min="8196" max="8196" width="8.6328125" style="128" customWidth="1"/>
    <col min="8197" max="8197" width="9.08984375" style="128" customWidth="1"/>
    <col min="8198" max="8198" width="8.08984375" style="128" customWidth="1"/>
    <col min="8199" max="8199" width="9.6328125" style="128" customWidth="1"/>
    <col min="8200" max="8200" width="8.08984375" style="128" customWidth="1"/>
    <col min="8201" max="8201" width="10.08984375" style="128" customWidth="1"/>
    <col min="8202" max="8203" width="9.6328125" style="128" customWidth="1"/>
    <col min="8204" max="8448" width="9" style="128"/>
    <col min="8449" max="8449" width="4.08984375" style="128" customWidth="1"/>
    <col min="8450" max="8450" width="6.08984375" style="128" customWidth="1"/>
    <col min="8451" max="8451" width="9.08984375" style="128" customWidth="1"/>
    <col min="8452" max="8452" width="8.6328125" style="128" customWidth="1"/>
    <col min="8453" max="8453" width="9.08984375" style="128" customWidth="1"/>
    <col min="8454" max="8454" width="8.08984375" style="128" customWidth="1"/>
    <col min="8455" max="8455" width="9.6328125" style="128" customWidth="1"/>
    <col min="8456" max="8456" width="8.08984375" style="128" customWidth="1"/>
    <col min="8457" max="8457" width="10.08984375" style="128" customWidth="1"/>
    <col min="8458" max="8459" width="9.6328125" style="128" customWidth="1"/>
    <col min="8460" max="8704" width="9" style="128"/>
    <col min="8705" max="8705" width="4.08984375" style="128" customWidth="1"/>
    <col min="8706" max="8706" width="6.08984375" style="128" customWidth="1"/>
    <col min="8707" max="8707" width="9.08984375" style="128" customWidth="1"/>
    <col min="8708" max="8708" width="8.6328125" style="128" customWidth="1"/>
    <col min="8709" max="8709" width="9.08984375" style="128" customWidth="1"/>
    <col min="8710" max="8710" width="8.08984375" style="128" customWidth="1"/>
    <col min="8711" max="8711" width="9.6328125" style="128" customWidth="1"/>
    <col min="8712" max="8712" width="8.08984375" style="128" customWidth="1"/>
    <col min="8713" max="8713" width="10.08984375" style="128" customWidth="1"/>
    <col min="8714" max="8715" width="9.6328125" style="128" customWidth="1"/>
    <col min="8716" max="8960" width="9" style="128"/>
    <col min="8961" max="8961" width="4.08984375" style="128" customWidth="1"/>
    <col min="8962" max="8962" width="6.08984375" style="128" customWidth="1"/>
    <col min="8963" max="8963" width="9.08984375" style="128" customWidth="1"/>
    <col min="8964" max="8964" width="8.6328125" style="128" customWidth="1"/>
    <col min="8965" max="8965" width="9.08984375" style="128" customWidth="1"/>
    <col min="8966" max="8966" width="8.08984375" style="128" customWidth="1"/>
    <col min="8967" max="8967" width="9.6328125" style="128" customWidth="1"/>
    <col min="8968" max="8968" width="8.08984375" style="128" customWidth="1"/>
    <col min="8969" max="8969" width="10.08984375" style="128" customWidth="1"/>
    <col min="8970" max="8971" width="9.6328125" style="128" customWidth="1"/>
    <col min="8972" max="9216" width="9" style="128"/>
    <col min="9217" max="9217" width="4.08984375" style="128" customWidth="1"/>
    <col min="9218" max="9218" width="6.08984375" style="128" customWidth="1"/>
    <col min="9219" max="9219" width="9.08984375" style="128" customWidth="1"/>
    <col min="9220" max="9220" width="8.6328125" style="128" customWidth="1"/>
    <col min="9221" max="9221" width="9.08984375" style="128" customWidth="1"/>
    <col min="9222" max="9222" width="8.08984375" style="128" customWidth="1"/>
    <col min="9223" max="9223" width="9.6328125" style="128" customWidth="1"/>
    <col min="9224" max="9224" width="8.08984375" style="128" customWidth="1"/>
    <col min="9225" max="9225" width="10.08984375" style="128" customWidth="1"/>
    <col min="9226" max="9227" width="9.6328125" style="128" customWidth="1"/>
    <col min="9228" max="9472" width="9" style="128"/>
    <col min="9473" max="9473" width="4.08984375" style="128" customWidth="1"/>
    <col min="9474" max="9474" width="6.08984375" style="128" customWidth="1"/>
    <col min="9475" max="9475" width="9.08984375" style="128" customWidth="1"/>
    <col min="9476" max="9476" width="8.6328125" style="128" customWidth="1"/>
    <col min="9477" max="9477" width="9.08984375" style="128" customWidth="1"/>
    <col min="9478" max="9478" width="8.08984375" style="128" customWidth="1"/>
    <col min="9479" max="9479" width="9.6328125" style="128" customWidth="1"/>
    <col min="9480" max="9480" width="8.08984375" style="128" customWidth="1"/>
    <col min="9481" max="9481" width="10.08984375" style="128" customWidth="1"/>
    <col min="9482" max="9483" width="9.6328125" style="128" customWidth="1"/>
    <col min="9484" max="9728" width="9" style="128"/>
    <col min="9729" max="9729" width="4.08984375" style="128" customWidth="1"/>
    <col min="9730" max="9730" width="6.08984375" style="128" customWidth="1"/>
    <col min="9731" max="9731" width="9.08984375" style="128" customWidth="1"/>
    <col min="9732" max="9732" width="8.6328125" style="128" customWidth="1"/>
    <col min="9733" max="9733" width="9.08984375" style="128" customWidth="1"/>
    <col min="9734" max="9734" width="8.08984375" style="128" customWidth="1"/>
    <col min="9735" max="9735" width="9.6328125" style="128" customWidth="1"/>
    <col min="9736" max="9736" width="8.08984375" style="128" customWidth="1"/>
    <col min="9737" max="9737" width="10.08984375" style="128" customWidth="1"/>
    <col min="9738" max="9739" width="9.6328125" style="128" customWidth="1"/>
    <col min="9740" max="9984" width="9" style="128"/>
    <col min="9985" max="9985" width="4.08984375" style="128" customWidth="1"/>
    <col min="9986" max="9986" width="6.08984375" style="128" customWidth="1"/>
    <col min="9987" max="9987" width="9.08984375" style="128" customWidth="1"/>
    <col min="9988" max="9988" width="8.6328125" style="128" customWidth="1"/>
    <col min="9989" max="9989" width="9.08984375" style="128" customWidth="1"/>
    <col min="9990" max="9990" width="8.08984375" style="128" customWidth="1"/>
    <col min="9991" max="9991" width="9.6328125" style="128" customWidth="1"/>
    <col min="9992" max="9992" width="8.08984375" style="128" customWidth="1"/>
    <col min="9993" max="9993" width="10.08984375" style="128" customWidth="1"/>
    <col min="9994" max="9995" width="9.6328125" style="128" customWidth="1"/>
    <col min="9996" max="10240" width="9" style="128"/>
    <col min="10241" max="10241" width="4.08984375" style="128" customWidth="1"/>
    <col min="10242" max="10242" width="6.08984375" style="128" customWidth="1"/>
    <col min="10243" max="10243" width="9.08984375" style="128" customWidth="1"/>
    <col min="10244" max="10244" width="8.6328125" style="128" customWidth="1"/>
    <col min="10245" max="10245" width="9.08984375" style="128" customWidth="1"/>
    <col min="10246" max="10246" width="8.08984375" style="128" customWidth="1"/>
    <col min="10247" max="10247" width="9.6328125" style="128" customWidth="1"/>
    <col min="10248" max="10248" width="8.08984375" style="128" customWidth="1"/>
    <col min="10249" max="10249" width="10.08984375" style="128" customWidth="1"/>
    <col min="10250" max="10251" width="9.6328125" style="128" customWidth="1"/>
    <col min="10252" max="10496" width="9" style="128"/>
    <col min="10497" max="10497" width="4.08984375" style="128" customWidth="1"/>
    <col min="10498" max="10498" width="6.08984375" style="128" customWidth="1"/>
    <col min="10499" max="10499" width="9.08984375" style="128" customWidth="1"/>
    <col min="10500" max="10500" width="8.6328125" style="128" customWidth="1"/>
    <col min="10501" max="10501" width="9.08984375" style="128" customWidth="1"/>
    <col min="10502" max="10502" width="8.08984375" style="128" customWidth="1"/>
    <col min="10503" max="10503" width="9.6328125" style="128" customWidth="1"/>
    <col min="10504" max="10504" width="8.08984375" style="128" customWidth="1"/>
    <col min="10505" max="10505" width="10.08984375" style="128" customWidth="1"/>
    <col min="10506" max="10507" width="9.6328125" style="128" customWidth="1"/>
    <col min="10508" max="10752" width="9" style="128"/>
    <col min="10753" max="10753" width="4.08984375" style="128" customWidth="1"/>
    <col min="10754" max="10754" width="6.08984375" style="128" customWidth="1"/>
    <col min="10755" max="10755" width="9.08984375" style="128" customWidth="1"/>
    <col min="10756" max="10756" width="8.6328125" style="128" customWidth="1"/>
    <col min="10757" max="10757" width="9.08984375" style="128" customWidth="1"/>
    <col min="10758" max="10758" width="8.08984375" style="128" customWidth="1"/>
    <col min="10759" max="10759" width="9.6328125" style="128" customWidth="1"/>
    <col min="10760" max="10760" width="8.08984375" style="128" customWidth="1"/>
    <col min="10761" max="10761" width="10.08984375" style="128" customWidth="1"/>
    <col min="10762" max="10763" width="9.6328125" style="128" customWidth="1"/>
    <col min="10764" max="11008" width="9" style="128"/>
    <col min="11009" max="11009" width="4.08984375" style="128" customWidth="1"/>
    <col min="11010" max="11010" width="6.08984375" style="128" customWidth="1"/>
    <col min="11011" max="11011" width="9.08984375" style="128" customWidth="1"/>
    <col min="11012" max="11012" width="8.6328125" style="128" customWidth="1"/>
    <col min="11013" max="11013" width="9.08984375" style="128" customWidth="1"/>
    <col min="11014" max="11014" width="8.08984375" style="128" customWidth="1"/>
    <col min="11015" max="11015" width="9.6328125" style="128" customWidth="1"/>
    <col min="11016" max="11016" width="8.08984375" style="128" customWidth="1"/>
    <col min="11017" max="11017" width="10.08984375" style="128" customWidth="1"/>
    <col min="11018" max="11019" width="9.6328125" style="128" customWidth="1"/>
    <col min="11020" max="11264" width="9" style="128"/>
    <col min="11265" max="11265" width="4.08984375" style="128" customWidth="1"/>
    <col min="11266" max="11266" width="6.08984375" style="128" customWidth="1"/>
    <col min="11267" max="11267" width="9.08984375" style="128" customWidth="1"/>
    <col min="11268" max="11268" width="8.6328125" style="128" customWidth="1"/>
    <col min="11269" max="11269" width="9.08984375" style="128" customWidth="1"/>
    <col min="11270" max="11270" width="8.08984375" style="128" customWidth="1"/>
    <col min="11271" max="11271" width="9.6328125" style="128" customWidth="1"/>
    <col min="11272" max="11272" width="8.08984375" style="128" customWidth="1"/>
    <col min="11273" max="11273" width="10.08984375" style="128" customWidth="1"/>
    <col min="11274" max="11275" width="9.6328125" style="128" customWidth="1"/>
    <col min="11276" max="11520" width="9" style="128"/>
    <col min="11521" max="11521" width="4.08984375" style="128" customWidth="1"/>
    <col min="11522" max="11522" width="6.08984375" style="128" customWidth="1"/>
    <col min="11523" max="11523" width="9.08984375" style="128" customWidth="1"/>
    <col min="11524" max="11524" width="8.6328125" style="128" customWidth="1"/>
    <col min="11525" max="11525" width="9.08984375" style="128" customWidth="1"/>
    <col min="11526" max="11526" width="8.08984375" style="128" customWidth="1"/>
    <col min="11527" max="11527" width="9.6328125" style="128" customWidth="1"/>
    <col min="11528" max="11528" width="8.08984375" style="128" customWidth="1"/>
    <col min="11529" max="11529" width="10.08984375" style="128" customWidth="1"/>
    <col min="11530" max="11531" width="9.6328125" style="128" customWidth="1"/>
    <col min="11532" max="11776" width="9" style="128"/>
    <col min="11777" max="11777" width="4.08984375" style="128" customWidth="1"/>
    <col min="11778" max="11778" width="6.08984375" style="128" customWidth="1"/>
    <col min="11779" max="11779" width="9.08984375" style="128" customWidth="1"/>
    <col min="11780" max="11780" width="8.6328125" style="128" customWidth="1"/>
    <col min="11781" max="11781" width="9.08984375" style="128" customWidth="1"/>
    <col min="11782" max="11782" width="8.08984375" style="128" customWidth="1"/>
    <col min="11783" max="11783" width="9.6328125" style="128" customWidth="1"/>
    <col min="11784" max="11784" width="8.08984375" style="128" customWidth="1"/>
    <col min="11785" max="11785" width="10.08984375" style="128" customWidth="1"/>
    <col min="11786" max="11787" width="9.6328125" style="128" customWidth="1"/>
    <col min="11788" max="12032" width="9" style="128"/>
    <col min="12033" max="12033" width="4.08984375" style="128" customWidth="1"/>
    <col min="12034" max="12034" width="6.08984375" style="128" customWidth="1"/>
    <col min="12035" max="12035" width="9.08984375" style="128" customWidth="1"/>
    <col min="12036" max="12036" width="8.6328125" style="128" customWidth="1"/>
    <col min="12037" max="12037" width="9.08984375" style="128" customWidth="1"/>
    <col min="12038" max="12038" width="8.08984375" style="128" customWidth="1"/>
    <col min="12039" max="12039" width="9.6328125" style="128" customWidth="1"/>
    <col min="12040" max="12040" width="8.08984375" style="128" customWidth="1"/>
    <col min="12041" max="12041" width="10.08984375" style="128" customWidth="1"/>
    <col min="12042" max="12043" width="9.6328125" style="128" customWidth="1"/>
    <col min="12044" max="12288" width="9" style="128"/>
    <col min="12289" max="12289" width="4.08984375" style="128" customWidth="1"/>
    <col min="12290" max="12290" width="6.08984375" style="128" customWidth="1"/>
    <col min="12291" max="12291" width="9.08984375" style="128" customWidth="1"/>
    <col min="12292" max="12292" width="8.6328125" style="128" customWidth="1"/>
    <col min="12293" max="12293" width="9.08984375" style="128" customWidth="1"/>
    <col min="12294" max="12294" width="8.08984375" style="128" customWidth="1"/>
    <col min="12295" max="12295" width="9.6328125" style="128" customWidth="1"/>
    <col min="12296" max="12296" width="8.08984375" style="128" customWidth="1"/>
    <col min="12297" max="12297" width="10.08984375" style="128" customWidth="1"/>
    <col min="12298" max="12299" width="9.6328125" style="128" customWidth="1"/>
    <col min="12300" max="12544" width="9" style="128"/>
    <col min="12545" max="12545" width="4.08984375" style="128" customWidth="1"/>
    <col min="12546" max="12546" width="6.08984375" style="128" customWidth="1"/>
    <col min="12547" max="12547" width="9.08984375" style="128" customWidth="1"/>
    <col min="12548" max="12548" width="8.6328125" style="128" customWidth="1"/>
    <col min="12549" max="12549" width="9.08984375" style="128" customWidth="1"/>
    <col min="12550" max="12550" width="8.08984375" style="128" customWidth="1"/>
    <col min="12551" max="12551" width="9.6328125" style="128" customWidth="1"/>
    <col min="12552" max="12552" width="8.08984375" style="128" customWidth="1"/>
    <col min="12553" max="12553" width="10.08984375" style="128" customWidth="1"/>
    <col min="12554" max="12555" width="9.6328125" style="128" customWidth="1"/>
    <col min="12556" max="12800" width="9" style="128"/>
    <col min="12801" max="12801" width="4.08984375" style="128" customWidth="1"/>
    <col min="12802" max="12802" width="6.08984375" style="128" customWidth="1"/>
    <col min="12803" max="12803" width="9.08984375" style="128" customWidth="1"/>
    <col min="12804" max="12804" width="8.6328125" style="128" customWidth="1"/>
    <col min="12805" max="12805" width="9.08984375" style="128" customWidth="1"/>
    <col min="12806" max="12806" width="8.08984375" style="128" customWidth="1"/>
    <col min="12807" max="12807" width="9.6328125" style="128" customWidth="1"/>
    <col min="12808" max="12808" width="8.08984375" style="128" customWidth="1"/>
    <col min="12809" max="12809" width="10.08984375" style="128" customWidth="1"/>
    <col min="12810" max="12811" width="9.6328125" style="128" customWidth="1"/>
    <col min="12812" max="13056" width="9" style="128"/>
    <col min="13057" max="13057" width="4.08984375" style="128" customWidth="1"/>
    <col min="13058" max="13058" width="6.08984375" style="128" customWidth="1"/>
    <col min="13059" max="13059" width="9.08984375" style="128" customWidth="1"/>
    <col min="13060" max="13060" width="8.6328125" style="128" customWidth="1"/>
    <col min="13061" max="13061" width="9.08984375" style="128" customWidth="1"/>
    <col min="13062" max="13062" width="8.08984375" style="128" customWidth="1"/>
    <col min="13063" max="13063" width="9.6328125" style="128" customWidth="1"/>
    <col min="13064" max="13064" width="8.08984375" style="128" customWidth="1"/>
    <col min="13065" max="13065" width="10.08984375" style="128" customWidth="1"/>
    <col min="13066" max="13067" width="9.6328125" style="128" customWidth="1"/>
    <col min="13068" max="13312" width="9" style="128"/>
    <col min="13313" max="13313" width="4.08984375" style="128" customWidth="1"/>
    <col min="13314" max="13314" width="6.08984375" style="128" customWidth="1"/>
    <col min="13315" max="13315" width="9.08984375" style="128" customWidth="1"/>
    <col min="13316" max="13316" width="8.6328125" style="128" customWidth="1"/>
    <col min="13317" max="13317" width="9.08984375" style="128" customWidth="1"/>
    <col min="13318" max="13318" width="8.08984375" style="128" customWidth="1"/>
    <col min="13319" max="13319" width="9.6328125" style="128" customWidth="1"/>
    <col min="13320" max="13320" width="8.08984375" style="128" customWidth="1"/>
    <col min="13321" max="13321" width="10.08984375" style="128" customWidth="1"/>
    <col min="13322" max="13323" width="9.6328125" style="128" customWidth="1"/>
    <col min="13324" max="13568" width="9" style="128"/>
    <col min="13569" max="13569" width="4.08984375" style="128" customWidth="1"/>
    <col min="13570" max="13570" width="6.08984375" style="128" customWidth="1"/>
    <col min="13571" max="13571" width="9.08984375" style="128" customWidth="1"/>
    <col min="13572" max="13572" width="8.6328125" style="128" customWidth="1"/>
    <col min="13573" max="13573" width="9.08984375" style="128" customWidth="1"/>
    <col min="13574" max="13574" width="8.08984375" style="128" customWidth="1"/>
    <col min="13575" max="13575" width="9.6328125" style="128" customWidth="1"/>
    <col min="13576" max="13576" width="8.08984375" style="128" customWidth="1"/>
    <col min="13577" max="13577" width="10.08984375" style="128" customWidth="1"/>
    <col min="13578" max="13579" width="9.6328125" style="128" customWidth="1"/>
    <col min="13580" max="13824" width="9" style="128"/>
    <col min="13825" max="13825" width="4.08984375" style="128" customWidth="1"/>
    <col min="13826" max="13826" width="6.08984375" style="128" customWidth="1"/>
    <col min="13827" max="13827" width="9.08984375" style="128" customWidth="1"/>
    <col min="13828" max="13828" width="8.6328125" style="128" customWidth="1"/>
    <col min="13829" max="13829" width="9.08984375" style="128" customWidth="1"/>
    <col min="13830" max="13830" width="8.08984375" style="128" customWidth="1"/>
    <col min="13831" max="13831" width="9.6328125" style="128" customWidth="1"/>
    <col min="13832" max="13832" width="8.08984375" style="128" customWidth="1"/>
    <col min="13833" max="13833" width="10.08984375" style="128" customWidth="1"/>
    <col min="13834" max="13835" width="9.6328125" style="128" customWidth="1"/>
    <col min="13836" max="14080" width="9" style="128"/>
    <col min="14081" max="14081" width="4.08984375" style="128" customWidth="1"/>
    <col min="14082" max="14082" width="6.08984375" style="128" customWidth="1"/>
    <col min="14083" max="14083" width="9.08984375" style="128" customWidth="1"/>
    <col min="14084" max="14084" width="8.6328125" style="128" customWidth="1"/>
    <col min="14085" max="14085" width="9.08984375" style="128" customWidth="1"/>
    <col min="14086" max="14086" width="8.08984375" style="128" customWidth="1"/>
    <col min="14087" max="14087" width="9.6328125" style="128" customWidth="1"/>
    <col min="14088" max="14088" width="8.08984375" style="128" customWidth="1"/>
    <col min="14089" max="14089" width="10.08984375" style="128" customWidth="1"/>
    <col min="14090" max="14091" width="9.6328125" style="128" customWidth="1"/>
    <col min="14092" max="14336" width="9" style="128"/>
    <col min="14337" max="14337" width="4.08984375" style="128" customWidth="1"/>
    <col min="14338" max="14338" width="6.08984375" style="128" customWidth="1"/>
    <col min="14339" max="14339" width="9.08984375" style="128" customWidth="1"/>
    <col min="14340" max="14340" width="8.6328125" style="128" customWidth="1"/>
    <col min="14341" max="14341" width="9.08984375" style="128" customWidth="1"/>
    <col min="14342" max="14342" width="8.08984375" style="128" customWidth="1"/>
    <col min="14343" max="14343" width="9.6328125" style="128" customWidth="1"/>
    <col min="14344" max="14344" width="8.08984375" style="128" customWidth="1"/>
    <col min="14345" max="14345" width="10.08984375" style="128" customWidth="1"/>
    <col min="14346" max="14347" width="9.6328125" style="128" customWidth="1"/>
    <col min="14348" max="14592" width="9" style="128"/>
    <col min="14593" max="14593" width="4.08984375" style="128" customWidth="1"/>
    <col min="14594" max="14594" width="6.08984375" style="128" customWidth="1"/>
    <col min="14595" max="14595" width="9.08984375" style="128" customWidth="1"/>
    <col min="14596" max="14596" width="8.6328125" style="128" customWidth="1"/>
    <col min="14597" max="14597" width="9.08984375" style="128" customWidth="1"/>
    <col min="14598" max="14598" width="8.08984375" style="128" customWidth="1"/>
    <col min="14599" max="14599" width="9.6328125" style="128" customWidth="1"/>
    <col min="14600" max="14600" width="8.08984375" style="128" customWidth="1"/>
    <col min="14601" max="14601" width="10.08984375" style="128" customWidth="1"/>
    <col min="14602" max="14603" width="9.6328125" style="128" customWidth="1"/>
    <col min="14604" max="14848" width="9" style="128"/>
    <col min="14849" max="14849" width="4.08984375" style="128" customWidth="1"/>
    <col min="14850" max="14850" width="6.08984375" style="128" customWidth="1"/>
    <col min="14851" max="14851" width="9.08984375" style="128" customWidth="1"/>
    <col min="14852" max="14852" width="8.6328125" style="128" customWidth="1"/>
    <col min="14853" max="14853" width="9.08984375" style="128" customWidth="1"/>
    <col min="14854" max="14854" width="8.08984375" style="128" customWidth="1"/>
    <col min="14855" max="14855" width="9.6328125" style="128" customWidth="1"/>
    <col min="14856" max="14856" width="8.08984375" style="128" customWidth="1"/>
    <col min="14857" max="14857" width="10.08984375" style="128" customWidth="1"/>
    <col min="14858" max="14859" width="9.6328125" style="128" customWidth="1"/>
    <col min="14860" max="15104" width="9" style="128"/>
    <col min="15105" max="15105" width="4.08984375" style="128" customWidth="1"/>
    <col min="15106" max="15106" width="6.08984375" style="128" customWidth="1"/>
    <col min="15107" max="15107" width="9.08984375" style="128" customWidth="1"/>
    <col min="15108" max="15108" width="8.6328125" style="128" customWidth="1"/>
    <col min="15109" max="15109" width="9.08984375" style="128" customWidth="1"/>
    <col min="15110" max="15110" width="8.08984375" style="128" customWidth="1"/>
    <col min="15111" max="15111" width="9.6328125" style="128" customWidth="1"/>
    <col min="15112" max="15112" width="8.08984375" style="128" customWidth="1"/>
    <col min="15113" max="15113" width="10.08984375" style="128" customWidth="1"/>
    <col min="15114" max="15115" width="9.6328125" style="128" customWidth="1"/>
    <col min="15116" max="15360" width="9" style="128"/>
    <col min="15361" max="15361" width="4.08984375" style="128" customWidth="1"/>
    <col min="15362" max="15362" width="6.08984375" style="128" customWidth="1"/>
    <col min="15363" max="15363" width="9.08984375" style="128" customWidth="1"/>
    <col min="15364" max="15364" width="8.6328125" style="128" customWidth="1"/>
    <col min="15365" max="15365" width="9.08984375" style="128" customWidth="1"/>
    <col min="15366" max="15366" width="8.08984375" style="128" customWidth="1"/>
    <col min="15367" max="15367" width="9.6328125" style="128" customWidth="1"/>
    <col min="15368" max="15368" width="8.08984375" style="128" customWidth="1"/>
    <col min="15369" max="15369" width="10.08984375" style="128" customWidth="1"/>
    <col min="15370" max="15371" width="9.6328125" style="128" customWidth="1"/>
    <col min="15372" max="15616" width="9" style="128"/>
    <col min="15617" max="15617" width="4.08984375" style="128" customWidth="1"/>
    <col min="15618" max="15618" width="6.08984375" style="128" customWidth="1"/>
    <col min="15619" max="15619" width="9.08984375" style="128" customWidth="1"/>
    <col min="15620" max="15620" width="8.6328125" style="128" customWidth="1"/>
    <col min="15621" max="15621" width="9.08984375" style="128" customWidth="1"/>
    <col min="15622" max="15622" width="8.08984375" style="128" customWidth="1"/>
    <col min="15623" max="15623" width="9.6328125" style="128" customWidth="1"/>
    <col min="15624" max="15624" width="8.08984375" style="128" customWidth="1"/>
    <col min="15625" max="15625" width="10.08984375" style="128" customWidth="1"/>
    <col min="15626" max="15627" width="9.6328125" style="128" customWidth="1"/>
    <col min="15628" max="15872" width="9" style="128"/>
    <col min="15873" max="15873" width="4.08984375" style="128" customWidth="1"/>
    <col min="15874" max="15874" width="6.08984375" style="128" customWidth="1"/>
    <col min="15875" max="15875" width="9.08984375" style="128" customWidth="1"/>
    <col min="15876" max="15876" width="8.6328125" style="128" customWidth="1"/>
    <col min="15877" max="15877" width="9.08984375" style="128" customWidth="1"/>
    <col min="15878" max="15878" width="8.08984375" style="128" customWidth="1"/>
    <col min="15879" max="15879" width="9.6328125" style="128" customWidth="1"/>
    <col min="15880" max="15880" width="8.08984375" style="128" customWidth="1"/>
    <col min="15881" max="15881" width="10.08984375" style="128" customWidth="1"/>
    <col min="15882" max="15883" width="9.6328125" style="128" customWidth="1"/>
    <col min="15884" max="16128" width="9" style="128"/>
    <col min="16129" max="16129" width="4.08984375" style="128" customWidth="1"/>
    <col min="16130" max="16130" width="6.08984375" style="128" customWidth="1"/>
    <col min="16131" max="16131" width="9.08984375" style="128" customWidth="1"/>
    <col min="16132" max="16132" width="8.6328125" style="128" customWidth="1"/>
    <col min="16133" max="16133" width="9.08984375" style="128" customWidth="1"/>
    <col min="16134" max="16134" width="8.08984375" style="128" customWidth="1"/>
    <col min="16135" max="16135" width="9.6328125" style="128" customWidth="1"/>
    <col min="16136" max="16136" width="8.08984375" style="128" customWidth="1"/>
    <col min="16137" max="16137" width="10.08984375" style="128" customWidth="1"/>
    <col min="16138" max="16139" width="9.6328125" style="128" customWidth="1"/>
    <col min="16140" max="16384" width="9" style="128"/>
  </cols>
  <sheetData>
    <row r="1" spans="1:13" ht="24" customHeight="1" x14ac:dyDescent="0.2">
      <c r="A1" s="233" t="s">
        <v>140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3" ht="15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3" ht="15" customHeight="1" x14ac:dyDescent="0.2">
      <c r="A3" s="70" t="s">
        <v>141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3" ht="15" customHeight="1" x14ac:dyDescent="0.2">
      <c r="A4" s="129" t="s">
        <v>142</v>
      </c>
      <c r="B4" s="130"/>
      <c r="C4" s="131" t="s">
        <v>143</v>
      </c>
      <c r="D4" s="132"/>
      <c r="E4" s="133" t="s">
        <v>144</v>
      </c>
      <c r="F4" s="134"/>
      <c r="G4" s="134"/>
      <c r="H4" s="134"/>
      <c r="I4" s="135"/>
      <c r="J4" s="131" t="s">
        <v>145</v>
      </c>
      <c r="K4" s="136"/>
    </row>
    <row r="5" spans="1:13" ht="15" customHeight="1" x14ac:dyDescent="0.2">
      <c r="A5" s="137"/>
      <c r="B5" s="138"/>
      <c r="C5" s="139" t="s">
        <v>146</v>
      </c>
      <c r="D5" s="139" t="s">
        <v>147</v>
      </c>
      <c r="E5" s="140" t="s">
        <v>146</v>
      </c>
      <c r="F5" s="141"/>
      <c r="G5" s="141"/>
      <c r="H5" s="142"/>
      <c r="I5" s="139" t="s">
        <v>147</v>
      </c>
      <c r="J5" s="139" t="s">
        <v>146</v>
      </c>
      <c r="K5" s="143" t="s">
        <v>147</v>
      </c>
    </row>
    <row r="6" spans="1:13" ht="15" customHeight="1" x14ac:dyDescent="0.2">
      <c r="A6" s="144"/>
      <c r="B6" s="145"/>
      <c r="C6" s="146"/>
      <c r="D6" s="146"/>
      <c r="E6" s="147" t="s">
        <v>148</v>
      </c>
      <c r="F6" s="147" t="s">
        <v>149</v>
      </c>
      <c r="G6" s="147" t="s">
        <v>150</v>
      </c>
      <c r="H6" s="147" t="s">
        <v>151</v>
      </c>
      <c r="I6" s="146"/>
      <c r="J6" s="146"/>
      <c r="K6" s="148"/>
    </row>
    <row r="7" spans="1:13" ht="9" customHeight="1" x14ac:dyDescent="0.2">
      <c r="A7" s="70"/>
      <c r="B7" s="149"/>
      <c r="C7" s="70"/>
      <c r="D7" s="70"/>
      <c r="E7" s="70"/>
      <c r="F7" s="70"/>
      <c r="G7" s="70"/>
      <c r="H7" s="70"/>
      <c r="I7" s="70"/>
      <c r="J7" s="70"/>
      <c r="K7" s="70"/>
    </row>
    <row r="8" spans="1:13" ht="15" customHeight="1" x14ac:dyDescent="0.2">
      <c r="A8" s="79" t="s">
        <v>110</v>
      </c>
      <c r="B8" s="150" t="s">
        <v>111</v>
      </c>
      <c r="C8" s="151">
        <v>369816</v>
      </c>
      <c r="D8" s="151">
        <v>64138</v>
      </c>
      <c r="E8" s="69">
        <v>211001</v>
      </c>
      <c r="F8" s="79">
        <v>1032</v>
      </c>
      <c r="G8" s="69">
        <v>185622</v>
      </c>
      <c r="H8" s="69">
        <v>24347</v>
      </c>
      <c r="I8" s="69">
        <v>58360</v>
      </c>
      <c r="J8" s="151">
        <v>375928</v>
      </c>
      <c r="K8" s="151">
        <v>202030</v>
      </c>
    </row>
    <row r="9" spans="1:13" ht="15" customHeight="1" x14ac:dyDescent="0.2">
      <c r="A9" s="69"/>
      <c r="B9" s="150" t="s">
        <v>112</v>
      </c>
      <c r="C9" s="152">
        <v>358408</v>
      </c>
      <c r="D9" s="152">
        <v>60113</v>
      </c>
      <c r="E9" s="153">
        <v>272916</v>
      </c>
      <c r="F9" s="153">
        <v>1318</v>
      </c>
      <c r="G9" s="153">
        <v>236871</v>
      </c>
      <c r="H9" s="153">
        <v>34727</v>
      </c>
      <c r="I9" s="153">
        <v>77005</v>
      </c>
      <c r="J9" s="152">
        <v>342727</v>
      </c>
      <c r="K9" s="152">
        <v>182989</v>
      </c>
    </row>
    <row r="10" spans="1:13" ht="15" customHeight="1" x14ac:dyDescent="0.2">
      <c r="A10" s="69"/>
      <c r="B10" s="150" t="s">
        <v>113</v>
      </c>
      <c r="C10" s="70">
        <v>368144</v>
      </c>
      <c r="D10" s="70">
        <v>60222</v>
      </c>
      <c r="E10" s="70">
        <v>263403</v>
      </c>
      <c r="F10" s="70">
        <v>1426</v>
      </c>
      <c r="G10" s="70">
        <v>237886</v>
      </c>
      <c r="H10" s="70">
        <v>24091</v>
      </c>
      <c r="I10" s="70">
        <v>70977</v>
      </c>
      <c r="J10" s="70">
        <v>324419</v>
      </c>
      <c r="K10" s="70">
        <v>170392</v>
      </c>
      <c r="M10" s="154"/>
    </row>
    <row r="11" spans="1:13" ht="15" customHeight="1" x14ac:dyDescent="0.2">
      <c r="A11" s="69"/>
      <c r="B11" s="150" t="s">
        <v>114</v>
      </c>
      <c r="C11" s="155">
        <v>373522</v>
      </c>
      <c r="D11" s="156">
        <v>58281</v>
      </c>
      <c r="E11" s="79">
        <v>209225</v>
      </c>
      <c r="F11" s="79">
        <v>1288</v>
      </c>
      <c r="G11" s="79">
        <v>183424</v>
      </c>
      <c r="H11" s="79">
        <v>24513</v>
      </c>
      <c r="I11" s="79">
        <v>58182</v>
      </c>
      <c r="J11" s="156">
        <v>314684</v>
      </c>
      <c r="K11" s="156">
        <v>164262</v>
      </c>
      <c r="M11" s="154"/>
    </row>
    <row r="12" spans="1:13" ht="15" customHeight="1" x14ac:dyDescent="0.2">
      <c r="A12" s="69"/>
      <c r="B12" s="157" t="s">
        <v>115</v>
      </c>
      <c r="C12" s="77">
        <f t="shared" ref="C12:K12" si="0">C14+C15+C16+C17+C18+C19+C21+C22+C23+C24+C25+C26</f>
        <v>376386</v>
      </c>
      <c r="D12" s="77">
        <f t="shared" si="0"/>
        <v>58728</v>
      </c>
      <c r="E12" s="77">
        <f t="shared" si="0"/>
        <v>215128</v>
      </c>
      <c r="F12" s="77">
        <f t="shared" si="0"/>
        <v>470</v>
      </c>
      <c r="G12" s="77">
        <f t="shared" si="0"/>
        <v>191543</v>
      </c>
      <c r="H12" s="77">
        <f t="shared" si="0"/>
        <v>23115</v>
      </c>
      <c r="I12" s="77">
        <f t="shared" si="0"/>
        <v>62108</v>
      </c>
      <c r="J12" s="77">
        <f t="shared" si="0"/>
        <v>323194</v>
      </c>
      <c r="K12" s="77">
        <f t="shared" si="0"/>
        <v>167632</v>
      </c>
      <c r="M12" s="154"/>
    </row>
    <row r="13" spans="1:13" ht="10.5" customHeight="1" x14ac:dyDescent="0.2">
      <c r="A13" s="69"/>
      <c r="B13" s="150"/>
      <c r="C13" s="155"/>
      <c r="D13" s="156"/>
      <c r="E13" s="79"/>
      <c r="F13" s="79"/>
      <c r="G13" s="79"/>
      <c r="H13" s="79"/>
      <c r="I13" s="79"/>
      <c r="J13" s="156"/>
      <c r="K13" s="156"/>
      <c r="M13" s="154"/>
    </row>
    <row r="14" spans="1:13" ht="15" customHeight="1" x14ac:dyDescent="0.2">
      <c r="A14" s="158" t="s">
        <v>152</v>
      </c>
      <c r="B14" s="159"/>
      <c r="C14" s="156">
        <v>31255</v>
      </c>
      <c r="D14" s="156">
        <v>4835</v>
      </c>
      <c r="E14" s="79">
        <f t="shared" ref="E14:E19" si="1">SUM(F14:H14)</f>
        <v>21009</v>
      </c>
      <c r="F14" s="79">
        <v>67</v>
      </c>
      <c r="G14" s="79">
        <v>19872</v>
      </c>
      <c r="H14" s="79">
        <v>1070</v>
      </c>
      <c r="I14" s="79">
        <v>5953</v>
      </c>
      <c r="J14" s="156">
        <v>26389</v>
      </c>
      <c r="K14" s="156">
        <v>41958</v>
      </c>
      <c r="M14" s="154"/>
    </row>
    <row r="15" spans="1:13" ht="15" customHeight="1" x14ac:dyDescent="0.2">
      <c r="A15" s="69"/>
      <c r="B15" s="150" t="s">
        <v>60</v>
      </c>
      <c r="C15" s="156">
        <v>27805</v>
      </c>
      <c r="D15" s="156">
        <v>4465</v>
      </c>
      <c r="E15" s="79">
        <f t="shared" si="1"/>
        <v>20210</v>
      </c>
      <c r="F15" s="79">
        <v>78</v>
      </c>
      <c r="G15" s="79">
        <v>18481</v>
      </c>
      <c r="H15" s="79">
        <v>1651</v>
      </c>
      <c r="I15" s="79">
        <v>5737</v>
      </c>
      <c r="J15" s="156">
        <v>26163</v>
      </c>
      <c r="K15" s="156">
        <v>13733</v>
      </c>
      <c r="M15" s="154"/>
    </row>
    <row r="16" spans="1:13" ht="15" customHeight="1" x14ac:dyDescent="0.2">
      <c r="A16" s="69"/>
      <c r="B16" s="150" t="s">
        <v>61</v>
      </c>
      <c r="C16" s="156">
        <v>32587</v>
      </c>
      <c r="D16" s="156">
        <v>4913</v>
      </c>
      <c r="E16" s="79">
        <f t="shared" si="1"/>
        <v>13041</v>
      </c>
      <c r="F16" s="79">
        <v>11</v>
      </c>
      <c r="G16" s="79">
        <v>11098</v>
      </c>
      <c r="H16" s="79">
        <v>1932</v>
      </c>
      <c r="I16" s="79">
        <v>3876</v>
      </c>
      <c r="J16" s="156">
        <v>25920</v>
      </c>
      <c r="K16" s="156">
        <v>9873</v>
      </c>
      <c r="M16" s="154"/>
    </row>
    <row r="17" spans="1:13" ht="15" customHeight="1" x14ac:dyDescent="0.2">
      <c r="A17" s="69"/>
      <c r="B17" s="150" t="s">
        <v>62</v>
      </c>
      <c r="C17" s="156">
        <v>31038</v>
      </c>
      <c r="D17" s="156">
        <v>4855</v>
      </c>
      <c r="E17" s="79">
        <f t="shared" si="1"/>
        <v>17218</v>
      </c>
      <c r="F17" s="79">
        <v>85</v>
      </c>
      <c r="G17" s="79">
        <v>15507</v>
      </c>
      <c r="H17" s="79">
        <v>1626</v>
      </c>
      <c r="I17" s="79">
        <v>5050</v>
      </c>
      <c r="J17" s="156">
        <v>27798</v>
      </c>
      <c r="K17" s="156">
        <v>12619</v>
      </c>
      <c r="M17" s="154"/>
    </row>
    <row r="18" spans="1:13" ht="15" customHeight="1" x14ac:dyDescent="0.2">
      <c r="A18" s="69"/>
      <c r="B18" s="150" t="s">
        <v>63</v>
      </c>
      <c r="C18" s="156">
        <v>35312</v>
      </c>
      <c r="D18" s="156">
        <v>5627</v>
      </c>
      <c r="E18" s="79">
        <f t="shared" si="1"/>
        <v>25765</v>
      </c>
      <c r="F18" s="79">
        <v>45</v>
      </c>
      <c r="G18" s="79">
        <v>24521</v>
      </c>
      <c r="H18" s="79">
        <v>1199</v>
      </c>
      <c r="I18" s="79">
        <v>6948</v>
      </c>
      <c r="J18" s="156">
        <v>28132</v>
      </c>
      <c r="K18" s="156">
        <v>11064</v>
      </c>
    </row>
    <row r="19" spans="1:13" ht="15" customHeight="1" x14ac:dyDescent="0.2">
      <c r="A19" s="69"/>
      <c r="B19" s="150" t="s">
        <v>64</v>
      </c>
      <c r="C19" s="156">
        <v>29667</v>
      </c>
      <c r="D19" s="156">
        <v>4573</v>
      </c>
      <c r="E19" s="79">
        <f t="shared" si="1"/>
        <v>20048</v>
      </c>
      <c r="F19" s="79">
        <v>56</v>
      </c>
      <c r="G19" s="79">
        <v>18158</v>
      </c>
      <c r="H19" s="79">
        <v>1834</v>
      </c>
      <c r="I19" s="79">
        <v>5592</v>
      </c>
      <c r="J19" s="156">
        <v>24270</v>
      </c>
      <c r="K19" s="156">
        <v>9174</v>
      </c>
      <c r="M19" s="160"/>
    </row>
    <row r="20" spans="1:13" ht="10.5" customHeight="1" x14ac:dyDescent="0.2">
      <c r="A20" s="69"/>
      <c r="B20" s="150"/>
      <c r="C20" s="156"/>
      <c r="D20" s="156"/>
      <c r="E20" s="79"/>
      <c r="F20" s="79"/>
      <c r="G20" s="79"/>
      <c r="H20" s="79"/>
      <c r="I20" s="79"/>
      <c r="J20" s="156"/>
      <c r="K20" s="156"/>
    </row>
    <row r="21" spans="1:13" ht="15" customHeight="1" x14ac:dyDescent="0.2">
      <c r="A21" s="69"/>
      <c r="B21" s="150" t="s">
        <v>65</v>
      </c>
      <c r="C21" s="156">
        <v>28880</v>
      </c>
      <c r="D21" s="156">
        <v>4509</v>
      </c>
      <c r="E21" s="79">
        <f t="shared" ref="E21:E26" si="2">SUM(F21:H21)</f>
        <v>21978</v>
      </c>
      <c r="F21" s="79">
        <v>39</v>
      </c>
      <c r="G21" s="79">
        <v>18975</v>
      </c>
      <c r="H21" s="79">
        <v>2964</v>
      </c>
      <c r="I21" s="79">
        <v>6673</v>
      </c>
      <c r="J21" s="156">
        <v>26885</v>
      </c>
      <c r="K21" s="156">
        <v>12162</v>
      </c>
    </row>
    <row r="22" spans="1:13" ht="15" customHeight="1" x14ac:dyDescent="0.2">
      <c r="A22" s="69"/>
      <c r="B22" s="150" t="s">
        <v>66</v>
      </c>
      <c r="C22" s="156">
        <v>29136</v>
      </c>
      <c r="D22" s="156">
        <v>4478</v>
      </c>
      <c r="E22" s="79">
        <f t="shared" si="2"/>
        <v>20112</v>
      </c>
      <c r="F22" s="79">
        <v>36</v>
      </c>
      <c r="G22" s="79">
        <v>16487</v>
      </c>
      <c r="H22" s="79">
        <v>3589</v>
      </c>
      <c r="I22" s="79">
        <v>6066</v>
      </c>
      <c r="J22" s="156">
        <v>25815</v>
      </c>
      <c r="K22" s="156">
        <v>12780</v>
      </c>
    </row>
    <row r="23" spans="1:13" ht="15" customHeight="1" x14ac:dyDescent="0.2">
      <c r="A23" s="69"/>
      <c r="B23" s="150" t="s">
        <v>67</v>
      </c>
      <c r="C23" s="156">
        <v>29751</v>
      </c>
      <c r="D23" s="156">
        <v>4750</v>
      </c>
      <c r="E23" s="79">
        <f t="shared" si="2"/>
        <v>11183</v>
      </c>
      <c r="F23" s="79">
        <v>11</v>
      </c>
      <c r="G23" s="79">
        <v>9662</v>
      </c>
      <c r="H23" s="79">
        <v>1510</v>
      </c>
      <c r="I23" s="79">
        <v>3216</v>
      </c>
      <c r="J23" s="156">
        <v>29753</v>
      </c>
      <c r="K23" s="156">
        <v>10581</v>
      </c>
    </row>
    <row r="24" spans="1:13" ht="15" customHeight="1" x14ac:dyDescent="0.2">
      <c r="A24" s="158" t="s">
        <v>153</v>
      </c>
      <c r="B24" s="159"/>
      <c r="C24" s="156">
        <v>30638</v>
      </c>
      <c r="D24" s="156">
        <v>4772</v>
      </c>
      <c r="E24" s="79">
        <f t="shared" si="2"/>
        <v>13764</v>
      </c>
      <c r="F24" s="79">
        <v>10</v>
      </c>
      <c r="G24" s="79">
        <v>12226</v>
      </c>
      <c r="H24" s="79">
        <v>1528</v>
      </c>
      <c r="I24" s="79">
        <v>3835</v>
      </c>
      <c r="J24" s="156">
        <v>28058</v>
      </c>
      <c r="K24" s="156">
        <v>11979</v>
      </c>
    </row>
    <row r="25" spans="1:13" ht="15" customHeight="1" x14ac:dyDescent="0.2">
      <c r="A25" s="69"/>
      <c r="B25" s="150" t="s">
        <v>69</v>
      </c>
      <c r="C25" s="156">
        <v>33620</v>
      </c>
      <c r="D25" s="156">
        <v>4995</v>
      </c>
      <c r="E25" s="79">
        <f t="shared" si="2"/>
        <v>11517</v>
      </c>
      <c r="F25" s="79">
        <v>15</v>
      </c>
      <c r="G25" s="79">
        <v>9635</v>
      </c>
      <c r="H25" s="79">
        <v>1867</v>
      </c>
      <c r="I25" s="79">
        <v>3509</v>
      </c>
      <c r="J25" s="156">
        <v>25921</v>
      </c>
      <c r="K25" s="156">
        <v>9315</v>
      </c>
    </row>
    <row r="26" spans="1:13" ht="15" customHeight="1" x14ac:dyDescent="0.2">
      <c r="A26" s="69"/>
      <c r="B26" s="150" t="s">
        <v>70</v>
      </c>
      <c r="C26" s="69">
        <v>36697</v>
      </c>
      <c r="D26" s="69">
        <v>5956</v>
      </c>
      <c r="E26" s="79">
        <f t="shared" si="2"/>
        <v>19283</v>
      </c>
      <c r="F26" s="79">
        <v>17</v>
      </c>
      <c r="G26" s="79">
        <v>16921</v>
      </c>
      <c r="H26" s="79">
        <v>2345</v>
      </c>
      <c r="I26" s="79">
        <v>5653</v>
      </c>
      <c r="J26" s="69">
        <v>28090</v>
      </c>
      <c r="K26" s="69">
        <v>12394</v>
      </c>
    </row>
    <row r="27" spans="1:13" ht="9" customHeight="1" x14ac:dyDescent="0.2">
      <c r="A27" s="161"/>
      <c r="B27" s="162"/>
      <c r="C27" s="161"/>
      <c r="D27" s="161"/>
      <c r="E27" s="161"/>
      <c r="F27" s="161"/>
      <c r="G27" s="161"/>
      <c r="H27" s="161"/>
      <c r="I27" s="161"/>
      <c r="J27" s="161"/>
      <c r="K27" s="161"/>
    </row>
    <row r="28" spans="1:13" ht="15" customHeight="1" x14ac:dyDescent="0.2">
      <c r="A28" s="70" t="s">
        <v>154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</row>
    <row r="29" spans="1:13" ht="15" customHeight="1" x14ac:dyDescent="0.2">
      <c r="A29" s="70" t="s">
        <v>155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</row>
    <row r="30" spans="1:13" ht="15" customHeight="1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</row>
  </sheetData>
  <mergeCells count="13">
    <mergeCell ref="K5:K6"/>
    <mergeCell ref="A14:B14"/>
    <mergeCell ref="A24:B24"/>
    <mergeCell ref="A1:K1"/>
    <mergeCell ref="A4:B6"/>
    <mergeCell ref="C4:D4"/>
    <mergeCell ref="E4:I4"/>
    <mergeCell ref="J4:K4"/>
    <mergeCell ref="C5:C6"/>
    <mergeCell ref="D5:D6"/>
    <mergeCell ref="E5:H5"/>
    <mergeCell ref="I5:I6"/>
    <mergeCell ref="J5:J6"/>
  </mergeCells>
  <phoneticPr fontId="3"/>
  <pageMargins left="0.39370078740157483" right="0.39370078740157483" top="0.78740157480314965" bottom="0.59055118110236227" header="0.51181102362204722" footer="0.51181102362204722"/>
  <pageSetup paperSize="9" scale="8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1101</vt:lpstr>
      <vt:lpstr>1102</vt:lpstr>
      <vt:lpstr>1103</vt:lpstr>
      <vt:lpstr>1104（その1）</vt:lpstr>
      <vt:lpstr>1104（その2）</vt:lpstr>
      <vt:lpstr>1105</vt:lpstr>
      <vt:lpstr>1106</vt:lpstr>
      <vt:lpstr>1107</vt:lpstr>
      <vt:lpstr>1108</vt:lpstr>
      <vt:lpstr>1109</vt:lpstr>
      <vt:lpstr>1110</vt:lpstr>
      <vt:lpstr>1111</vt:lpstr>
      <vt:lpstr>1112</vt:lpstr>
      <vt:lpstr>1113</vt:lpstr>
      <vt:lpstr>1114</vt:lpstr>
      <vt:lpstr>'1101'!_116</vt:lpstr>
      <vt:lpstr>'1102'!_117</vt:lpstr>
      <vt:lpstr>'1103'!_118</vt:lpstr>
      <vt:lpstr>'1104（その1）'!_119</vt:lpstr>
      <vt:lpstr>'1109'!_124</vt:lpstr>
      <vt:lpstr>'1112'!_127</vt:lpstr>
      <vt:lpstr>'1113'!_128</vt:lpstr>
      <vt:lpstr>'1110'!Print_Area</vt:lpstr>
      <vt:lpstr>'1113'!Print_Area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2025-01-29T06:23:28Z</dcterms:created>
  <dcterms:modified xsi:type="dcterms:W3CDTF">2025-01-29T06:32:08Z</dcterms:modified>
</cp:coreProperties>
</file>