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F67D60DE-E4C3-4078-B2FA-8EAA68A7FB42}" xr6:coauthVersionLast="47" xr6:coauthVersionMax="47" xr10:uidLastSave="{00000000-0000-0000-0000-000000000000}"/>
  <bookViews>
    <workbookView xWindow="-108" yWindow="-108" windowWidth="19416" windowHeight="10416" tabRatio="896" xr2:uid="{00000000-000D-0000-FFFF-FFFF00000000}"/>
  </bookViews>
  <sheets>
    <sheet name="1-1" sheetId="17" r:id="rId1"/>
    <sheet name="1-2" sheetId="28" r:id="rId2"/>
    <sheet name="1-3" sheetId="29" r:id="rId3"/>
  </sheets>
  <externalReferences>
    <externalReference r:id="rId4"/>
  </externalReferences>
  <definedNames>
    <definedName name="_CALLMAINMENU_">#REF!</definedName>
    <definedName name="_CHECKAST_">#REF!</definedName>
    <definedName name="_CHENGDIREC_">#REF!</definedName>
    <definedName name="_COPYRANGE_">#REF!</definedName>
    <definedName name="_COPYTITLE1_">#REF!</definedName>
    <definedName name="_COPYTITLE2_">#REF!</definedName>
    <definedName name="_CREATE_">#REF!</definedName>
    <definedName name="_CREATE_ALPHTS_">#REF!</definedName>
    <definedName name="_CREATE_R2_">#REF!</definedName>
    <definedName name="_CREATE_R3_">#REF!</definedName>
    <definedName name="_CREATERANGES_">#REF!</definedName>
    <definedName name="_DISPERR_">#REF!</definedName>
    <definedName name="_DOCOPY_">#REF!</definedName>
    <definedName name="_Fill" hidden="1">#REF!</definedName>
    <definedName name="_IMPORT_">#REF!</definedName>
    <definedName name="_LISTFILE_">#REF!</definedName>
    <definedName name="_LOOKUP1_">#REF!</definedName>
    <definedName name="_LOOKUP2_">#REF!</definedName>
    <definedName name="_MSG_">#REF!</definedName>
    <definedName name="_MSG1">#REF!</definedName>
    <definedName name="_OFF_">#REF!</definedName>
    <definedName name="_ON_">#REF!</definedName>
    <definedName name="_PRINT_">#REF!</definedName>
    <definedName name="_PRINTALL_">#REF!</definedName>
    <definedName name="_QUIT_">#REF!</definedName>
    <definedName name="_RANGE_SETUP_">#REF!</definedName>
    <definedName name="_RESET_">#REF!</definedName>
    <definedName name="_SELECTREPORT_">#REF!</definedName>
    <definedName name="_TAKEAPOST_">#REF!</definedName>
    <definedName name="_VIEW_">#REF!</definedName>
    <definedName name="_XTRACT_">#REF!</definedName>
    <definedName name="\0">#REF!</definedName>
    <definedName name="\m">#REF!</definedName>
    <definedName name="A" localSheetId="0">'[1]0-4歳　死亡数'!#REF!</definedName>
    <definedName name="A">'[1]0-4歳　死亡数'!#REF!</definedName>
    <definedName name="A_1">#REF!</definedName>
    <definedName name="ABSP1">#REF!</definedName>
    <definedName name="ABSP2">#REF!</definedName>
    <definedName name="ABSRSUM1">#REF!</definedName>
    <definedName name="ABSRSUM2">#REF!</definedName>
    <definedName name="ADDLINK1">#REF!</definedName>
    <definedName name="ADDLINK2">#REF!</definedName>
    <definedName name="ADDRESSP1">#REF!</definedName>
    <definedName name="ADDRESSP2">#REF!</definedName>
    <definedName name="ADDRESSRSUM1">#REF!</definedName>
    <definedName name="ADDRESSRSUM2">#REF!</definedName>
    <definedName name="AGAIN">#REF!</definedName>
    <definedName name="ALCTR">#REF!</definedName>
    <definedName name="APOSTCTR">#REF!</definedName>
    <definedName name="AV" localSheetId="0">'[1]0-4歳　死亡数'!#REF!</definedName>
    <definedName name="AV">'[1]0-4歳　死亡数'!#REF!</definedName>
    <definedName name="AV_2" localSheetId="0">'[1]0-4歳　死亡数'!#REF!</definedName>
    <definedName name="AV_2">'[1]0-4歳　死亡数'!#REF!</definedName>
    <definedName name="AV_3" localSheetId="0">'[1]0-4歳　死亡数'!#REF!</definedName>
    <definedName name="AV_3">'[1]0-4歳　死亡数'!#REF!</definedName>
    <definedName name="B" localSheetId="0">'[1]0-4歳　死亡数'!#REF!</definedName>
    <definedName name="B">'[1]0-4歳　死亡数'!#REF!</definedName>
    <definedName name="B_1">#REF!</definedName>
    <definedName name="C_" localSheetId="0">'[1]0-4歳　死亡数'!#REF!</definedName>
    <definedName name="C_">'[1]0-4歳　死亡数'!#REF!</definedName>
    <definedName name="C_1">#REF!</definedName>
    <definedName name="CALC1">#REF!</definedName>
    <definedName name="CALC2">#REF!</definedName>
    <definedName name="CALCALL">#REF!</definedName>
    <definedName name="CELLADD">#REF!</definedName>
    <definedName name="CHAR_ALPH">#REF!</definedName>
    <definedName name="CONVERTED_CALC1">#REF!</definedName>
    <definedName name="CONVERTED_CALC2">#REF!</definedName>
    <definedName name="COPYREPORT">#REF!</definedName>
    <definedName name="CTR">#REF!</definedName>
    <definedName name="D" localSheetId="0">'[1]0-4歳　死亡数'!#REF!</definedName>
    <definedName name="D">'[1]0-4歳　死亡数'!#REF!</definedName>
    <definedName name="D_1">#REF!</definedName>
    <definedName name="DEFINED_FORM1">#REF!</definedName>
    <definedName name="DEFINED_FORM2">#REF!</definedName>
    <definedName name="DENOMI">#REF!</definedName>
    <definedName name="DIRECTORY">#REF!</definedName>
    <definedName name="DOWNAGAIN">#REF!</definedName>
    <definedName name="DRC_SCN">#REF!</definedName>
    <definedName name="E" localSheetId="0">'[1]0-4歳　死亡数'!#REF!</definedName>
    <definedName name="E">'[1]0-4歳　死亡数'!#REF!</definedName>
    <definedName name="E_1">#REF!</definedName>
    <definedName name="ERASEFILETABLE">#REF!</definedName>
    <definedName name="ERASEIMPORT">#REF!</definedName>
    <definedName name="ERASETITLE">#REF!</definedName>
    <definedName name="ERR_MSG">#REF!</definedName>
    <definedName name="EXISTLOOKUP1">#REF!</definedName>
    <definedName name="EXISTLOOKUP2">#REF!</definedName>
    <definedName name="EXITVERSION">#REF!</definedName>
    <definedName name="F" localSheetId="0">'[1]0-4歳　死亡数'!#REF!</definedName>
    <definedName name="F">'[1]0-4歳　死亡数'!#REF!</definedName>
    <definedName name="FILENAME">#REF!</definedName>
    <definedName name="FILETABLE">#REF!</definedName>
    <definedName name="G" localSheetId="0">'[1]0-4歳　死亡数'!#REF!</definedName>
    <definedName name="G">'[1]0-4歳　死亡数'!#REF!</definedName>
    <definedName name="H" localSheetId="0">'[1]0-4歳　死亡数'!#REF!</definedName>
    <definedName name="H">'[1]0-4歳　死亡数'!#REF!</definedName>
    <definedName name="HIDDEN1">#REF!</definedName>
    <definedName name="HIDDEN2">#REF!</definedName>
    <definedName name="HIDDEN3">#REF!</definedName>
    <definedName name="HIDDEN4">#REF!</definedName>
    <definedName name="I" localSheetId="0">'[1]0-4歳　死亡数'!#REF!</definedName>
    <definedName name="I">'[1]0-4歳　死亡数'!#REF!</definedName>
    <definedName name="ISCALCBLANK1">#REF!</definedName>
    <definedName name="ISCALCBLANK2">#REF!</definedName>
    <definedName name="ISCALCRANGE">#REF!</definedName>
    <definedName name="ISLINK1">#REF!</definedName>
    <definedName name="ISLINK2">#REF!</definedName>
    <definedName name="ISRSUM1">#REF!</definedName>
    <definedName name="ISRSUM2">#REF!</definedName>
    <definedName name="ITMGET">#REF!</definedName>
    <definedName name="J" localSheetId="0">'[1]0-4歳　死亡数'!#REF!</definedName>
    <definedName name="J">'[1]0-4歳　死亡数'!#REF!</definedName>
    <definedName name="K" localSheetId="0">'[1]0-4歳　死亡数'!#REF!</definedName>
    <definedName name="K">'[1]0-4歳　死亡数'!#REF!</definedName>
    <definedName name="L" localSheetId="0">'[1]0-4歳　死亡数'!#REF!</definedName>
    <definedName name="L">'[1]0-4歳　死亡数'!#REF!</definedName>
    <definedName name="LINK">#REF!</definedName>
    <definedName name="LINKFORMULA1">#REF!</definedName>
    <definedName name="LINKFORMULA2">#REF!</definedName>
    <definedName name="LOOKUPNUM1">#REF!</definedName>
    <definedName name="LOOKUPNUM2">#REF!</definedName>
    <definedName name="M" localSheetId="0">'[1]0-4歳　死亡数'!#REF!</definedName>
    <definedName name="M">'[1]0-4歳　死亡数'!#REF!</definedName>
    <definedName name="MACROS">#REF!</definedName>
    <definedName name="MAINMENU">#REF!</definedName>
    <definedName name="MAXREPCOLS">#REF!</definedName>
    <definedName name="MENUAGAIN">#REF!</definedName>
    <definedName name="MES_SCN">#REF!</definedName>
    <definedName name="MESSAGE">#REF!</definedName>
    <definedName name="N" localSheetId="0">'[1]0-4歳　死亡数'!#REF!</definedName>
    <definedName name="N">'[1]0-4歳　死亡数'!#REF!</definedName>
    <definedName name="NO_COL_AV" localSheetId="0">#REF!</definedName>
    <definedName name="NO_COL_AV">#REF!</definedName>
    <definedName name="NO_COL_RSUM" localSheetId="0">#REF!</definedName>
    <definedName name="NO_COL_RSUM">#REF!</definedName>
    <definedName name="NO_RECORDS">#REF!</definedName>
    <definedName name="NO_ROW_AV">#REF!</definedName>
    <definedName name="NO_ROW_RSUM">#REF!</definedName>
    <definedName name="NO_TITLECOLS">#REF!</definedName>
    <definedName name="NO_TITLES" localSheetId="0">#REF!</definedName>
    <definedName name="NO_TITLES">#REF!</definedName>
    <definedName name="NOABSLINK1">#REF!</definedName>
    <definedName name="NOABSLINK1_1">#REF!</definedName>
    <definedName name="NOABSLINK2">#REF!</definedName>
    <definedName name="NOABSLINK2_1">#REF!</definedName>
    <definedName name="NOWAY">#REF!</definedName>
    <definedName name="O" localSheetId="0">#REF!</definedName>
    <definedName name="O">#REF!</definedName>
    <definedName name="P">#REF!</definedName>
    <definedName name="PARAMS">#REF!</definedName>
    <definedName name="POP">#REF!</definedName>
    <definedName name="_xlnm.Print_Area" localSheetId="0">'1-1'!$A$1:$L$59</definedName>
    <definedName name="_xlnm.Print_Area" localSheetId="2">'1-3'!$A$1:$M$57</definedName>
    <definedName name="PRINTMENU">#REF!</definedName>
    <definedName name="PRNFILE">#REF!</definedName>
    <definedName name="Q">#REF!</definedName>
    <definedName name="R_">#REF!</definedName>
    <definedName name="RANGETABLE">#REF!</definedName>
    <definedName name="REP_P1">#REF!</definedName>
    <definedName name="REP_P2">#REF!</definedName>
    <definedName name="REP_RSUM1">#REF!</definedName>
    <definedName name="REP_RSUM2">#REF!</definedName>
    <definedName name="REP2CALC">#REF!</definedName>
    <definedName name="REP3CALC">#REF!</definedName>
    <definedName name="REPEAT">#REF!</definedName>
    <definedName name="REPID" localSheetId="0">#REF!</definedName>
    <definedName name="REPID">#REF!</definedName>
    <definedName name="REPORT_TABLE">#REF!</definedName>
    <definedName name="REPORT1" localSheetId="0">#REF!</definedName>
    <definedName name="REPORT1">#REF!</definedName>
    <definedName name="REPORT2">#REF!</definedName>
    <definedName name="REPORT3">#REF!</definedName>
    <definedName name="REPORTID">#REF!</definedName>
    <definedName name="REPORTS_AREA">#REF!</definedName>
    <definedName name="REPRANGE">#REF!</definedName>
    <definedName name="RSUM" localSheetId="0">'[1]0-4歳　死亡数'!#REF!</definedName>
    <definedName name="RSUM">'[1]0-4歳　死亡数'!#REF!</definedName>
    <definedName name="S">#REF!</definedName>
    <definedName name="SAVEDIREC">#REF!</definedName>
    <definedName name="SAVEFILE">#REF!</definedName>
    <definedName name="START" localSheetId="0">'[1]0-4歳　死亡数'!#REF!</definedName>
    <definedName name="START">'[1]0-4歳　死亡数'!#REF!</definedName>
    <definedName name="STARTPOS">#REF!</definedName>
    <definedName name="T">#REF!</definedName>
    <definedName name="TECH_SCN">#REF!</definedName>
    <definedName name="U">#REF!</definedName>
    <definedName name="V">#REF!</definedName>
    <definedName name="VIEWMENU">#REF!</definedName>
    <definedName name="VIEWREPORT1">#REF!</definedName>
    <definedName name="VIEWREPORT2">#REF!</definedName>
    <definedName name="VIEWREPORT3">#REF!</definedName>
    <definedName name="W">#REF!</definedName>
    <definedName name="WELCOME_SCN">#REF!</definedName>
    <definedName name="X">#REF!</definedName>
    <definedName name="XTRACT_AREA">#REF!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29" l="1"/>
  <c r="E56" i="29"/>
  <c r="D56" i="29"/>
  <c r="C56" i="29"/>
  <c r="M47" i="29"/>
  <c r="L47" i="29"/>
  <c r="K47" i="29"/>
  <c r="J47" i="29"/>
  <c r="F42" i="29"/>
  <c r="E42" i="29"/>
  <c r="D42" i="29"/>
  <c r="C42" i="29"/>
  <c r="M25" i="29"/>
  <c r="L25" i="29"/>
  <c r="K25" i="29"/>
  <c r="J25" i="29"/>
  <c r="F23" i="29"/>
  <c r="M48" i="29" s="1"/>
  <c r="E23" i="29"/>
  <c r="L48" i="29" s="1"/>
  <c r="D23" i="29"/>
  <c r="K48" i="29" s="1"/>
  <c r="C23" i="29"/>
  <c r="J48" i="29" s="1"/>
  <c r="B28" i="28" l="1"/>
  <c r="E28" i="28" s="1"/>
  <c r="F25" i="28"/>
  <c r="E22" i="28"/>
  <c r="E7" i="28"/>
  <c r="E6" i="28"/>
  <c r="E23" i="28"/>
  <c r="D30" i="28"/>
  <c r="G30" i="28" s="1"/>
  <c r="B30" i="28"/>
  <c r="E30" i="28" s="1"/>
  <c r="C28" i="28"/>
  <c r="F28" i="28" s="1"/>
  <c r="E26" i="28"/>
  <c r="C30" i="28"/>
  <c r="F30" i="28" s="1"/>
  <c r="E18" i="28"/>
  <c r="E15" i="28"/>
  <c r="E10" i="28"/>
  <c r="D29" i="28"/>
  <c r="G29" i="28" s="1"/>
  <c r="C29" i="28"/>
  <c r="F29" i="28" s="1"/>
  <c r="E5" i="28"/>
  <c r="E13" i="28" l="1"/>
  <c r="E21" i="28"/>
  <c r="E8" i="28"/>
  <c r="E16" i="28"/>
  <c r="E24" i="28"/>
  <c r="E11" i="28"/>
  <c r="E14" i="28"/>
  <c r="E9" i="28"/>
  <c r="E17" i="28"/>
  <c r="E25" i="28"/>
  <c r="E12" i="28"/>
  <c r="E20" i="28"/>
  <c r="F17" i="28"/>
  <c r="G17" i="28"/>
  <c r="G25" i="28"/>
  <c r="F13" i="28"/>
  <c r="F21" i="28"/>
  <c r="F9" i="28"/>
  <c r="F5" i="28"/>
  <c r="F26" i="28"/>
  <c r="F22" i="28"/>
  <c r="F14" i="28"/>
  <c r="F10" i="28"/>
  <c r="F6" i="28"/>
  <c r="F18" i="28"/>
  <c r="F23" i="28"/>
  <c r="F19" i="28"/>
  <c r="F15" i="28"/>
  <c r="F11" i="28"/>
  <c r="F7" i="28"/>
  <c r="F24" i="28"/>
  <c r="F20" i="28"/>
  <c r="F16" i="28"/>
  <c r="F12" i="28"/>
  <c r="F8" i="28"/>
  <c r="G19" i="28"/>
  <c r="G9" i="28"/>
  <c r="D28" i="28"/>
  <c r="G28" i="28" s="1"/>
  <c r="E19" i="28"/>
  <c r="G14" i="28"/>
  <c r="B29" i="28"/>
  <c r="E29" i="28" s="1"/>
  <c r="G26" i="28" l="1"/>
  <c r="G7" i="28"/>
  <c r="G12" i="28"/>
  <c r="G18" i="28"/>
  <c r="G21" i="28"/>
  <c r="G24" i="28"/>
  <c r="G20" i="28"/>
  <c r="G16" i="28"/>
  <c r="G5" i="28"/>
  <c r="G22" i="28"/>
  <c r="G10" i="28"/>
  <c r="G6" i="28"/>
  <c r="G8" i="28"/>
  <c r="G13" i="28"/>
  <c r="G23" i="28"/>
  <c r="G15" i="28"/>
  <c r="G11" i="28"/>
  <c r="I23" i="17" l="1"/>
  <c r="F13" i="17"/>
  <c r="I1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W5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世帯の「不詳」含む</t>
        </r>
      </text>
    </comment>
    <comment ref="Y6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世帯の「不詳」含む</t>
        </r>
      </text>
    </comment>
  </commentList>
</comments>
</file>

<file path=xl/sharedStrings.xml><?xml version="1.0" encoding="utf-8"?>
<sst xmlns="http://schemas.openxmlformats.org/spreadsheetml/2006/main" count="179" uniqueCount="158">
  <si>
    <t>世帯数</t>
  </si>
  <si>
    <t>人口</t>
  </si>
  <si>
    <t>男</t>
  </si>
  <si>
    <t>女</t>
  </si>
  <si>
    <t>１ 熊本市の人口</t>
    <rPh sb="2" eb="5">
      <t>クマモトシ</t>
    </rPh>
    <rPh sb="6" eb="8">
      <t>ジンコウ</t>
    </rPh>
    <phoneticPr fontId="3"/>
  </si>
  <si>
    <t>(健康福祉政策課）</t>
    <rPh sb="1" eb="3">
      <t>ケンコウ</t>
    </rPh>
    <rPh sb="3" eb="5">
      <t>フクシ</t>
    </rPh>
    <rPh sb="5" eb="7">
      <t>セイサク</t>
    </rPh>
    <rPh sb="7" eb="8">
      <t>カ</t>
    </rPh>
    <phoneticPr fontId="3"/>
  </si>
  <si>
    <t>表１－１　熊本市の人口の推移</t>
    <rPh sb="0" eb="1">
      <t>ヒョウ</t>
    </rPh>
    <rPh sb="5" eb="7">
      <t>クマモト</t>
    </rPh>
    <rPh sb="7" eb="8">
      <t>シ</t>
    </rPh>
    <rPh sb="9" eb="11">
      <t>ジンコウ</t>
    </rPh>
    <rPh sb="12" eb="14">
      <t>スイイ</t>
    </rPh>
    <phoneticPr fontId="3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</si>
  <si>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</si>
  <si>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平均
世帯人員</t>
    <phoneticPr fontId="3"/>
  </si>
  <si>
    <t>備考</t>
    <rPh sb="0" eb="2">
      <t>ビコウ</t>
    </rPh>
    <phoneticPr fontId="3"/>
  </si>
  <si>
    <t>総数</t>
    <rPh sb="0" eb="2">
      <t>ソウスウ</t>
    </rPh>
    <phoneticPr fontId="3"/>
  </si>
  <si>
    <t>平成</t>
    <rPh sb="0" eb="2">
      <t>ヘイセイ</t>
    </rPh>
    <phoneticPr fontId="3"/>
  </si>
  <si>
    <t>注:</t>
    <rPh sb="0" eb="1">
      <t>チュウ</t>
    </rPh>
    <phoneticPr fontId="3"/>
  </si>
  <si>
    <t>2町合併</t>
    <rPh sb="1" eb="2">
      <t>マチ</t>
    </rPh>
    <rPh sb="2" eb="4">
      <t>ガッペイ</t>
    </rPh>
    <phoneticPr fontId="3"/>
  </si>
  <si>
    <t>総数</t>
  </si>
  <si>
    <t>令和　</t>
    <rPh sb="0" eb="2">
      <t>レイワ</t>
    </rPh>
    <phoneticPr fontId="3"/>
  </si>
  <si>
    <t>元</t>
    <rPh sb="0" eb="1">
      <t>モト</t>
    </rPh>
    <phoneticPr fontId="3"/>
  </si>
  <si>
    <t>1) 老年人口：６５歳以上人口 （国勢調査年の割合は年齢不詳分を除いて算出）</t>
    <rPh sb="3" eb="4">
      <t>ロウ</t>
    </rPh>
    <rPh sb="4" eb="6">
      <t>ジンコウ</t>
    </rPh>
    <rPh sb="10" eb="11">
      <t>サイ</t>
    </rPh>
    <rPh sb="11" eb="12">
      <t>イ</t>
    </rPh>
    <rPh sb="12" eb="14">
      <t>ジンコウ</t>
    </rPh>
    <rPh sb="17" eb="19">
      <t>コクセイ</t>
    </rPh>
    <rPh sb="19" eb="21">
      <t>チョウサ</t>
    </rPh>
    <rPh sb="21" eb="22">
      <t>ネン</t>
    </rPh>
    <rPh sb="23" eb="25">
      <t>ワリアイ</t>
    </rPh>
    <rPh sb="26" eb="28">
      <t>ネンレイ</t>
    </rPh>
    <rPh sb="28" eb="30">
      <t>フショウ</t>
    </rPh>
    <rPh sb="30" eb="31">
      <t>ブン</t>
    </rPh>
    <rPh sb="32" eb="33">
      <t>ノゾ</t>
    </rPh>
    <rPh sb="35" eb="37">
      <t>サンシュツ</t>
    </rPh>
    <phoneticPr fontId="3"/>
  </si>
  <si>
    <r>
      <t>老年人口</t>
    </r>
    <r>
      <rPr>
        <vertAlign val="superscript"/>
        <sz val="10"/>
        <rFont val="ＭＳ Ｐ明朝"/>
        <family val="1"/>
        <charset val="128"/>
      </rPr>
      <t xml:space="preserve">1)
</t>
    </r>
    <r>
      <rPr>
        <sz val="10"/>
        <rFont val="ＭＳ Ｐ明朝"/>
        <family val="1"/>
        <charset val="128"/>
      </rPr>
      <t>割合(%)</t>
    </r>
    <rPh sb="0" eb="2">
      <t>ロウネン</t>
    </rPh>
    <rPh sb="2" eb="4">
      <t>ジンコウ</t>
    </rPh>
    <rPh sb="7" eb="9">
      <t>ワリアイ</t>
    </rPh>
    <phoneticPr fontId="3"/>
  </si>
  <si>
    <t>1町合併</t>
    <phoneticPr fontId="3"/>
  </si>
  <si>
    <t>4町合併</t>
    <phoneticPr fontId="3"/>
  </si>
  <si>
    <t>国勢調査実施年(H2,H7,H12,H17,H22,H27,R2)は「国勢調査」、その他の年は「熊本県推計人口調査」による。</t>
    <phoneticPr fontId="3"/>
  </si>
  <si>
    <t>表１－２　熊本市の人口構造</t>
    <rPh sb="0" eb="1">
      <t>ヒョウ</t>
    </rPh>
    <phoneticPr fontId="3"/>
  </si>
  <si>
    <t>令和5年10月1日現在</t>
    <rPh sb="0" eb="1">
      <t>レイワ</t>
    </rPh>
    <rPh sb="3" eb="4">
      <t>ネン</t>
    </rPh>
    <phoneticPr fontId="3"/>
  </si>
  <si>
    <t>人　　口</t>
  </si>
  <si>
    <t>構　成　比</t>
    <phoneticPr fontId="3"/>
  </si>
  <si>
    <t>総　数</t>
  </si>
  <si>
    <t>　０～４歳</t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</si>
  <si>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</si>
  <si>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</si>
  <si>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</si>
  <si>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</si>
  <si>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</si>
  <si>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</si>
  <si>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</si>
  <si>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</si>
  <si>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</si>
  <si>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</si>
  <si>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</si>
  <si>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</si>
  <si>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</si>
  <si>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</si>
  <si>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</si>
  <si>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</si>
  <si>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</si>
  <si>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</si>
  <si>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</si>
  <si>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（再掲）</t>
  </si>
  <si>
    <t>０～14歳</t>
    <rPh sb="4" eb="5">
      <t>サイ</t>
    </rPh>
    <phoneticPr fontId="3"/>
  </si>
  <si>
    <t>15～64　</t>
    <phoneticPr fontId="3"/>
  </si>
  <si>
    <t>注：再掲の構成比率は年齢不詳分を除く</t>
    <rPh sb="1" eb="3">
      <t>サイケイ</t>
    </rPh>
    <rPh sb="4" eb="8">
      <t>コウセイヒリツ</t>
    </rPh>
    <rPh sb="9" eb="13">
      <t>ネンレイフショウ</t>
    </rPh>
    <rPh sb="13" eb="14">
      <t>ブン</t>
    </rPh>
    <rPh sb="15" eb="16">
      <t>ノゾ</t>
    </rPh>
    <phoneticPr fontId="3"/>
  </si>
  <si>
    <t>（熊本県推計人口による）</t>
    <phoneticPr fontId="3"/>
  </si>
  <si>
    <t>65～　　</t>
    <phoneticPr fontId="3"/>
  </si>
  <si>
    <t xml:space="preserve">　100～　 </t>
    <phoneticPr fontId="3"/>
  </si>
  <si>
    <t>表１－３　校区別人口</t>
    <rPh sb="0" eb="1">
      <t>ヒョウ</t>
    </rPh>
    <phoneticPr fontId="3"/>
  </si>
  <si>
    <t>（住民基本台帳による人口　令和5年10月1日現在）</t>
    <rPh sb="13" eb="15">
      <t>レイワ</t>
    </rPh>
    <rPh sb="16" eb="17">
      <t>ネン</t>
    </rPh>
    <rPh sb="17" eb="18">
      <t>ガンネン</t>
    </rPh>
    <phoneticPr fontId="3"/>
  </si>
  <si>
    <t>区</t>
    <rPh sb="0" eb="1">
      <t>ク</t>
    </rPh>
    <phoneticPr fontId="3"/>
  </si>
  <si>
    <t>校区</t>
  </si>
  <si>
    <t>中央</t>
  </si>
  <si>
    <t>城東</t>
    <phoneticPr fontId="3"/>
  </si>
  <si>
    <t>南</t>
  </si>
  <si>
    <t>田迎</t>
    <phoneticPr fontId="3"/>
  </si>
  <si>
    <t>慶徳</t>
    <phoneticPr fontId="3"/>
  </si>
  <si>
    <t>田迎南</t>
    <phoneticPr fontId="3"/>
  </si>
  <si>
    <t>五福</t>
    <phoneticPr fontId="3"/>
  </si>
  <si>
    <t>御幸</t>
    <phoneticPr fontId="3"/>
  </si>
  <si>
    <t>一新</t>
    <phoneticPr fontId="3"/>
  </si>
  <si>
    <t>日吉</t>
    <phoneticPr fontId="3"/>
  </si>
  <si>
    <t>壺川</t>
    <phoneticPr fontId="3"/>
  </si>
  <si>
    <t>日吉東</t>
    <phoneticPr fontId="3"/>
  </si>
  <si>
    <t>碩台</t>
    <phoneticPr fontId="3"/>
  </si>
  <si>
    <t>城南</t>
    <phoneticPr fontId="3"/>
  </si>
  <si>
    <t>黒髪</t>
    <phoneticPr fontId="3"/>
  </si>
  <si>
    <t>川尻</t>
    <phoneticPr fontId="3"/>
  </si>
  <si>
    <t>託麻原</t>
    <phoneticPr fontId="3"/>
  </si>
  <si>
    <t>力合</t>
    <phoneticPr fontId="3"/>
  </si>
  <si>
    <t>大江</t>
    <phoneticPr fontId="3"/>
  </si>
  <si>
    <t>飽田西</t>
    <phoneticPr fontId="3"/>
  </si>
  <si>
    <t>白川</t>
    <phoneticPr fontId="3"/>
  </si>
  <si>
    <t>飽田東</t>
    <phoneticPr fontId="3"/>
  </si>
  <si>
    <t>白山</t>
    <phoneticPr fontId="3"/>
  </si>
  <si>
    <t>飽田南</t>
    <phoneticPr fontId="3"/>
  </si>
  <si>
    <t>出水</t>
    <phoneticPr fontId="3"/>
  </si>
  <si>
    <t>銭塘</t>
    <phoneticPr fontId="3"/>
  </si>
  <si>
    <t>春竹</t>
    <phoneticPr fontId="3"/>
  </si>
  <si>
    <t>奥古閑</t>
    <phoneticPr fontId="3"/>
  </si>
  <si>
    <t>本荘</t>
    <phoneticPr fontId="3"/>
  </si>
  <si>
    <t>川口</t>
    <phoneticPr fontId="3"/>
  </si>
  <si>
    <t>向山</t>
    <phoneticPr fontId="3"/>
  </si>
  <si>
    <t>中緑</t>
    <phoneticPr fontId="3"/>
  </si>
  <si>
    <t>帯山西</t>
    <phoneticPr fontId="3"/>
  </si>
  <si>
    <t>富合</t>
    <phoneticPr fontId="3"/>
  </si>
  <si>
    <t>帯山</t>
    <phoneticPr fontId="3"/>
  </si>
  <si>
    <t>杉上</t>
    <phoneticPr fontId="3"/>
  </si>
  <si>
    <t>砂取</t>
    <phoneticPr fontId="3"/>
  </si>
  <si>
    <t>隈庄</t>
    <phoneticPr fontId="3"/>
  </si>
  <si>
    <t>出水南</t>
    <phoneticPr fontId="3"/>
  </si>
  <si>
    <t>豊田</t>
    <phoneticPr fontId="3"/>
  </si>
  <si>
    <t>小計</t>
  </si>
  <si>
    <t>田迎西</t>
  </si>
  <si>
    <t>東</t>
  </si>
  <si>
    <t>託麻北</t>
    <phoneticPr fontId="3"/>
  </si>
  <si>
    <t>力合西</t>
    <rPh sb="2" eb="3">
      <t>ニシ</t>
    </rPh>
    <phoneticPr fontId="3"/>
  </si>
  <si>
    <t>託麻東</t>
    <phoneticPr fontId="3"/>
  </si>
  <si>
    <t>長嶺</t>
    <phoneticPr fontId="3"/>
  </si>
  <si>
    <t>北</t>
  </si>
  <si>
    <t>高平台</t>
    <phoneticPr fontId="3"/>
  </si>
  <si>
    <t>託麻西</t>
    <phoneticPr fontId="3"/>
  </si>
  <si>
    <t>清水</t>
    <phoneticPr fontId="3"/>
  </si>
  <si>
    <t>託麻南</t>
    <phoneticPr fontId="3"/>
  </si>
  <si>
    <t>城北</t>
    <phoneticPr fontId="3"/>
  </si>
  <si>
    <t>西原</t>
    <phoneticPr fontId="3"/>
  </si>
  <si>
    <t>麻生田</t>
    <phoneticPr fontId="3"/>
  </si>
  <si>
    <t>尾ノ上</t>
    <phoneticPr fontId="3"/>
  </si>
  <si>
    <t>楡木</t>
    <phoneticPr fontId="3"/>
  </si>
  <si>
    <t>月出</t>
    <phoneticPr fontId="3"/>
  </si>
  <si>
    <t>楠</t>
    <phoneticPr fontId="3"/>
  </si>
  <si>
    <t>山ノ内</t>
    <phoneticPr fontId="3"/>
  </si>
  <si>
    <t>武蔵</t>
    <phoneticPr fontId="3"/>
  </si>
  <si>
    <t>健軍東</t>
    <phoneticPr fontId="3"/>
  </si>
  <si>
    <t>弓削</t>
    <phoneticPr fontId="3"/>
  </si>
  <si>
    <t>東町</t>
    <phoneticPr fontId="3"/>
  </si>
  <si>
    <t>龍田</t>
    <phoneticPr fontId="3"/>
  </si>
  <si>
    <t>桜木</t>
    <phoneticPr fontId="3"/>
  </si>
  <si>
    <t>西里</t>
    <phoneticPr fontId="3"/>
  </si>
  <si>
    <t>秋津</t>
    <phoneticPr fontId="3"/>
  </si>
  <si>
    <t>北部東</t>
    <phoneticPr fontId="3"/>
  </si>
  <si>
    <t>若葉</t>
    <phoneticPr fontId="3"/>
  </si>
  <si>
    <t>川上</t>
    <phoneticPr fontId="3"/>
  </si>
  <si>
    <t>泉ヶ丘</t>
    <phoneticPr fontId="3"/>
  </si>
  <si>
    <t>植木</t>
    <phoneticPr fontId="3"/>
  </si>
  <si>
    <t>健軍</t>
    <phoneticPr fontId="3"/>
  </si>
  <si>
    <t>山本</t>
    <phoneticPr fontId="3"/>
  </si>
  <si>
    <t>桜木東</t>
    <phoneticPr fontId="3"/>
  </si>
  <si>
    <t>田原</t>
    <phoneticPr fontId="3"/>
  </si>
  <si>
    <t>画図</t>
    <phoneticPr fontId="3"/>
  </si>
  <si>
    <t>菱形</t>
    <phoneticPr fontId="3"/>
  </si>
  <si>
    <t>桜井</t>
    <phoneticPr fontId="3"/>
  </si>
  <si>
    <t>西</t>
    <phoneticPr fontId="3"/>
  </si>
  <si>
    <t>古町</t>
    <phoneticPr fontId="3"/>
  </si>
  <si>
    <t>山東</t>
    <phoneticPr fontId="3"/>
  </si>
  <si>
    <t>春日</t>
    <phoneticPr fontId="3"/>
  </si>
  <si>
    <t>吉松</t>
    <phoneticPr fontId="3"/>
  </si>
  <si>
    <t>池田</t>
    <phoneticPr fontId="3"/>
  </si>
  <si>
    <t>田底</t>
    <phoneticPr fontId="3"/>
  </si>
  <si>
    <t>白坪</t>
    <phoneticPr fontId="3"/>
  </si>
  <si>
    <t>龍田西</t>
    <rPh sb="2" eb="3">
      <t>ニシ</t>
    </rPh>
    <phoneticPr fontId="3"/>
  </si>
  <si>
    <t>城西</t>
    <phoneticPr fontId="3"/>
  </si>
  <si>
    <t>花園</t>
    <phoneticPr fontId="3"/>
  </si>
  <si>
    <t>総　　数</t>
  </si>
  <si>
    <t>城山</t>
    <phoneticPr fontId="3"/>
  </si>
  <si>
    <t>（資料：熊本市データ戦略課）</t>
    <rPh sb="1" eb="3">
      <t>シリョウ</t>
    </rPh>
    <rPh sb="4" eb="6">
      <t>クマモト</t>
    </rPh>
    <rPh sb="6" eb="7">
      <t>シ</t>
    </rPh>
    <rPh sb="10" eb="12">
      <t>センリャク</t>
    </rPh>
    <rPh sb="12" eb="13">
      <t>カ</t>
    </rPh>
    <phoneticPr fontId="3"/>
  </si>
  <si>
    <t>高橋</t>
    <phoneticPr fontId="3"/>
  </si>
  <si>
    <t>池上</t>
    <phoneticPr fontId="3"/>
  </si>
  <si>
    <t>小島</t>
    <phoneticPr fontId="3"/>
  </si>
  <si>
    <t>中島</t>
    <phoneticPr fontId="3"/>
  </si>
  <si>
    <t>河内</t>
    <phoneticPr fontId="3"/>
  </si>
  <si>
    <t>芳野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</si>
</sst>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#,##0_ "/>
    <numFmt numFmtId="178" formatCode="#,##0.0;[Red]\-#,##0.0"/>
    <numFmt numFmtId="179" formatCode="[$-411]ggge&quot;年&quot;"/>
    <numFmt numFmtId="180" formatCode="??0.00\ "/>
    <numFmt numFmtId="181" formatCode="#,##0;&quot;△&quot;#,##0"/>
    <numFmt numFmtId="182" formatCode="#,##0;&quot;△ &quot;#,##0"/>
    <numFmt numFmtId="183" formatCode="#,##0.000;[Red]\-#,##0.000"/>
    <numFmt numFmtId="184" formatCode="0.0%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2"/>
      <name val="Osaka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b/>
      <sz val="2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7" borderId="1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8" borderId="2" applyNumberFormat="0" applyFon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0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  <xf numFmtId="0" fontId="1" fillId="0" borderId="0"/>
    <xf numFmtId="0" fontId="2" fillId="0" borderId="0"/>
    <xf numFmtId="0" fontId="30" fillId="6" borderId="0" applyNumberFormat="0" applyBorder="0" applyAlignment="0" applyProtection="0">
      <alignment vertical="center"/>
    </xf>
  </cellStyleXfs>
  <cellXfs count="233">
    <xf numFmtId="0" fontId="0" fillId="0" borderId="0" xfId="0"/>
    <xf numFmtId="0" fontId="0" fillId="18" borderId="0" xfId="0" applyFill="1"/>
    <xf numFmtId="0" fontId="5" fillId="18" borderId="0" xfId="85" applyFont="1" applyFill="1" applyAlignment="1">
      <alignment vertical="center"/>
    </xf>
    <xf numFmtId="38" fontId="4" fillId="18" borderId="0" xfId="36" applyFont="1" applyFill="1" applyAlignment="1">
      <alignment vertical="center"/>
    </xf>
    <xf numFmtId="176" fontId="5" fillId="18" borderId="0" xfId="85" applyNumberFormat="1" applyFont="1" applyFill="1" applyAlignment="1">
      <alignment vertical="center"/>
    </xf>
    <xf numFmtId="176" fontId="6" fillId="18" borderId="0" xfId="85" applyNumberFormat="1" applyFont="1" applyFill="1" applyAlignment="1">
      <alignment horizontal="right"/>
    </xf>
    <xf numFmtId="0" fontId="5" fillId="18" borderId="0" xfId="85" applyNumberFormat="1" applyFont="1" applyFill="1" applyAlignment="1">
      <alignment vertical="center"/>
    </xf>
    <xf numFmtId="176" fontId="5" fillId="18" borderId="0" xfId="85" applyNumberFormat="1" applyFont="1" applyFill="1" applyAlignment="1">
      <alignment horizontal="center" vertical="center"/>
    </xf>
    <xf numFmtId="0" fontId="5" fillId="18" borderId="0" xfId="85" applyNumberFormat="1" applyFont="1" applyFill="1" applyBorder="1" applyAlignment="1">
      <alignment vertical="center"/>
    </xf>
    <xf numFmtId="38" fontId="5" fillId="18" borderId="0" xfId="36" applyFont="1" applyFill="1" applyBorder="1" applyAlignment="1">
      <alignment vertical="center"/>
    </xf>
    <xf numFmtId="183" fontId="5" fillId="18" borderId="0" xfId="36" applyNumberFormat="1" applyFont="1" applyFill="1" applyBorder="1" applyAlignment="1">
      <alignment vertical="center"/>
    </xf>
    <xf numFmtId="0" fontId="5" fillId="18" borderId="0" xfId="85" applyFont="1" applyFill="1" applyBorder="1" applyAlignment="1">
      <alignment vertical="center"/>
    </xf>
    <xf numFmtId="38" fontId="6" fillId="18" borderId="0" xfId="36" applyFont="1" applyFill="1" applyAlignment="1">
      <alignment vertical="center"/>
    </xf>
    <xf numFmtId="0" fontId="7" fillId="18" borderId="0" xfId="85" applyFont="1" applyFill="1" applyAlignment="1">
      <alignment horizontal="left" vertical="center"/>
    </xf>
    <xf numFmtId="179" fontId="6" fillId="18" borderId="0" xfId="36" applyNumberFormat="1" applyFont="1" applyFill="1" applyAlignment="1">
      <alignment horizontal="center" vertical="center"/>
    </xf>
    <xf numFmtId="179" fontId="6" fillId="18" borderId="0" xfId="36" applyNumberFormat="1" applyFont="1" applyFill="1" applyAlignment="1">
      <alignment vertical="center"/>
    </xf>
    <xf numFmtId="38" fontId="6" fillId="18" borderId="0" xfId="36" applyFont="1" applyFill="1" applyAlignment="1">
      <alignment horizontal="center" vertical="center"/>
    </xf>
    <xf numFmtId="38" fontId="6" fillId="18" borderId="0" xfId="36" applyFont="1" applyFill="1" applyAlignment="1">
      <alignment horizontal="right" vertical="center"/>
    </xf>
    <xf numFmtId="179" fontId="6" fillId="18" borderId="10" xfId="36" applyNumberFormat="1" applyFont="1" applyFill="1" applyBorder="1" applyAlignment="1">
      <alignment vertical="center"/>
    </xf>
    <xf numFmtId="179" fontId="6" fillId="18" borderId="11" xfId="36" applyNumberFormat="1" applyFont="1" applyFill="1" applyBorder="1" applyAlignment="1">
      <alignment horizontal="center" vertical="center"/>
    </xf>
    <xf numFmtId="179" fontId="6" fillId="18" borderId="12" xfId="36" applyNumberFormat="1" applyFont="1" applyFill="1" applyBorder="1" applyAlignment="1">
      <alignment vertical="center"/>
    </xf>
    <xf numFmtId="38" fontId="6" fillId="18" borderId="0" xfId="36" applyFont="1" applyFill="1" applyBorder="1" applyAlignment="1">
      <alignment vertical="center"/>
    </xf>
    <xf numFmtId="179" fontId="6" fillId="18" borderId="13" xfId="36" applyNumberFormat="1" applyFont="1" applyFill="1" applyBorder="1" applyAlignment="1">
      <alignment vertical="center"/>
    </xf>
    <xf numFmtId="179" fontId="6" fillId="18" borderId="14" xfId="36" applyNumberFormat="1" applyFont="1" applyFill="1" applyBorder="1" applyAlignment="1">
      <alignment horizontal="center" vertical="center"/>
    </xf>
    <xf numFmtId="179" fontId="6" fillId="18" borderId="15" xfId="36" applyNumberFormat="1" applyFont="1" applyFill="1" applyBorder="1" applyAlignment="1">
      <alignment vertical="center"/>
    </xf>
    <xf numFmtId="38" fontId="6" fillId="18" borderId="16" xfId="36" applyFont="1" applyFill="1" applyBorder="1" applyAlignment="1">
      <alignment horizontal="center" vertical="center"/>
    </xf>
    <xf numFmtId="38" fontId="6" fillId="18" borderId="17" xfId="36" applyFont="1" applyFill="1" applyBorder="1" applyAlignment="1">
      <alignment horizontal="center" vertical="center"/>
    </xf>
    <xf numFmtId="38" fontId="6" fillId="18" borderId="18" xfId="36" applyFont="1" applyFill="1" applyBorder="1" applyAlignment="1">
      <alignment horizontal="center" vertical="center"/>
    </xf>
    <xf numFmtId="38" fontId="6" fillId="18" borderId="0" xfId="36" applyFont="1" applyFill="1" applyAlignment="1">
      <alignment horizontal="center" vertical="center" wrapText="1"/>
    </xf>
    <xf numFmtId="40" fontId="6" fillId="18" borderId="0" xfId="36" applyNumberFormat="1" applyFont="1" applyFill="1" applyBorder="1" applyAlignment="1">
      <alignment horizontal="center"/>
    </xf>
    <xf numFmtId="180" fontId="6" fillId="18" borderId="0" xfId="36" applyNumberFormat="1" applyFont="1" applyFill="1" applyAlignment="1">
      <alignment horizontal="center" vertical="center"/>
    </xf>
    <xf numFmtId="0" fontId="7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center" vertical="center"/>
    </xf>
    <xf numFmtId="0" fontId="11" fillId="18" borderId="0" xfId="0" applyFont="1" applyFill="1" applyBorder="1" applyAlignment="1">
      <alignment vertical="center"/>
    </xf>
    <xf numFmtId="0" fontId="11" fillId="18" borderId="0" xfId="0" applyFont="1" applyFill="1" applyBorder="1" applyAlignment="1">
      <alignment horizontal="left" vertical="center"/>
    </xf>
    <xf numFmtId="38" fontId="17" fillId="18" borderId="0" xfId="36" applyFont="1" applyFill="1" applyAlignment="1">
      <alignment vertical="center"/>
    </xf>
    <xf numFmtId="38" fontId="36" fillId="18" borderId="0" xfId="36" applyFont="1" applyFill="1" applyBorder="1" applyAlignment="1">
      <alignment vertical="center"/>
    </xf>
    <xf numFmtId="179" fontId="6" fillId="18" borderId="0" xfId="36" applyNumberFormat="1" applyFont="1" applyFill="1" applyBorder="1" applyAlignment="1"/>
    <xf numFmtId="38" fontId="6" fillId="18" borderId="0" xfId="85" applyNumberFormat="1" applyFont="1" applyFill="1" applyBorder="1"/>
    <xf numFmtId="0" fontId="7" fillId="18" borderId="0" xfId="84" applyFont="1" applyFill="1" applyBorder="1" applyAlignment="1"/>
    <xf numFmtId="49" fontId="7" fillId="18" borderId="0" xfId="84" applyNumberFormat="1" applyFont="1" applyFill="1" applyBorder="1" applyAlignment="1">
      <alignment horizontal="center"/>
    </xf>
    <xf numFmtId="0" fontId="7" fillId="18" borderId="0" xfId="84" applyFont="1" applyFill="1" applyBorder="1" applyAlignment="1">
      <alignment horizontal="center"/>
    </xf>
    <xf numFmtId="0" fontId="0" fillId="18" borderId="0" xfId="84" applyFont="1" applyFill="1" applyBorder="1" applyAlignment="1">
      <alignment horizontal="center"/>
    </xf>
    <xf numFmtId="38" fontId="6" fillId="18" borderId="24" xfId="36" applyFont="1" applyFill="1" applyBorder="1" applyAlignment="1">
      <alignment vertical="center"/>
    </xf>
    <xf numFmtId="38" fontId="6" fillId="18" borderId="25" xfId="36" applyFont="1" applyFill="1" applyBorder="1" applyAlignment="1">
      <alignment vertical="center"/>
    </xf>
    <xf numFmtId="38" fontId="6" fillId="18" borderId="33" xfId="36" applyFont="1" applyFill="1" applyBorder="1" applyAlignment="1">
      <alignment vertical="center"/>
    </xf>
    <xf numFmtId="49" fontId="7" fillId="18" borderId="0" xfId="84" applyNumberFormat="1" applyFont="1" applyFill="1" applyBorder="1" applyAlignment="1">
      <alignment horizontal="right"/>
    </xf>
    <xf numFmtId="182" fontId="7" fillId="18" borderId="0" xfId="84" applyNumberFormat="1" applyFont="1" applyFill="1" applyBorder="1" applyAlignment="1">
      <alignment horizontal="right"/>
    </xf>
    <xf numFmtId="182" fontId="7" fillId="18" borderId="0" xfId="37" applyNumberFormat="1" applyFont="1" applyFill="1" applyBorder="1">
      <alignment vertical="center"/>
    </xf>
    <xf numFmtId="177" fontId="7" fillId="18" borderId="0" xfId="0" applyNumberFormat="1" applyFont="1" applyFill="1" applyBorder="1" applyAlignment="1">
      <alignment vertical="center"/>
    </xf>
    <xf numFmtId="181" fontId="7" fillId="18" borderId="0" xfId="83" applyNumberFormat="1" applyFont="1" applyFill="1" applyBorder="1" applyAlignment="1" applyProtection="1">
      <alignment vertical="center"/>
    </xf>
    <xf numFmtId="177" fontId="0" fillId="18" borderId="0" xfId="0" applyNumberFormat="1" applyFill="1" applyBorder="1" applyAlignment="1">
      <alignment vertical="center"/>
    </xf>
    <xf numFmtId="0" fontId="7" fillId="18" borderId="0" xfId="84" applyFont="1" applyFill="1" applyBorder="1" applyAlignment="1">
      <alignment horizontal="right"/>
    </xf>
    <xf numFmtId="38" fontId="6" fillId="18" borderId="19" xfId="36" applyFont="1" applyFill="1" applyBorder="1" applyAlignment="1">
      <alignment vertical="center"/>
    </xf>
    <xf numFmtId="38" fontId="6" fillId="18" borderId="31" xfId="36" applyFont="1" applyFill="1" applyBorder="1" applyAlignment="1">
      <alignment vertical="center"/>
    </xf>
    <xf numFmtId="38" fontId="6" fillId="18" borderId="35" xfId="36" applyFont="1" applyFill="1" applyBorder="1" applyAlignment="1">
      <alignment vertical="center"/>
    </xf>
    <xf numFmtId="0" fontId="0" fillId="18" borderId="0" xfId="0" applyFill="1" applyBorder="1"/>
    <xf numFmtId="179" fontId="6" fillId="18" borderId="31" xfId="36" applyNumberFormat="1" applyFont="1" applyFill="1" applyBorder="1" applyAlignment="1">
      <alignment vertical="center"/>
    </xf>
    <xf numFmtId="179" fontId="6" fillId="18" borderId="0" xfId="36" applyNumberFormat="1" applyFont="1" applyFill="1" applyBorder="1" applyAlignment="1">
      <alignment vertical="center"/>
    </xf>
    <xf numFmtId="182" fontId="7" fillId="18" borderId="0" xfId="0" applyNumberFormat="1" applyFont="1" applyFill="1" applyBorder="1" applyAlignment="1">
      <alignment vertical="center"/>
    </xf>
    <xf numFmtId="177" fontId="37" fillId="18" borderId="0" xfId="0" applyNumberFormat="1" applyFont="1" applyFill="1" applyBorder="1" applyAlignment="1">
      <alignment vertical="center"/>
    </xf>
    <xf numFmtId="177" fontId="38" fillId="18" borderId="0" xfId="0" applyNumberFormat="1" applyFont="1" applyFill="1" applyBorder="1" applyAlignment="1">
      <alignment vertical="center"/>
    </xf>
    <xf numFmtId="0" fontId="6" fillId="18" borderId="0" xfId="36" applyNumberFormat="1" applyFont="1" applyFill="1" applyBorder="1" applyAlignment="1">
      <alignment horizontal="right" vertical="center"/>
    </xf>
    <xf numFmtId="179" fontId="6" fillId="18" borderId="21" xfId="36" applyNumberFormat="1" applyFont="1" applyFill="1" applyBorder="1" applyAlignment="1">
      <alignment vertical="center"/>
    </xf>
    <xf numFmtId="182" fontId="7" fillId="18" borderId="0" xfId="84" applyNumberFormat="1" applyFont="1" applyFill="1" applyBorder="1" applyAlignment="1"/>
    <xf numFmtId="0" fontId="37" fillId="18" borderId="0" xfId="0" applyFont="1" applyFill="1" applyBorder="1"/>
    <xf numFmtId="0" fontId="38" fillId="18" borderId="0" xfId="0" applyFont="1" applyFill="1" applyBorder="1"/>
    <xf numFmtId="179" fontId="6" fillId="18" borderId="28" xfId="36" applyNumberFormat="1" applyFont="1" applyFill="1" applyBorder="1" applyAlignment="1">
      <alignment vertical="center"/>
    </xf>
    <xf numFmtId="0" fontId="6" fillId="18" borderId="29" xfId="36" applyNumberFormat="1" applyFont="1" applyFill="1" applyBorder="1" applyAlignment="1">
      <alignment horizontal="right" vertical="center"/>
    </xf>
    <xf numFmtId="179" fontId="6" fillId="18" borderId="22" xfId="36" applyNumberFormat="1" applyFont="1" applyFill="1" applyBorder="1" applyAlignment="1">
      <alignment vertical="center"/>
    </xf>
    <xf numFmtId="38" fontId="6" fillId="18" borderId="28" xfId="36" applyFont="1" applyFill="1" applyBorder="1" applyAlignment="1">
      <alignment vertical="center"/>
    </xf>
    <xf numFmtId="38" fontId="6" fillId="18" borderId="37" xfId="36" applyFont="1" applyFill="1" applyBorder="1" applyAlignment="1">
      <alignment vertical="center"/>
    </xf>
    <xf numFmtId="38" fontId="6" fillId="18" borderId="38" xfId="36" applyFont="1" applyFill="1" applyBorder="1" applyAlignment="1">
      <alignment vertical="center"/>
    </xf>
    <xf numFmtId="179" fontId="9" fillId="18" borderId="0" xfId="36" quotePrefix="1" applyNumberFormat="1" applyFont="1" applyFill="1" applyAlignment="1">
      <alignment horizontal="right"/>
    </xf>
    <xf numFmtId="179" fontId="39" fillId="18" borderId="0" xfId="36" quotePrefix="1" applyNumberFormat="1" applyFont="1" applyFill="1" applyAlignment="1">
      <alignment horizontal="left"/>
    </xf>
    <xf numFmtId="179" fontId="6" fillId="18" borderId="0" xfId="36" applyNumberFormat="1" applyFont="1" applyFill="1" applyAlignment="1"/>
    <xf numFmtId="38" fontId="6" fillId="18" borderId="0" xfId="36" applyFont="1" applyFill="1" applyAlignment="1"/>
    <xf numFmtId="38" fontId="6" fillId="18" borderId="0" xfId="36" applyFont="1" applyFill="1" applyBorder="1" applyAlignment="1"/>
    <xf numFmtId="177" fontId="37" fillId="18" borderId="0" xfId="0" applyNumberFormat="1" applyFont="1" applyFill="1" applyBorder="1" applyAlignment="1">
      <alignment horizontal="right"/>
    </xf>
    <xf numFmtId="177" fontId="38" fillId="18" borderId="0" xfId="0" applyNumberFormat="1" applyFont="1" applyFill="1" applyBorder="1" applyAlignment="1">
      <alignment horizontal="right"/>
    </xf>
    <xf numFmtId="179" fontId="9" fillId="18" borderId="0" xfId="36" quotePrefix="1" applyNumberFormat="1" applyFont="1" applyFill="1" applyAlignment="1">
      <alignment horizontal="left"/>
    </xf>
    <xf numFmtId="38" fontId="6" fillId="18" borderId="0" xfId="85" applyNumberFormat="1" applyFont="1" applyFill="1" applyBorder="1" applyAlignment="1"/>
    <xf numFmtId="38" fontId="17" fillId="18" borderId="0" xfId="36" applyFont="1" applyFill="1" applyBorder="1" applyAlignment="1">
      <alignment vertical="center"/>
    </xf>
    <xf numFmtId="180" fontId="6" fillId="18" borderId="0" xfId="36" applyNumberFormat="1" applyFont="1" applyFill="1" applyBorder="1" applyAlignment="1">
      <alignment horizontal="center" vertical="center"/>
    </xf>
    <xf numFmtId="178" fontId="6" fillId="18" borderId="0" xfId="36" applyNumberFormat="1" applyFont="1" applyFill="1" applyBorder="1" applyAlignment="1">
      <alignment horizontal="center"/>
    </xf>
    <xf numFmtId="178" fontId="9" fillId="18" borderId="0" xfId="36" applyNumberFormat="1" applyFont="1" applyFill="1" applyBorder="1" applyAlignment="1">
      <alignment horizontal="left" wrapText="1"/>
    </xf>
    <xf numFmtId="180" fontId="6" fillId="18" borderId="0" xfId="36" applyNumberFormat="1" applyFont="1" applyFill="1" applyAlignment="1">
      <alignment horizontal="center"/>
    </xf>
    <xf numFmtId="38" fontId="17" fillId="18" borderId="0" xfId="36" applyFont="1" applyFill="1" applyAlignment="1"/>
    <xf numFmtId="182" fontId="7" fillId="18" borderId="0" xfId="0" applyNumberFormat="1" applyFont="1" applyFill="1" applyBorder="1" applyAlignment="1"/>
    <xf numFmtId="177" fontId="7" fillId="18" borderId="0" xfId="0" applyNumberFormat="1" applyFont="1" applyFill="1" applyBorder="1" applyAlignment="1"/>
    <xf numFmtId="178" fontId="9" fillId="18" borderId="0" xfId="36" quotePrefix="1" applyNumberFormat="1" applyFont="1" applyFill="1" applyBorder="1" applyAlignment="1">
      <alignment horizontal="left" wrapText="1"/>
    </xf>
    <xf numFmtId="38" fontId="6" fillId="18" borderId="0" xfId="36" applyFont="1" applyFill="1" applyBorder="1" applyAlignment="1">
      <alignment horizontal="center"/>
    </xf>
    <xf numFmtId="0" fontId="8" fillId="18" borderId="0" xfId="85" applyFont="1" applyFill="1" applyAlignment="1">
      <alignment horizontal="right" vertical="center"/>
    </xf>
    <xf numFmtId="179" fontId="9" fillId="18" borderId="0" xfId="36" quotePrefix="1" applyNumberFormat="1" applyFont="1" applyFill="1" applyAlignment="1">
      <alignment horizontal="left" vertical="center"/>
    </xf>
    <xf numFmtId="38" fontId="16" fillId="18" borderId="0" xfId="36" applyFont="1" applyFill="1" applyAlignment="1">
      <alignment vertical="center"/>
    </xf>
    <xf numFmtId="38" fontId="15" fillId="18" borderId="0" xfId="36" applyFont="1" applyFill="1" applyAlignment="1">
      <alignment vertical="center"/>
    </xf>
    <xf numFmtId="182" fontId="7" fillId="18" borderId="0" xfId="37" applyNumberFormat="1" applyFont="1" applyFill="1" applyBorder="1" applyAlignment="1">
      <alignment vertical="center"/>
    </xf>
    <xf numFmtId="182" fontId="7" fillId="18" borderId="0" xfId="84" applyNumberFormat="1" applyFont="1" applyFill="1" applyBorder="1" applyAlignment="1">
      <alignment horizontal="right" vertical="center"/>
    </xf>
    <xf numFmtId="182" fontId="35" fillId="18" borderId="0" xfId="84" applyNumberFormat="1" applyFont="1" applyFill="1" applyBorder="1" applyAlignment="1">
      <alignment horizontal="right" vertical="center"/>
    </xf>
    <xf numFmtId="177" fontId="35" fillId="18" borderId="0" xfId="0" applyNumberFormat="1" applyFont="1" applyFill="1" applyBorder="1" applyAlignment="1">
      <alignment vertical="center"/>
    </xf>
    <xf numFmtId="0" fontId="1" fillId="18" borderId="0" xfId="84" applyFill="1" applyBorder="1" applyAlignment="1">
      <alignment horizontal="center"/>
    </xf>
    <xf numFmtId="0" fontId="1" fillId="18" borderId="0" xfId="84" applyFont="1" applyFill="1" applyBorder="1" applyAlignment="1">
      <alignment horizontal="center"/>
    </xf>
    <xf numFmtId="182" fontId="1" fillId="18" borderId="0" xfId="84" applyNumberFormat="1" applyFill="1" applyBorder="1" applyAlignment="1">
      <alignment horizontal="right"/>
    </xf>
    <xf numFmtId="182" fontId="0" fillId="18" borderId="0" xfId="36" applyNumberFormat="1" applyFont="1" applyFill="1" applyBorder="1" applyAlignment="1">
      <alignment vertical="center"/>
    </xf>
    <xf numFmtId="177" fontId="0" fillId="18" borderId="0" xfId="0" applyNumberFormat="1" applyFill="1" applyBorder="1"/>
    <xf numFmtId="179" fontId="6" fillId="18" borderId="0" xfId="36" applyNumberFormat="1" applyFont="1" applyFill="1" applyAlignment="1">
      <alignment horizontal="left" vertical="center"/>
    </xf>
    <xf numFmtId="182" fontId="1" fillId="18" borderId="0" xfId="84" applyNumberFormat="1" applyFill="1" applyBorder="1" applyAlignment="1">
      <alignment horizontal="right" vertical="center"/>
    </xf>
    <xf numFmtId="38" fontId="6" fillId="18" borderId="31" xfId="36" applyFont="1" applyFill="1" applyBorder="1" applyAlignment="1">
      <alignment horizontal="right" vertical="center"/>
    </xf>
    <xf numFmtId="38" fontId="6" fillId="18" borderId="25" xfId="85" applyNumberFormat="1" applyFont="1" applyFill="1" applyBorder="1" applyAlignment="1">
      <alignment vertical="center"/>
    </xf>
    <xf numFmtId="38" fontId="6" fillId="18" borderId="42" xfId="36" applyFont="1" applyFill="1" applyBorder="1" applyAlignment="1">
      <alignment vertical="center"/>
    </xf>
    <xf numFmtId="38" fontId="6" fillId="18" borderId="36" xfId="36" applyFont="1" applyFill="1" applyBorder="1" applyAlignment="1">
      <alignment vertical="center"/>
    </xf>
    <xf numFmtId="38" fontId="6" fillId="18" borderId="43" xfId="36" applyFont="1" applyFill="1" applyBorder="1" applyAlignment="1">
      <alignment vertical="center"/>
    </xf>
    <xf numFmtId="38" fontId="6" fillId="18" borderId="21" xfId="36" applyFont="1" applyFill="1" applyBorder="1" applyAlignment="1">
      <alignment vertical="center"/>
    </xf>
    <xf numFmtId="38" fontId="6" fillId="18" borderId="21" xfId="85" applyNumberFormat="1" applyFont="1" applyFill="1" applyBorder="1" applyAlignment="1">
      <alignment vertical="center"/>
    </xf>
    <xf numFmtId="178" fontId="6" fillId="18" borderId="21" xfId="36" applyNumberFormat="1" applyFont="1" applyFill="1" applyBorder="1" applyAlignment="1">
      <alignment horizontal="center" vertical="center"/>
    </xf>
    <xf numFmtId="178" fontId="6" fillId="18" borderId="22" xfId="36" applyNumberFormat="1" applyFont="1" applyFill="1" applyBorder="1" applyAlignment="1">
      <alignment horizontal="center" vertical="center"/>
    </xf>
    <xf numFmtId="40" fontId="6" fillId="18" borderId="19" xfId="36" applyNumberFormat="1" applyFont="1" applyFill="1" applyBorder="1" applyAlignment="1">
      <alignment horizontal="center" vertical="center"/>
    </xf>
    <xf numFmtId="40" fontId="6" fillId="18" borderId="27" xfId="36" applyNumberFormat="1" applyFont="1" applyFill="1" applyBorder="1" applyAlignment="1">
      <alignment horizontal="center" vertical="center"/>
    </xf>
    <xf numFmtId="178" fontId="6" fillId="18" borderId="33" xfId="36" quotePrefix="1" applyNumberFormat="1" applyFont="1" applyFill="1" applyBorder="1" applyAlignment="1">
      <alignment horizontal="left" vertical="center" wrapText="1"/>
    </xf>
    <xf numFmtId="178" fontId="6" fillId="18" borderId="21" xfId="36" quotePrefix="1" applyNumberFormat="1" applyFont="1" applyFill="1" applyBorder="1" applyAlignment="1">
      <alignment horizontal="left" vertical="center" wrapText="1"/>
    </xf>
    <xf numFmtId="178" fontId="6" fillId="18" borderId="19" xfId="36" applyNumberFormat="1" applyFont="1" applyFill="1" applyBorder="1" applyAlignment="1">
      <alignment horizontal="left" vertical="center" wrapText="1"/>
    </xf>
    <xf numFmtId="38" fontId="6" fillId="18" borderId="27" xfId="36" applyFont="1" applyFill="1" applyBorder="1" applyAlignment="1">
      <alignment vertical="center"/>
    </xf>
    <xf numFmtId="0" fontId="5" fillId="18" borderId="0" xfId="85" applyFont="1" applyFill="1"/>
    <xf numFmtId="0" fontId="1" fillId="18" borderId="0" xfId="85" applyFont="1" applyFill="1" applyAlignment="1">
      <alignment horizontal="left" vertical="center"/>
    </xf>
    <xf numFmtId="0" fontId="41" fillId="18" borderId="0" xfId="85" quotePrefix="1" applyFont="1" applyFill="1" applyAlignment="1">
      <alignment horizontal="right"/>
    </xf>
    <xf numFmtId="0" fontId="41" fillId="18" borderId="10" xfId="85" applyFont="1" applyFill="1" applyBorder="1" applyAlignment="1">
      <alignment horizontal="center" vertical="center"/>
    </xf>
    <xf numFmtId="0" fontId="41" fillId="18" borderId="40" xfId="85" quotePrefix="1" applyFont="1" applyFill="1" applyBorder="1" applyAlignment="1">
      <alignment horizontal="centerContinuous" vertical="center"/>
    </xf>
    <xf numFmtId="0" fontId="41" fillId="18" borderId="41" xfId="85" applyFont="1" applyFill="1" applyBorder="1" applyAlignment="1">
      <alignment horizontal="centerContinuous" vertical="center"/>
    </xf>
    <xf numFmtId="0" fontId="41" fillId="18" borderId="20" xfId="85" applyFont="1" applyFill="1" applyBorder="1" applyAlignment="1">
      <alignment horizontal="centerContinuous" vertical="center"/>
    </xf>
    <xf numFmtId="0" fontId="19" fillId="18" borderId="0" xfId="85" applyFont="1" applyFill="1"/>
    <xf numFmtId="0" fontId="41" fillId="18" borderId="28" xfId="85" applyFont="1" applyFill="1" applyBorder="1" applyAlignment="1">
      <alignment horizontal="center" vertical="center"/>
    </xf>
    <xf numFmtId="0" fontId="41" fillId="18" borderId="37" xfId="85" applyFont="1" applyFill="1" applyBorder="1" applyAlignment="1">
      <alignment horizontal="center" vertical="center"/>
    </xf>
    <xf numFmtId="0" fontId="41" fillId="18" borderId="38" xfId="85" applyFont="1" applyFill="1" applyBorder="1" applyAlignment="1">
      <alignment horizontal="center" vertical="center"/>
    </xf>
    <xf numFmtId="0" fontId="41" fillId="18" borderId="44" xfId="85" applyFont="1" applyFill="1" applyBorder="1" applyAlignment="1">
      <alignment horizontal="center" vertical="center"/>
    </xf>
    <xf numFmtId="38" fontId="42" fillId="18" borderId="45" xfId="36" applyFont="1" applyFill="1" applyBorder="1" applyAlignment="1">
      <alignment vertical="center"/>
    </xf>
    <xf numFmtId="38" fontId="42" fillId="18" borderId="46" xfId="85" applyNumberFormat="1" applyFont="1" applyFill="1" applyBorder="1" applyAlignment="1">
      <alignment vertical="center"/>
    </xf>
    <xf numFmtId="38" fontId="42" fillId="18" borderId="47" xfId="85" applyNumberFormat="1" applyFont="1" applyFill="1" applyBorder="1" applyAlignment="1">
      <alignment vertical="center"/>
    </xf>
    <xf numFmtId="184" fontId="41" fillId="18" borderId="44" xfId="28" applyNumberFormat="1" applyFont="1" applyFill="1" applyBorder="1" applyAlignment="1">
      <alignment vertical="center"/>
    </xf>
    <xf numFmtId="184" fontId="41" fillId="18" borderId="48" xfId="28" applyNumberFormat="1" applyFont="1" applyFill="1" applyBorder="1" applyAlignment="1">
      <alignment vertical="center"/>
    </xf>
    <xf numFmtId="184" fontId="41" fillId="18" borderId="49" xfId="28" applyNumberFormat="1" applyFont="1" applyFill="1" applyBorder="1" applyAlignment="1">
      <alignment vertical="center"/>
    </xf>
    <xf numFmtId="38" fontId="42" fillId="18" borderId="50" xfId="36" applyFont="1" applyFill="1" applyBorder="1" applyAlignment="1">
      <alignment vertical="center"/>
    </xf>
    <xf numFmtId="38" fontId="42" fillId="18" borderId="51" xfId="36" applyFont="1" applyFill="1" applyBorder="1" applyAlignment="1">
      <alignment vertical="center"/>
    </xf>
    <xf numFmtId="38" fontId="42" fillId="18" borderId="49" xfId="36" applyFont="1" applyFill="1" applyBorder="1" applyAlignment="1">
      <alignment vertical="center"/>
    </xf>
    <xf numFmtId="184" fontId="41" fillId="18" borderId="52" xfId="28" applyNumberFormat="1" applyFont="1" applyFill="1" applyBorder="1" applyAlignment="1">
      <alignment vertical="center"/>
    </xf>
    <xf numFmtId="38" fontId="42" fillId="18" borderId="53" xfId="36" applyFont="1" applyFill="1" applyBorder="1" applyAlignment="1">
      <alignment vertical="center"/>
    </xf>
    <xf numFmtId="38" fontId="42" fillId="18" borderId="54" xfId="36" applyFont="1" applyFill="1" applyBorder="1" applyAlignment="1">
      <alignment vertical="center"/>
    </xf>
    <xf numFmtId="38" fontId="42" fillId="18" borderId="38" xfId="36" applyFont="1" applyFill="1" applyBorder="1" applyAlignment="1">
      <alignment vertical="center"/>
    </xf>
    <xf numFmtId="184" fontId="41" fillId="18" borderId="28" xfId="28" applyNumberFormat="1" applyFont="1" applyFill="1" applyBorder="1" applyAlignment="1">
      <alignment vertical="center"/>
    </xf>
    <xf numFmtId="184" fontId="41" fillId="18" borderId="55" xfId="28" applyNumberFormat="1" applyFont="1" applyFill="1" applyBorder="1" applyAlignment="1">
      <alignment vertical="center"/>
    </xf>
    <xf numFmtId="184" fontId="41" fillId="18" borderId="38" xfId="28" applyNumberFormat="1" applyFont="1" applyFill="1" applyBorder="1" applyAlignment="1">
      <alignment vertical="center"/>
    </xf>
    <xf numFmtId="0" fontId="41" fillId="18" borderId="34" xfId="85" applyFont="1" applyFill="1" applyBorder="1" applyAlignment="1">
      <alignment horizontal="left" vertical="center"/>
    </xf>
    <xf numFmtId="38" fontId="43" fillId="18" borderId="26" xfId="36" applyFont="1" applyFill="1" applyBorder="1" applyAlignment="1">
      <alignment vertical="center"/>
    </xf>
    <xf numFmtId="38" fontId="43" fillId="18" borderId="26" xfId="85" applyNumberFormat="1" applyFont="1" applyFill="1" applyBorder="1" applyAlignment="1">
      <alignment vertical="center"/>
    </xf>
    <xf numFmtId="0" fontId="41" fillId="18" borderId="26" xfId="85" applyFont="1" applyFill="1" applyBorder="1" applyAlignment="1">
      <alignment vertical="center"/>
    </xf>
    <xf numFmtId="0" fontId="41" fillId="18" borderId="23" xfId="85" applyFont="1" applyFill="1" applyBorder="1" applyAlignment="1">
      <alignment vertical="center"/>
    </xf>
    <xf numFmtId="38" fontId="42" fillId="18" borderId="44" xfId="36" applyFont="1" applyFill="1" applyBorder="1" applyAlignment="1">
      <alignment vertical="center"/>
    </xf>
    <xf numFmtId="38" fontId="42" fillId="18" borderId="48" xfId="36" applyFont="1" applyFill="1" applyBorder="1" applyAlignment="1">
      <alignment vertical="center"/>
    </xf>
    <xf numFmtId="184" fontId="41" fillId="18" borderId="47" xfId="28" applyNumberFormat="1" applyFont="1" applyFill="1" applyBorder="1" applyAlignment="1">
      <alignment vertical="center"/>
    </xf>
    <xf numFmtId="38" fontId="42" fillId="18" borderId="44" xfId="85" applyNumberFormat="1" applyFont="1" applyFill="1" applyBorder="1" applyAlignment="1">
      <alignment vertical="center"/>
    </xf>
    <xf numFmtId="38" fontId="42" fillId="18" borderId="48" xfId="85" applyNumberFormat="1" applyFont="1" applyFill="1" applyBorder="1" applyAlignment="1">
      <alignment vertical="center"/>
    </xf>
    <xf numFmtId="38" fontId="42" fillId="18" borderId="49" xfId="85" applyNumberFormat="1" applyFont="1" applyFill="1" applyBorder="1" applyAlignment="1">
      <alignment vertical="center"/>
    </xf>
    <xf numFmtId="38" fontId="42" fillId="18" borderId="28" xfId="85" applyNumberFormat="1" applyFont="1" applyFill="1" applyBorder="1" applyAlignment="1">
      <alignment vertical="center"/>
    </xf>
    <xf numFmtId="38" fontId="42" fillId="18" borderId="37" xfId="85" applyNumberFormat="1" applyFont="1" applyFill="1" applyBorder="1" applyAlignment="1">
      <alignment vertical="center"/>
    </xf>
    <xf numFmtId="38" fontId="42" fillId="18" borderId="38" xfId="85" applyNumberFormat="1" applyFont="1" applyFill="1" applyBorder="1" applyAlignment="1">
      <alignment vertical="center"/>
    </xf>
    <xf numFmtId="179" fontId="44" fillId="18" borderId="0" xfId="36" quotePrefix="1" applyNumberFormat="1" applyFont="1" applyFill="1" applyAlignment="1">
      <alignment horizontal="left" vertical="center"/>
    </xf>
    <xf numFmtId="0" fontId="8" fillId="18" borderId="11" xfId="85" applyFont="1" applyFill="1" applyBorder="1" applyAlignment="1">
      <alignment horizontal="right" vertical="center"/>
    </xf>
    <xf numFmtId="0" fontId="5" fillId="18" borderId="11" xfId="85" applyFont="1" applyFill="1" applyBorder="1"/>
    <xf numFmtId="184" fontId="41" fillId="18" borderId="56" xfId="28" applyNumberFormat="1" applyFont="1" applyFill="1" applyBorder="1" applyAlignment="1">
      <alignment vertical="center"/>
    </xf>
    <xf numFmtId="184" fontId="41" fillId="18" borderId="57" xfId="28" applyNumberFormat="1" applyFont="1" applyFill="1" applyBorder="1" applyAlignment="1">
      <alignment vertical="center"/>
    </xf>
    <xf numFmtId="0" fontId="7" fillId="18" borderId="0" xfId="0" applyFont="1" applyFill="1" applyAlignment="1">
      <alignment vertical="center"/>
    </xf>
    <xf numFmtId="0" fontId="6" fillId="18" borderId="0" xfId="0" applyFont="1" applyFill="1" applyAlignment="1">
      <alignment vertical="center"/>
    </xf>
    <xf numFmtId="0" fontId="6" fillId="18" borderId="0" xfId="0" applyFont="1" applyFill="1" applyAlignment="1">
      <alignment horizontal="center" vertical="center"/>
    </xf>
    <xf numFmtId="38" fontId="6" fillId="18" borderId="0" xfId="36" applyFont="1" applyFill="1" applyAlignment="1">
      <alignment horizontal="right"/>
    </xf>
    <xf numFmtId="0" fontId="41" fillId="18" borderId="0" xfId="0" applyFont="1" applyFill="1" applyAlignment="1">
      <alignment vertical="center"/>
    </xf>
    <xf numFmtId="38" fontId="6" fillId="18" borderId="10" xfId="36" applyFont="1" applyFill="1" applyBorder="1" applyAlignment="1">
      <alignment horizontal="centerContinuous" vertical="center"/>
    </xf>
    <xf numFmtId="38" fontId="6" fillId="18" borderId="11" xfId="36" applyFont="1" applyFill="1" applyBorder="1" applyAlignment="1">
      <alignment horizontal="centerContinuous" vertical="center"/>
    </xf>
    <xf numFmtId="38" fontId="6" fillId="18" borderId="12" xfId="36" applyFont="1" applyFill="1" applyBorder="1" applyAlignment="1">
      <alignment horizontal="centerContinuous" vertical="center"/>
    </xf>
    <xf numFmtId="38" fontId="6" fillId="18" borderId="34" xfId="36" applyFont="1" applyFill="1" applyBorder="1" applyAlignment="1">
      <alignment horizontal="center" vertical="center"/>
    </xf>
    <xf numFmtId="38" fontId="6" fillId="18" borderId="32" xfId="36" applyFont="1" applyFill="1" applyBorder="1" applyAlignment="1">
      <alignment horizontal="center" vertical="center"/>
    </xf>
    <xf numFmtId="38" fontId="6" fillId="18" borderId="23" xfId="36" applyFont="1" applyFill="1" applyBorder="1" applyAlignment="1">
      <alignment horizontal="center" vertical="center"/>
    </xf>
    <xf numFmtId="0" fontId="6" fillId="18" borderId="30" xfId="0" applyFont="1" applyFill="1" applyBorder="1" applyAlignment="1">
      <alignment horizontal="center" vertical="center"/>
    </xf>
    <xf numFmtId="0" fontId="6" fillId="18" borderId="58" xfId="0" applyFont="1" applyFill="1" applyBorder="1" applyAlignment="1">
      <alignment horizontal="distributed" vertical="center"/>
    </xf>
    <xf numFmtId="177" fontId="45" fillId="18" borderId="58" xfId="0" applyNumberFormat="1" applyFont="1" applyFill="1" applyBorder="1" applyAlignment="1">
      <alignment vertical="center"/>
    </xf>
    <xf numFmtId="178" fontId="6" fillId="18" borderId="0" xfId="36" applyNumberFormat="1" applyFont="1" applyFill="1" applyAlignment="1">
      <alignment vertical="center"/>
    </xf>
    <xf numFmtId="0" fontId="6" fillId="18" borderId="19" xfId="0" applyFont="1" applyFill="1" applyBorder="1" applyAlignment="1">
      <alignment horizontal="center" vertical="center"/>
    </xf>
    <xf numFmtId="0" fontId="6" fillId="18" borderId="59" xfId="0" applyFont="1" applyFill="1" applyBorder="1" applyAlignment="1">
      <alignment horizontal="distributed" vertical="center"/>
    </xf>
    <xf numFmtId="177" fontId="45" fillId="18" borderId="59" xfId="0" applyNumberFormat="1" applyFont="1" applyFill="1" applyBorder="1" applyAlignment="1">
      <alignment vertical="center"/>
    </xf>
    <xf numFmtId="0" fontId="41" fillId="18" borderId="19" xfId="0" applyFont="1" applyFill="1" applyBorder="1" applyAlignment="1">
      <alignment horizontal="center" vertical="center"/>
    </xf>
    <xf numFmtId="0" fontId="6" fillId="18" borderId="60" xfId="0" applyFont="1" applyFill="1" applyBorder="1" applyAlignment="1">
      <alignment horizontal="distributed" vertical="center"/>
    </xf>
    <xf numFmtId="177" fontId="45" fillId="18" borderId="60" xfId="0" applyNumberFormat="1" applyFont="1" applyFill="1" applyBorder="1" applyAlignment="1">
      <alignment vertical="center"/>
    </xf>
    <xf numFmtId="0" fontId="41" fillId="18" borderId="31" xfId="0" applyFont="1" applyFill="1" applyBorder="1" applyAlignment="1">
      <alignment horizontal="center" vertical="center"/>
    </xf>
    <xf numFmtId="0" fontId="6" fillId="18" borderId="32" xfId="0" applyFont="1" applyFill="1" applyBorder="1" applyAlignment="1">
      <alignment horizontal="distributed" vertical="center"/>
    </xf>
    <xf numFmtId="38" fontId="6" fillId="18" borderId="32" xfId="36" applyFont="1" applyFill="1" applyBorder="1" applyAlignment="1">
      <alignment vertical="center"/>
    </xf>
    <xf numFmtId="178" fontId="6" fillId="18" borderId="19" xfId="0" applyNumberFormat="1" applyFont="1" applyFill="1" applyBorder="1" applyAlignment="1">
      <alignment horizontal="center" vertical="center"/>
    </xf>
    <xf numFmtId="0" fontId="6" fillId="18" borderId="59" xfId="0" applyFont="1" applyFill="1" applyBorder="1" applyAlignment="1">
      <alignment horizontal="distributed" wrapText="1"/>
    </xf>
    <xf numFmtId="0" fontId="6" fillId="18" borderId="60" xfId="0" applyFont="1" applyFill="1" applyBorder="1" applyAlignment="1">
      <alignment horizontal="distributed" wrapText="1"/>
    </xf>
    <xf numFmtId="0" fontId="41" fillId="18" borderId="39" xfId="0" applyFont="1" applyFill="1" applyBorder="1" applyAlignment="1">
      <alignment horizontal="center" vertical="center"/>
    </xf>
    <xf numFmtId="0" fontId="6" fillId="18" borderId="61" xfId="0" applyFont="1" applyFill="1" applyBorder="1" applyAlignment="1">
      <alignment horizontal="distributed" vertical="center"/>
    </xf>
    <xf numFmtId="38" fontId="6" fillId="18" borderId="61" xfId="36" applyFont="1" applyFill="1" applyBorder="1" applyAlignment="1">
      <alignment vertical="center"/>
    </xf>
    <xf numFmtId="0" fontId="6" fillId="18" borderId="62" xfId="0" applyFont="1" applyFill="1" applyBorder="1" applyAlignment="1">
      <alignment horizontal="centerContinuous" vertical="center"/>
    </xf>
    <xf numFmtId="0" fontId="6" fillId="18" borderId="63" xfId="0" applyFont="1" applyFill="1" applyBorder="1" applyAlignment="1">
      <alignment horizontal="centerContinuous" vertical="center"/>
    </xf>
    <xf numFmtId="38" fontId="6" fillId="18" borderId="62" xfId="36" applyFont="1" applyFill="1" applyBorder="1" applyAlignment="1">
      <alignment vertical="center"/>
    </xf>
    <xf numFmtId="38" fontId="6" fillId="18" borderId="64" xfId="36" applyFont="1" applyFill="1" applyBorder="1" applyAlignment="1">
      <alignment vertical="center"/>
    </xf>
    <xf numFmtId="0" fontId="41" fillId="18" borderId="0" xfId="0" applyFont="1" applyFill="1" applyAlignment="1">
      <alignment horizontal="center" vertical="center"/>
    </xf>
    <xf numFmtId="38" fontId="41" fillId="18" borderId="0" xfId="36" applyFont="1" applyFill="1" applyAlignment="1">
      <alignment vertical="center"/>
    </xf>
    <xf numFmtId="0" fontId="5" fillId="18" borderId="0" xfId="0" applyFont="1" applyFill="1" applyAlignment="1">
      <alignment horizontal="center" wrapText="1"/>
    </xf>
    <xf numFmtId="0" fontId="5" fillId="18" borderId="0" xfId="0" applyFont="1" applyFill="1"/>
    <xf numFmtId="38" fontId="6" fillId="18" borderId="0" xfId="0" applyNumberFormat="1" applyFont="1" applyFill="1" applyAlignment="1">
      <alignment vertical="center"/>
    </xf>
    <xf numFmtId="38" fontId="6" fillId="18" borderId="59" xfId="36" applyFont="1" applyFill="1" applyBorder="1" applyAlignment="1">
      <alignment horizontal="distributed" vertical="center"/>
    </xf>
    <xf numFmtId="38" fontId="6" fillId="18" borderId="60" xfId="36" applyFont="1" applyFill="1" applyBorder="1" applyAlignment="1">
      <alignment horizontal="distributed" vertical="center"/>
    </xf>
    <xf numFmtId="0" fontId="41" fillId="18" borderId="27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distributed" vertical="center"/>
    </xf>
    <xf numFmtId="0" fontId="6" fillId="18" borderId="0" xfId="0" applyFont="1" applyFill="1" applyAlignment="1">
      <alignment horizontal="left" vertical="center"/>
    </xf>
    <xf numFmtId="38" fontId="41" fillId="18" borderId="0" xfId="36" applyFont="1" applyFill="1" applyBorder="1" applyAlignment="1">
      <alignment vertical="center"/>
    </xf>
    <xf numFmtId="0" fontId="41" fillId="18" borderId="0" xfId="0" applyFont="1" applyFill="1" applyAlignment="1">
      <alignment horizontal="left" vertical="center"/>
    </xf>
    <xf numFmtId="38" fontId="46" fillId="18" borderId="0" xfId="36" applyFont="1" applyFill="1" applyAlignment="1">
      <alignment horizontal="center" vertical="center"/>
    </xf>
    <xf numFmtId="0" fontId="7" fillId="18" borderId="0" xfId="84" applyFont="1" applyFill="1" applyBorder="1" applyAlignment="1">
      <alignment horizontal="center" vertical="center" shrinkToFit="1"/>
    </xf>
    <xf numFmtId="38" fontId="6" fillId="18" borderId="30" xfId="36" applyFont="1" applyFill="1" applyBorder="1" applyAlignment="1">
      <alignment horizontal="center" vertical="center"/>
    </xf>
    <xf numFmtId="38" fontId="6" fillId="18" borderId="39" xfId="36" applyFont="1" applyFill="1" applyBorder="1" applyAlignment="1">
      <alignment horizontal="center" vertical="center"/>
    </xf>
    <xf numFmtId="38" fontId="6" fillId="18" borderId="40" xfId="36" applyFont="1" applyFill="1" applyBorder="1" applyAlignment="1">
      <alignment horizontal="center" vertical="center"/>
    </xf>
    <xf numFmtId="38" fontId="6" fillId="18" borderId="41" xfId="36" applyFont="1" applyFill="1" applyBorder="1" applyAlignment="1">
      <alignment horizontal="center" vertical="center"/>
    </xf>
    <xf numFmtId="38" fontId="6" fillId="18" borderId="20" xfId="36" applyFont="1" applyFill="1" applyBorder="1" applyAlignment="1">
      <alignment horizontal="center" vertical="center"/>
    </xf>
    <xf numFmtId="38" fontId="6" fillId="18" borderId="30" xfId="36" applyFont="1" applyFill="1" applyBorder="1" applyAlignment="1">
      <alignment horizontal="center" vertical="center" wrapText="1"/>
    </xf>
    <xf numFmtId="38" fontId="6" fillId="18" borderId="12" xfId="36" quotePrefix="1" applyFont="1" applyFill="1" applyBorder="1" applyAlignment="1">
      <alignment horizontal="center" vertical="center" wrapText="1"/>
    </xf>
    <xf numFmtId="38" fontId="6" fillId="18" borderId="15" xfId="36" quotePrefix="1" applyFont="1" applyFill="1" applyBorder="1" applyAlignment="1">
      <alignment horizontal="center" vertical="center" wrapText="1"/>
    </xf>
    <xf numFmtId="38" fontId="6" fillId="18" borderId="30" xfId="36" quotePrefix="1" applyFont="1" applyFill="1" applyBorder="1" applyAlignment="1">
      <alignment horizontal="center" vertical="center" wrapText="1"/>
    </xf>
    <xf numFmtId="38" fontId="6" fillId="18" borderId="39" xfId="36" applyFont="1" applyFill="1" applyBorder="1" applyAlignment="1">
      <alignment horizontal="center" vertical="center" wrapText="1"/>
    </xf>
    <xf numFmtId="0" fontId="41" fillId="18" borderId="40" xfId="85" quotePrefix="1" applyFont="1" applyFill="1" applyBorder="1" applyAlignment="1">
      <alignment horizontal="center" vertical="center"/>
    </xf>
    <xf numFmtId="0" fontId="41" fillId="18" borderId="41" xfId="85" quotePrefix="1" applyFont="1" applyFill="1" applyBorder="1" applyAlignment="1">
      <alignment horizontal="center" vertical="center"/>
    </xf>
    <xf numFmtId="0" fontId="41" fillId="18" borderId="20" xfId="85" quotePrefix="1" applyFont="1" applyFill="1" applyBorder="1" applyAlignment="1">
      <alignment horizontal="center" vertical="center"/>
    </xf>
    <xf numFmtId="0" fontId="6" fillId="18" borderId="30" xfId="0" applyFont="1" applyFill="1" applyBorder="1" applyAlignment="1">
      <alignment horizontal="center" vertical="center"/>
    </xf>
    <xf numFmtId="0" fontId="0" fillId="18" borderId="27" xfId="0" applyFill="1" applyBorder="1" applyAlignment="1">
      <alignment horizontal="center" vertical="center"/>
    </xf>
    <xf numFmtId="0" fontId="0" fillId="18" borderId="27" xfId="0" applyFill="1" applyBorder="1" applyAlignment="1">
      <alignment vertical="center"/>
    </xf>
  </cellXfs>
  <cellStyles count="8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" xfId="28" builtinId="5"/>
    <cellStyle name="パーセント 2" xfId="29" xr:uid="{00000000-0005-0000-0000-00001C000000}"/>
    <cellStyle name="パーセント 3" xfId="30" xr:uid="{00000000-0005-0000-0000-00001D000000}"/>
    <cellStyle name="メモ 2" xfId="31" xr:uid="{00000000-0005-0000-0000-00001F000000}"/>
    <cellStyle name="リンク セル 2" xfId="32" xr:uid="{00000000-0005-0000-0000-000020000000}"/>
    <cellStyle name="悪い 2" xfId="33" xr:uid="{00000000-0005-0000-0000-000021000000}"/>
    <cellStyle name="計算 2" xfId="34" xr:uid="{00000000-0005-0000-0000-000022000000}"/>
    <cellStyle name="警告文 2" xfId="35" xr:uid="{00000000-0005-0000-0000-000023000000}"/>
    <cellStyle name="桁区切り" xfId="36" builtinId="6"/>
    <cellStyle name="桁区切り 2" xfId="37" xr:uid="{00000000-0005-0000-0000-000025000000}"/>
    <cellStyle name="桁区切り 2 2" xfId="38" xr:uid="{00000000-0005-0000-0000-000026000000}"/>
    <cellStyle name="桁区切り 3" xfId="39" xr:uid="{00000000-0005-0000-0000-000027000000}"/>
    <cellStyle name="桁区切り 4" xfId="40" xr:uid="{00000000-0005-0000-0000-000028000000}"/>
    <cellStyle name="見出し 1 2" xfId="41" xr:uid="{00000000-0005-0000-0000-000029000000}"/>
    <cellStyle name="見出し 2 2" xfId="42" xr:uid="{00000000-0005-0000-0000-00002A000000}"/>
    <cellStyle name="見出し 3 2" xfId="43" xr:uid="{00000000-0005-0000-0000-00002B000000}"/>
    <cellStyle name="見出し 4 2" xfId="44" xr:uid="{00000000-0005-0000-0000-00002C000000}"/>
    <cellStyle name="集計 2" xfId="45" xr:uid="{00000000-0005-0000-0000-00002D000000}"/>
    <cellStyle name="出力 2" xfId="46" xr:uid="{00000000-0005-0000-0000-00002E000000}"/>
    <cellStyle name="説明文 2" xfId="47" xr:uid="{00000000-0005-0000-0000-00002F000000}"/>
    <cellStyle name="入力 2" xfId="48" xr:uid="{00000000-0005-0000-0000-000030000000}"/>
    <cellStyle name="標準" xfId="0" builtinId="0"/>
    <cellStyle name="標準 10" xfId="49" xr:uid="{00000000-0005-0000-0000-000032000000}"/>
    <cellStyle name="標準 11" xfId="50" xr:uid="{00000000-0005-0000-0000-000033000000}"/>
    <cellStyle name="標準 12" xfId="51" xr:uid="{00000000-0005-0000-0000-000034000000}"/>
    <cellStyle name="標準 13" xfId="52" xr:uid="{00000000-0005-0000-0000-000035000000}"/>
    <cellStyle name="標準 14" xfId="53" xr:uid="{00000000-0005-0000-0000-000036000000}"/>
    <cellStyle name="標準 15" xfId="54" xr:uid="{00000000-0005-0000-0000-000037000000}"/>
    <cellStyle name="標準 16" xfId="55" xr:uid="{00000000-0005-0000-0000-000038000000}"/>
    <cellStyle name="標準 17" xfId="56" xr:uid="{00000000-0005-0000-0000-000039000000}"/>
    <cellStyle name="標準 18" xfId="57" xr:uid="{00000000-0005-0000-0000-00003A000000}"/>
    <cellStyle name="標準 19" xfId="58" xr:uid="{00000000-0005-0000-0000-00003B000000}"/>
    <cellStyle name="標準 2" xfId="59" xr:uid="{00000000-0005-0000-0000-00003C000000}"/>
    <cellStyle name="標準 2 2" xfId="60" xr:uid="{00000000-0005-0000-0000-00003D000000}"/>
    <cellStyle name="標準 2 3" xfId="61" xr:uid="{00000000-0005-0000-0000-00003E000000}"/>
    <cellStyle name="標準 2_R3_第2表" xfId="62" xr:uid="{00000000-0005-0000-0000-00003F000000}"/>
    <cellStyle name="標準 20" xfId="63" xr:uid="{00000000-0005-0000-0000-000041000000}"/>
    <cellStyle name="標準 21" xfId="64" xr:uid="{00000000-0005-0000-0000-000042000000}"/>
    <cellStyle name="標準 22" xfId="65" xr:uid="{00000000-0005-0000-0000-000043000000}"/>
    <cellStyle name="標準 23" xfId="66" xr:uid="{00000000-0005-0000-0000-000044000000}"/>
    <cellStyle name="標準 24" xfId="67" xr:uid="{00000000-0005-0000-0000-000045000000}"/>
    <cellStyle name="標準 25" xfId="68" xr:uid="{00000000-0005-0000-0000-000046000000}"/>
    <cellStyle name="標準 26" xfId="69" xr:uid="{00000000-0005-0000-0000-000047000000}"/>
    <cellStyle name="標準 27" xfId="70" xr:uid="{00000000-0005-0000-0000-000048000000}"/>
    <cellStyle name="標準 28" xfId="71" xr:uid="{00000000-0005-0000-0000-000049000000}"/>
    <cellStyle name="標準 29" xfId="72" xr:uid="{00000000-0005-0000-0000-00004A000000}"/>
    <cellStyle name="標準 3" xfId="73" xr:uid="{00000000-0005-0000-0000-00004B000000}"/>
    <cellStyle name="標準 3 2" xfId="74" xr:uid="{00000000-0005-0000-0000-00004C000000}"/>
    <cellStyle name="標準 30" xfId="75" xr:uid="{00000000-0005-0000-0000-00004D000000}"/>
    <cellStyle name="標準 31" xfId="76" xr:uid="{00000000-0005-0000-0000-00004E000000}"/>
    <cellStyle name="標準 4" xfId="77" xr:uid="{00000000-0005-0000-0000-00004F000000}"/>
    <cellStyle name="標準 5" xfId="78" xr:uid="{00000000-0005-0000-0000-000050000000}"/>
    <cellStyle name="標準 6" xfId="79" xr:uid="{00000000-0005-0000-0000-000051000000}"/>
    <cellStyle name="標準 7" xfId="80" xr:uid="{00000000-0005-0000-0000-000052000000}"/>
    <cellStyle name="標準 8" xfId="81" xr:uid="{00000000-0005-0000-0000-000053000000}"/>
    <cellStyle name="標準 9" xfId="82" xr:uid="{00000000-0005-0000-0000-000054000000}"/>
    <cellStyle name="標準_11年3月" xfId="83" xr:uid="{00000000-0005-0000-0000-000055000000}"/>
    <cellStyle name="標準_Sheet1" xfId="84" xr:uid="{00000000-0005-0000-0000-000058000000}"/>
    <cellStyle name="標準_ﾋﾟﾗﾐｯﾄﾞ（H8)" xfId="85" xr:uid="{00000000-0005-0000-0000-00005B000000}"/>
    <cellStyle name="良い 2" xfId="86" xr:uid="{00000000-0005-0000-0000-00005E000000}"/>
  </cellStyles>
  <dxfs count="0"/>
  <tableStyles count="0" defaultTableStyle="TableStyleMedium2" defaultPivotStyle="PivotStyleLight16"/>
  <colors>
    <mruColors>
      <color rgb="FF66FF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0026\&#20581;&#24247;&#31119;&#31049;&#23616;&#20849;&#29992;\g&#24773;&#22577;&#32113;&#35336;\&#9320;&#24180;&#22577;\H14&#21407;&#31295;\&#31532;&#65299;&#31456;\&#20154;&#21475;&#21205;&#249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ﾋﾟﾗﾐｯﾄﾞ（H8)"/>
      <sheetName val="ﾋﾟﾗﾐｯﾄﾞ（H7)"/>
      <sheetName val="Graph1"/>
      <sheetName val="Sheet2"/>
      <sheetName val="出生率83-87"/>
      <sheetName val="出生率88-92"/>
      <sheetName val="Graph2"/>
      <sheetName val="動態総覧"/>
      <sheetName val="0-4歳　死亡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77"/>
  <sheetViews>
    <sheetView tabSelected="1" zoomScaleNormal="100" zoomScaleSheetLayoutView="115" workbookViewId="0">
      <selection activeCell="M1" sqref="M1"/>
    </sheetView>
  </sheetViews>
  <sheetFormatPr defaultColWidth="9" defaultRowHeight="12"/>
  <cols>
    <col min="1" max="1" width="1.77734375" style="12" customWidth="1"/>
    <col min="2" max="2" width="4.44140625" style="15" customWidth="1"/>
    <col min="3" max="3" width="3.77734375" style="14" customWidth="1"/>
    <col min="4" max="4" width="3.33203125" style="15" customWidth="1"/>
    <col min="5" max="10" width="10.88671875" style="12" customWidth="1"/>
    <col min="11" max="11" width="14.5546875" style="12" customWidth="1"/>
    <col min="12" max="12" width="1.77734375" style="12" customWidth="1"/>
    <col min="13" max="14" width="9" style="12"/>
    <col min="15" max="15" width="8.109375" style="12" customWidth="1"/>
    <col min="16" max="16" width="10.21875" style="21" customWidth="1"/>
    <col min="17" max="17" width="8.33203125" style="21" customWidth="1"/>
    <col min="18" max="18" width="10.33203125" style="21" customWidth="1"/>
    <col min="19" max="20" width="10.88671875" style="21" customWidth="1"/>
    <col min="21" max="22" width="9.88671875" style="21" customWidth="1"/>
    <col min="23" max="23" width="10.6640625" style="21" customWidth="1"/>
    <col min="24" max="26" width="10.88671875" style="21" customWidth="1"/>
    <col min="27" max="27" width="11" style="21" customWidth="1"/>
    <col min="28" max="29" width="12.21875" style="21" customWidth="1"/>
    <col min="30" max="32" width="9.109375" style="21" customWidth="1"/>
    <col min="33" max="33" width="10.21875" style="21" customWidth="1"/>
    <col min="34" max="60" width="9" style="21" customWidth="1"/>
    <col min="61" max="61" width="9.44140625" style="21" customWidth="1"/>
    <col min="62" max="80" width="9" style="21"/>
    <col min="81" max="156" width="9" style="12"/>
    <col min="157" max="157" width="14.21875" style="12" customWidth="1"/>
    <col min="158" max="158" width="13.77734375" style="12" customWidth="1"/>
    <col min="159" max="160" width="13.88671875" style="12" customWidth="1"/>
    <col min="161" max="161" width="14.33203125" style="12" customWidth="1"/>
    <col min="162" max="162" width="13.44140625" style="12" customWidth="1"/>
    <col min="163" max="16384" width="9" style="12"/>
  </cols>
  <sheetData>
    <row r="1" spans="1:80" s="2" customFormat="1" ht="21" customHeight="1">
      <c r="B1" s="3" t="s">
        <v>4</v>
      </c>
      <c r="I1" s="4"/>
      <c r="J1" s="4"/>
      <c r="K1" s="5" t="s">
        <v>5</v>
      </c>
      <c r="L1" s="4"/>
      <c r="M1" s="6"/>
      <c r="N1" s="7"/>
      <c r="O1" s="7"/>
      <c r="P1" s="8"/>
      <c r="Q1" s="9"/>
      <c r="R1" s="10"/>
      <c r="S1" s="9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</row>
    <row r="2" spans="1:80" s="2" customFormat="1" ht="18" customHeight="1">
      <c r="A2" s="12"/>
      <c r="B2" s="13" t="s">
        <v>6</v>
      </c>
      <c r="C2" s="14"/>
      <c r="D2" s="15"/>
      <c r="E2" s="16"/>
      <c r="F2" s="12"/>
      <c r="G2" s="12"/>
      <c r="H2" s="12"/>
      <c r="I2" s="12"/>
      <c r="J2" s="12"/>
      <c r="K2" s="17" t="s">
        <v>7</v>
      </c>
      <c r="L2" s="12"/>
      <c r="M2" s="6"/>
      <c r="N2" s="7"/>
      <c r="O2" s="7"/>
      <c r="P2" s="8"/>
      <c r="Q2" s="9"/>
      <c r="R2" s="9"/>
      <c r="S2" s="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</row>
    <row r="3" spans="1:80" ht="18" customHeight="1">
      <c r="B3" s="18"/>
      <c r="C3" s="19"/>
      <c r="D3" s="20"/>
      <c r="E3" s="217" t="s">
        <v>0</v>
      </c>
      <c r="F3" s="219" t="s">
        <v>1</v>
      </c>
      <c r="G3" s="220"/>
      <c r="H3" s="221"/>
      <c r="I3" s="222" t="s">
        <v>8</v>
      </c>
      <c r="J3" s="223" t="s">
        <v>18</v>
      </c>
      <c r="K3" s="225" t="s">
        <v>9</v>
      </c>
    </row>
    <row r="4" spans="1:80" ht="18" customHeight="1" thickBot="1">
      <c r="B4" s="22"/>
      <c r="C4" s="23"/>
      <c r="D4" s="24"/>
      <c r="E4" s="218"/>
      <c r="F4" s="25" t="s">
        <v>10</v>
      </c>
      <c r="G4" s="26" t="s">
        <v>2</v>
      </c>
      <c r="H4" s="27" t="s">
        <v>3</v>
      </c>
      <c r="I4" s="218"/>
      <c r="J4" s="224"/>
      <c r="K4" s="226"/>
      <c r="M4" s="28"/>
      <c r="N4" s="16"/>
      <c r="O4" s="16"/>
    </row>
    <row r="5" spans="1:80" ht="18" customHeight="1" thickTop="1">
      <c r="B5" s="107" t="s">
        <v>11</v>
      </c>
      <c r="C5" s="62">
        <v>2</v>
      </c>
      <c r="D5" s="63"/>
      <c r="E5" s="53">
        <v>211207</v>
      </c>
      <c r="F5" s="109">
        <v>579306</v>
      </c>
      <c r="G5" s="110">
        <v>275424</v>
      </c>
      <c r="H5" s="111">
        <v>303882</v>
      </c>
      <c r="I5" s="116">
        <v>2.742835227999072</v>
      </c>
      <c r="J5" s="114">
        <v>11.3934604509534</v>
      </c>
      <c r="K5" s="118" t="s">
        <v>20</v>
      </c>
      <c r="L5" s="30"/>
    </row>
    <row r="6" spans="1:80" ht="18" customHeight="1">
      <c r="B6" s="107"/>
      <c r="C6" s="62">
        <v>7</v>
      </c>
      <c r="D6" s="63"/>
      <c r="E6" s="53">
        <v>246700</v>
      </c>
      <c r="F6" s="43">
        <v>650341</v>
      </c>
      <c r="G6" s="44">
        <v>310118</v>
      </c>
      <c r="H6" s="45">
        <v>340223</v>
      </c>
      <c r="I6" s="116">
        <v>2.636161329550061</v>
      </c>
      <c r="J6" s="114">
        <v>13.845505665489336</v>
      </c>
      <c r="K6" s="118"/>
      <c r="L6" s="30"/>
      <c r="P6" s="31"/>
      <c r="Q6" s="32"/>
      <c r="R6" s="33"/>
      <c r="S6" s="34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4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</row>
    <row r="7" spans="1:80" ht="18" customHeight="1">
      <c r="B7" s="107"/>
      <c r="C7" s="62">
        <v>12</v>
      </c>
      <c r="D7" s="63"/>
      <c r="E7" s="53">
        <v>260672</v>
      </c>
      <c r="F7" s="43">
        <v>662012</v>
      </c>
      <c r="G7" s="44">
        <v>314455</v>
      </c>
      <c r="H7" s="45">
        <v>347557</v>
      </c>
      <c r="I7" s="116">
        <v>2.5396360176773878</v>
      </c>
      <c r="J7" s="114">
        <v>16.3</v>
      </c>
      <c r="K7" s="118"/>
      <c r="L7" s="30"/>
      <c r="M7" s="35"/>
      <c r="P7" s="31"/>
      <c r="Q7" s="35"/>
      <c r="R7" s="12"/>
      <c r="S7" s="12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L7" s="36"/>
    </row>
    <row r="8" spans="1:80" ht="18" customHeight="1">
      <c r="B8" s="107"/>
      <c r="C8" s="62">
        <v>17</v>
      </c>
      <c r="D8" s="63"/>
      <c r="E8" s="53">
        <v>270530</v>
      </c>
      <c r="F8" s="43">
        <v>669603</v>
      </c>
      <c r="G8" s="44">
        <v>316048</v>
      </c>
      <c r="H8" s="45">
        <v>353555</v>
      </c>
      <c r="I8" s="116">
        <v>2.4751524784681922</v>
      </c>
      <c r="J8" s="114">
        <v>18.5</v>
      </c>
      <c r="K8" s="118"/>
      <c r="L8" s="30"/>
      <c r="M8" s="35"/>
      <c r="P8" s="33"/>
      <c r="Q8" s="35"/>
      <c r="R8" s="12"/>
      <c r="S8" s="12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</row>
    <row r="9" spans="1:80" ht="18" customHeight="1">
      <c r="B9" s="107"/>
      <c r="C9" s="62">
        <v>18</v>
      </c>
      <c r="D9" s="58"/>
      <c r="E9" s="53">
        <v>273447</v>
      </c>
      <c r="F9" s="43">
        <v>670097</v>
      </c>
      <c r="G9" s="44">
        <v>316009</v>
      </c>
      <c r="H9" s="112">
        <v>354088</v>
      </c>
      <c r="I9" s="116">
        <v>2.4500000000000002</v>
      </c>
      <c r="J9" s="114">
        <v>19</v>
      </c>
      <c r="K9" s="119"/>
      <c r="L9" s="30"/>
      <c r="M9" s="35"/>
      <c r="P9" s="33"/>
      <c r="Q9" s="35"/>
      <c r="R9" s="12"/>
      <c r="S9" s="12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</row>
    <row r="10" spans="1:80" ht="18" customHeight="1">
      <c r="B10" s="107"/>
      <c r="C10" s="62">
        <v>19</v>
      </c>
      <c r="D10" s="58"/>
      <c r="E10" s="53">
        <v>275929</v>
      </c>
      <c r="F10" s="43">
        <v>670179</v>
      </c>
      <c r="G10" s="44">
        <v>315885</v>
      </c>
      <c r="H10" s="112">
        <v>354294</v>
      </c>
      <c r="I10" s="116">
        <v>2.4300000000000002</v>
      </c>
      <c r="J10" s="114">
        <v>19.5</v>
      </c>
      <c r="K10" s="119"/>
      <c r="L10" s="30"/>
      <c r="M10" s="35"/>
      <c r="P10" s="33"/>
      <c r="Q10" s="35"/>
      <c r="R10" s="12"/>
      <c r="S10" s="12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</row>
    <row r="11" spans="1:80" ht="18" customHeight="1">
      <c r="B11" s="107"/>
      <c r="C11" s="62">
        <v>20</v>
      </c>
      <c r="D11" s="58"/>
      <c r="E11" s="53">
        <v>278498</v>
      </c>
      <c r="F11" s="43">
        <v>670980</v>
      </c>
      <c r="G11" s="44">
        <v>315995</v>
      </c>
      <c r="H11" s="112">
        <v>354985</v>
      </c>
      <c r="I11" s="116">
        <v>2.41</v>
      </c>
      <c r="J11" s="114">
        <v>19.899999999999999</v>
      </c>
      <c r="K11" s="119" t="s">
        <v>19</v>
      </c>
      <c r="L11" s="30"/>
      <c r="M11" s="35"/>
      <c r="P11" s="33"/>
      <c r="Q11" s="35"/>
      <c r="R11" s="12"/>
      <c r="S11" s="12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</row>
    <row r="12" spans="1:80" ht="18" customHeight="1">
      <c r="B12" s="107"/>
      <c r="C12" s="62">
        <v>21</v>
      </c>
      <c r="D12" s="58"/>
      <c r="E12" s="53">
        <v>283408</v>
      </c>
      <c r="F12" s="43">
        <v>679618</v>
      </c>
      <c r="G12" s="44">
        <v>319703</v>
      </c>
      <c r="H12" s="112">
        <v>359915</v>
      </c>
      <c r="I12" s="116">
        <v>2.4</v>
      </c>
      <c r="J12" s="114">
        <v>20.5</v>
      </c>
      <c r="K12" s="119"/>
      <c r="L12" s="30"/>
      <c r="M12" s="35"/>
      <c r="P12" s="33"/>
      <c r="Q12" s="35"/>
      <c r="R12" s="12"/>
      <c r="S12" s="12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</row>
    <row r="13" spans="1:80" ht="18" customHeight="1">
      <c r="B13" s="107"/>
      <c r="C13" s="62">
        <v>22</v>
      </c>
      <c r="D13" s="58"/>
      <c r="E13" s="53">
        <v>302413</v>
      </c>
      <c r="F13" s="43">
        <f>G13+H13</f>
        <v>734474</v>
      </c>
      <c r="G13" s="108">
        <v>344291</v>
      </c>
      <c r="H13" s="113">
        <v>390183</v>
      </c>
      <c r="I13" s="116">
        <f>F13/E13</f>
        <v>2.4287117286624582</v>
      </c>
      <c r="J13" s="114">
        <v>21</v>
      </c>
      <c r="K13" s="112" t="s">
        <v>13</v>
      </c>
      <c r="L13" s="30"/>
      <c r="M13" s="35"/>
      <c r="P13" s="39"/>
      <c r="Q13" s="35"/>
      <c r="R13" s="12"/>
      <c r="S13" s="12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2"/>
      <c r="BN13" s="42"/>
    </row>
    <row r="14" spans="1:80" ht="18" customHeight="1">
      <c r="B14" s="107"/>
      <c r="C14" s="62">
        <v>23</v>
      </c>
      <c r="D14" s="58"/>
      <c r="E14" s="53">
        <v>305929</v>
      </c>
      <c r="F14" s="43">
        <v>736010</v>
      </c>
      <c r="G14" s="108">
        <v>345013</v>
      </c>
      <c r="H14" s="113">
        <v>390997</v>
      </c>
      <c r="I14" s="116">
        <v>2.41</v>
      </c>
      <c r="J14" s="114">
        <v>21.2</v>
      </c>
      <c r="K14" s="112"/>
      <c r="L14" s="30"/>
      <c r="M14" s="35"/>
      <c r="P14" s="39"/>
      <c r="Q14" s="35"/>
      <c r="R14" s="12"/>
      <c r="S14" s="1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2"/>
      <c r="BN14" s="42"/>
    </row>
    <row r="15" spans="1:80" ht="18" customHeight="1">
      <c r="B15" s="107"/>
      <c r="C15" s="62">
        <v>24</v>
      </c>
      <c r="D15" s="58"/>
      <c r="E15" s="53">
        <v>308985</v>
      </c>
      <c r="F15" s="43">
        <v>737689</v>
      </c>
      <c r="G15" s="108">
        <v>345601</v>
      </c>
      <c r="H15" s="113">
        <v>392088</v>
      </c>
      <c r="I15" s="116">
        <v>2.39</v>
      </c>
      <c r="J15" s="114">
        <v>21.9</v>
      </c>
      <c r="K15" s="112"/>
      <c r="L15" s="30"/>
      <c r="M15" s="35"/>
      <c r="P15" s="39"/>
      <c r="Q15" s="35"/>
      <c r="R15" s="12"/>
      <c r="S15" s="12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2"/>
      <c r="BN15" s="42"/>
    </row>
    <row r="16" spans="1:80" ht="18" customHeight="1">
      <c r="B16" s="107"/>
      <c r="C16" s="62">
        <v>25</v>
      </c>
      <c r="D16" s="58"/>
      <c r="E16" s="53">
        <v>312527</v>
      </c>
      <c r="F16" s="43">
        <v>739541</v>
      </c>
      <c r="G16" s="108">
        <v>346700</v>
      </c>
      <c r="H16" s="113">
        <v>392841</v>
      </c>
      <c r="I16" s="116">
        <v>2.36632674936885</v>
      </c>
      <c r="J16" s="114">
        <v>22.608482829214299</v>
      </c>
      <c r="K16" s="112"/>
      <c r="L16" s="30"/>
      <c r="M16" s="35"/>
      <c r="P16" s="39"/>
      <c r="Q16" s="35"/>
      <c r="R16" s="12"/>
      <c r="S16" s="12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2"/>
      <c r="BN16" s="42"/>
    </row>
    <row r="17" spans="2:80" ht="18" customHeight="1">
      <c r="B17" s="107"/>
      <c r="C17" s="62">
        <v>26</v>
      </c>
      <c r="D17" s="58"/>
      <c r="E17" s="53">
        <v>315318</v>
      </c>
      <c r="F17" s="43">
        <v>740204</v>
      </c>
      <c r="G17" s="108">
        <v>347020</v>
      </c>
      <c r="H17" s="113">
        <v>393184</v>
      </c>
      <c r="I17" s="116">
        <v>2.3474841271351501</v>
      </c>
      <c r="J17" s="114">
        <v>23.456776780455101</v>
      </c>
      <c r="K17" s="112"/>
      <c r="L17" s="30"/>
      <c r="M17" s="35"/>
      <c r="P17" s="39"/>
      <c r="Q17" s="35"/>
      <c r="R17" s="12"/>
      <c r="S17" s="12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2"/>
      <c r="BN17" s="42"/>
    </row>
    <row r="18" spans="2:80" ht="18" customHeight="1">
      <c r="B18" s="54"/>
      <c r="C18" s="62">
        <v>27</v>
      </c>
      <c r="D18" s="58"/>
      <c r="E18" s="53">
        <v>315456</v>
      </c>
      <c r="F18" s="43">
        <v>740822</v>
      </c>
      <c r="G18" s="44">
        <v>348470</v>
      </c>
      <c r="H18" s="45">
        <v>392352</v>
      </c>
      <c r="I18" s="116">
        <v>2.3484162609048487</v>
      </c>
      <c r="J18" s="114">
        <v>24.172551051010117</v>
      </c>
      <c r="K18" s="120"/>
      <c r="L18" s="30"/>
      <c r="N18" s="35"/>
      <c r="P18" s="39"/>
      <c r="Q18" s="35"/>
      <c r="R18" s="35"/>
      <c r="S18" s="12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N18" s="42"/>
    </row>
    <row r="19" spans="2:80" ht="18" customHeight="1">
      <c r="B19" s="54"/>
      <c r="C19" s="62">
        <v>28</v>
      </c>
      <c r="D19" s="63"/>
      <c r="E19" s="53">
        <v>317466</v>
      </c>
      <c r="F19" s="43">
        <v>739606</v>
      </c>
      <c r="G19" s="44">
        <v>348152</v>
      </c>
      <c r="H19" s="45">
        <v>391454</v>
      </c>
      <c r="I19" s="116">
        <v>2.3297171980621547</v>
      </c>
      <c r="J19" s="114">
        <v>24.79969064610076</v>
      </c>
      <c r="K19" s="120"/>
      <c r="L19" s="30"/>
      <c r="N19" s="35"/>
      <c r="P19" s="46"/>
      <c r="Q19" s="35"/>
      <c r="R19" s="35"/>
      <c r="S19" s="12"/>
      <c r="T19" s="47"/>
      <c r="U19" s="48"/>
      <c r="V19" s="48"/>
      <c r="W19" s="48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8"/>
      <c r="AY19" s="48"/>
      <c r="AZ19" s="48"/>
      <c r="BA19" s="49"/>
      <c r="BB19" s="49"/>
      <c r="BC19" s="49"/>
      <c r="BD19" s="49"/>
      <c r="BE19" s="49"/>
      <c r="BF19" s="49"/>
      <c r="BG19" s="49"/>
      <c r="BH19" s="49"/>
      <c r="BI19" s="50"/>
      <c r="BJ19" s="50"/>
      <c r="BK19" s="51"/>
      <c r="BL19" s="51"/>
      <c r="BN19" s="51"/>
    </row>
    <row r="20" spans="2:80" ht="18" customHeight="1">
      <c r="B20" s="54"/>
      <c r="C20" s="62">
        <v>29</v>
      </c>
      <c r="D20" s="58"/>
      <c r="E20" s="53">
        <v>320730</v>
      </c>
      <c r="F20" s="43">
        <v>739858</v>
      </c>
      <c r="G20" s="44">
        <v>348820</v>
      </c>
      <c r="H20" s="45">
        <v>391038</v>
      </c>
      <c r="I20" s="116">
        <v>2.3067938764693046</v>
      </c>
      <c r="J20" s="114">
        <v>25.291610011650885</v>
      </c>
      <c r="K20" s="120"/>
      <c r="L20" s="30"/>
      <c r="N20" s="35"/>
      <c r="P20" s="52"/>
      <c r="Q20" s="12"/>
      <c r="R20" s="35"/>
      <c r="S20" s="12"/>
      <c r="T20" s="47"/>
      <c r="U20" s="48"/>
      <c r="V20" s="48"/>
      <c r="W20" s="48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8"/>
      <c r="AY20" s="48"/>
      <c r="AZ20" s="48"/>
      <c r="BA20" s="49"/>
      <c r="BB20" s="49"/>
      <c r="BC20" s="49"/>
      <c r="BD20" s="49"/>
      <c r="BE20" s="49"/>
      <c r="BF20" s="49"/>
      <c r="BG20" s="49"/>
      <c r="BH20" s="49"/>
      <c r="BI20" s="50"/>
      <c r="BJ20" s="50"/>
      <c r="BK20" s="51"/>
      <c r="BL20" s="51"/>
      <c r="BN20" s="51"/>
    </row>
    <row r="21" spans="2:80" ht="18" customHeight="1">
      <c r="B21" s="54"/>
      <c r="C21" s="62">
        <v>30</v>
      </c>
      <c r="D21" s="63"/>
      <c r="E21" s="53">
        <v>323607</v>
      </c>
      <c r="F21" s="54">
        <v>739556</v>
      </c>
      <c r="G21" s="55">
        <v>348862</v>
      </c>
      <c r="H21" s="45">
        <v>390694</v>
      </c>
      <c r="I21" s="116">
        <v>2.2853522946042575</v>
      </c>
      <c r="J21" s="114">
        <v>25.745447267999999</v>
      </c>
      <c r="K21" s="53"/>
      <c r="L21" s="30"/>
      <c r="M21" s="35"/>
      <c r="N21" s="35"/>
      <c r="P21" s="52"/>
      <c r="Q21" s="35"/>
      <c r="R21" s="35"/>
      <c r="S21" s="12"/>
      <c r="T21" s="47"/>
      <c r="U21" s="48"/>
      <c r="V21" s="48"/>
      <c r="W21" s="48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8"/>
      <c r="AY21" s="48"/>
      <c r="AZ21" s="48"/>
      <c r="BA21" s="49"/>
      <c r="BB21" s="49"/>
      <c r="BC21" s="49"/>
      <c r="BD21" s="49"/>
      <c r="BE21" s="49"/>
      <c r="BF21" s="49"/>
      <c r="BG21" s="49"/>
      <c r="BH21" s="49"/>
      <c r="BI21" s="50"/>
      <c r="BJ21" s="50"/>
      <c r="BK21" s="56"/>
      <c r="BL21" s="56"/>
      <c r="BN21" s="56"/>
    </row>
    <row r="22" spans="2:80" ht="18" customHeight="1">
      <c r="B22" s="57" t="s">
        <v>15</v>
      </c>
      <c r="C22" s="62" t="s">
        <v>16</v>
      </c>
      <c r="D22" s="58"/>
      <c r="E22" s="53">
        <v>327280</v>
      </c>
      <c r="F22" s="43">
        <v>739393</v>
      </c>
      <c r="G22" s="44">
        <v>348981</v>
      </c>
      <c r="H22" s="45">
        <v>390412</v>
      </c>
      <c r="I22" s="116">
        <v>2.2592061843070153</v>
      </c>
      <c r="J22" s="114">
        <v>26.149557812962794</v>
      </c>
      <c r="K22" s="53"/>
      <c r="L22" s="30"/>
      <c r="N22" s="35"/>
      <c r="P22" s="46"/>
      <c r="Q22" s="12"/>
      <c r="R22" s="35"/>
      <c r="S22" s="12"/>
      <c r="T22" s="48"/>
      <c r="U22" s="48"/>
      <c r="V22" s="48"/>
      <c r="W22" s="48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59"/>
      <c r="AY22" s="59"/>
      <c r="AZ22" s="59"/>
      <c r="BA22" s="49"/>
      <c r="BB22" s="49"/>
      <c r="BC22" s="49"/>
      <c r="BD22" s="49"/>
      <c r="BE22" s="49"/>
      <c r="BF22" s="49"/>
      <c r="BG22" s="49"/>
      <c r="BH22" s="49"/>
      <c r="BI22" s="50"/>
      <c r="BJ22" s="50"/>
      <c r="BK22" s="51"/>
      <c r="BL22" s="60"/>
      <c r="BN22" s="61"/>
    </row>
    <row r="23" spans="2:80" ht="18" customHeight="1">
      <c r="B23" s="57"/>
      <c r="C23" s="62">
        <v>2</v>
      </c>
      <c r="D23" s="58"/>
      <c r="E23" s="54">
        <v>326920</v>
      </c>
      <c r="F23" s="54">
        <v>738865</v>
      </c>
      <c r="G23" s="55">
        <v>349115</v>
      </c>
      <c r="H23" s="45">
        <v>389750</v>
      </c>
      <c r="I23" s="116">
        <f>F23/E23</f>
        <v>2.2600789183898202</v>
      </c>
      <c r="J23" s="114">
        <v>26.557157392000001</v>
      </c>
      <c r="K23" s="120"/>
      <c r="L23" s="30"/>
      <c r="N23" s="35"/>
      <c r="P23" s="46"/>
      <c r="Q23" s="12"/>
      <c r="R23" s="35"/>
      <c r="S23" s="12"/>
      <c r="T23" s="48"/>
      <c r="U23" s="48"/>
      <c r="V23" s="48"/>
      <c r="W23" s="48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59"/>
      <c r="AY23" s="59"/>
      <c r="AZ23" s="59"/>
      <c r="BA23" s="49"/>
      <c r="BB23" s="49"/>
      <c r="BC23" s="49"/>
      <c r="BD23" s="49"/>
      <c r="BE23" s="49"/>
      <c r="BF23" s="49"/>
      <c r="BG23" s="49"/>
      <c r="BH23" s="49"/>
      <c r="BI23" s="50"/>
      <c r="BJ23" s="50"/>
      <c r="BK23" s="51"/>
      <c r="BL23" s="60"/>
      <c r="BN23" s="61"/>
    </row>
    <row r="24" spans="2:80" ht="18" customHeight="1">
      <c r="B24" s="57"/>
      <c r="C24" s="62">
        <v>3</v>
      </c>
      <c r="D24" s="58"/>
      <c r="E24" s="54">
        <v>330000</v>
      </c>
      <c r="F24" s="54">
        <v>738185</v>
      </c>
      <c r="G24" s="55">
        <v>348660</v>
      </c>
      <c r="H24" s="45">
        <v>389525</v>
      </c>
      <c r="I24" s="116">
        <v>2.2369242424242426</v>
      </c>
      <c r="J24" s="114">
        <v>26.842187256582001</v>
      </c>
      <c r="K24" s="53"/>
      <c r="L24" s="30"/>
      <c r="N24" s="35"/>
      <c r="P24" s="46"/>
      <c r="Q24" s="12"/>
      <c r="R24" s="35"/>
      <c r="S24" s="12"/>
      <c r="T24" s="48"/>
      <c r="U24" s="48"/>
      <c r="V24" s="48"/>
      <c r="W24" s="48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59"/>
      <c r="AY24" s="59"/>
      <c r="AZ24" s="59"/>
      <c r="BA24" s="49"/>
      <c r="BB24" s="49"/>
      <c r="BC24" s="49"/>
      <c r="BD24" s="49"/>
      <c r="BE24" s="49"/>
      <c r="BF24" s="49"/>
      <c r="BG24" s="49"/>
      <c r="BH24" s="49"/>
      <c r="BI24" s="50"/>
      <c r="BJ24" s="50"/>
      <c r="BK24" s="51"/>
      <c r="BL24" s="60"/>
      <c r="BN24" s="61"/>
    </row>
    <row r="25" spans="2:80" ht="18" customHeight="1">
      <c r="B25" s="57"/>
      <c r="C25" s="62">
        <v>4</v>
      </c>
      <c r="D25" s="63"/>
      <c r="E25" s="54">
        <v>334137</v>
      </c>
      <c r="F25" s="54">
        <v>737850</v>
      </c>
      <c r="G25" s="55">
        <v>348641</v>
      </c>
      <c r="H25" s="45">
        <v>389209</v>
      </c>
      <c r="I25" s="116">
        <v>2.21</v>
      </c>
      <c r="J25" s="114">
        <v>27.1</v>
      </c>
      <c r="K25" s="53"/>
      <c r="L25" s="30"/>
      <c r="M25" s="35"/>
      <c r="P25" s="52"/>
      <c r="Q25" s="35"/>
      <c r="R25" s="12"/>
      <c r="S25" s="12"/>
      <c r="T25" s="64"/>
      <c r="U25" s="64"/>
      <c r="V25" s="64"/>
      <c r="W25" s="64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59"/>
      <c r="AY25" s="59"/>
      <c r="AZ25" s="59"/>
      <c r="BA25" s="49"/>
      <c r="BB25" s="49"/>
      <c r="BC25" s="49"/>
      <c r="BD25" s="49"/>
      <c r="BE25" s="49"/>
      <c r="BF25" s="49"/>
      <c r="BG25" s="49"/>
      <c r="BH25" s="49"/>
      <c r="BI25" s="50"/>
      <c r="BJ25" s="50"/>
      <c r="BK25" s="56"/>
      <c r="BL25" s="65"/>
      <c r="BN25" s="66"/>
    </row>
    <row r="26" spans="2:80" ht="18" customHeight="1">
      <c r="B26" s="67"/>
      <c r="C26" s="68">
        <v>5</v>
      </c>
      <c r="D26" s="69"/>
      <c r="E26" s="70">
        <v>338474</v>
      </c>
      <c r="F26" s="70">
        <v>738020</v>
      </c>
      <c r="G26" s="71">
        <v>348947</v>
      </c>
      <c r="H26" s="72">
        <v>389073</v>
      </c>
      <c r="I26" s="117">
        <v>2.1804333567718599</v>
      </c>
      <c r="J26" s="115">
        <v>27.2969567220401</v>
      </c>
      <c r="K26" s="121"/>
      <c r="L26" s="30"/>
      <c r="M26" s="35"/>
      <c r="P26" s="52"/>
      <c r="Q26" s="35"/>
      <c r="R26" s="12"/>
      <c r="S26" s="12"/>
      <c r="T26" s="64"/>
      <c r="U26" s="64"/>
      <c r="V26" s="64"/>
      <c r="W26" s="64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59"/>
      <c r="AY26" s="59"/>
      <c r="AZ26" s="59"/>
      <c r="BA26" s="49"/>
      <c r="BB26" s="49"/>
      <c r="BC26" s="49"/>
      <c r="BD26" s="49"/>
      <c r="BE26" s="49"/>
      <c r="BF26" s="49"/>
      <c r="BG26" s="49"/>
      <c r="BH26" s="49"/>
      <c r="BI26" s="50"/>
      <c r="BJ26" s="50"/>
      <c r="BK26" s="56"/>
      <c r="BL26" s="65"/>
      <c r="BN26" s="66"/>
    </row>
    <row r="27" spans="2:80" ht="15" customHeight="1">
      <c r="B27" s="73" t="s">
        <v>12</v>
      </c>
      <c r="C27" s="74" t="s">
        <v>17</v>
      </c>
      <c r="D27" s="75"/>
      <c r="E27" s="76"/>
      <c r="F27" s="77"/>
      <c r="G27" s="77"/>
      <c r="H27" s="77"/>
      <c r="I27" s="29"/>
      <c r="L27" s="30"/>
      <c r="P27" s="52"/>
      <c r="Q27" s="12"/>
      <c r="R27" s="12"/>
      <c r="S27" s="12"/>
      <c r="T27" s="64"/>
      <c r="U27" s="64"/>
      <c r="V27" s="64"/>
      <c r="W27" s="64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59"/>
      <c r="AY27" s="59"/>
      <c r="AZ27" s="59"/>
      <c r="BA27" s="49"/>
      <c r="BB27" s="49"/>
      <c r="BC27" s="49"/>
      <c r="BD27" s="49"/>
      <c r="BE27" s="49"/>
      <c r="BF27" s="49"/>
      <c r="BG27" s="49"/>
      <c r="BH27" s="49"/>
      <c r="BI27" s="50"/>
      <c r="BJ27" s="50"/>
      <c r="BK27" s="51"/>
      <c r="BL27" s="78"/>
      <c r="BN27" s="79"/>
    </row>
    <row r="28" spans="2:80" ht="15" customHeight="1">
      <c r="B28" s="75"/>
      <c r="C28" s="80" t="s">
        <v>21</v>
      </c>
      <c r="D28" s="75"/>
      <c r="E28" s="76"/>
      <c r="F28" s="77"/>
      <c r="G28" s="77"/>
      <c r="H28" s="77"/>
      <c r="I28" s="29"/>
      <c r="L28" s="30"/>
      <c r="P28" s="52"/>
      <c r="Q28" s="41"/>
      <c r="R28" s="40"/>
      <c r="S28" s="64"/>
      <c r="T28" s="64"/>
      <c r="U28" s="64"/>
      <c r="V28" s="64"/>
      <c r="W28" s="64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59"/>
      <c r="AY28" s="59"/>
      <c r="AZ28" s="59"/>
      <c r="BA28" s="49"/>
      <c r="BB28" s="49"/>
      <c r="BC28" s="49"/>
      <c r="BD28" s="49"/>
      <c r="BE28" s="49"/>
      <c r="BF28" s="49"/>
      <c r="BG28" s="49"/>
      <c r="BH28" s="49"/>
      <c r="BI28" s="50"/>
      <c r="BJ28" s="50"/>
      <c r="BK28" s="51"/>
      <c r="BL28" s="51"/>
      <c r="BN28" s="61"/>
    </row>
    <row r="29" spans="2:80" ht="15" customHeight="1">
      <c r="B29" s="75"/>
      <c r="C29" s="80"/>
      <c r="D29" s="75"/>
      <c r="E29" s="76"/>
      <c r="F29" s="76"/>
      <c r="G29" s="76"/>
      <c r="H29" s="81"/>
      <c r="I29" s="29"/>
      <c r="K29" s="21"/>
      <c r="L29" s="30"/>
      <c r="O29" s="82"/>
      <c r="P29" s="52"/>
      <c r="Q29" s="41"/>
      <c r="R29" s="40"/>
      <c r="S29" s="64"/>
      <c r="T29" s="64"/>
      <c r="U29" s="64"/>
      <c r="V29" s="64"/>
      <c r="W29" s="64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59"/>
      <c r="AY29" s="59"/>
      <c r="AZ29" s="59"/>
      <c r="BA29" s="49"/>
      <c r="BB29" s="49"/>
      <c r="BC29" s="49"/>
      <c r="BD29" s="49"/>
      <c r="BE29" s="49"/>
      <c r="BF29" s="49"/>
      <c r="BG29" s="49"/>
      <c r="BH29" s="49"/>
      <c r="BI29" s="50"/>
      <c r="BJ29" s="50"/>
      <c r="BK29" s="51"/>
      <c r="BL29" s="51"/>
      <c r="BN29" s="61"/>
    </row>
    <row r="30" spans="2:80" ht="13.5" customHeight="1">
      <c r="K30" s="21"/>
      <c r="L30" s="30"/>
      <c r="O30" s="35"/>
      <c r="P30" s="52"/>
      <c r="Q30" s="41"/>
      <c r="R30" s="40"/>
      <c r="S30" s="64"/>
      <c r="T30" s="64"/>
      <c r="U30" s="64"/>
      <c r="V30" s="64"/>
      <c r="W30" s="64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59"/>
      <c r="AY30" s="59"/>
      <c r="AZ30" s="59"/>
      <c r="BA30" s="49"/>
      <c r="BB30" s="49"/>
      <c r="BC30" s="49"/>
      <c r="BD30" s="49"/>
      <c r="BE30" s="49"/>
      <c r="BF30" s="49"/>
      <c r="BG30" s="49"/>
      <c r="BH30" s="49"/>
      <c r="BI30" s="50"/>
      <c r="BJ30" s="50"/>
      <c r="BK30" s="51"/>
      <c r="BL30" s="51"/>
      <c r="BN30" s="61"/>
    </row>
    <row r="31" spans="2:80" ht="13.5" customHeight="1">
      <c r="B31" s="12"/>
      <c r="C31" s="12"/>
      <c r="D31" s="12"/>
      <c r="H31" s="38"/>
      <c r="I31" s="29"/>
      <c r="K31" s="21"/>
      <c r="L31" s="83"/>
      <c r="O31" s="35"/>
      <c r="P31" s="52"/>
      <c r="Q31" s="41"/>
      <c r="R31" s="40"/>
      <c r="S31" s="64"/>
      <c r="T31" s="64"/>
      <c r="U31" s="64"/>
      <c r="V31" s="64"/>
      <c r="W31" s="64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9"/>
      <c r="AY31" s="59"/>
      <c r="AZ31" s="59"/>
      <c r="BA31" s="49"/>
      <c r="BB31" s="49"/>
      <c r="BC31" s="49"/>
      <c r="BD31" s="49"/>
      <c r="BE31" s="49"/>
      <c r="BF31" s="49"/>
      <c r="BG31" s="49"/>
      <c r="BH31" s="49"/>
      <c r="BI31" s="50"/>
      <c r="BJ31" s="50"/>
      <c r="BK31" s="51"/>
      <c r="BL31" s="51"/>
      <c r="BN31" s="61"/>
    </row>
    <row r="32" spans="2:80" s="76" customFormat="1" ht="11.1" customHeight="1">
      <c r="J32" s="84"/>
      <c r="K32" s="85"/>
      <c r="L32" s="86"/>
      <c r="O32" s="87"/>
      <c r="P32" s="52"/>
      <c r="Q32" s="41"/>
      <c r="R32" s="40"/>
      <c r="S32" s="64"/>
      <c r="T32" s="64"/>
      <c r="U32" s="64"/>
      <c r="V32" s="64"/>
      <c r="W32" s="64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88"/>
      <c r="AY32" s="88"/>
      <c r="AZ32" s="88"/>
      <c r="BA32" s="89"/>
      <c r="BB32" s="89"/>
      <c r="BC32" s="89"/>
      <c r="BD32" s="89"/>
      <c r="BE32" s="89"/>
      <c r="BF32" s="89"/>
      <c r="BG32" s="89"/>
      <c r="BH32" s="89"/>
      <c r="BI32" s="50"/>
      <c r="BJ32" s="50"/>
      <c r="BK32" s="51"/>
      <c r="BL32" s="51"/>
      <c r="BM32" s="77"/>
      <c r="BN32" s="61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</row>
    <row r="33" spans="2:80" s="76" customFormat="1" ht="11.1" customHeight="1">
      <c r="J33" s="84"/>
      <c r="K33" s="85"/>
      <c r="L33" s="86"/>
      <c r="O33" s="87"/>
      <c r="P33" s="52"/>
      <c r="Q33" s="41"/>
      <c r="R33" s="40"/>
      <c r="S33" s="64"/>
      <c r="T33" s="64"/>
      <c r="U33" s="64"/>
      <c r="V33" s="64"/>
      <c r="W33" s="64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88"/>
      <c r="AY33" s="88"/>
      <c r="AZ33" s="88"/>
      <c r="BA33" s="89"/>
      <c r="BB33" s="89"/>
      <c r="BC33" s="89"/>
      <c r="BD33" s="89"/>
      <c r="BE33" s="89"/>
      <c r="BF33" s="89"/>
      <c r="BG33" s="89"/>
      <c r="BH33" s="89"/>
      <c r="BI33" s="50"/>
      <c r="BJ33" s="50"/>
      <c r="BK33" s="51"/>
      <c r="BL33" s="51"/>
      <c r="BM33" s="77"/>
      <c r="BN33" s="61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</row>
    <row r="34" spans="2:80" s="76" customFormat="1" ht="11.1" customHeight="1">
      <c r="J34" s="84"/>
      <c r="K34" s="90"/>
      <c r="L34" s="86"/>
      <c r="O34" s="87"/>
      <c r="P34" s="52"/>
      <c r="Q34" s="41"/>
      <c r="R34" s="40"/>
      <c r="S34" s="64"/>
      <c r="T34" s="64"/>
      <c r="U34" s="64"/>
      <c r="V34" s="64"/>
      <c r="W34" s="64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88"/>
      <c r="AY34" s="88"/>
      <c r="AZ34" s="88"/>
      <c r="BA34" s="89"/>
      <c r="BB34" s="89"/>
      <c r="BC34" s="89"/>
      <c r="BD34" s="89"/>
      <c r="BE34" s="89"/>
      <c r="BF34" s="89"/>
      <c r="BG34" s="89"/>
      <c r="BH34" s="89"/>
      <c r="BI34" s="50"/>
      <c r="BJ34" s="50"/>
      <c r="BK34" s="51"/>
      <c r="BL34" s="51"/>
      <c r="BM34" s="77"/>
      <c r="BN34" s="61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</row>
    <row r="35" spans="2:80" ht="12.75" customHeight="1">
      <c r="J35" s="84"/>
      <c r="K35" s="90"/>
      <c r="L35" s="30"/>
      <c r="M35" s="35"/>
      <c r="N35" s="35"/>
      <c r="O35" s="35"/>
      <c r="P35" s="52"/>
      <c r="Q35" s="41"/>
      <c r="R35" s="40"/>
      <c r="S35" s="64"/>
      <c r="T35" s="64"/>
      <c r="U35" s="64"/>
      <c r="V35" s="64"/>
      <c r="W35" s="64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59"/>
      <c r="AY35" s="59"/>
      <c r="AZ35" s="59"/>
      <c r="BA35" s="49"/>
      <c r="BB35" s="49"/>
      <c r="BC35" s="49"/>
      <c r="BD35" s="49"/>
      <c r="BE35" s="49"/>
      <c r="BF35" s="49"/>
      <c r="BG35" s="49"/>
      <c r="BH35" s="49"/>
      <c r="BI35" s="50"/>
      <c r="BJ35" s="50"/>
      <c r="BK35" s="51"/>
      <c r="BL35" s="51"/>
      <c r="BN35" s="61"/>
    </row>
    <row r="36" spans="2:80" ht="12.75" customHeight="1">
      <c r="B36" s="77"/>
      <c r="C36" s="91"/>
      <c r="D36" s="37"/>
      <c r="E36" s="77"/>
      <c r="F36" s="21"/>
      <c r="G36" s="21"/>
      <c r="H36" s="21"/>
      <c r="I36" s="29"/>
      <c r="J36" s="84"/>
      <c r="K36" s="85"/>
      <c r="M36" s="35"/>
      <c r="N36" s="35"/>
      <c r="O36" s="35"/>
      <c r="P36" s="52"/>
      <c r="Q36" s="41"/>
      <c r="R36" s="40"/>
      <c r="S36" s="64"/>
      <c r="T36" s="64"/>
      <c r="U36" s="64"/>
      <c r="V36" s="64"/>
      <c r="W36" s="64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59"/>
      <c r="AY36" s="59"/>
      <c r="AZ36" s="59"/>
      <c r="BA36" s="49"/>
      <c r="BB36" s="49"/>
      <c r="BC36" s="49"/>
      <c r="BD36" s="49"/>
      <c r="BE36" s="49"/>
      <c r="BF36" s="49"/>
      <c r="BG36" s="49"/>
      <c r="BH36" s="49"/>
      <c r="BI36" s="50"/>
      <c r="BJ36" s="50"/>
      <c r="BK36" s="51"/>
      <c r="BL36" s="51"/>
      <c r="BN36" s="61"/>
    </row>
    <row r="37" spans="2:80" ht="12.75" customHeight="1">
      <c r="B37" s="12"/>
      <c r="C37" s="12"/>
      <c r="D37" s="12"/>
      <c r="P37" s="52"/>
      <c r="Q37" s="41"/>
      <c r="R37" s="40"/>
      <c r="S37" s="64"/>
      <c r="T37" s="64"/>
      <c r="U37" s="64"/>
      <c r="V37" s="64"/>
      <c r="W37" s="64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59"/>
      <c r="AY37" s="59"/>
      <c r="AZ37" s="59"/>
      <c r="BA37" s="49"/>
      <c r="BB37" s="49"/>
      <c r="BC37" s="49"/>
      <c r="BD37" s="49"/>
      <c r="BE37" s="49"/>
      <c r="BF37" s="49"/>
      <c r="BG37" s="49"/>
      <c r="BH37" s="49"/>
      <c r="BI37" s="50"/>
      <c r="BJ37" s="50"/>
      <c r="BK37" s="51"/>
      <c r="BL37" s="51"/>
      <c r="BN37" s="61"/>
    </row>
    <row r="38" spans="2:80" ht="13.2">
      <c r="B38" s="12"/>
      <c r="C38" s="12"/>
      <c r="D38" s="12"/>
      <c r="K38" s="92"/>
      <c r="P38" s="52"/>
      <c r="Q38" s="41"/>
      <c r="R38" s="40"/>
      <c r="S38" s="64"/>
      <c r="T38" s="64"/>
      <c r="U38" s="64"/>
      <c r="V38" s="64"/>
      <c r="W38" s="64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59"/>
      <c r="AY38" s="59"/>
      <c r="AZ38" s="59"/>
      <c r="BA38" s="49"/>
      <c r="BB38" s="49"/>
      <c r="BC38" s="49"/>
      <c r="BD38" s="49"/>
      <c r="BE38" s="49"/>
      <c r="BF38" s="49"/>
      <c r="BG38" s="49"/>
      <c r="BH38" s="49"/>
      <c r="BI38" s="50"/>
      <c r="BJ38" s="50"/>
      <c r="BK38" s="51"/>
      <c r="BL38" s="51"/>
      <c r="BN38" s="61"/>
    </row>
    <row r="39" spans="2:80" ht="13.2">
      <c r="B39" s="12"/>
      <c r="C39" s="12"/>
      <c r="D39" s="12"/>
      <c r="P39" s="52"/>
      <c r="Q39" s="41"/>
      <c r="R39" s="40"/>
      <c r="S39" s="64"/>
      <c r="T39" s="64"/>
      <c r="U39" s="64"/>
      <c r="V39" s="64"/>
      <c r="W39" s="64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59"/>
      <c r="AY39" s="59"/>
      <c r="AZ39" s="59"/>
      <c r="BA39" s="49"/>
      <c r="BB39" s="49"/>
      <c r="BC39" s="49"/>
      <c r="BD39" s="49"/>
      <c r="BE39" s="49"/>
      <c r="BF39" s="49"/>
      <c r="BG39" s="49"/>
      <c r="BH39" s="49"/>
      <c r="BI39" s="50"/>
      <c r="BJ39" s="50"/>
      <c r="BK39" s="51"/>
      <c r="BL39" s="51"/>
      <c r="BN39" s="61"/>
    </row>
    <row r="40" spans="2:80" ht="13.2">
      <c r="C40" s="93"/>
      <c r="M40" s="94"/>
      <c r="P40" s="52"/>
      <c r="Q40" s="41"/>
      <c r="R40" s="40"/>
      <c r="S40" s="64"/>
      <c r="T40" s="64"/>
      <c r="U40" s="64"/>
      <c r="V40" s="64"/>
      <c r="W40" s="64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59"/>
      <c r="AY40" s="59"/>
      <c r="AZ40" s="59"/>
      <c r="BA40" s="49"/>
      <c r="BB40" s="49"/>
      <c r="BC40" s="49"/>
      <c r="BD40" s="49"/>
      <c r="BE40" s="49"/>
      <c r="BF40" s="49"/>
      <c r="BG40" s="49"/>
      <c r="BH40" s="49"/>
      <c r="BI40" s="50"/>
      <c r="BJ40" s="50"/>
      <c r="BK40" s="51"/>
      <c r="BL40" s="51"/>
      <c r="BN40" s="61"/>
    </row>
    <row r="41" spans="2:80" ht="13.2">
      <c r="C41" s="93"/>
      <c r="K41" s="92"/>
      <c r="M41" s="94"/>
      <c r="P41" s="52"/>
      <c r="Q41" s="41"/>
      <c r="R41" s="40"/>
      <c r="S41" s="64"/>
      <c r="T41" s="64"/>
      <c r="U41" s="64"/>
      <c r="V41" s="64"/>
      <c r="W41" s="64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59"/>
      <c r="AY41" s="59"/>
      <c r="AZ41" s="59"/>
      <c r="BA41" s="49"/>
      <c r="BB41" s="49"/>
      <c r="BC41" s="49"/>
      <c r="BD41" s="49"/>
      <c r="BE41" s="49"/>
      <c r="BF41" s="49"/>
      <c r="BG41" s="49"/>
      <c r="BH41" s="49"/>
      <c r="BI41" s="50"/>
      <c r="BJ41" s="50"/>
      <c r="BK41" s="51"/>
      <c r="BL41" s="51"/>
      <c r="BN41" s="61"/>
    </row>
    <row r="42" spans="2:80" ht="13.2">
      <c r="M42" s="95"/>
      <c r="P42" s="52"/>
      <c r="Q42" s="41"/>
      <c r="R42" s="40"/>
      <c r="S42" s="64"/>
      <c r="T42" s="64"/>
      <c r="U42" s="64"/>
      <c r="V42" s="64"/>
      <c r="W42" s="64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59"/>
      <c r="AY42" s="59"/>
      <c r="AZ42" s="59"/>
      <c r="BA42" s="49"/>
      <c r="BB42" s="49"/>
      <c r="BC42" s="49"/>
      <c r="BD42" s="49"/>
      <c r="BE42" s="49"/>
      <c r="BF42" s="49"/>
      <c r="BG42" s="49"/>
      <c r="BH42" s="49"/>
      <c r="BI42" s="50"/>
      <c r="BJ42" s="50"/>
      <c r="BK42" s="51"/>
      <c r="BL42" s="51"/>
      <c r="BN42" s="61"/>
    </row>
    <row r="43" spans="2:80">
      <c r="K43" s="92"/>
    </row>
    <row r="44" spans="2:80" ht="13.5" customHeight="1"/>
    <row r="45" spans="2:80" ht="13.5" customHeight="1"/>
    <row r="46" spans="2:80" ht="13.5" customHeight="1">
      <c r="P46" s="31"/>
      <c r="Q46" s="32"/>
      <c r="R46" s="33"/>
      <c r="S46" s="34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L46" s="36"/>
    </row>
    <row r="47" spans="2:80" ht="13.5" customHeight="1">
      <c r="P47" s="31"/>
      <c r="Q47" s="31"/>
      <c r="R47" s="32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L47" s="36"/>
    </row>
    <row r="48" spans="2:80" ht="13.5" customHeight="1">
      <c r="P48" s="33"/>
      <c r="Q48" s="31"/>
      <c r="R48" s="32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</row>
    <row r="49" spans="16:80" ht="13.5" customHeight="1">
      <c r="P49" s="39"/>
      <c r="Q49" s="216"/>
      <c r="R49" s="41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N49" s="41"/>
    </row>
    <row r="50" spans="16:80" ht="13.5" customHeight="1">
      <c r="P50" s="39"/>
      <c r="Q50" s="216"/>
      <c r="R50" s="41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N50" s="41"/>
    </row>
    <row r="51" spans="16:80" ht="13.5" customHeight="1">
      <c r="P51" s="46"/>
      <c r="Q51" s="40"/>
      <c r="R51" s="40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48"/>
      <c r="AY51" s="48"/>
      <c r="AZ51" s="48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N51" s="49"/>
    </row>
    <row r="52" spans="16:80" ht="13.5" customHeight="1">
      <c r="P52" s="46"/>
      <c r="Q52" s="40"/>
      <c r="R52" s="96"/>
      <c r="S52" s="96"/>
      <c r="T52" s="96"/>
      <c r="U52" s="96"/>
      <c r="V52" s="96"/>
      <c r="W52" s="97"/>
      <c r="X52" s="97"/>
      <c r="Y52" s="97"/>
      <c r="Z52" s="97"/>
      <c r="AA52" s="97"/>
      <c r="AB52" s="98"/>
      <c r="AC52" s="97"/>
      <c r="AD52" s="97"/>
      <c r="AE52" s="97"/>
      <c r="AF52" s="97"/>
      <c r="AG52" s="98"/>
      <c r="AH52" s="97"/>
      <c r="AI52" s="97"/>
      <c r="AJ52" s="97"/>
      <c r="AK52" s="97"/>
      <c r="AL52" s="98"/>
      <c r="AM52" s="97"/>
      <c r="AN52" s="97"/>
      <c r="AO52" s="97"/>
      <c r="AP52" s="97"/>
      <c r="AQ52" s="98"/>
      <c r="AR52" s="97"/>
      <c r="AS52" s="97"/>
      <c r="AT52" s="97"/>
      <c r="AU52" s="97"/>
      <c r="AV52" s="98"/>
      <c r="AW52" s="48"/>
      <c r="AX52" s="48"/>
      <c r="AY52" s="48"/>
      <c r="AZ52" s="49"/>
      <c r="BA52" s="99"/>
      <c r="BB52" s="49"/>
      <c r="BC52" s="49"/>
      <c r="BD52" s="49"/>
      <c r="BE52" s="49"/>
      <c r="BF52" s="99"/>
      <c r="BG52" s="99"/>
      <c r="BH52" s="99"/>
      <c r="BI52" s="99"/>
      <c r="BJ52" s="99"/>
      <c r="BK52" s="99"/>
      <c r="BM52" s="99"/>
      <c r="CB52" s="12"/>
    </row>
    <row r="53" spans="16:80" ht="13.5" customHeight="1">
      <c r="P53" s="46"/>
      <c r="Q53" s="40"/>
      <c r="R53" s="40"/>
      <c r="S53" s="96"/>
      <c r="T53" s="96"/>
      <c r="U53" s="96"/>
      <c r="V53" s="96"/>
      <c r="W53" s="96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48"/>
      <c r="AY53" s="48"/>
      <c r="AZ53" s="48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N53" s="49"/>
    </row>
    <row r="54" spans="16:80" ht="13.5" customHeight="1">
      <c r="P54" s="46"/>
      <c r="Q54" s="40"/>
      <c r="R54" s="40"/>
      <c r="S54" s="96"/>
      <c r="T54" s="96"/>
      <c r="U54" s="96"/>
      <c r="V54" s="96"/>
      <c r="W54" s="96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48"/>
      <c r="AY54" s="48"/>
      <c r="AZ54" s="48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N54" s="49"/>
    </row>
    <row r="55" spans="16:80" ht="13.5" customHeight="1">
      <c r="P55" s="46"/>
      <c r="Q55" s="40"/>
      <c r="R55" s="40"/>
      <c r="S55" s="96"/>
      <c r="T55" s="96"/>
      <c r="U55" s="96"/>
      <c r="V55" s="96"/>
      <c r="W55" s="96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48"/>
      <c r="AY55" s="48"/>
      <c r="AZ55" s="48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N55" s="49"/>
    </row>
    <row r="56" spans="16:80" ht="13.5" customHeight="1">
      <c r="P56" s="46"/>
      <c r="Q56" s="40"/>
      <c r="R56" s="40"/>
      <c r="S56" s="96"/>
      <c r="T56" s="96"/>
      <c r="U56" s="96"/>
      <c r="V56" s="96"/>
      <c r="W56" s="96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48"/>
      <c r="AY56" s="48"/>
      <c r="AZ56" s="48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N56" s="49"/>
    </row>
    <row r="57" spans="16:80">
      <c r="P57" s="46"/>
      <c r="Q57" s="40"/>
      <c r="R57" s="40"/>
      <c r="S57" s="96"/>
      <c r="T57" s="96"/>
      <c r="U57" s="96"/>
      <c r="V57" s="96"/>
      <c r="W57" s="96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48"/>
      <c r="AY57" s="48"/>
      <c r="AZ57" s="48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N57" s="49"/>
    </row>
    <row r="60" spans="16:80" ht="13.2"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</row>
    <row r="61" spans="16:80" ht="13.2"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16:80" ht="13.2">
      <c r="P62" s="100"/>
      <c r="Q62" s="100"/>
      <c r="R62" s="100"/>
      <c r="S62" s="101"/>
      <c r="T62" s="100"/>
      <c r="U62" s="100"/>
      <c r="V62" s="100"/>
      <c r="W62" s="100"/>
      <c r="X62" s="101"/>
      <c r="Y62" s="100"/>
      <c r="Z62" s="100"/>
      <c r="AA62" s="100"/>
      <c r="AB62" s="100"/>
      <c r="AC62" s="101"/>
      <c r="AD62" s="100"/>
      <c r="AE62" s="100"/>
    </row>
    <row r="63" spans="16:80" ht="13.2"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1"/>
      <c r="AB63" s="100"/>
      <c r="AC63" s="100"/>
      <c r="AD63" s="100"/>
      <c r="AE63" s="101"/>
    </row>
    <row r="64" spans="16:80" ht="16.5" customHeight="1"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103"/>
      <c r="AA64" s="103"/>
      <c r="AB64" s="104"/>
      <c r="AC64" s="104"/>
      <c r="AD64" s="104"/>
      <c r="AE64" s="104"/>
    </row>
    <row r="65" spans="3:144" ht="13.2">
      <c r="O65" s="56"/>
      <c r="P65" s="100"/>
      <c r="Q65" s="100"/>
      <c r="R65" s="100"/>
      <c r="S65" s="100"/>
      <c r="T65" s="101"/>
      <c r="U65" s="100"/>
      <c r="V65" s="100"/>
      <c r="W65" s="100"/>
      <c r="X65" s="100"/>
      <c r="Y65" s="101"/>
      <c r="Z65" s="100"/>
      <c r="AA65" s="100"/>
      <c r="AB65" s="100"/>
      <c r="AC65" s="100"/>
      <c r="AD65" s="101"/>
      <c r="AE65" s="100"/>
      <c r="AF65" s="100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</row>
    <row r="66" spans="3:144" ht="13.2">
      <c r="O66" s="56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0"/>
      <c r="AA66" s="100"/>
      <c r="AB66" s="101"/>
      <c r="AC66" s="101"/>
      <c r="AD66" s="101"/>
      <c r="AE66" s="101"/>
      <c r="AF66" s="101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</row>
    <row r="67" spans="3:144" ht="13.2">
      <c r="C67" s="105"/>
      <c r="O67" s="56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4"/>
      <c r="AD67" s="104"/>
      <c r="AE67" s="104"/>
      <c r="AF67" s="104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</row>
    <row r="68" spans="3:144" ht="13.2">
      <c r="D68" s="12"/>
      <c r="O68" s="5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3"/>
      <c r="AA68" s="103"/>
      <c r="AB68" s="103"/>
      <c r="AC68" s="104"/>
      <c r="AD68" s="104"/>
      <c r="AE68" s="104"/>
      <c r="AF68" s="104"/>
    </row>
    <row r="69" spans="3:144" ht="13.2">
      <c r="D69" s="12"/>
      <c r="O69" s="56"/>
    </row>
    <row r="70" spans="3:144" ht="13.2">
      <c r="D70" s="12"/>
      <c r="O70" s="56"/>
    </row>
    <row r="71" spans="3:144" ht="13.2">
      <c r="D71" s="12"/>
      <c r="O71" s="56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</row>
    <row r="72" spans="3:144" ht="13.2">
      <c r="D72" s="12"/>
      <c r="O72" s="56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</row>
    <row r="73" spans="3:144" ht="13.2">
      <c r="D73" s="12"/>
      <c r="O73" s="56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</row>
    <row r="74" spans="3:144" ht="13.5" customHeight="1">
      <c r="D74" s="12"/>
      <c r="O74" s="56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</row>
    <row r="75" spans="3:144" ht="13.2">
      <c r="D75" s="12"/>
      <c r="O75" s="56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</row>
    <row r="76" spans="3:144" ht="13.2">
      <c r="D76" s="12"/>
      <c r="O76" s="56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</row>
    <row r="77" spans="3:144" ht="13.2">
      <c r="O77" s="56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</row>
  </sheetData>
  <mergeCells count="6">
    <mergeCell ref="Q49:Q50"/>
    <mergeCell ref="E3:E4"/>
    <mergeCell ref="F3:H3"/>
    <mergeCell ref="I3:I4"/>
    <mergeCell ref="J3:J4"/>
    <mergeCell ref="K3:K4"/>
  </mergeCells>
  <phoneticPr fontId="3"/>
  <printOptions horizontalCentered="1"/>
  <pageMargins left="0.51181102362204722" right="0.51181102362204722" top="0.74803149606299213" bottom="0.74803149606299213" header="0.11811023622047245" footer="0.11811023622047245"/>
  <pageSetup paperSize="9" scale="95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5A993-E90D-4840-97F2-95C077B93868}">
  <dimension ref="A1:L100"/>
  <sheetViews>
    <sheetView workbookViewId="0">
      <selection activeCell="P15" sqref="P15"/>
    </sheetView>
  </sheetViews>
  <sheetFormatPr defaultColWidth="9" defaultRowHeight="10.8"/>
  <cols>
    <col min="1" max="1" width="11.21875" style="122" customWidth="1"/>
    <col min="2" max="7" width="11.88671875" style="122" customWidth="1"/>
    <col min="8" max="16384" width="9" style="122"/>
  </cols>
  <sheetData>
    <row r="1" spans="1:12" ht="18" customHeight="1"/>
    <row r="2" spans="1:12" ht="18" customHeight="1">
      <c r="A2" s="123" t="s">
        <v>22</v>
      </c>
      <c r="G2" s="124" t="s">
        <v>23</v>
      </c>
    </row>
    <row r="3" spans="1:12" ht="18" customHeight="1">
      <c r="A3" s="125"/>
      <c r="B3" s="126" t="s">
        <v>24</v>
      </c>
      <c r="C3" s="127"/>
      <c r="D3" s="128"/>
      <c r="E3" s="227" t="s">
        <v>25</v>
      </c>
      <c r="F3" s="228"/>
      <c r="G3" s="229"/>
      <c r="H3" s="129"/>
      <c r="I3" s="129"/>
      <c r="J3" s="129"/>
      <c r="K3" s="129"/>
      <c r="L3" s="129"/>
    </row>
    <row r="4" spans="1:12" ht="18" customHeight="1">
      <c r="A4" s="130"/>
      <c r="B4" s="130" t="s">
        <v>14</v>
      </c>
      <c r="C4" s="131" t="s">
        <v>2</v>
      </c>
      <c r="D4" s="132" t="s">
        <v>3</v>
      </c>
      <c r="E4" s="130" t="s">
        <v>14</v>
      </c>
      <c r="F4" s="131" t="s">
        <v>2</v>
      </c>
      <c r="G4" s="132" t="s">
        <v>3</v>
      </c>
    </row>
    <row r="5" spans="1:12" ht="18" customHeight="1">
      <c r="A5" s="133" t="s">
        <v>26</v>
      </c>
      <c r="B5" s="134">
        <v>738020</v>
      </c>
      <c r="C5" s="135">
        <v>348947</v>
      </c>
      <c r="D5" s="136">
        <v>389073</v>
      </c>
      <c r="E5" s="137">
        <f>B5/B$5</f>
        <v>1</v>
      </c>
      <c r="F5" s="138">
        <f t="shared" ref="F5:G25" si="0">C5/C$5</f>
        <v>1</v>
      </c>
      <c r="G5" s="139">
        <f t="shared" si="0"/>
        <v>1</v>
      </c>
    </row>
    <row r="6" spans="1:12" ht="18" customHeight="1">
      <c r="A6" s="133" t="s">
        <v>27</v>
      </c>
      <c r="B6" s="140">
        <v>29386</v>
      </c>
      <c r="C6" s="141">
        <v>14888</v>
      </c>
      <c r="D6" s="142">
        <v>14498</v>
      </c>
      <c r="E6" s="137">
        <f>B6/B$5</f>
        <v>3.9817349123329994E-2</v>
      </c>
      <c r="F6" s="138">
        <f t="shared" si="0"/>
        <v>4.2665505076702193E-2</v>
      </c>
      <c r="G6" s="143">
        <f t="shared" si="0"/>
        <v>3.7262930092810349E-2</v>
      </c>
    </row>
    <row r="7" spans="1:12" ht="18" customHeight="1">
      <c r="A7" s="133" t="s">
        <v>28</v>
      </c>
      <c r="B7" s="140">
        <v>32717</v>
      </c>
      <c r="C7" s="141">
        <v>16708</v>
      </c>
      <c r="D7" s="142">
        <v>16009</v>
      </c>
      <c r="E7" s="137">
        <f>B7/B$5</f>
        <v>4.4330776943714262E-2</v>
      </c>
      <c r="F7" s="138">
        <f t="shared" si="0"/>
        <v>4.7881196857975566E-2</v>
      </c>
      <c r="G7" s="139">
        <f t="shared" si="0"/>
        <v>4.1146520061787893E-2</v>
      </c>
    </row>
    <row r="8" spans="1:12" ht="18" customHeight="1">
      <c r="A8" s="133" t="s">
        <v>29</v>
      </c>
      <c r="B8" s="140">
        <v>34626</v>
      </c>
      <c r="C8" s="141">
        <v>17607</v>
      </c>
      <c r="D8" s="142">
        <v>17019</v>
      </c>
      <c r="E8" s="137">
        <f t="shared" ref="E8:E25" si="1">B8/B$5</f>
        <v>4.6917427711986127E-2</v>
      </c>
      <c r="F8" s="138">
        <f t="shared" si="0"/>
        <v>5.0457519336747414E-2</v>
      </c>
      <c r="G8" s="139">
        <f t="shared" si="0"/>
        <v>4.3742433939132248E-2</v>
      </c>
    </row>
    <row r="9" spans="1:12" ht="18" customHeight="1">
      <c r="A9" s="133" t="s">
        <v>30</v>
      </c>
      <c r="B9" s="140">
        <v>35441</v>
      </c>
      <c r="C9" s="141">
        <v>18179</v>
      </c>
      <c r="D9" s="142">
        <v>17262</v>
      </c>
      <c r="E9" s="137">
        <f t="shared" si="1"/>
        <v>4.8021733828351537E-2</v>
      </c>
      <c r="F9" s="138">
        <f t="shared" si="0"/>
        <v>5.2096736753719043E-2</v>
      </c>
      <c r="G9" s="139">
        <f t="shared" si="0"/>
        <v>4.4366995396750736E-2</v>
      </c>
    </row>
    <row r="10" spans="1:12" ht="18" customHeight="1">
      <c r="A10" s="133" t="s">
        <v>31</v>
      </c>
      <c r="B10" s="140">
        <v>41802</v>
      </c>
      <c r="C10" s="141">
        <v>21239</v>
      </c>
      <c r="D10" s="142">
        <v>20563</v>
      </c>
      <c r="E10" s="137">
        <f t="shared" si="1"/>
        <v>5.6640741443321319E-2</v>
      </c>
      <c r="F10" s="138">
        <f t="shared" si="0"/>
        <v>6.086597678157428E-2</v>
      </c>
      <c r="G10" s="139">
        <f t="shared" si="0"/>
        <v>5.2851264415675205E-2</v>
      </c>
    </row>
    <row r="11" spans="1:12" ht="18" customHeight="1">
      <c r="A11" s="133" t="s">
        <v>32</v>
      </c>
      <c r="B11" s="140">
        <v>38162</v>
      </c>
      <c r="C11" s="141">
        <v>19088</v>
      </c>
      <c r="D11" s="142">
        <v>19074</v>
      </c>
      <c r="E11" s="137">
        <f t="shared" si="1"/>
        <v>5.1708625782499122E-2</v>
      </c>
      <c r="F11" s="138">
        <f t="shared" si="0"/>
        <v>5.4701716879640747E-2</v>
      </c>
      <c r="G11" s="139">
        <f t="shared" si="0"/>
        <v>4.9024219105412097E-2</v>
      </c>
    </row>
    <row r="12" spans="1:12" ht="18" customHeight="1">
      <c r="A12" s="133" t="s">
        <v>33</v>
      </c>
      <c r="B12" s="140">
        <v>38259</v>
      </c>
      <c r="C12" s="141">
        <v>18800</v>
      </c>
      <c r="D12" s="142">
        <v>19459</v>
      </c>
      <c r="E12" s="137">
        <f t="shared" si="1"/>
        <v>5.1840058534999053E-2</v>
      </c>
      <c r="F12" s="138">
        <f t="shared" si="0"/>
        <v>5.3876376641724961E-2</v>
      </c>
      <c r="G12" s="139">
        <f t="shared" si="0"/>
        <v>5.0013750632914647E-2</v>
      </c>
    </row>
    <row r="13" spans="1:12" ht="18" customHeight="1">
      <c r="A13" s="133" t="s">
        <v>34</v>
      </c>
      <c r="B13" s="140">
        <v>43146</v>
      </c>
      <c r="C13" s="141">
        <v>21138</v>
      </c>
      <c r="D13" s="142">
        <v>22008</v>
      </c>
      <c r="E13" s="137">
        <f t="shared" si="1"/>
        <v>5.8461830302701821E-2</v>
      </c>
      <c r="F13" s="138">
        <f t="shared" si="0"/>
        <v>6.0576534545360758E-2</v>
      </c>
      <c r="G13" s="139">
        <f t="shared" si="0"/>
        <v>5.6565220408509455E-2</v>
      </c>
    </row>
    <row r="14" spans="1:12" ht="18" customHeight="1">
      <c r="A14" s="133" t="s">
        <v>35</v>
      </c>
      <c r="B14" s="140">
        <v>46937</v>
      </c>
      <c r="C14" s="141">
        <v>22887</v>
      </c>
      <c r="D14" s="142">
        <v>24050</v>
      </c>
      <c r="E14" s="137">
        <f t="shared" si="1"/>
        <v>6.3598547464838354E-2</v>
      </c>
      <c r="F14" s="138">
        <f t="shared" si="0"/>
        <v>6.5588757031870171E-2</v>
      </c>
      <c r="G14" s="139">
        <f t="shared" si="0"/>
        <v>6.1813592821912594E-2</v>
      </c>
    </row>
    <row r="15" spans="1:12" ht="18" customHeight="1">
      <c r="A15" s="133" t="s">
        <v>36</v>
      </c>
      <c r="B15" s="140">
        <v>52912</v>
      </c>
      <c r="C15" s="141">
        <v>25805</v>
      </c>
      <c r="D15" s="142">
        <v>27107</v>
      </c>
      <c r="E15" s="137">
        <f t="shared" si="1"/>
        <v>7.1694534023468204E-2</v>
      </c>
      <c r="F15" s="138">
        <f t="shared" si="0"/>
        <v>7.3951058470197478E-2</v>
      </c>
      <c r="G15" s="139">
        <f t="shared" si="0"/>
        <v>6.9670730171458833E-2</v>
      </c>
    </row>
    <row r="16" spans="1:12" ht="18" customHeight="1">
      <c r="A16" s="133" t="s">
        <v>37</v>
      </c>
      <c r="B16" s="140">
        <v>51462</v>
      </c>
      <c r="C16" s="141">
        <v>24616</v>
      </c>
      <c r="D16" s="142">
        <v>26846</v>
      </c>
      <c r="E16" s="137">
        <f t="shared" si="1"/>
        <v>6.9729817620118692E-2</v>
      </c>
      <c r="F16" s="138">
        <f t="shared" si="0"/>
        <v>7.0543664224079872E-2</v>
      </c>
      <c r="G16" s="139">
        <f t="shared" si="0"/>
        <v>6.8999904902164885E-2</v>
      </c>
    </row>
    <row r="17" spans="1:7" ht="18" customHeight="1">
      <c r="A17" s="133" t="s">
        <v>38</v>
      </c>
      <c r="B17" s="140">
        <v>46577</v>
      </c>
      <c r="C17" s="141">
        <v>21887</v>
      </c>
      <c r="D17" s="142">
        <v>24690</v>
      </c>
      <c r="E17" s="137">
        <f t="shared" si="1"/>
        <v>6.3110755806075711E-2</v>
      </c>
      <c r="F17" s="138">
        <f t="shared" si="0"/>
        <v>6.2722992316884801E-2</v>
      </c>
      <c r="G17" s="139">
        <f t="shared" si="0"/>
        <v>6.3458528348150606E-2</v>
      </c>
    </row>
    <row r="18" spans="1:7" ht="18" customHeight="1">
      <c r="A18" s="133" t="s">
        <v>39</v>
      </c>
      <c r="B18" s="140">
        <v>45136</v>
      </c>
      <c r="C18" s="141">
        <v>21409</v>
      </c>
      <c r="D18" s="142">
        <v>23727</v>
      </c>
      <c r="E18" s="137">
        <f t="shared" si="1"/>
        <v>6.1158234194195277E-2</v>
      </c>
      <c r="F18" s="138">
        <f t="shared" si="0"/>
        <v>6.1353156783121796E-2</v>
      </c>
      <c r="G18" s="139">
        <f t="shared" si="0"/>
        <v>6.0983414423514355E-2</v>
      </c>
    </row>
    <row r="19" spans="1:7" ht="18" customHeight="1">
      <c r="A19" s="133" t="s">
        <v>40</v>
      </c>
      <c r="B19" s="140">
        <v>45047</v>
      </c>
      <c r="C19" s="141">
        <v>21392</v>
      </c>
      <c r="D19" s="142">
        <v>23655</v>
      </c>
      <c r="E19" s="137">
        <f t="shared" si="1"/>
        <v>6.103764125633452E-2</v>
      </c>
      <c r="F19" s="138">
        <f t="shared" si="0"/>
        <v>6.1304438782967041E-2</v>
      </c>
      <c r="G19" s="139">
        <f t="shared" si="0"/>
        <v>6.0798359176812575E-2</v>
      </c>
    </row>
    <row r="20" spans="1:7" ht="18" customHeight="1">
      <c r="A20" s="133" t="s">
        <v>41</v>
      </c>
      <c r="B20" s="140">
        <v>49469</v>
      </c>
      <c r="C20" s="141">
        <v>22621</v>
      </c>
      <c r="D20" s="142">
        <v>26848</v>
      </c>
      <c r="E20" s="137">
        <f t="shared" si="1"/>
        <v>6.7029348798135546E-2</v>
      </c>
      <c r="F20" s="138">
        <f t="shared" si="0"/>
        <v>6.4826463617684058E-2</v>
      </c>
      <c r="G20" s="139">
        <f t="shared" si="0"/>
        <v>6.9005045325684383E-2</v>
      </c>
    </row>
    <row r="21" spans="1:7" ht="18" customHeight="1">
      <c r="A21" s="133" t="s">
        <v>42</v>
      </c>
      <c r="B21" s="140">
        <v>38729</v>
      </c>
      <c r="C21" s="141">
        <v>17023</v>
      </c>
      <c r="D21" s="142">
        <v>21706</v>
      </c>
      <c r="E21" s="137">
        <f t="shared" si="1"/>
        <v>5.2476897645050272E-2</v>
      </c>
      <c r="F21" s="138">
        <f t="shared" si="0"/>
        <v>4.8783912743195955E-2</v>
      </c>
      <c r="G21" s="139">
        <f t="shared" si="0"/>
        <v>5.5789016457065896E-2</v>
      </c>
    </row>
    <row r="22" spans="1:7" ht="18" customHeight="1">
      <c r="A22" s="133" t="s">
        <v>43</v>
      </c>
      <c r="B22" s="140">
        <v>29646</v>
      </c>
      <c r="C22" s="141">
        <v>11595</v>
      </c>
      <c r="D22" s="142">
        <v>18051</v>
      </c>
      <c r="E22" s="137">
        <f>B22/B$5</f>
        <v>4.0169643099103008E-2</v>
      </c>
      <c r="F22" s="138">
        <f t="shared" si="0"/>
        <v>3.3228541870255368E-2</v>
      </c>
      <c r="G22" s="139">
        <f t="shared" si="0"/>
        <v>4.6394892475191032E-2</v>
      </c>
    </row>
    <row r="23" spans="1:7" ht="18" customHeight="1">
      <c r="A23" s="133" t="s">
        <v>44</v>
      </c>
      <c r="B23" s="140">
        <v>21901</v>
      </c>
      <c r="C23" s="141">
        <v>7680</v>
      </c>
      <c r="D23" s="142">
        <v>14221</v>
      </c>
      <c r="E23" s="137">
        <f>B23/B$5</f>
        <v>2.9675347551556867E-2</v>
      </c>
      <c r="F23" s="138">
        <f t="shared" si="0"/>
        <v>2.2009073011087645E-2</v>
      </c>
      <c r="G23" s="139">
        <f t="shared" si="0"/>
        <v>3.6550981435360459E-2</v>
      </c>
    </row>
    <row r="24" spans="1:7" ht="18" customHeight="1">
      <c r="A24" s="133" t="s">
        <v>45</v>
      </c>
      <c r="B24" s="140">
        <v>12313</v>
      </c>
      <c r="C24" s="141">
        <v>3534</v>
      </c>
      <c r="D24" s="142">
        <v>8779</v>
      </c>
      <c r="E24" s="137">
        <f t="shared" si="1"/>
        <v>1.668382970651202E-2</v>
      </c>
      <c r="F24" s="138">
        <f t="shared" si="0"/>
        <v>1.0127612502758298E-2</v>
      </c>
      <c r="G24" s="139">
        <f t="shared" si="0"/>
        <v>2.2563889038817907E-2</v>
      </c>
    </row>
    <row r="25" spans="1:7" ht="18" customHeight="1">
      <c r="A25" s="133" t="s">
        <v>46</v>
      </c>
      <c r="B25" s="140">
        <v>3800</v>
      </c>
      <c r="C25" s="141">
        <v>772</v>
      </c>
      <c r="D25" s="142">
        <v>3028</v>
      </c>
      <c r="E25" s="137">
        <f t="shared" si="1"/>
        <v>5.1489119536055937E-3</v>
      </c>
      <c r="F25" s="138">
        <f>C25/C$5</f>
        <v>2.2123703599687058E-3</v>
      </c>
      <c r="G25" s="139">
        <f t="shared" si="0"/>
        <v>7.7826012085135694E-3</v>
      </c>
    </row>
    <row r="26" spans="1:7" ht="18" customHeight="1">
      <c r="A26" s="133" t="s">
        <v>53</v>
      </c>
      <c r="B26" s="144">
        <v>552</v>
      </c>
      <c r="C26" s="145">
        <v>79</v>
      </c>
      <c r="D26" s="146">
        <v>473</v>
      </c>
      <c r="E26" s="147">
        <f>B26/B$5</f>
        <v>7.4794721010270726E-4</v>
      </c>
      <c r="F26" s="148">
        <f>C26/C$5</f>
        <v>2.2639541248384426E-4</v>
      </c>
      <c r="G26" s="149">
        <f>D26/D$5</f>
        <v>1.215710162360277E-3</v>
      </c>
    </row>
    <row r="27" spans="1:7" ht="18" customHeight="1">
      <c r="A27" s="150" t="s">
        <v>47</v>
      </c>
      <c r="B27" s="151"/>
      <c r="C27" s="152"/>
      <c r="D27" s="152"/>
      <c r="E27" s="153"/>
      <c r="F27" s="153"/>
      <c r="G27" s="154"/>
    </row>
    <row r="28" spans="1:7" ht="18" customHeight="1">
      <c r="A28" s="133" t="s">
        <v>48</v>
      </c>
      <c r="B28" s="155">
        <f>SUM(B6:B8)</f>
        <v>96729</v>
      </c>
      <c r="C28" s="156">
        <f>SUM(C6:C8)</f>
        <v>49203</v>
      </c>
      <c r="D28" s="142">
        <f>SUM(D6:D8)</f>
        <v>47526</v>
      </c>
      <c r="E28" s="137">
        <f>B28/B$5</f>
        <v>0.13106555377903037</v>
      </c>
      <c r="F28" s="138">
        <f>C28/C$5</f>
        <v>0.14100422127142517</v>
      </c>
      <c r="G28" s="157">
        <f>D28/D$5</f>
        <v>0.12215188409373048</v>
      </c>
    </row>
    <row r="29" spans="1:7" ht="18" customHeight="1">
      <c r="A29" s="133" t="s">
        <v>49</v>
      </c>
      <c r="B29" s="158">
        <f>SUM(B9:B18)</f>
        <v>439834</v>
      </c>
      <c r="C29" s="159">
        <f>SUM(C9:C18)</f>
        <v>215048</v>
      </c>
      <c r="D29" s="160">
        <f>SUM(D9:D18)</f>
        <v>224786</v>
      </c>
      <c r="E29" s="137">
        <f t="shared" ref="E29:E30" si="2">B29/B$5</f>
        <v>0.59596487900056905</v>
      </c>
      <c r="F29" s="138">
        <f t="shared" ref="F29:F30" si="3">C29/C$5</f>
        <v>0.61627697042817386</v>
      </c>
      <c r="G29" s="143">
        <f t="shared" ref="G29:G30" si="4">D29/D$5</f>
        <v>0.57774762062646345</v>
      </c>
    </row>
    <row r="30" spans="1:7" ht="18" customHeight="1">
      <c r="A30" s="130" t="s">
        <v>52</v>
      </c>
      <c r="B30" s="161">
        <f>SUM(B19:B26)</f>
        <v>201457</v>
      </c>
      <c r="C30" s="162">
        <f>SUM(C19:C26)</f>
        <v>84696</v>
      </c>
      <c r="D30" s="163">
        <f>SUM(D19:D26)</f>
        <v>116761</v>
      </c>
      <c r="E30" s="167">
        <f t="shared" si="2"/>
        <v>0.27296956722040056</v>
      </c>
      <c r="F30" s="138">
        <f t="shared" si="3"/>
        <v>0.24271880830040091</v>
      </c>
      <c r="G30" s="168">
        <f t="shared" si="4"/>
        <v>0.30010049527980609</v>
      </c>
    </row>
    <row r="31" spans="1:7" ht="18" customHeight="1">
      <c r="A31" s="164" t="s">
        <v>50</v>
      </c>
      <c r="F31" s="166"/>
      <c r="G31" s="165" t="s">
        <v>51</v>
      </c>
    </row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1">
    <mergeCell ref="E3:G3"/>
  </mergeCells>
  <phoneticPr fontId="3"/>
  <pageMargins left="0.7" right="0.7" top="0.75" bottom="0.75" header="0.3" footer="0.3"/>
  <pageSetup paperSize="9" orientation="portrait" r:id="rId1"/>
  <ignoredErrors>
    <ignoredError sqref="B28:D3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6BF3-D15E-44C3-B4DA-0CC06EBA21C7}">
  <dimension ref="A1:M99"/>
  <sheetViews>
    <sheetView zoomScaleNormal="100" workbookViewId="0">
      <selection activeCell="P15" sqref="P15"/>
    </sheetView>
  </sheetViews>
  <sheetFormatPr defaultColWidth="9" defaultRowHeight="12"/>
  <cols>
    <col min="1" max="1" width="4.33203125" style="203" customWidth="1"/>
    <col min="2" max="2" width="6.6640625" style="173" customWidth="1"/>
    <col min="3" max="3" width="8.33203125" style="173" customWidth="1"/>
    <col min="4" max="6" width="8.33203125" style="204" customWidth="1"/>
    <col min="7" max="7" width="2.88671875" style="204" customWidth="1"/>
    <col min="8" max="8" width="4.33203125" style="203" customWidth="1"/>
    <col min="9" max="10" width="8.21875" style="173" customWidth="1"/>
    <col min="11" max="13" width="8.21875" style="204" customWidth="1"/>
    <col min="14" max="16384" width="9" style="173"/>
  </cols>
  <sheetData>
    <row r="1" spans="1:13" ht="21" customHeight="1">
      <c r="A1" s="169" t="s">
        <v>54</v>
      </c>
      <c r="B1" s="170"/>
      <c r="C1" s="170"/>
      <c r="D1" s="12"/>
      <c r="E1" s="12"/>
      <c r="F1" s="12"/>
      <c r="G1" s="12"/>
      <c r="H1" s="171"/>
      <c r="I1" s="170"/>
      <c r="J1" s="170"/>
      <c r="K1" s="12"/>
      <c r="L1" s="12"/>
      <c r="M1" s="172" t="s">
        <v>55</v>
      </c>
    </row>
    <row r="2" spans="1:13" ht="24.75" customHeight="1">
      <c r="A2" s="230" t="s">
        <v>56</v>
      </c>
      <c r="B2" s="230" t="s">
        <v>57</v>
      </c>
      <c r="C2" s="230" t="s">
        <v>0</v>
      </c>
      <c r="D2" s="174" t="s">
        <v>1</v>
      </c>
      <c r="E2" s="175"/>
      <c r="F2" s="176"/>
      <c r="G2" s="16"/>
      <c r="H2" s="230" t="s">
        <v>56</v>
      </c>
      <c r="I2" s="230" t="s">
        <v>57</v>
      </c>
      <c r="J2" s="230" t="s">
        <v>0</v>
      </c>
      <c r="K2" s="174" t="s">
        <v>1</v>
      </c>
      <c r="L2" s="175"/>
      <c r="M2" s="176"/>
    </row>
    <row r="3" spans="1:13" ht="13.5" customHeight="1">
      <c r="A3" s="231"/>
      <c r="B3" s="232"/>
      <c r="C3" s="232"/>
      <c r="D3" s="177" t="s">
        <v>14</v>
      </c>
      <c r="E3" s="178" t="s">
        <v>2</v>
      </c>
      <c r="F3" s="179" t="s">
        <v>3</v>
      </c>
      <c r="G3" s="16"/>
      <c r="H3" s="231"/>
      <c r="I3" s="232"/>
      <c r="J3" s="232"/>
      <c r="K3" s="178" t="s">
        <v>14</v>
      </c>
      <c r="L3" s="178" t="s">
        <v>2</v>
      </c>
      <c r="M3" s="178" t="s">
        <v>3</v>
      </c>
    </row>
    <row r="4" spans="1:13" ht="13.5" customHeight="1">
      <c r="A4" s="180" t="s">
        <v>58</v>
      </c>
      <c r="B4" s="181" t="s">
        <v>59</v>
      </c>
      <c r="C4" s="182">
        <v>1980</v>
      </c>
      <c r="D4" s="182">
        <v>3211</v>
      </c>
      <c r="E4" s="182">
        <v>1414</v>
      </c>
      <c r="F4" s="182">
        <v>1797</v>
      </c>
      <c r="G4" s="183"/>
      <c r="H4" s="180" t="s">
        <v>60</v>
      </c>
      <c r="I4" s="181" t="s">
        <v>61</v>
      </c>
      <c r="J4" s="182">
        <v>2752</v>
      </c>
      <c r="K4" s="182">
        <v>6025</v>
      </c>
      <c r="L4" s="182">
        <v>2816</v>
      </c>
      <c r="M4" s="182">
        <v>3209</v>
      </c>
    </row>
    <row r="5" spans="1:13" ht="13.5" customHeight="1">
      <c r="A5" s="184"/>
      <c r="B5" s="185" t="s">
        <v>62</v>
      </c>
      <c r="C5" s="186">
        <v>2596</v>
      </c>
      <c r="D5" s="186">
        <v>3864</v>
      </c>
      <c r="E5" s="186">
        <v>1766</v>
      </c>
      <c r="F5" s="186">
        <v>2098</v>
      </c>
      <c r="G5" s="183"/>
      <c r="H5" s="184"/>
      <c r="I5" s="185" t="s">
        <v>63</v>
      </c>
      <c r="J5" s="186">
        <v>3657</v>
      </c>
      <c r="K5" s="186">
        <v>9107</v>
      </c>
      <c r="L5" s="186">
        <v>4406</v>
      </c>
      <c r="M5" s="186">
        <v>4701</v>
      </c>
    </row>
    <row r="6" spans="1:13" ht="13.5" customHeight="1">
      <c r="A6" s="184"/>
      <c r="B6" s="185" t="s">
        <v>64</v>
      </c>
      <c r="C6" s="186">
        <v>2328</v>
      </c>
      <c r="D6" s="186">
        <v>3913</v>
      </c>
      <c r="E6" s="186">
        <v>1704</v>
      </c>
      <c r="F6" s="186">
        <v>2209</v>
      </c>
      <c r="G6" s="183"/>
      <c r="H6" s="184"/>
      <c r="I6" s="185" t="s">
        <v>65</v>
      </c>
      <c r="J6" s="186">
        <v>5227</v>
      </c>
      <c r="K6" s="186">
        <v>11533</v>
      </c>
      <c r="L6" s="186">
        <v>5406</v>
      </c>
      <c r="M6" s="186">
        <v>6127</v>
      </c>
    </row>
    <row r="7" spans="1:13" ht="13.5" customHeight="1">
      <c r="A7" s="184"/>
      <c r="B7" s="185" t="s">
        <v>66</v>
      </c>
      <c r="C7" s="186">
        <v>5932</v>
      </c>
      <c r="D7" s="186">
        <v>10244</v>
      </c>
      <c r="E7" s="186">
        <v>4574</v>
      </c>
      <c r="F7" s="186">
        <v>5670</v>
      </c>
      <c r="G7" s="183"/>
      <c r="H7" s="184"/>
      <c r="I7" s="185" t="s">
        <v>67</v>
      </c>
      <c r="J7" s="186">
        <v>3743</v>
      </c>
      <c r="K7" s="186">
        <v>7456</v>
      </c>
      <c r="L7" s="186">
        <v>3544</v>
      </c>
      <c r="M7" s="186">
        <v>3912</v>
      </c>
    </row>
    <row r="8" spans="1:13" ht="13.5" customHeight="1">
      <c r="A8" s="184"/>
      <c r="B8" s="185" t="s">
        <v>68</v>
      </c>
      <c r="C8" s="186">
        <v>4642</v>
      </c>
      <c r="D8" s="186">
        <v>8800</v>
      </c>
      <c r="E8" s="186">
        <v>4081</v>
      </c>
      <c r="F8" s="186">
        <v>4719</v>
      </c>
      <c r="G8" s="183"/>
      <c r="H8" s="184"/>
      <c r="I8" s="185" t="s">
        <v>69</v>
      </c>
      <c r="J8" s="186">
        <v>3488</v>
      </c>
      <c r="K8" s="186">
        <v>7478</v>
      </c>
      <c r="L8" s="186">
        <v>3569</v>
      </c>
      <c r="M8" s="186">
        <v>3909</v>
      </c>
    </row>
    <row r="9" spans="1:13" ht="13.5" customHeight="1">
      <c r="A9" s="184"/>
      <c r="B9" s="185" t="s">
        <v>70</v>
      </c>
      <c r="C9" s="186">
        <v>3929</v>
      </c>
      <c r="D9" s="186">
        <v>6177</v>
      </c>
      <c r="E9" s="186">
        <v>2716</v>
      </c>
      <c r="F9" s="186">
        <v>3461</v>
      </c>
      <c r="G9" s="183"/>
      <c r="H9" s="184"/>
      <c r="I9" s="185" t="s">
        <v>71</v>
      </c>
      <c r="J9" s="186">
        <v>3095</v>
      </c>
      <c r="K9" s="186">
        <v>5891</v>
      </c>
      <c r="L9" s="186">
        <v>2725</v>
      </c>
      <c r="M9" s="186">
        <v>3166</v>
      </c>
    </row>
    <row r="10" spans="1:13" ht="13.5" customHeight="1">
      <c r="A10" s="184"/>
      <c r="B10" s="185" t="s">
        <v>72</v>
      </c>
      <c r="C10" s="186">
        <v>7528</v>
      </c>
      <c r="D10" s="186">
        <v>12045</v>
      </c>
      <c r="E10" s="186">
        <v>5946</v>
      </c>
      <c r="F10" s="186">
        <v>6099</v>
      </c>
      <c r="G10" s="183"/>
      <c r="H10" s="184"/>
      <c r="I10" s="185" t="s">
        <v>73</v>
      </c>
      <c r="J10" s="186">
        <v>3834</v>
      </c>
      <c r="K10" s="186">
        <v>8364</v>
      </c>
      <c r="L10" s="186">
        <v>3931</v>
      </c>
      <c r="M10" s="186">
        <v>4433</v>
      </c>
    </row>
    <row r="11" spans="1:13" ht="13.5" customHeight="1">
      <c r="A11" s="184"/>
      <c r="B11" s="185" t="s">
        <v>74</v>
      </c>
      <c r="C11" s="186">
        <v>9127</v>
      </c>
      <c r="D11" s="186">
        <v>16084</v>
      </c>
      <c r="E11" s="186">
        <v>7946</v>
      </c>
      <c r="F11" s="186">
        <v>8138</v>
      </c>
      <c r="G11" s="183"/>
      <c r="H11" s="184"/>
      <c r="I11" s="185" t="s">
        <v>75</v>
      </c>
      <c r="J11" s="186">
        <v>3791</v>
      </c>
      <c r="K11" s="186">
        <v>8551</v>
      </c>
      <c r="L11" s="186">
        <v>3994</v>
      </c>
      <c r="M11" s="186">
        <v>4557</v>
      </c>
    </row>
    <row r="12" spans="1:13" ht="13.5" customHeight="1">
      <c r="A12" s="184"/>
      <c r="B12" s="185" t="s">
        <v>76</v>
      </c>
      <c r="C12" s="186">
        <v>5885</v>
      </c>
      <c r="D12" s="186">
        <v>11027</v>
      </c>
      <c r="E12" s="186">
        <v>5180</v>
      </c>
      <c r="F12" s="186">
        <v>5847</v>
      </c>
      <c r="G12" s="183"/>
      <c r="H12" s="184"/>
      <c r="I12" s="185" t="s">
        <v>77</v>
      </c>
      <c r="J12" s="186">
        <v>1110</v>
      </c>
      <c r="K12" s="186">
        <v>2582</v>
      </c>
      <c r="L12" s="186">
        <v>1233</v>
      </c>
      <c r="M12" s="186">
        <v>1349</v>
      </c>
    </row>
    <row r="13" spans="1:13" ht="13.5" customHeight="1">
      <c r="A13" s="184"/>
      <c r="B13" s="185" t="s">
        <v>78</v>
      </c>
      <c r="C13" s="186">
        <v>4282</v>
      </c>
      <c r="D13" s="186">
        <v>7511</v>
      </c>
      <c r="E13" s="186">
        <v>3484</v>
      </c>
      <c r="F13" s="186">
        <v>4027</v>
      </c>
      <c r="G13" s="183"/>
      <c r="H13" s="184"/>
      <c r="I13" s="185" t="s">
        <v>79</v>
      </c>
      <c r="J13" s="186">
        <v>3314</v>
      </c>
      <c r="K13" s="186">
        <v>7898</v>
      </c>
      <c r="L13" s="186">
        <v>3745</v>
      </c>
      <c r="M13" s="186">
        <v>4153</v>
      </c>
    </row>
    <row r="14" spans="1:13" ht="13.5" customHeight="1">
      <c r="A14" s="184"/>
      <c r="B14" s="185" t="s">
        <v>80</v>
      </c>
      <c r="C14" s="186">
        <v>6057</v>
      </c>
      <c r="D14" s="186">
        <v>11610</v>
      </c>
      <c r="E14" s="186">
        <v>5404</v>
      </c>
      <c r="F14" s="186">
        <v>6206</v>
      </c>
      <c r="G14" s="183"/>
      <c r="H14" s="184"/>
      <c r="I14" s="185" t="s">
        <v>81</v>
      </c>
      <c r="J14" s="186">
        <v>1057</v>
      </c>
      <c r="K14" s="186">
        <v>2739</v>
      </c>
      <c r="L14" s="186">
        <v>1325</v>
      </c>
      <c r="M14" s="186">
        <v>1414</v>
      </c>
    </row>
    <row r="15" spans="1:13" ht="13.5" customHeight="1">
      <c r="A15" s="184"/>
      <c r="B15" s="185" t="s">
        <v>82</v>
      </c>
      <c r="C15" s="186">
        <v>5152</v>
      </c>
      <c r="D15" s="186">
        <v>9089</v>
      </c>
      <c r="E15" s="186">
        <v>3976</v>
      </c>
      <c r="F15" s="186">
        <v>5113</v>
      </c>
      <c r="G15" s="183"/>
      <c r="H15" s="184"/>
      <c r="I15" s="185" t="s">
        <v>83</v>
      </c>
      <c r="J15" s="186">
        <v>928</v>
      </c>
      <c r="K15" s="186">
        <v>2220</v>
      </c>
      <c r="L15" s="186">
        <v>1066</v>
      </c>
      <c r="M15" s="186">
        <v>1154</v>
      </c>
    </row>
    <row r="16" spans="1:13" ht="13.5" customHeight="1">
      <c r="A16" s="184"/>
      <c r="B16" s="185" t="s">
        <v>84</v>
      </c>
      <c r="C16" s="186">
        <v>8420</v>
      </c>
      <c r="D16" s="186">
        <v>14479</v>
      </c>
      <c r="E16" s="186">
        <v>6748</v>
      </c>
      <c r="F16" s="186">
        <v>7731</v>
      </c>
      <c r="G16" s="183"/>
      <c r="H16" s="184"/>
      <c r="I16" s="185" t="s">
        <v>85</v>
      </c>
      <c r="J16" s="186">
        <v>1222</v>
      </c>
      <c r="K16" s="186">
        <v>2882</v>
      </c>
      <c r="L16" s="186">
        <v>1374</v>
      </c>
      <c r="M16" s="186">
        <v>1508</v>
      </c>
    </row>
    <row r="17" spans="1:13" ht="13.5" customHeight="1">
      <c r="A17" s="184"/>
      <c r="B17" s="185" t="s">
        <v>86</v>
      </c>
      <c r="C17" s="186">
        <v>2301</v>
      </c>
      <c r="D17" s="186">
        <v>3198</v>
      </c>
      <c r="E17" s="186">
        <v>1470</v>
      </c>
      <c r="F17" s="186">
        <v>1728</v>
      </c>
      <c r="G17" s="183"/>
      <c r="H17" s="184"/>
      <c r="I17" s="185" t="s">
        <v>87</v>
      </c>
      <c r="J17" s="186">
        <v>765</v>
      </c>
      <c r="K17" s="186">
        <v>1604</v>
      </c>
      <c r="L17" s="186">
        <v>774</v>
      </c>
      <c r="M17" s="186">
        <v>830</v>
      </c>
    </row>
    <row r="18" spans="1:13" ht="13.5" customHeight="1">
      <c r="A18" s="187"/>
      <c r="B18" s="185" t="s">
        <v>88</v>
      </c>
      <c r="C18" s="186">
        <v>5936</v>
      </c>
      <c r="D18" s="186">
        <v>11094</v>
      </c>
      <c r="E18" s="186">
        <v>5170</v>
      </c>
      <c r="F18" s="186">
        <v>5924</v>
      </c>
      <c r="G18" s="12"/>
      <c r="H18" s="184"/>
      <c r="I18" s="185" t="s">
        <v>89</v>
      </c>
      <c r="J18" s="186">
        <v>397</v>
      </c>
      <c r="K18" s="186">
        <v>925</v>
      </c>
      <c r="L18" s="186">
        <v>448</v>
      </c>
      <c r="M18" s="186">
        <v>477</v>
      </c>
    </row>
    <row r="19" spans="1:13" ht="13.5" customHeight="1">
      <c r="A19" s="184"/>
      <c r="B19" s="185" t="s">
        <v>90</v>
      </c>
      <c r="C19" s="186">
        <v>4119</v>
      </c>
      <c r="D19" s="186">
        <v>8355</v>
      </c>
      <c r="E19" s="186">
        <v>3819</v>
      </c>
      <c r="F19" s="186">
        <v>4536</v>
      </c>
      <c r="G19" s="12"/>
      <c r="H19" s="184"/>
      <c r="I19" s="185" t="s">
        <v>91</v>
      </c>
      <c r="J19" s="186">
        <v>4330</v>
      </c>
      <c r="K19" s="186">
        <v>11004</v>
      </c>
      <c r="L19" s="186">
        <v>5305</v>
      </c>
      <c r="M19" s="186">
        <v>5699</v>
      </c>
    </row>
    <row r="20" spans="1:13" ht="13.5" customHeight="1">
      <c r="A20" s="184"/>
      <c r="B20" s="185" t="s">
        <v>92</v>
      </c>
      <c r="C20" s="186">
        <v>6850</v>
      </c>
      <c r="D20" s="186">
        <v>13987</v>
      </c>
      <c r="E20" s="186">
        <v>6570</v>
      </c>
      <c r="F20" s="186">
        <v>7417</v>
      </c>
      <c r="G20" s="12"/>
      <c r="H20" s="184"/>
      <c r="I20" s="185" t="s">
        <v>93</v>
      </c>
      <c r="J20" s="186">
        <v>2622</v>
      </c>
      <c r="K20" s="186">
        <v>6106</v>
      </c>
      <c r="L20" s="186">
        <v>2978</v>
      </c>
      <c r="M20" s="186">
        <v>3128</v>
      </c>
    </row>
    <row r="21" spans="1:13" ht="13.5" customHeight="1">
      <c r="A21" s="184"/>
      <c r="B21" s="185" t="s">
        <v>94</v>
      </c>
      <c r="C21" s="186">
        <v>5376</v>
      </c>
      <c r="D21" s="186">
        <v>10101</v>
      </c>
      <c r="E21" s="186">
        <v>4585</v>
      </c>
      <c r="F21" s="186">
        <v>5516</v>
      </c>
      <c r="G21" s="12"/>
      <c r="H21" s="184"/>
      <c r="I21" s="185" t="s">
        <v>95</v>
      </c>
      <c r="J21" s="186">
        <v>4529</v>
      </c>
      <c r="K21" s="186">
        <v>10536</v>
      </c>
      <c r="L21" s="186">
        <v>5040</v>
      </c>
      <c r="M21" s="186">
        <v>5496</v>
      </c>
    </row>
    <row r="22" spans="1:13" ht="13.5" customHeight="1">
      <c r="A22" s="184"/>
      <c r="B22" s="188" t="s">
        <v>96</v>
      </c>
      <c r="C22" s="189">
        <v>5625</v>
      </c>
      <c r="D22" s="189">
        <v>12277</v>
      </c>
      <c r="E22" s="189">
        <v>5783</v>
      </c>
      <c r="F22" s="189">
        <v>6494</v>
      </c>
      <c r="G22" s="12"/>
      <c r="H22" s="187"/>
      <c r="I22" s="185" t="s">
        <v>97</v>
      </c>
      <c r="J22" s="186">
        <v>2730</v>
      </c>
      <c r="K22" s="186">
        <v>5732</v>
      </c>
      <c r="L22" s="186">
        <v>2773</v>
      </c>
      <c r="M22" s="186">
        <v>2959</v>
      </c>
    </row>
    <row r="23" spans="1:13" ht="13.5" customHeight="1">
      <c r="A23" s="190"/>
      <c r="B23" s="191" t="s">
        <v>98</v>
      </c>
      <c r="C23" s="192">
        <f>SUM(C4:C22)</f>
        <v>98065</v>
      </c>
      <c r="D23" s="192">
        <f>SUM(D4:D22)</f>
        <v>177066</v>
      </c>
      <c r="E23" s="192">
        <f>SUM(E4:E22)</f>
        <v>82336</v>
      </c>
      <c r="F23" s="192">
        <f>SUM(F4:F22)</f>
        <v>94730</v>
      </c>
      <c r="G23" s="12"/>
      <c r="H23" s="187"/>
      <c r="I23" s="185" t="s">
        <v>99</v>
      </c>
      <c r="J23" s="186">
        <v>3103</v>
      </c>
      <c r="K23" s="186">
        <v>6946</v>
      </c>
      <c r="L23" s="186">
        <v>3268</v>
      </c>
      <c r="M23" s="186">
        <v>3678</v>
      </c>
    </row>
    <row r="24" spans="1:13" ht="13.5" customHeight="1">
      <c r="A24" s="180" t="s">
        <v>100</v>
      </c>
      <c r="B24" s="181" t="s">
        <v>101</v>
      </c>
      <c r="C24" s="182">
        <v>3977</v>
      </c>
      <c r="D24" s="182">
        <v>8601</v>
      </c>
      <c r="E24" s="182">
        <v>4196</v>
      </c>
      <c r="F24" s="182">
        <v>4405</v>
      </c>
      <c r="G24" s="12"/>
      <c r="H24" s="187"/>
      <c r="I24" s="188" t="s">
        <v>102</v>
      </c>
      <c r="J24" s="189">
        <v>3261</v>
      </c>
      <c r="K24" s="189">
        <v>7671</v>
      </c>
      <c r="L24" s="189">
        <v>3601</v>
      </c>
      <c r="M24" s="189">
        <v>4070</v>
      </c>
    </row>
    <row r="25" spans="1:13" ht="13.5" customHeight="1">
      <c r="A25" s="184"/>
      <c r="B25" s="185" t="s">
        <v>103</v>
      </c>
      <c r="C25" s="186">
        <v>6863</v>
      </c>
      <c r="D25" s="186">
        <v>16038</v>
      </c>
      <c r="E25" s="186">
        <v>7890</v>
      </c>
      <c r="F25" s="186">
        <v>8148</v>
      </c>
      <c r="G25" s="12"/>
      <c r="H25" s="187"/>
      <c r="I25" s="191" t="s">
        <v>98</v>
      </c>
      <c r="J25" s="192">
        <f>SUM(J4:J24)</f>
        <v>58955</v>
      </c>
      <c r="K25" s="192">
        <f>SUM(K4:K24)</f>
        <v>133250</v>
      </c>
      <c r="L25" s="192">
        <f>SUM(L4:L24)</f>
        <v>63321</v>
      </c>
      <c r="M25" s="192">
        <f>SUM(M4:M24)</f>
        <v>69929</v>
      </c>
    </row>
    <row r="26" spans="1:13" ht="13.5" customHeight="1">
      <c r="A26" s="184"/>
      <c r="B26" s="185" t="s">
        <v>104</v>
      </c>
      <c r="C26" s="186">
        <v>6275</v>
      </c>
      <c r="D26" s="186">
        <v>13976</v>
      </c>
      <c r="E26" s="186">
        <v>6701</v>
      </c>
      <c r="F26" s="186">
        <v>7275</v>
      </c>
      <c r="G26" s="12"/>
      <c r="H26" s="180" t="s">
        <v>105</v>
      </c>
      <c r="I26" s="181" t="s">
        <v>106</v>
      </c>
      <c r="J26" s="182">
        <v>6365</v>
      </c>
      <c r="K26" s="182">
        <v>12623</v>
      </c>
      <c r="L26" s="182">
        <v>5984</v>
      </c>
      <c r="M26" s="182">
        <v>6639</v>
      </c>
    </row>
    <row r="27" spans="1:13" ht="13.5" customHeight="1">
      <c r="A27" s="184"/>
      <c r="B27" s="185" t="s">
        <v>107</v>
      </c>
      <c r="C27" s="186">
        <v>7702</v>
      </c>
      <c r="D27" s="186">
        <v>15903</v>
      </c>
      <c r="E27" s="186">
        <v>7680</v>
      </c>
      <c r="F27" s="186">
        <v>8223</v>
      </c>
      <c r="G27" s="12"/>
      <c r="H27" s="184"/>
      <c r="I27" s="185" t="s">
        <v>108</v>
      </c>
      <c r="J27" s="186">
        <v>5519</v>
      </c>
      <c r="K27" s="186">
        <v>11138</v>
      </c>
      <c r="L27" s="186">
        <v>5172</v>
      </c>
      <c r="M27" s="186">
        <v>5966</v>
      </c>
    </row>
    <row r="28" spans="1:13" ht="13.5" customHeight="1">
      <c r="A28" s="184"/>
      <c r="B28" s="185" t="s">
        <v>109</v>
      </c>
      <c r="C28" s="186">
        <v>6437</v>
      </c>
      <c r="D28" s="186">
        <v>14638</v>
      </c>
      <c r="E28" s="186">
        <v>7101</v>
      </c>
      <c r="F28" s="186">
        <v>7537</v>
      </c>
      <c r="G28" s="12"/>
      <c r="H28" s="187"/>
      <c r="I28" s="185" t="s">
        <v>110</v>
      </c>
      <c r="J28" s="186">
        <v>4847</v>
      </c>
      <c r="K28" s="186">
        <v>8938</v>
      </c>
      <c r="L28" s="186">
        <v>4577</v>
      </c>
      <c r="M28" s="186">
        <v>4361</v>
      </c>
    </row>
    <row r="29" spans="1:13" ht="13.5" customHeight="1">
      <c r="A29" s="184"/>
      <c r="B29" s="185" t="s">
        <v>111</v>
      </c>
      <c r="C29" s="186">
        <v>7370</v>
      </c>
      <c r="D29" s="186">
        <v>13817</v>
      </c>
      <c r="E29" s="186">
        <v>6645</v>
      </c>
      <c r="F29" s="186">
        <v>7172</v>
      </c>
      <c r="G29" s="12"/>
      <c r="H29" s="184"/>
      <c r="I29" s="185" t="s">
        <v>112</v>
      </c>
      <c r="J29" s="186">
        <v>3713</v>
      </c>
      <c r="K29" s="186">
        <v>7791</v>
      </c>
      <c r="L29" s="186">
        <v>3525</v>
      </c>
      <c r="M29" s="186">
        <v>4266</v>
      </c>
    </row>
    <row r="30" spans="1:13" ht="13.5" customHeight="1">
      <c r="A30" s="184"/>
      <c r="B30" s="185" t="s">
        <v>113</v>
      </c>
      <c r="C30" s="186">
        <v>6054</v>
      </c>
      <c r="D30" s="186">
        <v>11988</v>
      </c>
      <c r="E30" s="186">
        <v>5577</v>
      </c>
      <c r="F30" s="186">
        <v>6411</v>
      </c>
      <c r="G30" s="12"/>
      <c r="H30" s="184"/>
      <c r="I30" s="185" t="s">
        <v>114</v>
      </c>
      <c r="J30" s="186">
        <v>3691</v>
      </c>
      <c r="K30" s="186">
        <v>8156</v>
      </c>
      <c r="L30" s="186">
        <v>3785</v>
      </c>
      <c r="M30" s="186">
        <v>4371</v>
      </c>
    </row>
    <row r="31" spans="1:13" ht="13.5" customHeight="1">
      <c r="A31" s="184"/>
      <c r="B31" s="185" t="s">
        <v>115</v>
      </c>
      <c r="C31" s="186">
        <v>5234</v>
      </c>
      <c r="D31" s="186">
        <v>9577</v>
      </c>
      <c r="E31" s="186">
        <v>4541</v>
      </c>
      <c r="F31" s="186">
        <v>5036</v>
      </c>
      <c r="G31" s="12"/>
      <c r="H31" s="184"/>
      <c r="I31" s="185" t="s">
        <v>116</v>
      </c>
      <c r="J31" s="186">
        <v>2908</v>
      </c>
      <c r="K31" s="186">
        <v>5733</v>
      </c>
      <c r="L31" s="186">
        <v>2667</v>
      </c>
      <c r="M31" s="186">
        <v>3066</v>
      </c>
    </row>
    <row r="32" spans="1:13" ht="13.5" customHeight="1">
      <c r="A32" s="184"/>
      <c r="B32" s="185" t="s">
        <v>117</v>
      </c>
      <c r="C32" s="186">
        <v>4672</v>
      </c>
      <c r="D32" s="186">
        <v>9981</v>
      </c>
      <c r="E32" s="186">
        <v>4782</v>
      </c>
      <c r="F32" s="186">
        <v>5199</v>
      </c>
      <c r="G32" s="12"/>
      <c r="H32" s="184"/>
      <c r="I32" s="185" t="s">
        <v>118</v>
      </c>
      <c r="J32" s="186">
        <v>3083</v>
      </c>
      <c r="K32" s="186">
        <v>6510</v>
      </c>
      <c r="L32" s="186">
        <v>3049</v>
      </c>
      <c r="M32" s="186">
        <v>3461</v>
      </c>
    </row>
    <row r="33" spans="1:13" ht="13.5" customHeight="1">
      <c r="A33" s="184"/>
      <c r="B33" s="185" t="s">
        <v>119</v>
      </c>
      <c r="C33" s="186">
        <v>1830</v>
      </c>
      <c r="D33" s="186">
        <v>3836</v>
      </c>
      <c r="E33" s="186">
        <v>1824</v>
      </c>
      <c r="F33" s="186">
        <v>2012</v>
      </c>
      <c r="G33" s="12"/>
      <c r="H33" s="184"/>
      <c r="I33" s="185" t="s">
        <v>120</v>
      </c>
      <c r="J33" s="186">
        <v>2557</v>
      </c>
      <c r="K33" s="186">
        <v>5333</v>
      </c>
      <c r="L33" s="186">
        <v>2574</v>
      </c>
      <c r="M33" s="186">
        <v>2759</v>
      </c>
    </row>
    <row r="34" spans="1:13" ht="13.5" customHeight="1">
      <c r="A34" s="184"/>
      <c r="B34" s="185" t="s">
        <v>121</v>
      </c>
      <c r="C34" s="186">
        <v>4050</v>
      </c>
      <c r="D34" s="186">
        <v>8318</v>
      </c>
      <c r="E34" s="186">
        <v>4140</v>
      </c>
      <c r="F34" s="186">
        <v>4178</v>
      </c>
      <c r="G34" s="12"/>
      <c r="H34" s="184"/>
      <c r="I34" s="185" t="s">
        <v>122</v>
      </c>
      <c r="J34" s="186">
        <v>4922</v>
      </c>
      <c r="K34" s="186">
        <v>10647</v>
      </c>
      <c r="L34" s="186">
        <v>5238</v>
      </c>
      <c r="M34" s="186">
        <v>5409</v>
      </c>
    </row>
    <row r="35" spans="1:13" ht="13.5" customHeight="1">
      <c r="A35" s="184"/>
      <c r="B35" s="185" t="s">
        <v>123</v>
      </c>
      <c r="C35" s="186">
        <v>3290</v>
      </c>
      <c r="D35" s="186">
        <v>6816</v>
      </c>
      <c r="E35" s="186">
        <v>3179</v>
      </c>
      <c r="F35" s="186">
        <v>3637</v>
      </c>
      <c r="G35" s="12"/>
      <c r="H35" s="184"/>
      <c r="I35" s="185" t="s">
        <v>124</v>
      </c>
      <c r="J35" s="186">
        <v>3319</v>
      </c>
      <c r="K35" s="186">
        <v>7454</v>
      </c>
      <c r="L35" s="186">
        <v>3556</v>
      </c>
      <c r="M35" s="186">
        <v>3898</v>
      </c>
    </row>
    <row r="36" spans="1:13" ht="13.5" customHeight="1">
      <c r="A36" s="187"/>
      <c r="B36" s="185" t="s">
        <v>125</v>
      </c>
      <c r="C36" s="186">
        <v>5774</v>
      </c>
      <c r="D36" s="186">
        <v>12645</v>
      </c>
      <c r="E36" s="186">
        <v>5899</v>
      </c>
      <c r="F36" s="186">
        <v>6746</v>
      </c>
      <c r="G36" s="12"/>
      <c r="H36" s="184"/>
      <c r="I36" s="185" t="s">
        <v>126</v>
      </c>
      <c r="J36" s="186">
        <v>5001</v>
      </c>
      <c r="K36" s="186">
        <v>11205</v>
      </c>
      <c r="L36" s="186">
        <v>5291</v>
      </c>
      <c r="M36" s="186">
        <v>5914</v>
      </c>
    </row>
    <row r="37" spans="1:13" ht="13.5" customHeight="1">
      <c r="A37" s="184"/>
      <c r="B37" s="185" t="s">
        <v>127</v>
      </c>
      <c r="C37" s="186">
        <v>2541</v>
      </c>
      <c r="D37" s="186">
        <v>5197</v>
      </c>
      <c r="E37" s="186">
        <v>2382</v>
      </c>
      <c r="F37" s="186">
        <v>2815</v>
      </c>
      <c r="G37" s="12"/>
      <c r="H37" s="184"/>
      <c r="I37" s="185" t="s">
        <v>128</v>
      </c>
      <c r="J37" s="186">
        <v>4589</v>
      </c>
      <c r="K37" s="186">
        <v>10006</v>
      </c>
      <c r="L37" s="186">
        <v>4750</v>
      </c>
      <c r="M37" s="186">
        <v>5256</v>
      </c>
    </row>
    <row r="38" spans="1:13" ht="13.5" customHeight="1">
      <c r="A38" s="184"/>
      <c r="B38" s="185" t="s">
        <v>129</v>
      </c>
      <c r="C38" s="186">
        <v>3139</v>
      </c>
      <c r="D38" s="186">
        <v>6374</v>
      </c>
      <c r="E38" s="186">
        <v>2961</v>
      </c>
      <c r="F38" s="186">
        <v>3413</v>
      </c>
      <c r="G38" s="12"/>
      <c r="H38" s="184"/>
      <c r="I38" s="185" t="s">
        <v>130</v>
      </c>
      <c r="J38" s="186">
        <v>2211</v>
      </c>
      <c r="K38" s="186">
        <v>4952</v>
      </c>
      <c r="L38" s="186">
        <v>2393</v>
      </c>
      <c r="M38" s="186">
        <v>2559</v>
      </c>
    </row>
    <row r="39" spans="1:13" ht="13.5" customHeight="1">
      <c r="A39" s="184"/>
      <c r="B39" s="185" t="s">
        <v>131</v>
      </c>
      <c r="C39" s="186">
        <v>6047</v>
      </c>
      <c r="D39" s="186">
        <v>12056</v>
      </c>
      <c r="E39" s="186">
        <v>5677</v>
      </c>
      <c r="F39" s="186">
        <v>6379</v>
      </c>
      <c r="G39" s="12"/>
      <c r="H39" s="184"/>
      <c r="I39" s="185" t="s">
        <v>132</v>
      </c>
      <c r="J39" s="186">
        <v>768</v>
      </c>
      <c r="K39" s="186">
        <v>1747</v>
      </c>
      <c r="L39" s="186">
        <v>833</v>
      </c>
      <c r="M39" s="186">
        <v>914</v>
      </c>
    </row>
    <row r="40" spans="1:13" ht="13.5" customHeight="1">
      <c r="A40" s="184"/>
      <c r="B40" s="185" t="s">
        <v>133</v>
      </c>
      <c r="C40" s="186">
        <v>3056</v>
      </c>
      <c r="D40" s="186">
        <v>7259</v>
      </c>
      <c r="E40" s="186">
        <v>3454</v>
      </c>
      <c r="F40" s="186">
        <v>3805</v>
      </c>
      <c r="G40" s="12"/>
      <c r="H40" s="184"/>
      <c r="I40" s="185" t="s">
        <v>134</v>
      </c>
      <c r="J40" s="186">
        <v>918</v>
      </c>
      <c r="K40" s="186">
        <v>2046</v>
      </c>
      <c r="L40" s="186">
        <v>966</v>
      </c>
      <c r="M40" s="186">
        <v>1080</v>
      </c>
    </row>
    <row r="41" spans="1:13" ht="13.5" customHeight="1">
      <c r="A41" s="184"/>
      <c r="B41" s="188" t="s">
        <v>135</v>
      </c>
      <c r="C41" s="189">
        <v>6227</v>
      </c>
      <c r="D41" s="189">
        <v>14136</v>
      </c>
      <c r="E41" s="189">
        <v>6653</v>
      </c>
      <c r="F41" s="189">
        <v>7483</v>
      </c>
      <c r="G41" s="12"/>
      <c r="H41" s="187"/>
      <c r="I41" s="185" t="s">
        <v>136</v>
      </c>
      <c r="J41" s="186">
        <v>2058</v>
      </c>
      <c r="K41" s="186">
        <v>4633</v>
      </c>
      <c r="L41" s="186">
        <v>2139</v>
      </c>
      <c r="M41" s="186">
        <v>2494</v>
      </c>
    </row>
    <row r="42" spans="1:13" ht="13.5" customHeight="1">
      <c r="A42" s="184"/>
      <c r="B42" s="191" t="s">
        <v>98</v>
      </c>
      <c r="C42" s="192">
        <f>SUM(C24:C41)</f>
        <v>90538</v>
      </c>
      <c r="D42" s="192">
        <f>SUM(D24:D41)</f>
        <v>191156</v>
      </c>
      <c r="E42" s="192">
        <f>SUM(E24:E41)</f>
        <v>91282</v>
      </c>
      <c r="F42" s="192">
        <f>SUM(F24:F41)</f>
        <v>99874</v>
      </c>
      <c r="G42" s="12"/>
      <c r="H42" s="187"/>
      <c r="I42" s="185" t="s">
        <v>137</v>
      </c>
      <c r="J42" s="186">
        <v>2472</v>
      </c>
      <c r="K42" s="186">
        <v>5555</v>
      </c>
      <c r="L42" s="186">
        <v>2691</v>
      </c>
      <c r="M42" s="186">
        <v>2864</v>
      </c>
    </row>
    <row r="43" spans="1:13" ht="13.5" customHeight="1">
      <c r="A43" s="180" t="s">
        <v>138</v>
      </c>
      <c r="B43" s="181" t="s">
        <v>139</v>
      </c>
      <c r="C43" s="182">
        <v>2071</v>
      </c>
      <c r="D43" s="182">
        <v>3546</v>
      </c>
      <c r="E43" s="182">
        <v>1646</v>
      </c>
      <c r="F43" s="182">
        <v>1900</v>
      </c>
      <c r="G43" s="12"/>
      <c r="H43" s="187"/>
      <c r="I43" s="185" t="s">
        <v>140</v>
      </c>
      <c r="J43" s="186">
        <v>1600</v>
      </c>
      <c r="K43" s="186">
        <v>3664</v>
      </c>
      <c r="L43" s="186">
        <v>1814</v>
      </c>
      <c r="M43" s="186">
        <v>1850</v>
      </c>
    </row>
    <row r="44" spans="1:13" ht="13.5" customHeight="1">
      <c r="A44" s="184"/>
      <c r="B44" s="185" t="s">
        <v>141</v>
      </c>
      <c r="C44" s="186">
        <v>4127</v>
      </c>
      <c r="D44" s="186">
        <v>7602</v>
      </c>
      <c r="E44" s="186">
        <v>3560</v>
      </c>
      <c r="F44" s="186">
        <v>4042</v>
      </c>
      <c r="G44" s="12"/>
      <c r="H44" s="187"/>
      <c r="I44" s="185" t="s">
        <v>142</v>
      </c>
      <c r="J44" s="186">
        <v>1434</v>
      </c>
      <c r="K44" s="186">
        <v>3239</v>
      </c>
      <c r="L44" s="186">
        <v>1580</v>
      </c>
      <c r="M44" s="186">
        <v>1659</v>
      </c>
    </row>
    <row r="45" spans="1:13" ht="13.5" customHeight="1">
      <c r="A45" s="184"/>
      <c r="B45" s="185" t="s">
        <v>143</v>
      </c>
      <c r="C45" s="186">
        <v>7046</v>
      </c>
      <c r="D45" s="186">
        <v>13349</v>
      </c>
      <c r="E45" s="186">
        <v>6420</v>
      </c>
      <c r="F45" s="186">
        <v>6929</v>
      </c>
      <c r="G45" s="12"/>
      <c r="H45" s="193"/>
      <c r="I45" s="194" t="s">
        <v>144</v>
      </c>
      <c r="J45" s="186">
        <v>1082</v>
      </c>
      <c r="K45" s="186">
        <v>2259</v>
      </c>
      <c r="L45" s="186">
        <v>1063</v>
      </c>
      <c r="M45" s="186">
        <v>1196</v>
      </c>
    </row>
    <row r="46" spans="1:13" ht="13.5" customHeight="1">
      <c r="A46" s="184"/>
      <c r="B46" s="185" t="s">
        <v>145</v>
      </c>
      <c r="C46" s="186">
        <v>5709</v>
      </c>
      <c r="D46" s="186">
        <v>10833</v>
      </c>
      <c r="E46" s="186">
        <v>4915</v>
      </c>
      <c r="F46" s="186">
        <v>5918</v>
      </c>
      <c r="G46" s="12"/>
      <c r="H46" s="184"/>
      <c r="I46" s="195" t="s">
        <v>146</v>
      </c>
      <c r="J46" s="189">
        <v>2798</v>
      </c>
      <c r="K46" s="189">
        <v>6499</v>
      </c>
      <c r="L46" s="189">
        <v>3145</v>
      </c>
      <c r="M46" s="189">
        <v>3354</v>
      </c>
    </row>
    <row r="47" spans="1:13" ht="13.5" customHeight="1" thickBot="1">
      <c r="A47" s="184"/>
      <c r="B47" s="185" t="s">
        <v>147</v>
      </c>
      <c r="C47" s="186">
        <v>5881</v>
      </c>
      <c r="D47" s="186">
        <v>11674</v>
      </c>
      <c r="E47" s="186">
        <v>5340</v>
      </c>
      <c r="F47" s="186">
        <v>6334</v>
      </c>
      <c r="G47" s="12"/>
      <c r="H47" s="196"/>
      <c r="I47" s="197" t="s">
        <v>98</v>
      </c>
      <c r="J47" s="198">
        <f>SUM(J26:J46)</f>
        <v>65855</v>
      </c>
      <c r="K47" s="198">
        <f>SUM(K26:K46)</f>
        <v>140128</v>
      </c>
      <c r="L47" s="198">
        <f>SUM(L26:L46)</f>
        <v>66792</v>
      </c>
      <c r="M47" s="198">
        <f>SUM(M26:M46)</f>
        <v>73336</v>
      </c>
    </row>
    <row r="48" spans="1:13" ht="13.5" customHeight="1" thickTop="1">
      <c r="A48" s="184"/>
      <c r="B48" s="185" t="s">
        <v>148</v>
      </c>
      <c r="C48" s="186">
        <v>5218</v>
      </c>
      <c r="D48" s="186">
        <v>9828</v>
      </c>
      <c r="E48" s="186">
        <v>4602</v>
      </c>
      <c r="F48" s="186">
        <v>5226</v>
      </c>
      <c r="G48" s="12"/>
      <c r="H48" s="199" t="s">
        <v>149</v>
      </c>
      <c r="I48" s="200"/>
      <c r="J48" s="201">
        <f>C23+C42+C56+J25+J47</f>
        <v>358158</v>
      </c>
      <c r="K48" s="201">
        <f>D23+D42+D56+K25+K47</f>
        <v>731691</v>
      </c>
      <c r="L48" s="201">
        <f>E23+E42+E56+L25+L47</f>
        <v>346036</v>
      </c>
      <c r="M48" s="202">
        <f>F23+F42+F56+M25+M47</f>
        <v>385655</v>
      </c>
    </row>
    <row r="49" spans="1:13" ht="13.5" customHeight="1">
      <c r="A49" s="184"/>
      <c r="B49" s="185" t="s">
        <v>150</v>
      </c>
      <c r="C49" s="186">
        <v>4701</v>
      </c>
      <c r="D49" s="186">
        <v>10922</v>
      </c>
      <c r="E49" s="186">
        <v>5131</v>
      </c>
      <c r="F49" s="186">
        <v>5791</v>
      </c>
      <c r="G49" s="12"/>
      <c r="M49" s="17" t="s">
        <v>151</v>
      </c>
    </row>
    <row r="50" spans="1:13" ht="13.5" customHeight="1">
      <c r="A50" s="184"/>
      <c r="B50" s="185" t="s">
        <v>152</v>
      </c>
      <c r="C50" s="186">
        <v>198</v>
      </c>
      <c r="D50" s="186">
        <v>368</v>
      </c>
      <c r="E50" s="186">
        <v>171</v>
      </c>
      <c r="F50" s="186">
        <v>197</v>
      </c>
      <c r="G50" s="12"/>
      <c r="M50" s="12"/>
    </row>
    <row r="51" spans="1:13" ht="13.5" customHeight="1">
      <c r="A51" s="184"/>
      <c r="B51" s="185" t="s">
        <v>153</v>
      </c>
      <c r="C51" s="186">
        <v>2841</v>
      </c>
      <c r="D51" s="186">
        <v>6236</v>
      </c>
      <c r="E51" s="186">
        <v>2954</v>
      </c>
      <c r="F51" s="186">
        <v>3282</v>
      </c>
      <c r="G51" s="12"/>
      <c r="H51" s="171"/>
      <c r="I51" s="205"/>
      <c r="J51" s="170"/>
      <c r="K51" s="12"/>
      <c r="L51" s="12"/>
      <c r="M51" s="12"/>
    </row>
    <row r="52" spans="1:13" ht="13.5" customHeight="1">
      <c r="A52" s="184"/>
      <c r="B52" s="185" t="s">
        <v>154</v>
      </c>
      <c r="C52" s="186">
        <v>2972</v>
      </c>
      <c r="D52" s="186">
        <v>6485</v>
      </c>
      <c r="E52" s="186">
        <v>3120</v>
      </c>
      <c r="F52" s="186">
        <v>3365</v>
      </c>
      <c r="G52" s="12"/>
      <c r="H52" s="171"/>
      <c r="I52" s="205"/>
      <c r="J52" s="170"/>
      <c r="K52" s="12"/>
      <c r="L52" s="12"/>
      <c r="M52" s="12"/>
    </row>
    <row r="53" spans="1:13" ht="13.5" customHeight="1">
      <c r="A53" s="184"/>
      <c r="B53" s="185" t="s">
        <v>155</v>
      </c>
      <c r="C53" s="186">
        <v>1719</v>
      </c>
      <c r="D53" s="186">
        <v>3990</v>
      </c>
      <c r="E53" s="186">
        <v>1925</v>
      </c>
      <c r="F53" s="186">
        <v>2065</v>
      </c>
      <c r="G53" s="12"/>
      <c r="H53" s="171"/>
      <c r="I53" s="206"/>
      <c r="K53" s="207"/>
      <c r="L53" s="12"/>
      <c r="M53" s="12"/>
    </row>
    <row r="54" spans="1:13" ht="13.5" customHeight="1">
      <c r="A54" s="187"/>
      <c r="B54" s="208" t="s">
        <v>156</v>
      </c>
      <c r="C54" s="186">
        <v>1485</v>
      </c>
      <c r="D54" s="186">
        <v>3562</v>
      </c>
      <c r="E54" s="186">
        <v>1709</v>
      </c>
      <c r="F54" s="186">
        <v>1853</v>
      </c>
      <c r="G54" s="12"/>
      <c r="H54" s="171"/>
      <c r="J54" s="170"/>
      <c r="K54" s="12"/>
      <c r="L54" s="12"/>
      <c r="M54" s="12"/>
    </row>
    <row r="55" spans="1:13" ht="13.5" customHeight="1">
      <c r="A55" s="187"/>
      <c r="B55" s="209" t="s">
        <v>157</v>
      </c>
      <c r="C55" s="189">
        <v>777</v>
      </c>
      <c r="D55" s="189">
        <v>1696</v>
      </c>
      <c r="E55" s="189">
        <v>812</v>
      </c>
      <c r="F55" s="189">
        <v>884</v>
      </c>
      <c r="G55" s="12"/>
      <c r="H55" s="171"/>
      <c r="I55" s="205"/>
      <c r="J55" s="170"/>
      <c r="K55" s="12"/>
      <c r="L55" s="12"/>
      <c r="M55" s="12"/>
    </row>
    <row r="56" spans="1:13" ht="13.5" customHeight="1">
      <c r="A56" s="210"/>
      <c r="B56" s="191" t="s">
        <v>98</v>
      </c>
      <c r="C56" s="192">
        <f>SUM(C43:C55)</f>
        <v>44745</v>
      </c>
      <c r="D56" s="192">
        <f>SUM(D43:D55)</f>
        <v>90091</v>
      </c>
      <c r="E56" s="192">
        <f>SUM(E43:E55)</f>
        <v>42305</v>
      </c>
      <c r="F56" s="192">
        <f>SUM(F43:F55)</f>
        <v>47786</v>
      </c>
      <c r="G56" s="12"/>
      <c r="H56" s="171"/>
      <c r="I56" s="205"/>
      <c r="J56" s="170"/>
      <c r="K56" s="12"/>
    </row>
    <row r="57" spans="1:13" ht="13.5" customHeight="1">
      <c r="B57" s="211"/>
      <c r="C57" s="207"/>
      <c r="D57" s="207"/>
      <c r="E57" s="207"/>
      <c r="F57" s="207"/>
      <c r="H57" s="171"/>
      <c r="I57" s="205"/>
      <c r="J57" s="170"/>
      <c r="K57" s="12"/>
      <c r="L57" s="12"/>
      <c r="M57" s="12"/>
    </row>
    <row r="58" spans="1:13" ht="13.5" customHeight="1">
      <c r="I58" s="205"/>
    </row>
    <row r="59" spans="1:13" ht="13.5" customHeight="1">
      <c r="J59" s="207"/>
      <c r="K59" s="207"/>
      <c r="M59" s="12"/>
    </row>
    <row r="60" spans="1:13" ht="13.5" customHeight="1"/>
    <row r="61" spans="1:13" ht="13.5" customHeight="1"/>
    <row r="62" spans="1:13" ht="13.5" customHeight="1"/>
    <row r="63" spans="1:13" ht="13.5" customHeight="1">
      <c r="I63" s="212"/>
      <c r="K63" s="173"/>
      <c r="L63" s="213"/>
    </row>
    <row r="64" spans="1:13" ht="13.5" customHeight="1">
      <c r="D64" s="213"/>
      <c r="E64" s="213"/>
      <c r="F64" s="213"/>
      <c r="G64" s="213"/>
      <c r="I64" s="212"/>
      <c r="K64" s="173"/>
      <c r="L64" s="213"/>
    </row>
    <row r="65" spans="2:13" ht="13.5" customHeight="1">
      <c r="B65" s="169"/>
      <c r="D65" s="213"/>
      <c r="E65" s="213"/>
      <c r="F65" s="213"/>
      <c r="G65" s="213"/>
      <c r="J65" s="203"/>
      <c r="K65" s="170"/>
      <c r="L65" s="173"/>
    </row>
    <row r="66" spans="2:13" ht="13.5" customHeight="1">
      <c r="B66" s="214"/>
      <c r="D66" s="213"/>
      <c r="E66" s="213"/>
      <c r="F66" s="213"/>
      <c r="G66" s="213"/>
      <c r="K66" s="213"/>
      <c r="L66" s="213"/>
    </row>
    <row r="67" spans="2:13" ht="13.5" customHeight="1">
      <c r="C67" s="169"/>
      <c r="D67" s="213"/>
      <c r="E67" s="213"/>
      <c r="F67" s="213"/>
      <c r="G67" s="213"/>
      <c r="K67" s="213"/>
      <c r="L67" s="213"/>
      <c r="M67" s="215"/>
    </row>
    <row r="68" spans="2:13" ht="13.5" customHeight="1">
      <c r="D68" s="213"/>
      <c r="E68" s="213"/>
      <c r="F68" s="213"/>
      <c r="G68" s="213"/>
      <c r="K68" s="213"/>
      <c r="L68" s="213"/>
      <c r="M68" s="215"/>
    </row>
    <row r="69" spans="2:13" ht="13.5" customHeight="1">
      <c r="D69" s="213"/>
      <c r="E69" s="213"/>
      <c r="F69" s="213"/>
      <c r="G69" s="213"/>
      <c r="K69" s="213"/>
      <c r="L69" s="213"/>
    </row>
    <row r="70" spans="2:13" ht="13.5" customHeight="1">
      <c r="D70" s="213"/>
      <c r="E70" s="213"/>
      <c r="F70" s="213"/>
      <c r="G70" s="213"/>
      <c r="K70" s="213"/>
      <c r="L70" s="213"/>
    </row>
    <row r="71" spans="2:13" ht="13.5" customHeight="1">
      <c r="D71" s="213"/>
      <c r="E71" s="213"/>
      <c r="F71" s="213"/>
      <c r="G71" s="213"/>
      <c r="K71" s="213"/>
    </row>
    <row r="72" spans="2:13" ht="13.5" customHeight="1">
      <c r="D72" s="213"/>
      <c r="E72" s="213"/>
      <c r="F72" s="213"/>
      <c r="G72" s="213"/>
      <c r="K72" s="213"/>
    </row>
    <row r="73" spans="2:13" ht="13.5" customHeight="1"/>
    <row r="74" spans="2:13" ht="13.5" customHeight="1"/>
    <row r="75" spans="2:13" ht="13.5" customHeight="1"/>
    <row r="76" spans="2:13" ht="13.5" customHeight="1"/>
    <row r="77" spans="2:13" ht="13.5" customHeight="1"/>
    <row r="78" spans="2:13" ht="13.5" customHeight="1"/>
    <row r="79" spans="2:13" ht="13.5" customHeight="1"/>
    <row r="80" spans="2:1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</sheetData>
  <mergeCells count="6">
    <mergeCell ref="J2:J3"/>
    <mergeCell ref="A2:A3"/>
    <mergeCell ref="B2:B3"/>
    <mergeCell ref="C2:C3"/>
    <mergeCell ref="H2:H3"/>
    <mergeCell ref="I2:I3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1-1</vt:lpstr>
      <vt:lpstr>1-2</vt:lpstr>
      <vt:lpstr>1-3</vt:lpstr>
      <vt:lpstr>'1-1'!Print_Area</vt:lpstr>
      <vt:lpstr>'1-3'!Print_Area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2025-01-15T05:43:06Z</cp:lastPrinted>
  <dcterms:created xsi:type="dcterms:W3CDTF">2002-12-26T04:24:12Z</dcterms:created>
  <dcterms:modified xsi:type="dcterms:W3CDTF">2025-03-03T02:57:23Z</dcterms:modified>
</cp:coreProperties>
</file>