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4年度\001_総務班\09 厚生統計\99　熊本市の保健福祉統計年報\01　原稿作成\★★★とりまとめ\"/>
    </mc:Choice>
  </mc:AlternateContent>
  <xr:revisionPtr revIDLastSave="0" documentId="13_ncr:1_{4F01F459-4449-42D3-974B-94F0D63C0F42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5-1~5-2" sheetId="1" r:id="rId1"/>
    <sheet name="5-3~5-5" sheetId="3" r:id="rId2"/>
    <sheet name="5-6~5-7" sheetId="4" r:id="rId3"/>
    <sheet name="5-8" sheetId="8" r:id="rId4"/>
    <sheet name="5-9~5-10" sheetId="9" r:id="rId5"/>
  </sheets>
  <definedNames>
    <definedName name="_CALLMAINMENU_" localSheetId="1">#REF!</definedName>
    <definedName name="_CALLMAINMENU_">#REF!</definedName>
    <definedName name="_CHECKAST_" localSheetId="1">#REF!</definedName>
    <definedName name="_CHECKAST_">#REF!</definedName>
    <definedName name="_CHENGDIREC_" localSheetId="1">#REF!</definedName>
    <definedName name="_CHENGDIREC_">#REF!</definedName>
    <definedName name="_COPYRANGE_" localSheetId="1">#REF!</definedName>
    <definedName name="_COPYRANGE_">#REF!</definedName>
    <definedName name="_COPYTITLE1_" localSheetId="1">#REF!</definedName>
    <definedName name="_COPYTITLE1_">#REF!</definedName>
    <definedName name="_COPYTITLE2_" localSheetId="1">#REF!</definedName>
    <definedName name="_COPYTITLE2_">#REF!</definedName>
    <definedName name="_CREATE_" localSheetId="1">#REF!</definedName>
    <definedName name="_CREATE_">#REF!</definedName>
    <definedName name="_CREATE_ALPHTS_" localSheetId="1">#REF!</definedName>
    <definedName name="_CREATE_ALPHTS_">#REF!</definedName>
    <definedName name="_CREATE_R2_" localSheetId="1">#REF!</definedName>
    <definedName name="_CREATE_R2_">#REF!</definedName>
    <definedName name="_CREATE_R3_" localSheetId="1">#REF!</definedName>
    <definedName name="_CREATE_R3_">#REF!</definedName>
    <definedName name="_CREATERANGES_" localSheetId="1">#REF!</definedName>
    <definedName name="_CREATERANGES_">#REF!</definedName>
    <definedName name="_DISPERR_" localSheetId="1">#REF!</definedName>
    <definedName name="_DISPERR_">#REF!</definedName>
    <definedName name="_DOCOPY_" localSheetId="1">#REF!</definedName>
    <definedName name="_DOCOPY_">#REF!</definedName>
    <definedName name="_Fill" localSheetId="1" hidden="1">#REF!</definedName>
    <definedName name="_Fill" hidden="1">#REF!</definedName>
    <definedName name="_IMPORT_" localSheetId="1">#REF!</definedName>
    <definedName name="_IMPORT_">#REF!</definedName>
    <definedName name="_LISTFILE_" localSheetId="1">#REF!</definedName>
    <definedName name="_LISTFILE_">#REF!</definedName>
    <definedName name="_LOOKUP1_" localSheetId="1">#REF!</definedName>
    <definedName name="_LOOKUP1_">#REF!</definedName>
    <definedName name="_LOOKUP2_" localSheetId="1">#REF!</definedName>
    <definedName name="_LOOKUP2_">#REF!</definedName>
    <definedName name="_MSG_" localSheetId="1">#REF!</definedName>
    <definedName name="_MSG_">#REF!</definedName>
    <definedName name="_MSG1" localSheetId="1">#REF!</definedName>
    <definedName name="_MSG1">#REF!</definedName>
    <definedName name="_OFF_" localSheetId="1">#REF!</definedName>
    <definedName name="_OFF_">#REF!</definedName>
    <definedName name="_ON_" localSheetId="1">#REF!</definedName>
    <definedName name="_ON_">#REF!</definedName>
    <definedName name="_PRINT_" localSheetId="1">#REF!</definedName>
    <definedName name="_PRINT_">#REF!</definedName>
    <definedName name="_PRINTALL_" localSheetId="1">#REF!</definedName>
    <definedName name="_PRINTALL_">#REF!</definedName>
    <definedName name="_QUIT_" localSheetId="1">#REF!</definedName>
    <definedName name="_QUIT_">#REF!</definedName>
    <definedName name="_RANGE_SETUP_" localSheetId="1">#REF!</definedName>
    <definedName name="_RANGE_SETUP_">#REF!</definedName>
    <definedName name="_RESET_" localSheetId="1">#REF!</definedName>
    <definedName name="_RESET_">#REF!</definedName>
    <definedName name="_SELECTREPORT_" localSheetId="1">#REF!</definedName>
    <definedName name="_SELECTREPORT_">#REF!</definedName>
    <definedName name="_TAKEAPOST_" localSheetId="1">#REF!</definedName>
    <definedName name="_TAKEAPOST_">#REF!</definedName>
    <definedName name="_VIEW_" localSheetId="1">#REF!</definedName>
    <definedName name="_VIEW_">#REF!</definedName>
    <definedName name="_XTRACT_" localSheetId="1">#REF!</definedName>
    <definedName name="_XTRACT_">#REF!</definedName>
    <definedName name="\0" localSheetId="1">#REF!</definedName>
    <definedName name="\0">#REF!</definedName>
    <definedName name="\m" localSheetId="1">#REF!</definedName>
    <definedName name="\m">#REF!</definedName>
    <definedName name="A" localSheetId="0">#REF!</definedName>
    <definedName name="A" localSheetId="1">#REF!</definedName>
    <definedName name="A">#REF!</definedName>
    <definedName name="A_1" localSheetId="1">#REF!</definedName>
    <definedName name="A_1">#REF!</definedName>
    <definedName name="ABSP1" localSheetId="1">#REF!</definedName>
    <definedName name="ABSP1">#REF!</definedName>
    <definedName name="ABSP2" localSheetId="1">#REF!</definedName>
    <definedName name="ABSP2">#REF!</definedName>
    <definedName name="ABSRSUM1" localSheetId="1">#REF!</definedName>
    <definedName name="ABSRSUM1">#REF!</definedName>
    <definedName name="ABSRSUM2" localSheetId="1">#REF!</definedName>
    <definedName name="ABSRSUM2">#REF!</definedName>
    <definedName name="ADDLINK1" localSheetId="1">#REF!</definedName>
    <definedName name="ADDLINK1">#REF!</definedName>
    <definedName name="ADDLINK2" localSheetId="1">#REF!</definedName>
    <definedName name="ADDLINK2">#REF!</definedName>
    <definedName name="ADDRESSP1" localSheetId="1">#REF!</definedName>
    <definedName name="ADDRESSP1">#REF!</definedName>
    <definedName name="ADDRESSP2" localSheetId="1">#REF!</definedName>
    <definedName name="ADDRESSP2">#REF!</definedName>
    <definedName name="ADDRESSRSUM1" localSheetId="1">#REF!</definedName>
    <definedName name="ADDRESSRSUM1">#REF!</definedName>
    <definedName name="ADDRESSRSUM2" localSheetId="1">#REF!</definedName>
    <definedName name="ADDRESSRSUM2">#REF!</definedName>
    <definedName name="AGAIN" localSheetId="1">#REF!</definedName>
    <definedName name="AGAIN">#REF!</definedName>
    <definedName name="ALCTR" localSheetId="1">#REF!</definedName>
    <definedName name="ALCTR">#REF!</definedName>
    <definedName name="APOSTCTR" localSheetId="1">#REF!</definedName>
    <definedName name="APOSTCTR">#REF!</definedName>
    <definedName name="AV" localSheetId="0">#REF!</definedName>
    <definedName name="AV" localSheetId="1">#REF!</definedName>
    <definedName name="AV">#REF!</definedName>
    <definedName name="AV_2" localSheetId="0">#REF!</definedName>
    <definedName name="AV_2" localSheetId="1">#REF!</definedName>
    <definedName name="AV_2">#REF!</definedName>
    <definedName name="AV_3" localSheetId="0">#REF!</definedName>
    <definedName name="AV_3" localSheetId="1">#REF!</definedName>
    <definedName name="AV_3">#REF!</definedName>
    <definedName name="B" localSheetId="0">#REF!</definedName>
    <definedName name="B" localSheetId="1">#REF!</definedName>
    <definedName name="B">#REF!</definedName>
    <definedName name="B_1" localSheetId="1">#REF!</definedName>
    <definedName name="B_1">#REF!</definedName>
    <definedName name="C_" localSheetId="0">#REF!</definedName>
    <definedName name="C_" localSheetId="1">#REF!</definedName>
    <definedName name="C_">#REF!</definedName>
    <definedName name="C_1" localSheetId="1">#REF!</definedName>
    <definedName name="C_1">#REF!</definedName>
    <definedName name="CALC1" localSheetId="1">#REF!</definedName>
    <definedName name="CALC1">#REF!</definedName>
    <definedName name="CALC2" localSheetId="1">#REF!</definedName>
    <definedName name="CALC2">#REF!</definedName>
    <definedName name="CALCALL" localSheetId="1">#REF!</definedName>
    <definedName name="CALCALL">#REF!</definedName>
    <definedName name="CELLADD" localSheetId="1">#REF!</definedName>
    <definedName name="CELLADD">#REF!</definedName>
    <definedName name="CHAR_ALPH" localSheetId="1">#REF!</definedName>
    <definedName name="CHAR_ALPH">#REF!</definedName>
    <definedName name="CONVERTED_CALC1" localSheetId="1">#REF!</definedName>
    <definedName name="CONVERTED_CALC1">#REF!</definedName>
    <definedName name="CONVERTED_CALC2" localSheetId="1">#REF!</definedName>
    <definedName name="CONVERTED_CALC2">#REF!</definedName>
    <definedName name="COPYREPORT" localSheetId="1">#REF!</definedName>
    <definedName name="COPYREPORT">#REF!</definedName>
    <definedName name="CTR" localSheetId="1">#REF!</definedName>
    <definedName name="CTR">#REF!</definedName>
    <definedName name="D" localSheetId="0">#REF!</definedName>
    <definedName name="D" localSheetId="1">#REF!</definedName>
    <definedName name="D">#REF!</definedName>
    <definedName name="D_1" localSheetId="1">#REF!</definedName>
    <definedName name="D_1">#REF!</definedName>
    <definedName name="DEFINED_FORM1" localSheetId="1">#REF!</definedName>
    <definedName name="DEFINED_FORM1">#REF!</definedName>
    <definedName name="DEFINED_FORM2" localSheetId="1">#REF!</definedName>
    <definedName name="DEFINED_FORM2">#REF!</definedName>
    <definedName name="DENOMI" localSheetId="1">#REF!</definedName>
    <definedName name="DENOMI">#REF!</definedName>
    <definedName name="DIRECTORY" localSheetId="1">#REF!</definedName>
    <definedName name="DIRECTORY">#REF!</definedName>
    <definedName name="DOWNAGAIN" localSheetId="1">#REF!</definedName>
    <definedName name="DOWNAGAIN">#REF!</definedName>
    <definedName name="DRC_SCN" localSheetId="1">#REF!</definedName>
    <definedName name="DRC_SCN">#REF!</definedName>
    <definedName name="E" localSheetId="0">#REF!</definedName>
    <definedName name="E" localSheetId="1">#REF!</definedName>
    <definedName name="E">#REF!</definedName>
    <definedName name="E_1" localSheetId="1">#REF!</definedName>
    <definedName name="E_1">#REF!</definedName>
    <definedName name="ERASEFILETABLE" localSheetId="1">#REF!</definedName>
    <definedName name="ERASEFILETABLE">#REF!</definedName>
    <definedName name="ERASEIMPORT" localSheetId="1">#REF!</definedName>
    <definedName name="ERASEIMPORT">#REF!</definedName>
    <definedName name="ERASETITLE" localSheetId="1">#REF!</definedName>
    <definedName name="ERASETITLE">#REF!</definedName>
    <definedName name="ERR_MSG" localSheetId="1">#REF!</definedName>
    <definedName name="ERR_MSG">#REF!</definedName>
    <definedName name="EXISTLOOKUP1" localSheetId="1">#REF!</definedName>
    <definedName name="EXISTLOOKUP1">#REF!</definedName>
    <definedName name="EXISTLOOKUP2" localSheetId="1">#REF!</definedName>
    <definedName name="EXISTLOOKUP2">#REF!</definedName>
    <definedName name="EXITVERSION" localSheetId="1">#REF!</definedName>
    <definedName name="EXITVERSION">#REF!</definedName>
    <definedName name="F" localSheetId="0">#REF!</definedName>
    <definedName name="F" localSheetId="1">#REF!</definedName>
    <definedName name="F">#REF!</definedName>
    <definedName name="FILENAME" localSheetId="1">#REF!</definedName>
    <definedName name="FILENAME">#REF!</definedName>
    <definedName name="FILETABLE" localSheetId="1">#REF!</definedName>
    <definedName name="FILETABLE">#REF!</definedName>
    <definedName name="G" localSheetId="0">#REF!</definedName>
    <definedName name="G" localSheetId="1">#REF!</definedName>
    <definedName name="G">#REF!</definedName>
    <definedName name="H" localSheetId="0">#REF!</definedName>
    <definedName name="H" localSheetId="1">#REF!</definedName>
    <definedName name="H">#REF!</definedName>
    <definedName name="HIDDEN1" localSheetId="1">#REF!</definedName>
    <definedName name="HIDDEN1">#REF!</definedName>
    <definedName name="HIDDEN2" localSheetId="1">#REF!</definedName>
    <definedName name="HIDDEN2">#REF!</definedName>
    <definedName name="HIDDEN3" localSheetId="1">#REF!</definedName>
    <definedName name="HIDDEN3">#REF!</definedName>
    <definedName name="HIDDEN4" localSheetId="1">#REF!</definedName>
    <definedName name="HIDDEN4">#REF!</definedName>
    <definedName name="I" localSheetId="0">#REF!</definedName>
    <definedName name="I" localSheetId="1">#REF!</definedName>
    <definedName name="I">#REF!</definedName>
    <definedName name="ISCALCBLANK1" localSheetId="1">#REF!</definedName>
    <definedName name="ISCALCBLANK1">#REF!</definedName>
    <definedName name="ISCALCBLANK2" localSheetId="1">#REF!</definedName>
    <definedName name="ISCALCBLANK2">#REF!</definedName>
    <definedName name="ISCALCRANGE" localSheetId="1">#REF!</definedName>
    <definedName name="ISCALCRANGE">#REF!</definedName>
    <definedName name="ISLINK1" localSheetId="1">#REF!</definedName>
    <definedName name="ISLINK1">#REF!</definedName>
    <definedName name="ISLINK2" localSheetId="1">#REF!</definedName>
    <definedName name="ISLINK2">#REF!</definedName>
    <definedName name="ISRSUM1" localSheetId="1">#REF!</definedName>
    <definedName name="ISRSUM1">#REF!</definedName>
    <definedName name="ISRSUM2" localSheetId="1">#REF!</definedName>
    <definedName name="ISRSUM2">#REF!</definedName>
    <definedName name="ITMGET" localSheetId="1">#REF!</definedName>
    <definedName name="ITMGET">#REF!</definedName>
    <definedName name="J" localSheetId="0">#REF!</definedName>
    <definedName name="J" localSheetId="1">#REF!</definedName>
    <definedName name="J">#REF!</definedName>
    <definedName name="K" localSheetId="0">#REF!</definedName>
    <definedName name="K" localSheetId="1">#REF!</definedName>
    <definedName name="K">#REF!</definedName>
    <definedName name="L" localSheetId="0">#REF!</definedName>
    <definedName name="L" localSheetId="1">#REF!</definedName>
    <definedName name="L">#REF!</definedName>
    <definedName name="LINK" localSheetId="1">#REF!</definedName>
    <definedName name="LINK">#REF!</definedName>
    <definedName name="LINKFORMULA1" localSheetId="1">#REF!</definedName>
    <definedName name="LINKFORMULA1">#REF!</definedName>
    <definedName name="LINKFORMULA2" localSheetId="1">#REF!</definedName>
    <definedName name="LINKFORMULA2">#REF!</definedName>
    <definedName name="LOOKUPNUM1" localSheetId="1">#REF!</definedName>
    <definedName name="LOOKUPNUM1">#REF!</definedName>
    <definedName name="LOOKUPNUM2" localSheetId="1">#REF!</definedName>
    <definedName name="LOOKUPNUM2">#REF!</definedName>
    <definedName name="M" localSheetId="0">#REF!</definedName>
    <definedName name="M" localSheetId="1">#REF!</definedName>
    <definedName name="M">#REF!</definedName>
    <definedName name="MACROS" localSheetId="1">#REF!</definedName>
    <definedName name="MACROS">#REF!</definedName>
    <definedName name="MAINMENU" localSheetId="1">#REF!</definedName>
    <definedName name="MAINMENU">#REF!</definedName>
    <definedName name="MAXREPCOLS" localSheetId="1">#REF!</definedName>
    <definedName name="MAXREPCOLS">#REF!</definedName>
    <definedName name="MENUAGAIN" localSheetId="1">#REF!</definedName>
    <definedName name="MENUAGAIN">#REF!</definedName>
    <definedName name="MES_SCN" localSheetId="1">#REF!</definedName>
    <definedName name="MES_SCN">#REF!</definedName>
    <definedName name="MESSAGE" localSheetId="1">#REF!</definedName>
    <definedName name="MESSAGE">#REF!</definedName>
    <definedName name="N" localSheetId="0">#REF!</definedName>
    <definedName name="N" localSheetId="1">#REF!</definedName>
    <definedName name="N">#REF!</definedName>
    <definedName name="NO_COL_AV" localSheetId="1">#REF!</definedName>
    <definedName name="NO_COL_AV" localSheetId="3">#REF!</definedName>
    <definedName name="NO_COL_AV">#REF!</definedName>
    <definedName name="NO_COL_RSUM" localSheetId="1">#REF!</definedName>
    <definedName name="NO_COL_RSUM" localSheetId="3">#REF!</definedName>
    <definedName name="NO_COL_RSUM">#REF!</definedName>
    <definedName name="NO_RECORDS" localSheetId="1">#REF!</definedName>
    <definedName name="NO_RECORDS">#REF!</definedName>
    <definedName name="NO_ROW_AV" localSheetId="1">#REF!</definedName>
    <definedName name="NO_ROW_AV">#REF!</definedName>
    <definedName name="NO_ROW_RSUM" localSheetId="1">#REF!</definedName>
    <definedName name="NO_ROW_RSUM">#REF!</definedName>
    <definedName name="NO_TITLECOLS" localSheetId="1">#REF!</definedName>
    <definedName name="NO_TITLECOLS">#REF!</definedName>
    <definedName name="NO_TITLES" localSheetId="1">#REF!</definedName>
    <definedName name="NO_TITLES" localSheetId="3">#REF!</definedName>
    <definedName name="NO_TITLES">#REF!</definedName>
    <definedName name="NOABSLINK1" localSheetId="1">#REF!</definedName>
    <definedName name="NOABSLINK1">#REF!</definedName>
    <definedName name="NOABSLINK1_1" localSheetId="1">#REF!</definedName>
    <definedName name="NOABSLINK1_1">#REF!</definedName>
    <definedName name="NOABSLINK2" localSheetId="1">#REF!</definedName>
    <definedName name="NOABSLINK2">#REF!</definedName>
    <definedName name="NOABSLINK2_1" localSheetId="1">#REF!</definedName>
    <definedName name="NOABSLINK2_1">#REF!</definedName>
    <definedName name="NOWAY" localSheetId="1">#REF!</definedName>
    <definedName name="NOWAY">#REF!</definedName>
    <definedName name="O" localSheetId="1">#REF!</definedName>
    <definedName name="O" localSheetId="3">#REF!</definedName>
    <definedName name="O">#REF!</definedName>
    <definedName name="P" localSheetId="1">#REF!</definedName>
    <definedName name="P">#REF!</definedName>
    <definedName name="PARAMS" localSheetId="1">#REF!</definedName>
    <definedName name="PARAMS">#REF!</definedName>
    <definedName name="POP" localSheetId="1">#REF!</definedName>
    <definedName name="POP">#REF!</definedName>
    <definedName name="_xlnm.Print_Area" localSheetId="0">'5-1~5-2'!$A$1:$N$60</definedName>
    <definedName name="_xlnm.Print_Area" localSheetId="1">'5-3~5-5'!$A$1:$O$71</definedName>
    <definedName name="_xlnm.Print_Area" localSheetId="2">'5-6~5-7'!$A$2:$I$64</definedName>
    <definedName name="_xlnm.Print_Area" localSheetId="3">'5-8'!$A$1:$I$49</definedName>
    <definedName name="_xlnm.Print_Area" localSheetId="4">'5-9~5-10'!$A$1:$K$65</definedName>
    <definedName name="_xlnm.Print_Titles" localSheetId="3">'5-8'!$A:$A</definedName>
    <definedName name="PRINTMENU" localSheetId="1">#REF!</definedName>
    <definedName name="PRINTMENU">#REF!</definedName>
    <definedName name="PRNFILE" localSheetId="1">#REF!</definedName>
    <definedName name="PRNFILE">#REF!</definedName>
    <definedName name="Q" localSheetId="1">#REF!</definedName>
    <definedName name="Q">#REF!</definedName>
    <definedName name="R_" localSheetId="1">#REF!</definedName>
    <definedName name="R_">#REF!</definedName>
    <definedName name="RANGETABLE" localSheetId="1">#REF!</definedName>
    <definedName name="RANGETABLE">#REF!</definedName>
    <definedName name="REP_P1" localSheetId="1">#REF!</definedName>
    <definedName name="REP_P1">#REF!</definedName>
    <definedName name="REP_P2" localSheetId="1">#REF!</definedName>
    <definedName name="REP_P2">#REF!</definedName>
    <definedName name="REP_RSUM1" localSheetId="1">#REF!</definedName>
    <definedName name="REP_RSUM1">#REF!</definedName>
    <definedName name="REP_RSUM2" localSheetId="1">#REF!</definedName>
    <definedName name="REP_RSUM2">#REF!</definedName>
    <definedName name="REP2CALC" localSheetId="1">#REF!</definedName>
    <definedName name="REP2CALC">#REF!</definedName>
    <definedName name="REP3CALC" localSheetId="1">#REF!</definedName>
    <definedName name="REP3CALC">#REF!</definedName>
    <definedName name="REPEAT" localSheetId="1">#REF!</definedName>
    <definedName name="REPEAT">#REF!</definedName>
    <definedName name="REPID" localSheetId="1">#REF!</definedName>
    <definedName name="REPID" localSheetId="3">#REF!</definedName>
    <definedName name="REPID">#REF!</definedName>
    <definedName name="REPORT_TABLE" localSheetId="1">#REF!</definedName>
    <definedName name="REPORT_TABLE">#REF!</definedName>
    <definedName name="REPORT1" localSheetId="1">#REF!</definedName>
    <definedName name="REPORT1" localSheetId="3">#REF!</definedName>
    <definedName name="REPORT1">#REF!</definedName>
    <definedName name="REPORT2" localSheetId="1">#REF!</definedName>
    <definedName name="REPORT2">#REF!</definedName>
    <definedName name="REPORT3" localSheetId="1">#REF!</definedName>
    <definedName name="REPORT3">#REF!</definedName>
    <definedName name="REPORTID" localSheetId="1">#REF!</definedName>
    <definedName name="REPORTID">#REF!</definedName>
    <definedName name="REPORTS_AREA" localSheetId="1">#REF!</definedName>
    <definedName name="REPORTS_AREA">#REF!</definedName>
    <definedName name="REPRANGE" localSheetId="1">#REF!</definedName>
    <definedName name="REPRANGE">#REF!</definedName>
    <definedName name="RSUM" localSheetId="0">#REF!</definedName>
    <definedName name="RSUM" localSheetId="1">#REF!</definedName>
    <definedName name="RSUM">#REF!</definedName>
    <definedName name="S" localSheetId="1">#REF!</definedName>
    <definedName name="S">#REF!</definedName>
    <definedName name="SAVEDIREC" localSheetId="1">#REF!</definedName>
    <definedName name="SAVEDIREC">#REF!</definedName>
    <definedName name="SAVEFILE" localSheetId="1">#REF!</definedName>
    <definedName name="SAVEFILE">#REF!</definedName>
    <definedName name="START" localSheetId="0">#REF!</definedName>
    <definedName name="START" localSheetId="1">#REF!</definedName>
    <definedName name="START">#REF!</definedName>
    <definedName name="STARTPOS" localSheetId="1">#REF!</definedName>
    <definedName name="STARTPOS">#REF!</definedName>
    <definedName name="T" localSheetId="1">#REF!</definedName>
    <definedName name="T">#REF!</definedName>
    <definedName name="TECH_SCN" localSheetId="1">#REF!</definedName>
    <definedName name="TECH_SCN">#REF!</definedName>
    <definedName name="U" localSheetId="1">#REF!</definedName>
    <definedName name="U">#REF!</definedName>
    <definedName name="V" localSheetId="1">#REF!</definedName>
    <definedName name="V">#REF!</definedName>
    <definedName name="VIEWMENU" localSheetId="1">#REF!</definedName>
    <definedName name="VIEWMENU">#REF!</definedName>
    <definedName name="VIEWREPORT1" localSheetId="1">#REF!</definedName>
    <definedName name="VIEWREPORT1">#REF!</definedName>
    <definedName name="VIEWREPORT2" localSheetId="1">#REF!</definedName>
    <definedName name="VIEWREPORT2">#REF!</definedName>
    <definedName name="VIEWREPORT3" localSheetId="1">#REF!</definedName>
    <definedName name="VIEWREPORT3">#REF!</definedName>
    <definedName name="W" localSheetId="1">#REF!</definedName>
    <definedName name="W">#REF!</definedName>
    <definedName name="WELCOME_SCN" localSheetId="1">#REF!</definedName>
    <definedName name="WELCOME_SCN">#REF!</definedName>
    <definedName name="X" localSheetId="1">#REF!</definedName>
    <definedName name="X">#REF!</definedName>
    <definedName name="XTRACT_AREA" localSheetId="1">#REF!</definedName>
    <definedName name="XTRACT_AREA">#REF!</definedName>
    <definedName name="Y" localSheetId="1">#REF!</definedName>
    <definedName name="Y">#REF!</definedName>
    <definedName name="Z" localSheetId="1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8" i="1" l="1"/>
  <c r="J27" i="1"/>
  <c r="I29" i="1"/>
  <c r="K37" i="3"/>
  <c r="I37" i="3"/>
  <c r="O36" i="3"/>
  <c r="M36" i="3"/>
  <c r="K36" i="3"/>
  <c r="I36" i="3"/>
  <c r="G36" i="3"/>
  <c r="E36" i="3"/>
  <c r="O35" i="3"/>
  <c r="M35" i="3"/>
  <c r="K35" i="3"/>
  <c r="I35" i="3"/>
  <c r="G35" i="3"/>
  <c r="E35" i="3"/>
  <c r="O34" i="3"/>
  <c r="M34" i="3"/>
  <c r="K34" i="3"/>
  <c r="I34" i="3"/>
  <c r="G34" i="3"/>
  <c r="E34" i="3"/>
  <c r="O33" i="3"/>
  <c r="M33" i="3"/>
  <c r="K33" i="3"/>
  <c r="I33" i="3"/>
  <c r="G33" i="3"/>
  <c r="E33" i="3"/>
  <c r="O32" i="3"/>
  <c r="M32" i="3"/>
  <c r="K32" i="3"/>
  <c r="I32" i="3"/>
  <c r="G32" i="3"/>
  <c r="E32" i="3"/>
  <c r="O31" i="3"/>
  <c r="M31" i="3"/>
  <c r="O30" i="3"/>
  <c r="M30" i="3"/>
  <c r="K30" i="3"/>
  <c r="I30" i="3"/>
  <c r="G30" i="3"/>
  <c r="E30" i="3"/>
  <c r="O29" i="3"/>
  <c r="M29" i="3"/>
  <c r="K29" i="3"/>
  <c r="I29" i="3"/>
  <c r="G29" i="3"/>
  <c r="E29" i="3"/>
  <c r="O28" i="3"/>
  <c r="M28" i="3"/>
  <c r="K28" i="3"/>
  <c r="I28" i="3"/>
  <c r="G28" i="3"/>
  <c r="E28" i="3"/>
  <c r="M27" i="3"/>
  <c r="K27" i="3"/>
  <c r="I27" i="3"/>
  <c r="G27" i="3"/>
  <c r="E27" i="3"/>
  <c r="M26" i="3"/>
  <c r="K26" i="3"/>
  <c r="I26" i="3"/>
  <c r="G26" i="3"/>
  <c r="E26" i="3"/>
  <c r="M25" i="3"/>
  <c r="K25" i="3"/>
  <c r="I25" i="3"/>
  <c r="G25" i="3"/>
  <c r="E25" i="3"/>
  <c r="M24" i="3"/>
  <c r="K24" i="3"/>
  <c r="I24" i="3"/>
  <c r="G24" i="3"/>
  <c r="E24" i="3"/>
  <c r="N58" i="1"/>
  <c r="N50" i="1"/>
  <c r="M50" i="1"/>
  <c r="L50" i="1"/>
  <c r="K50" i="1"/>
  <c r="J50" i="1"/>
  <c r="I50" i="1"/>
  <c r="H50" i="1"/>
  <c r="G50" i="1"/>
  <c r="F50" i="1"/>
  <c r="K43" i="1"/>
  <c r="J43" i="1"/>
  <c r="I43" i="1"/>
  <c r="H43" i="1"/>
  <c r="G43" i="1"/>
  <c r="F43" i="1"/>
  <c r="J30" i="1"/>
  <c r="M29" i="1"/>
  <c r="L29" i="1"/>
  <c r="K29" i="1"/>
  <c r="J29" i="1"/>
  <c r="J28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</calcChain>
</file>

<file path=xl/sharedStrings.xml><?xml version="1.0" encoding="utf-8"?>
<sst xmlns="http://schemas.openxmlformats.org/spreadsheetml/2006/main" count="481" uniqueCount="240">
  <si>
    <t>種  類</t>
  </si>
  <si>
    <t>…</t>
  </si>
  <si>
    <t>総計</t>
  </si>
  <si>
    <t>熊本県</t>
  </si>
  <si>
    <t>熊本市</t>
  </si>
  <si>
    <t>他の公的
医療機関</t>
  </si>
  <si>
    <t>社会保険
関係団体</t>
  </si>
  <si>
    <t>公益法人</t>
  </si>
  <si>
    <t>医療法人</t>
  </si>
  <si>
    <t>その他の
法人</t>
  </si>
  <si>
    <t>個人</t>
  </si>
  <si>
    <t>施設の種類</t>
  </si>
  <si>
    <t>施設数</t>
  </si>
  <si>
    <t>病  院</t>
  </si>
  <si>
    <t>一般病院</t>
  </si>
  <si>
    <t>一般診療所</t>
  </si>
  <si>
    <t>有床</t>
  </si>
  <si>
    <t>無床</t>
  </si>
  <si>
    <t>歯科診療所</t>
  </si>
  <si>
    <t>病床の種類</t>
  </si>
  <si>
    <t>精神病床</t>
  </si>
  <si>
    <t>感染症病床</t>
  </si>
  <si>
    <t>結核病床</t>
  </si>
  <si>
    <t>一般病床</t>
  </si>
  <si>
    <t>実   数</t>
    <rPh sb="0" eb="5">
      <t>ジッスウ</t>
    </rPh>
    <phoneticPr fontId="2"/>
  </si>
  <si>
    <t>増減数</t>
    <rPh sb="0" eb="2">
      <t>ゾウゲン</t>
    </rPh>
    <rPh sb="2" eb="3">
      <t>スウ</t>
    </rPh>
    <phoneticPr fontId="2"/>
  </si>
  <si>
    <t>熊本市</t>
    <rPh sb="0" eb="3">
      <t>クマモトシ</t>
    </rPh>
    <phoneticPr fontId="2"/>
  </si>
  <si>
    <t>熊本県</t>
    <rPh sb="0" eb="3">
      <t>クマモトケン</t>
    </rPh>
    <phoneticPr fontId="2"/>
  </si>
  <si>
    <t>全国</t>
    <rPh sb="0" eb="2">
      <t>ゼンコク</t>
    </rPh>
    <phoneticPr fontId="2"/>
  </si>
  <si>
    <t>施  設  数</t>
    <rPh sb="0" eb="4">
      <t>シセツ</t>
    </rPh>
    <rPh sb="6" eb="7">
      <t>スウ</t>
    </rPh>
    <phoneticPr fontId="2"/>
  </si>
  <si>
    <t>病  院</t>
    <rPh sb="0" eb="4">
      <t>ビョウイン</t>
    </rPh>
    <phoneticPr fontId="2"/>
  </si>
  <si>
    <t>一般病院</t>
    <rPh sb="0" eb="2">
      <t>イッパン</t>
    </rPh>
    <rPh sb="2" eb="4">
      <t>ビョウイン</t>
    </rPh>
    <phoneticPr fontId="2"/>
  </si>
  <si>
    <t>精神病床を有する一般病院</t>
    <rPh sb="0" eb="2">
      <t>セイシン</t>
    </rPh>
    <rPh sb="2" eb="4">
      <t>ビョウショウ</t>
    </rPh>
    <rPh sb="5" eb="6">
      <t>ユウ</t>
    </rPh>
    <rPh sb="8" eb="10">
      <t>イッパン</t>
    </rPh>
    <rPh sb="10" eb="12">
      <t>ビョウイン</t>
    </rPh>
    <phoneticPr fontId="2"/>
  </si>
  <si>
    <t>感染症病床を有する  〃</t>
    <rPh sb="0" eb="3">
      <t>カンセンショウ</t>
    </rPh>
    <rPh sb="3" eb="5">
      <t>ビョウショウ</t>
    </rPh>
    <rPh sb="6" eb="7">
      <t>ユウ</t>
    </rPh>
    <phoneticPr fontId="2"/>
  </si>
  <si>
    <t>結核病床を有する  〃</t>
    <rPh sb="0" eb="2">
      <t>ケッカク</t>
    </rPh>
    <rPh sb="2" eb="4">
      <t>ビョウショウ</t>
    </rPh>
    <rPh sb="5" eb="6">
      <t>ユウ</t>
    </rPh>
    <phoneticPr fontId="2"/>
  </si>
  <si>
    <t>一般診療所</t>
    <rPh sb="0" eb="5">
      <t>イッパンシンリョウショ</t>
    </rPh>
    <phoneticPr fontId="2"/>
  </si>
  <si>
    <t>有床</t>
    <rPh sb="0" eb="1">
      <t>ユウ</t>
    </rPh>
    <rPh sb="1" eb="2">
      <t>ショウ</t>
    </rPh>
    <phoneticPr fontId="2"/>
  </si>
  <si>
    <t>無床</t>
    <rPh sb="0" eb="1">
      <t>ム</t>
    </rPh>
    <rPh sb="1" eb="2">
      <t>ショウ</t>
    </rPh>
    <phoneticPr fontId="2"/>
  </si>
  <si>
    <t>（再掲）療養病床を有する診療所</t>
    <rPh sb="1" eb="3">
      <t>サイケイ</t>
    </rPh>
    <phoneticPr fontId="2"/>
  </si>
  <si>
    <t>歯科診療所</t>
    <rPh sb="0" eb="2">
      <t>シカ</t>
    </rPh>
    <rPh sb="2" eb="5">
      <t>シンリョウショ</t>
    </rPh>
    <phoneticPr fontId="2"/>
  </si>
  <si>
    <t>病 床 数</t>
    <rPh sb="0" eb="5">
      <t>ビョウショウスウ</t>
    </rPh>
    <phoneticPr fontId="2"/>
  </si>
  <si>
    <t>精神病床</t>
    <rPh sb="0" eb="2">
      <t>セイシン</t>
    </rPh>
    <rPh sb="2" eb="4">
      <t>ビョウショウ</t>
    </rPh>
    <phoneticPr fontId="2"/>
  </si>
  <si>
    <t>感染症病床</t>
    <rPh sb="0" eb="3">
      <t>カンセンショウ</t>
    </rPh>
    <rPh sb="3" eb="5">
      <t>ビョウショウ</t>
    </rPh>
    <phoneticPr fontId="2"/>
  </si>
  <si>
    <t>結核病床</t>
    <rPh sb="0" eb="2">
      <t>ケッカク</t>
    </rPh>
    <rPh sb="2" eb="4">
      <t>ビョウショウ</t>
    </rPh>
    <phoneticPr fontId="2"/>
  </si>
  <si>
    <t>その他の病床</t>
    <rPh sb="2" eb="3">
      <t>タ</t>
    </rPh>
    <rPh sb="4" eb="6">
      <t>ビョウショウ</t>
    </rPh>
    <phoneticPr fontId="2"/>
  </si>
  <si>
    <t>注：</t>
    <rPh sb="0" eb="1">
      <t>チュウ</t>
    </rPh>
    <phoneticPr fontId="2"/>
  </si>
  <si>
    <t>療養病床</t>
    <rPh sb="0" eb="2">
      <t>リョウヨウ</t>
    </rPh>
    <rPh sb="2" eb="4">
      <t>ビョウショウ</t>
    </rPh>
    <phoneticPr fontId="2"/>
  </si>
  <si>
    <t>総数</t>
    <rPh sb="0" eb="2">
      <t>ソウスウ</t>
    </rPh>
    <phoneticPr fontId="2"/>
  </si>
  <si>
    <t>総数</t>
  </si>
  <si>
    <t>内科</t>
  </si>
  <si>
    <t>呼吸器外科</t>
  </si>
  <si>
    <t>心臓血管外科</t>
  </si>
  <si>
    <t>・　</t>
  </si>
  <si>
    <t>年  次</t>
    <rPh sb="0" eb="4">
      <t>ネンジ</t>
    </rPh>
    <phoneticPr fontId="2"/>
  </si>
  <si>
    <t>精神病院</t>
    <rPh sb="0" eb="2">
      <t>セイシン</t>
    </rPh>
    <rPh sb="2" eb="4">
      <t>ビョウイン</t>
    </rPh>
    <phoneticPr fontId="2"/>
  </si>
  <si>
    <t>実数</t>
    <rPh sb="0" eb="2">
      <t>ジッスウ</t>
    </rPh>
    <phoneticPr fontId="2"/>
  </si>
  <si>
    <t>人口
10万対</t>
    <rPh sb="0" eb="2">
      <t>ジンコウ</t>
    </rPh>
    <rPh sb="5" eb="6">
      <t>１０マン</t>
    </rPh>
    <rPh sb="6" eb="7">
      <t>タイ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</si>
  <si>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</si>
  <si>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</si>
  <si>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昭和</t>
    <rPh sb="0" eb="2">
      <t>ショウワ</t>
    </rPh>
    <phoneticPr fontId="2"/>
  </si>
  <si>
    <t>施設数</t>
    <rPh sb="0" eb="3">
      <t>シセツスウ</t>
    </rPh>
    <phoneticPr fontId="2"/>
  </si>
  <si>
    <t>病床数</t>
    <rPh sb="0" eb="2">
      <t>ビョウショウ</t>
    </rPh>
    <rPh sb="2" eb="3">
      <t>カズ</t>
    </rPh>
    <phoneticPr fontId="2"/>
  </si>
  <si>
    <t>一般診療所</t>
    <rPh sb="0" eb="2">
      <t>イッパン</t>
    </rPh>
    <rPh sb="2" eb="5">
      <t>シンリョウジョ</t>
    </rPh>
    <phoneticPr fontId="2"/>
  </si>
  <si>
    <t>歯科
診療所</t>
    <rPh sb="0" eb="2">
      <t>シカ</t>
    </rPh>
    <rPh sb="3" eb="5">
      <t>シンリョウ</t>
    </rPh>
    <rPh sb="5" eb="6">
      <t>ショ</t>
    </rPh>
    <phoneticPr fontId="2"/>
  </si>
  <si>
    <t>有床</t>
    <rPh sb="0" eb="1">
      <t>ユウ</t>
    </rPh>
    <rPh sb="1" eb="2">
      <t>ユカ</t>
    </rPh>
    <phoneticPr fontId="2"/>
  </si>
  <si>
    <t>無床</t>
    <rPh sb="0" eb="1">
      <t>ム</t>
    </rPh>
    <rPh sb="1" eb="2">
      <t>ユカ</t>
    </rPh>
    <phoneticPr fontId="2"/>
  </si>
  <si>
    <t>歯科診療所</t>
    <rPh sb="0" eb="2">
      <t>シカ</t>
    </rPh>
    <rPh sb="2" eb="4">
      <t>シンリョウ</t>
    </rPh>
    <rPh sb="4" eb="5">
      <t>ショ</t>
    </rPh>
    <phoneticPr fontId="2"/>
  </si>
  <si>
    <t>1)一般診療所の「療養型病床群」は平成10年4月1日に新設され、平成13年3月1日から「療養病床」となった。</t>
    <rPh sb="2" eb="4">
      <t>イッパン</t>
    </rPh>
    <rPh sb="4" eb="7">
      <t>シンリョウジョ</t>
    </rPh>
    <rPh sb="9" eb="12">
      <t>リョウヨウガタ</t>
    </rPh>
    <rPh sb="12" eb="15">
      <t>ビョウショウグン</t>
    </rPh>
    <rPh sb="17" eb="19">
      <t>ヘイセイ</t>
    </rPh>
    <rPh sb="21" eb="22">
      <t>ネン</t>
    </rPh>
    <rPh sb="23" eb="24">
      <t>ガツ</t>
    </rPh>
    <rPh sb="25" eb="26">
      <t>ニチ</t>
    </rPh>
    <rPh sb="27" eb="29">
      <t>シンセツ</t>
    </rPh>
    <rPh sb="32" eb="34">
      <t>ヘイセイ</t>
    </rPh>
    <rPh sb="36" eb="37">
      <t>ネン</t>
    </rPh>
    <rPh sb="38" eb="39">
      <t>ガツ</t>
    </rPh>
    <rPh sb="40" eb="41">
      <t>ニチ</t>
    </rPh>
    <rPh sb="44" eb="46">
      <t>リョウヨウ</t>
    </rPh>
    <rPh sb="46" eb="48">
      <t>ビョウショウ</t>
    </rPh>
    <phoneticPr fontId="2"/>
  </si>
  <si>
    <t>感染症病床</t>
    <rPh sb="3" eb="5">
      <t>ビョウショウ</t>
    </rPh>
    <phoneticPr fontId="2"/>
  </si>
  <si>
    <t>一日平均在院患者数</t>
    <rPh sb="0" eb="2">
      <t>イチニチ</t>
    </rPh>
    <rPh sb="2" eb="4">
      <t>ヘイキン</t>
    </rPh>
    <rPh sb="4" eb="6">
      <t>ザイイン</t>
    </rPh>
    <rPh sb="6" eb="9">
      <t>カンジャスウ</t>
    </rPh>
    <phoneticPr fontId="2"/>
  </si>
  <si>
    <t>一日平均新入院患者数</t>
    <rPh sb="0" eb="2">
      <t>イチニチ</t>
    </rPh>
    <rPh sb="2" eb="4">
      <t>ヘイキン</t>
    </rPh>
    <rPh sb="4" eb="5">
      <t>シン</t>
    </rPh>
    <rPh sb="5" eb="7">
      <t>ニュウイン</t>
    </rPh>
    <rPh sb="7" eb="10">
      <t>カンジャスウ</t>
    </rPh>
    <phoneticPr fontId="2"/>
  </si>
  <si>
    <t>一日平均退院患者数</t>
    <rPh sb="0" eb="2">
      <t>イチニチ</t>
    </rPh>
    <rPh sb="2" eb="4">
      <t>ヘイキン</t>
    </rPh>
    <rPh sb="4" eb="6">
      <t>タイイン</t>
    </rPh>
    <rPh sb="6" eb="9">
      <t>カンジャスウ</t>
    </rPh>
    <phoneticPr fontId="2"/>
  </si>
  <si>
    <t>一日平均外来患者数</t>
    <rPh sb="0" eb="2">
      <t>イチニチ</t>
    </rPh>
    <rPh sb="2" eb="4">
      <t>ヘイキン</t>
    </rPh>
    <rPh sb="4" eb="6">
      <t>ガイライ</t>
    </rPh>
    <rPh sb="6" eb="8">
      <t>カンジャ</t>
    </rPh>
    <rPh sb="8" eb="9">
      <t>スウ</t>
    </rPh>
    <phoneticPr fontId="2"/>
  </si>
  <si>
    <t>人口１０万人対一日平均在院患者数</t>
    <rPh sb="0" eb="2">
      <t>ジンコウ</t>
    </rPh>
    <rPh sb="4" eb="5">
      <t>マン</t>
    </rPh>
    <rPh sb="5" eb="6">
      <t>ニン</t>
    </rPh>
    <rPh sb="6" eb="7">
      <t>タイ</t>
    </rPh>
    <rPh sb="7" eb="9">
      <t>イチニチ</t>
    </rPh>
    <rPh sb="9" eb="11">
      <t>ヘイキン</t>
    </rPh>
    <rPh sb="11" eb="13">
      <t>ザイイン</t>
    </rPh>
    <rPh sb="13" eb="16">
      <t>カンジャスウ</t>
    </rPh>
    <phoneticPr fontId="2"/>
  </si>
  <si>
    <t>人口１０万人対一日平均新入院患者数</t>
    <rPh sb="0" eb="2">
      <t>ジンコウ</t>
    </rPh>
    <rPh sb="4" eb="5">
      <t>マン</t>
    </rPh>
    <rPh sb="5" eb="6">
      <t>ニン</t>
    </rPh>
    <rPh sb="6" eb="7">
      <t>タイ</t>
    </rPh>
    <rPh sb="7" eb="9">
      <t>イチニチ</t>
    </rPh>
    <rPh sb="9" eb="11">
      <t>ヘイキン</t>
    </rPh>
    <rPh sb="11" eb="12">
      <t>シン</t>
    </rPh>
    <rPh sb="12" eb="14">
      <t>ニュウイン</t>
    </rPh>
    <rPh sb="14" eb="17">
      <t>カンジャスウ</t>
    </rPh>
    <phoneticPr fontId="2"/>
  </si>
  <si>
    <t>人口１０万人対一日平均退院患者数</t>
    <rPh sb="0" eb="2">
      <t>ジンコウ</t>
    </rPh>
    <rPh sb="4" eb="5">
      <t>マン</t>
    </rPh>
    <rPh sb="5" eb="6">
      <t>ニン</t>
    </rPh>
    <rPh sb="6" eb="7">
      <t>タイ</t>
    </rPh>
    <rPh sb="7" eb="9">
      <t>イチニチ</t>
    </rPh>
    <rPh sb="9" eb="11">
      <t>ヘイキン</t>
    </rPh>
    <rPh sb="11" eb="13">
      <t>タイイン</t>
    </rPh>
    <rPh sb="13" eb="16">
      <t>カンジャスウ</t>
    </rPh>
    <phoneticPr fontId="2"/>
  </si>
  <si>
    <t>人口１０万人対一日平均外来患者数</t>
    <rPh sb="0" eb="2">
      <t>ジンコウ</t>
    </rPh>
    <rPh sb="4" eb="5">
      <t>マン</t>
    </rPh>
    <rPh sb="5" eb="6">
      <t>ニン</t>
    </rPh>
    <rPh sb="6" eb="7">
      <t>タイ</t>
    </rPh>
    <rPh sb="7" eb="9">
      <t>イチニチ</t>
    </rPh>
    <rPh sb="9" eb="11">
      <t>ヘイキン</t>
    </rPh>
    <rPh sb="11" eb="13">
      <t>ガイライ</t>
    </rPh>
    <rPh sb="13" eb="16">
      <t>カンジャスウ</t>
    </rPh>
    <phoneticPr fontId="2"/>
  </si>
  <si>
    <t>病床利用率（％）</t>
    <rPh sb="0" eb="2">
      <t>ビョウショウ</t>
    </rPh>
    <rPh sb="2" eb="5">
      <t>リヨウリツ</t>
    </rPh>
    <phoneticPr fontId="2"/>
  </si>
  <si>
    <t>資料：厚生労働省「病院報告」</t>
    <rPh sb="0" eb="2">
      <t>シリョウ</t>
    </rPh>
    <rPh sb="3" eb="5">
      <t>コウセイ</t>
    </rPh>
    <rPh sb="5" eb="7">
      <t>ロウドウ</t>
    </rPh>
    <rPh sb="7" eb="8">
      <t>ショウ</t>
    </rPh>
    <rPh sb="9" eb="11">
      <t>ビョウイン</t>
    </rPh>
    <rPh sb="11" eb="13">
      <t>ホウコク</t>
    </rPh>
    <phoneticPr fontId="2"/>
  </si>
  <si>
    <t>一日平均在院患者数</t>
    <rPh sb="0" eb="2">
      <t>1ニチ</t>
    </rPh>
    <rPh sb="2" eb="4">
      <t>ヘイキン</t>
    </rPh>
    <rPh sb="4" eb="6">
      <t>ザイイン</t>
    </rPh>
    <rPh sb="6" eb="8">
      <t>カンジャ</t>
    </rPh>
    <rPh sb="8" eb="9">
      <t>カズ</t>
    </rPh>
    <phoneticPr fontId="2"/>
  </si>
  <si>
    <t>一日平均他の病床から移された患者数</t>
    <rPh sb="0" eb="2">
      <t>イチニチ</t>
    </rPh>
    <rPh sb="2" eb="4">
      <t>ヘイキン</t>
    </rPh>
    <rPh sb="4" eb="5">
      <t>タ</t>
    </rPh>
    <rPh sb="6" eb="8">
      <t>ビョウショウ</t>
    </rPh>
    <rPh sb="10" eb="11">
      <t>ウツ</t>
    </rPh>
    <rPh sb="14" eb="17">
      <t>カンジャスウ</t>
    </rPh>
    <phoneticPr fontId="2"/>
  </si>
  <si>
    <t>一日平均他の病床に移された患者数</t>
    <rPh sb="0" eb="2">
      <t>イチニチ</t>
    </rPh>
    <rPh sb="2" eb="4">
      <t>ヘイキン</t>
    </rPh>
    <rPh sb="4" eb="5">
      <t>タ</t>
    </rPh>
    <rPh sb="6" eb="8">
      <t>ビョウショウ</t>
    </rPh>
    <rPh sb="9" eb="10">
      <t>ウツ</t>
    </rPh>
    <rPh sb="13" eb="16">
      <t>カンジャスウ</t>
    </rPh>
    <phoneticPr fontId="2"/>
  </si>
  <si>
    <t>医師</t>
  </si>
  <si>
    <t>常勤</t>
  </si>
  <si>
    <t>非常勤</t>
  </si>
  <si>
    <t>歯科医師</t>
  </si>
  <si>
    <t>薬剤師</t>
  </si>
  <si>
    <t>保健師</t>
  </si>
  <si>
    <t>助産師</t>
  </si>
  <si>
    <t>看護師</t>
  </si>
  <si>
    <t>准看護師</t>
  </si>
  <si>
    <t>看護業務補助者</t>
  </si>
  <si>
    <t>理学療法士（ＰＴ）</t>
  </si>
  <si>
    <t>作業療法士（ＯＴ）</t>
  </si>
  <si>
    <t>視能訓練士</t>
  </si>
  <si>
    <t>言語聴覚士</t>
  </si>
  <si>
    <t>義肢装具士</t>
  </si>
  <si>
    <t>歯科衛生士</t>
  </si>
  <si>
    <t>歯科技工士</t>
  </si>
  <si>
    <t>診療放射線技師</t>
  </si>
  <si>
    <t>診療エツクス線技師</t>
  </si>
  <si>
    <t>臨床検査技師</t>
  </si>
  <si>
    <t>衛生検査技師</t>
  </si>
  <si>
    <t>臨床工学技士</t>
  </si>
  <si>
    <t>あん摩マツサージ指圧師</t>
  </si>
  <si>
    <t>管理栄養士</t>
  </si>
  <si>
    <t>栄養士</t>
  </si>
  <si>
    <t>精神保健福祉士</t>
  </si>
  <si>
    <t>社会福祉士</t>
  </si>
  <si>
    <t>介護福祉士</t>
  </si>
  <si>
    <t>その他の技術員</t>
  </si>
  <si>
    <t>医療社会事業従事者</t>
  </si>
  <si>
    <t>事務職員</t>
  </si>
  <si>
    <t>その他の職員</t>
  </si>
  <si>
    <t>常　勤　換　算　数</t>
    <rPh sb="0" eb="1">
      <t>ツネ</t>
    </rPh>
    <rPh sb="2" eb="3">
      <t>ツトム</t>
    </rPh>
    <rPh sb="4" eb="5">
      <t>ガン</t>
    </rPh>
    <rPh sb="6" eb="7">
      <t>サン</t>
    </rPh>
    <rPh sb="8" eb="9">
      <t>スウ</t>
    </rPh>
    <phoneticPr fontId="2"/>
  </si>
  <si>
    <t>実人員</t>
    <rPh sb="0" eb="1">
      <t>ジツ</t>
    </rPh>
    <rPh sb="1" eb="3">
      <t>ジンイン</t>
    </rPh>
    <phoneticPr fontId="2"/>
  </si>
  <si>
    <t>医師</t>
    <rPh sb="0" eb="2">
      <t>イシ</t>
    </rPh>
    <phoneticPr fontId="2"/>
  </si>
  <si>
    <t>薬剤師</t>
    <rPh sb="0" eb="3">
      <t>ヤクザイシ</t>
    </rPh>
    <phoneticPr fontId="2"/>
  </si>
  <si>
    <t>看護要員</t>
    <rPh sb="0" eb="2">
      <t>カンゴ</t>
    </rPh>
    <rPh sb="2" eb="4">
      <t>ヨウイン</t>
    </rPh>
    <phoneticPr fontId="2"/>
  </si>
  <si>
    <t>看護師</t>
    <rPh sb="2" eb="3">
      <t>シ</t>
    </rPh>
    <phoneticPr fontId="2"/>
  </si>
  <si>
    <t>准看護師</t>
    <rPh sb="3" eb="4">
      <t>シ</t>
    </rPh>
    <phoneticPr fontId="2"/>
  </si>
  <si>
    <t>看護要員には、保健師、助産師、看護師、准看護師、看護業務補助者を加えた数を計上。</t>
    <rPh sb="0" eb="2">
      <t>カンゴ</t>
    </rPh>
    <rPh sb="2" eb="4">
      <t>ヨウイン</t>
    </rPh>
    <rPh sb="7" eb="9">
      <t>ホケン</t>
    </rPh>
    <rPh sb="9" eb="10">
      <t>シ</t>
    </rPh>
    <rPh sb="11" eb="13">
      <t>ジョサン</t>
    </rPh>
    <rPh sb="13" eb="14">
      <t>シ</t>
    </rPh>
    <rPh sb="15" eb="17">
      <t>カンゴ</t>
    </rPh>
    <rPh sb="17" eb="18">
      <t>シ</t>
    </rPh>
    <rPh sb="19" eb="20">
      <t>ジュン</t>
    </rPh>
    <rPh sb="20" eb="22">
      <t>カンゴ</t>
    </rPh>
    <rPh sb="22" eb="23">
      <t>シ</t>
    </rPh>
    <rPh sb="24" eb="26">
      <t>カンゴ</t>
    </rPh>
    <rPh sb="26" eb="28">
      <t>ギョウム</t>
    </rPh>
    <rPh sb="28" eb="31">
      <t>ホジョシャ</t>
    </rPh>
    <rPh sb="32" eb="33">
      <t>クワ</t>
    </rPh>
    <rPh sb="35" eb="36">
      <t>カズ</t>
    </rPh>
    <rPh sb="37" eb="39">
      <t>ケイジョウ</t>
    </rPh>
    <phoneticPr fontId="2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</si>
  <si>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10"/>
  </si>
  <si>
    <t>一般病床</t>
    <rPh sb="0" eb="2">
      <t>イッパン</t>
    </rPh>
    <rPh sb="2" eb="4">
      <t>ビョウショウ</t>
    </rPh>
    <phoneticPr fontId="2"/>
  </si>
  <si>
    <t>1)独立行政法人を含む。</t>
    <rPh sb="2" eb="4">
      <t>ドクリツ</t>
    </rPh>
    <rPh sb="4" eb="6">
      <t>ギョウセイ</t>
    </rPh>
    <rPh sb="6" eb="8">
      <t>ホウジン</t>
    </rPh>
    <rPh sb="9" eb="10">
      <t>フク</t>
    </rPh>
    <phoneticPr fontId="2"/>
  </si>
  <si>
    <t>割合</t>
    <rPh sb="0" eb="2">
      <t>ワリアイ</t>
    </rPh>
    <phoneticPr fontId="10"/>
  </si>
  <si>
    <t>施設数</t>
    <rPh sb="0" eb="2">
      <t>シセツ</t>
    </rPh>
    <rPh sb="2" eb="3">
      <t>スウ</t>
    </rPh>
    <phoneticPr fontId="10"/>
  </si>
  <si>
    <t>2)療養病床には旧経過的療養型病床群を、一般病床には旧経過的その他の病床（療養型病床群をのぞく。）を含む。</t>
    <rPh sb="2" eb="4">
      <t>リョウヨウ</t>
    </rPh>
    <rPh sb="4" eb="6">
      <t>ビョウショウ</t>
    </rPh>
    <rPh sb="8" eb="9">
      <t>キュウ</t>
    </rPh>
    <rPh sb="9" eb="12">
      <t>ケイカテキ</t>
    </rPh>
    <rPh sb="12" eb="15">
      <t>リョウヨウガタ</t>
    </rPh>
    <rPh sb="15" eb="17">
      <t>ビョウショウ</t>
    </rPh>
    <rPh sb="17" eb="18">
      <t>グン</t>
    </rPh>
    <rPh sb="20" eb="22">
      <t>イッパン</t>
    </rPh>
    <rPh sb="22" eb="24">
      <t>ビョウショウ</t>
    </rPh>
    <rPh sb="26" eb="27">
      <t>キュウ</t>
    </rPh>
    <rPh sb="27" eb="30">
      <t>ケイカテキ</t>
    </rPh>
    <rPh sb="32" eb="33">
      <t>タ</t>
    </rPh>
    <rPh sb="34" eb="36">
      <t>ビョウショウ</t>
    </rPh>
    <rPh sb="37" eb="40">
      <t>リョウヨウガタ</t>
    </rPh>
    <rPh sb="40" eb="42">
      <t>ビョウショウ</t>
    </rPh>
    <rPh sb="42" eb="43">
      <t>グン</t>
    </rPh>
    <rPh sb="50" eb="51">
      <t>フク</t>
    </rPh>
    <phoneticPr fontId="2"/>
  </si>
  <si>
    <t>療養病床</t>
  </si>
  <si>
    <t>1)感染症病床は平成11年4月に「伝染病床」から改められた。</t>
    <rPh sb="2" eb="5">
      <t>カンセンショウ</t>
    </rPh>
    <rPh sb="5" eb="7">
      <t>ビョウショウ</t>
    </rPh>
    <rPh sb="8" eb="10">
      <t>ヘイセイ</t>
    </rPh>
    <rPh sb="12" eb="13">
      <t>ネン</t>
    </rPh>
    <rPh sb="14" eb="15">
      <t>ガツ</t>
    </rPh>
    <phoneticPr fontId="2"/>
  </si>
  <si>
    <t>病床数</t>
  </si>
  <si>
    <t>柔道整復師</t>
  </si>
  <si>
    <t>循環器内科</t>
    <rPh sb="0" eb="3">
      <t>ジュンカンキ</t>
    </rPh>
    <rPh sb="3" eb="5">
      <t>ナイカ</t>
    </rPh>
    <phoneticPr fontId="10"/>
  </si>
  <si>
    <t>腎臓内科</t>
    <rPh sb="0" eb="2">
      <t>ジンゾウ</t>
    </rPh>
    <rPh sb="2" eb="4">
      <t>ナイカ</t>
    </rPh>
    <phoneticPr fontId="10"/>
  </si>
  <si>
    <t>血液内科</t>
    <rPh sb="0" eb="2">
      <t>ケツエキ</t>
    </rPh>
    <rPh sb="2" eb="4">
      <t>ナイカ</t>
    </rPh>
    <phoneticPr fontId="10"/>
  </si>
  <si>
    <t>感染症内科</t>
    <rPh sb="0" eb="2">
      <t>カンセン</t>
    </rPh>
    <rPh sb="2" eb="3">
      <t>ショウ</t>
    </rPh>
    <rPh sb="3" eb="5">
      <t>ナイカ</t>
    </rPh>
    <phoneticPr fontId="10"/>
  </si>
  <si>
    <t>小児科</t>
    <rPh sb="0" eb="3">
      <t>ショウニカ</t>
    </rPh>
    <phoneticPr fontId="10"/>
  </si>
  <si>
    <t>精神科</t>
    <rPh sb="0" eb="3">
      <t>セイシンカ</t>
    </rPh>
    <phoneticPr fontId="10"/>
  </si>
  <si>
    <t>心療内科</t>
    <rPh sb="0" eb="2">
      <t>シンリョウ</t>
    </rPh>
    <rPh sb="2" eb="4">
      <t>ナイカ</t>
    </rPh>
    <phoneticPr fontId="10"/>
  </si>
  <si>
    <t>外科</t>
    <rPh sb="0" eb="2">
      <t>ゲカ</t>
    </rPh>
    <phoneticPr fontId="10"/>
  </si>
  <si>
    <t>乳腺外科</t>
    <rPh sb="0" eb="2">
      <t>ニュウセン</t>
    </rPh>
    <rPh sb="2" eb="4">
      <t>ゲカ</t>
    </rPh>
    <phoneticPr fontId="10"/>
  </si>
  <si>
    <t>肛門外科</t>
    <rPh sb="0" eb="2">
      <t>コウモン</t>
    </rPh>
    <rPh sb="2" eb="4">
      <t>ゲカ</t>
    </rPh>
    <phoneticPr fontId="10"/>
  </si>
  <si>
    <t>脳神経外科</t>
    <rPh sb="0" eb="1">
      <t>ノウ</t>
    </rPh>
    <rPh sb="1" eb="3">
      <t>シンケイ</t>
    </rPh>
    <rPh sb="3" eb="5">
      <t>ゲカ</t>
    </rPh>
    <phoneticPr fontId="10"/>
  </si>
  <si>
    <t>整形外科</t>
    <rPh sb="0" eb="2">
      <t>セイケイ</t>
    </rPh>
    <rPh sb="2" eb="4">
      <t>ゲカ</t>
    </rPh>
    <phoneticPr fontId="10"/>
  </si>
  <si>
    <t>形成外科</t>
    <rPh sb="0" eb="2">
      <t>ケイセイ</t>
    </rPh>
    <rPh sb="2" eb="4">
      <t>ゲカ</t>
    </rPh>
    <phoneticPr fontId="10"/>
  </si>
  <si>
    <t>美容外科</t>
    <rPh sb="0" eb="2">
      <t>ビヨウ</t>
    </rPh>
    <rPh sb="2" eb="4">
      <t>ゲカ</t>
    </rPh>
    <phoneticPr fontId="10"/>
  </si>
  <si>
    <t>眼科</t>
    <rPh sb="0" eb="2">
      <t>ガンカ</t>
    </rPh>
    <phoneticPr fontId="10"/>
  </si>
  <si>
    <t>小児外科</t>
    <rPh sb="0" eb="2">
      <t>ショウニ</t>
    </rPh>
    <rPh sb="2" eb="4">
      <t>ゲカ</t>
    </rPh>
    <phoneticPr fontId="10"/>
  </si>
  <si>
    <t>産婦人科</t>
    <rPh sb="0" eb="4">
      <t>サンフジンカ</t>
    </rPh>
    <phoneticPr fontId="10"/>
  </si>
  <si>
    <t>産科</t>
    <rPh sb="0" eb="2">
      <t>サンカ</t>
    </rPh>
    <phoneticPr fontId="10"/>
  </si>
  <si>
    <t>婦人科</t>
    <rPh sb="0" eb="3">
      <t>フジンカ</t>
    </rPh>
    <phoneticPr fontId="10"/>
  </si>
  <si>
    <t>リハビリテーション科</t>
    <rPh sb="9" eb="10">
      <t>カ</t>
    </rPh>
    <phoneticPr fontId="10"/>
  </si>
  <si>
    <t>放射線科</t>
    <rPh sb="0" eb="4">
      <t>ホウシャセンカ</t>
    </rPh>
    <phoneticPr fontId="10"/>
  </si>
  <si>
    <t>麻酔科</t>
    <rPh sb="0" eb="3">
      <t>マスイカ</t>
    </rPh>
    <phoneticPr fontId="10"/>
  </si>
  <si>
    <t>病理診断科</t>
    <rPh sb="0" eb="2">
      <t>ビョウリ</t>
    </rPh>
    <rPh sb="2" eb="4">
      <t>シンダン</t>
    </rPh>
    <rPh sb="4" eb="5">
      <t>カ</t>
    </rPh>
    <phoneticPr fontId="10"/>
  </si>
  <si>
    <t>臨床検査科</t>
    <rPh sb="0" eb="2">
      <t>リンショウ</t>
    </rPh>
    <rPh sb="2" eb="4">
      <t>ケンサ</t>
    </rPh>
    <rPh sb="4" eb="5">
      <t>カ</t>
    </rPh>
    <phoneticPr fontId="10"/>
  </si>
  <si>
    <t>救急科</t>
    <rPh sb="0" eb="2">
      <t>キュウキュウ</t>
    </rPh>
    <rPh sb="2" eb="3">
      <t>カ</t>
    </rPh>
    <phoneticPr fontId="10"/>
  </si>
  <si>
    <t>歯科</t>
    <rPh sb="0" eb="2">
      <t>シカ</t>
    </rPh>
    <phoneticPr fontId="10"/>
  </si>
  <si>
    <t>矯正歯科</t>
    <rPh sb="0" eb="2">
      <t>キョウセイ</t>
    </rPh>
    <rPh sb="2" eb="4">
      <t>シカ</t>
    </rPh>
    <phoneticPr fontId="10"/>
  </si>
  <si>
    <t>小児歯科</t>
    <rPh sb="0" eb="2">
      <t>ショウニ</t>
    </rPh>
    <rPh sb="2" eb="4">
      <t>シカ</t>
    </rPh>
    <phoneticPr fontId="10"/>
  </si>
  <si>
    <t>歯科口腔外科</t>
    <rPh sb="0" eb="2">
      <t>シカ</t>
    </rPh>
    <rPh sb="2" eb="4">
      <t>コウクウ</t>
    </rPh>
    <rPh sb="4" eb="6">
      <t>ゲカ</t>
    </rPh>
    <phoneticPr fontId="10"/>
  </si>
  <si>
    <t>一般診療所</t>
    <rPh sb="0" eb="2">
      <t>イッパン</t>
    </rPh>
    <rPh sb="2" eb="5">
      <t>シンリョウジョ</t>
    </rPh>
    <phoneticPr fontId="10"/>
  </si>
  <si>
    <t>歯科診療所</t>
    <rPh sb="0" eb="2">
      <t>シカ</t>
    </rPh>
    <rPh sb="2" eb="5">
      <t>シンリョウジョ</t>
    </rPh>
    <phoneticPr fontId="10"/>
  </si>
  <si>
    <t>呼吸器内科</t>
    <rPh sb="3" eb="5">
      <t>ナイカ</t>
    </rPh>
    <phoneticPr fontId="10"/>
  </si>
  <si>
    <t>（再掲）療養病床を
　　　　有する診療所</t>
    <phoneticPr fontId="2"/>
  </si>
  <si>
    <t>一般病院</t>
    <rPh sb="0" eb="2">
      <t>イッパン</t>
    </rPh>
    <rPh sb="2" eb="4">
      <t>ビョウイン</t>
    </rPh>
    <phoneticPr fontId="10"/>
  </si>
  <si>
    <t>気管食道外科</t>
    <rPh sb="0" eb="2">
      <t>キカン</t>
    </rPh>
    <rPh sb="2" eb="4">
      <t>ショクドウ</t>
    </rPh>
    <rPh sb="4" eb="6">
      <t>ゲカ</t>
    </rPh>
    <phoneticPr fontId="10"/>
  </si>
  <si>
    <t>耳鼻いんこう科</t>
    <rPh sb="0" eb="2">
      <t>ジビ</t>
    </rPh>
    <rPh sb="6" eb="7">
      <t>カ</t>
    </rPh>
    <phoneticPr fontId="10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</si>
  <si>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2"/>
  </si>
  <si>
    <t>各年10月1日現在</t>
    <rPh sb="0" eb="1">
      <t>カク</t>
    </rPh>
    <rPh sb="1" eb="2">
      <t>ネン</t>
    </rPh>
    <phoneticPr fontId="2"/>
  </si>
  <si>
    <t>全  国</t>
    <rPh sb="0" eb="4">
      <t>ゼンコク</t>
    </rPh>
    <phoneticPr fontId="2"/>
  </si>
  <si>
    <t>各年10月1日現在</t>
    <phoneticPr fontId="2"/>
  </si>
  <si>
    <t>（再掲）療養病床
等を有する病院</t>
    <rPh sb="9" eb="10">
      <t>トウ</t>
    </rPh>
    <phoneticPr fontId="2"/>
  </si>
  <si>
    <t>・</t>
    <phoneticPr fontId="2"/>
  </si>
  <si>
    <t>-　</t>
    <phoneticPr fontId="2"/>
  </si>
  <si>
    <t>病床数（各年6月末日現在）</t>
    <rPh sb="0" eb="2">
      <t>ビョウショウ</t>
    </rPh>
    <rPh sb="2" eb="3">
      <t>スウ</t>
    </rPh>
    <phoneticPr fontId="2"/>
  </si>
  <si>
    <t>1)全国の総数には、結核療養所を含む。</t>
    <phoneticPr fontId="2"/>
  </si>
  <si>
    <t>-</t>
    <phoneticPr fontId="10"/>
  </si>
  <si>
    <t>皮膚科</t>
    <phoneticPr fontId="10"/>
  </si>
  <si>
    <t>アレルギー科</t>
    <phoneticPr fontId="10"/>
  </si>
  <si>
    <t>リウマチ科</t>
    <phoneticPr fontId="10"/>
  </si>
  <si>
    <t>泌尿器科</t>
    <phoneticPr fontId="10"/>
  </si>
  <si>
    <t>病院数（各年6月末日現在）</t>
    <rPh sb="0" eb="2">
      <t>ビョウイン</t>
    </rPh>
    <rPh sb="2" eb="3">
      <t>スウ</t>
    </rPh>
    <rPh sb="8" eb="9">
      <t>スエ</t>
    </rPh>
    <rPh sb="10" eb="12">
      <t>ゲンザイ</t>
    </rPh>
    <phoneticPr fontId="2"/>
  </si>
  <si>
    <t>（再掲）地域医療支援病院</t>
    <rPh sb="1" eb="2">
      <t>サイ</t>
    </rPh>
    <rPh sb="2" eb="3">
      <t>ケイ</t>
    </rPh>
    <rPh sb="4" eb="6">
      <t>チイキ</t>
    </rPh>
    <rPh sb="6" eb="8">
      <t>イリョウ</t>
    </rPh>
    <rPh sb="8" eb="10">
      <t>シエン</t>
    </rPh>
    <rPh sb="10" eb="12">
      <t>ビョウイン</t>
    </rPh>
    <phoneticPr fontId="2"/>
  </si>
  <si>
    <t>平均在院日数（日）</t>
    <rPh sb="0" eb="2">
      <t>ヘイキン</t>
    </rPh>
    <rPh sb="2" eb="4">
      <t>ザイイン</t>
    </rPh>
    <rPh sb="4" eb="6">
      <t>ニッスウ</t>
    </rPh>
    <rPh sb="7" eb="8">
      <t>ニチ</t>
    </rPh>
    <phoneticPr fontId="2"/>
  </si>
  <si>
    <t>Ｈ27</t>
    <phoneticPr fontId="2"/>
  </si>
  <si>
    <t>Ｈ28</t>
    <phoneticPr fontId="2"/>
  </si>
  <si>
    <t>-</t>
    <phoneticPr fontId="2"/>
  </si>
  <si>
    <t>Ｈ29</t>
    <phoneticPr fontId="2"/>
  </si>
  <si>
    <t>資料：厚生労働省「医療施設調査」（休止中の施設を除く）</t>
    <rPh sb="0" eb="2">
      <t>シリョウ</t>
    </rPh>
    <rPh sb="3" eb="5">
      <t>コウセイ</t>
    </rPh>
    <rPh sb="5" eb="7">
      <t>ロウドウ</t>
    </rPh>
    <rPh sb="7" eb="8">
      <t>ショウ</t>
    </rPh>
    <rPh sb="9" eb="13">
      <t>イリョウシセツ</t>
    </rPh>
    <rPh sb="13" eb="15">
      <t>チョウサ</t>
    </rPh>
    <rPh sb="17" eb="20">
      <t>キュウシチュウ</t>
    </rPh>
    <rPh sb="21" eb="23">
      <t>シセツ</t>
    </rPh>
    <rPh sb="24" eb="25">
      <t>ノゾ</t>
    </rPh>
    <phoneticPr fontId="2"/>
  </si>
  <si>
    <r>
      <t>国</t>
    </r>
    <r>
      <rPr>
        <vertAlign val="superscript"/>
        <sz val="9"/>
        <rFont val="ＭＳ Ｐ明朝"/>
        <family val="1"/>
        <charset val="128"/>
      </rPr>
      <t>1)</t>
    </r>
    <phoneticPr fontId="2"/>
  </si>
  <si>
    <r>
      <t>感染症病床</t>
    </r>
    <r>
      <rPr>
        <vertAlign val="superscript"/>
        <sz val="9"/>
        <rFont val="ＭＳ Ｐ明朝"/>
        <family val="1"/>
        <charset val="128"/>
      </rPr>
      <t>1)</t>
    </r>
    <rPh sb="0" eb="3">
      <t>カンセンショウ</t>
    </rPh>
    <rPh sb="3" eb="5">
      <t>ビョウショウ</t>
    </rPh>
    <phoneticPr fontId="2"/>
  </si>
  <si>
    <r>
      <t xml:space="preserve">（再掲）
</t>
    </r>
    <r>
      <rPr>
        <sz val="8"/>
        <rFont val="ＭＳ Ｐ明朝"/>
        <family val="1"/>
        <charset val="128"/>
      </rPr>
      <t>療養病床
を有する
診療所</t>
    </r>
    <r>
      <rPr>
        <vertAlign val="superscript"/>
        <sz val="8"/>
        <rFont val="ＭＳ Ｐ明朝"/>
        <family val="1"/>
        <charset val="128"/>
      </rPr>
      <t>1)</t>
    </r>
    <rPh sb="1" eb="3">
      <t>サイケイ</t>
    </rPh>
    <rPh sb="5" eb="7">
      <t>リョウヨウ</t>
    </rPh>
    <rPh sb="7" eb="8">
      <t>ビョウ</t>
    </rPh>
    <rPh sb="8" eb="9">
      <t>ユカ</t>
    </rPh>
    <rPh sb="11" eb="12">
      <t>ユウ</t>
    </rPh>
    <rPh sb="15" eb="17">
      <t>シンリョウ</t>
    </rPh>
    <rPh sb="17" eb="18">
      <t>ショ</t>
    </rPh>
    <phoneticPr fontId="2"/>
  </si>
  <si>
    <r>
      <t>（再掲）</t>
    </r>
    <r>
      <rPr>
        <sz val="9"/>
        <rFont val="ＭＳ Ｐ明朝"/>
        <family val="1"/>
        <charset val="128"/>
      </rPr>
      <t xml:space="preserve">
療養
病床</t>
    </r>
    <r>
      <rPr>
        <vertAlign val="superscript"/>
        <sz val="9"/>
        <rFont val="ＭＳ Ｐ明朝"/>
        <family val="1"/>
        <charset val="128"/>
      </rPr>
      <t>1)</t>
    </r>
    <rPh sb="1" eb="3">
      <t>サイケイ</t>
    </rPh>
    <rPh sb="5" eb="7">
      <t>リョウヨウ</t>
    </rPh>
    <rPh sb="8" eb="10">
      <t>ビョウショウ</t>
    </rPh>
    <phoneticPr fontId="2"/>
  </si>
  <si>
    <r>
      <t>療養病床を有する診療所数</t>
    </r>
    <r>
      <rPr>
        <vertAlign val="superscript"/>
        <sz val="9"/>
        <rFont val="ＭＳ Ｐ明朝"/>
        <family val="1"/>
        <charset val="128"/>
      </rPr>
      <t>1）</t>
    </r>
    <rPh sb="0" eb="2">
      <t>リョウヨウ</t>
    </rPh>
    <rPh sb="2" eb="4">
      <t>ビョウショウ</t>
    </rPh>
    <rPh sb="5" eb="6">
      <t>ユウ</t>
    </rPh>
    <rPh sb="8" eb="10">
      <t>シンリョウ</t>
    </rPh>
    <rPh sb="10" eb="11">
      <t>ショ</t>
    </rPh>
    <rPh sb="11" eb="12">
      <t>スウ</t>
    </rPh>
    <phoneticPr fontId="2"/>
  </si>
  <si>
    <r>
      <t>診療所の療養病床数</t>
    </r>
    <r>
      <rPr>
        <vertAlign val="superscript"/>
        <sz val="9"/>
        <rFont val="ＭＳ Ｐ明朝"/>
        <family val="1"/>
        <charset val="128"/>
      </rPr>
      <t>1）</t>
    </r>
    <r>
      <rPr>
        <sz val="11"/>
        <rFont val="ＭＳ Ｐゴシック"/>
        <family val="3"/>
        <charset val="128"/>
      </rPr>
      <t/>
    </r>
    <rPh sb="0" eb="2">
      <t>シンリョウ</t>
    </rPh>
    <rPh sb="2" eb="3">
      <t>ショ</t>
    </rPh>
    <rPh sb="4" eb="6">
      <t>リョウヨウ</t>
    </rPh>
    <rPh sb="6" eb="8">
      <t>ビョウショウ</t>
    </rPh>
    <rPh sb="8" eb="9">
      <t>スウ</t>
    </rPh>
    <phoneticPr fontId="2"/>
  </si>
  <si>
    <t>資料：厚生労働省「医療施設調査」</t>
    <rPh sb="0" eb="2">
      <t>シリョウ</t>
    </rPh>
    <rPh sb="3" eb="5">
      <t>コウセイ</t>
    </rPh>
    <rPh sb="5" eb="7">
      <t>ロウドウ</t>
    </rPh>
    <rPh sb="7" eb="8">
      <t>ショウ</t>
    </rPh>
    <rPh sb="9" eb="11">
      <t>イリョウ</t>
    </rPh>
    <rPh sb="11" eb="13">
      <t>シセツ</t>
    </rPh>
    <rPh sb="13" eb="15">
      <t>チョウサ</t>
    </rPh>
    <phoneticPr fontId="2"/>
  </si>
  <si>
    <t>資料：厚生労働省「医療施設調査」</t>
    <rPh sb="0" eb="2">
      <t>シリョウ</t>
    </rPh>
    <rPh sb="3" eb="5">
      <t>コウセイ</t>
    </rPh>
    <rPh sb="5" eb="7">
      <t>ロウドウ</t>
    </rPh>
    <rPh sb="7" eb="8">
      <t>ショウ</t>
    </rPh>
    <phoneticPr fontId="2"/>
  </si>
  <si>
    <t>Ｈ30</t>
    <phoneticPr fontId="10"/>
  </si>
  <si>
    <t>令和</t>
    <rPh sb="0" eb="2">
      <t>レイワ</t>
    </rPh>
    <phoneticPr fontId="2"/>
  </si>
  <si>
    <t>R1</t>
  </si>
  <si>
    <t>R2</t>
    <phoneticPr fontId="2"/>
  </si>
  <si>
    <t>R2</t>
    <phoneticPr fontId="10"/>
  </si>
  <si>
    <t>-</t>
  </si>
  <si>
    <t>H29</t>
    <phoneticPr fontId="2"/>
  </si>
  <si>
    <t>保育士</t>
  </si>
  <si>
    <t>公認心理師</t>
  </si>
  <si>
    <t>精神科病院</t>
    <rPh sb="0" eb="3">
      <t>セイシンカ</t>
    </rPh>
    <rPh sb="3" eb="5">
      <t>ビョウイン</t>
    </rPh>
    <phoneticPr fontId="2"/>
  </si>
  <si>
    <t>（再掲）療養病床を有する病院</t>
    <rPh sb="0" eb="2">
      <t>サイケイ</t>
    </rPh>
    <rPh sb="3" eb="5">
      <t>リョウヨウ</t>
    </rPh>
    <rPh sb="5" eb="7">
      <t>ビョウショウ</t>
    </rPh>
    <rPh sb="8" eb="9">
      <t>ユウ</t>
    </rPh>
    <rPh sb="11" eb="13">
      <t>ビョウイン</t>
    </rPh>
    <phoneticPr fontId="2"/>
  </si>
  <si>
    <t>精神科病院</t>
    <rPh sb="2" eb="3">
      <t>カ</t>
    </rPh>
    <phoneticPr fontId="2"/>
  </si>
  <si>
    <t>精神科病院</t>
    <rPh sb="0" eb="2">
      <t>セイシン</t>
    </rPh>
    <rPh sb="2" eb="3">
      <t>カ</t>
    </rPh>
    <rPh sb="3" eb="5">
      <t>ビョウイン</t>
    </rPh>
    <phoneticPr fontId="2"/>
  </si>
  <si>
    <t>消化器内科（胃腸内科）</t>
    <rPh sb="0" eb="3">
      <t>ショウカキ</t>
    </rPh>
    <rPh sb="3" eb="5">
      <t>ナイカ</t>
    </rPh>
    <rPh sb="6" eb="10">
      <t>イチョウナイカ</t>
    </rPh>
    <phoneticPr fontId="10"/>
  </si>
  <si>
    <t>脳神経内科</t>
    <rPh sb="0" eb="1">
      <t>ノウ</t>
    </rPh>
    <rPh sb="1" eb="3">
      <t>シンケイ</t>
    </rPh>
    <phoneticPr fontId="10"/>
  </si>
  <si>
    <t>糖尿病内科（代謝内科）</t>
    <rPh sb="0" eb="3">
      <t>トウニョウビョウ</t>
    </rPh>
    <rPh sb="3" eb="5">
      <t>ナイカ</t>
    </rPh>
    <rPh sb="6" eb="10">
      <t>タイシャナイカ</t>
    </rPh>
    <phoneticPr fontId="10"/>
  </si>
  <si>
    <t>消化器外科（胃腸外科）</t>
    <rPh sb="0" eb="3">
      <t>ショウカキ</t>
    </rPh>
    <rPh sb="3" eb="5">
      <t>ゲカ</t>
    </rPh>
    <rPh sb="6" eb="10">
      <t>イチョウゲカ</t>
    </rPh>
    <phoneticPr fontId="10"/>
  </si>
  <si>
    <t>令和3年</t>
    <rPh sb="0" eb="2">
      <t>レイワ</t>
    </rPh>
    <rPh sb="3" eb="4">
      <t>ネン</t>
    </rPh>
    <phoneticPr fontId="2"/>
  </si>
  <si>
    <t>R3</t>
    <phoneticPr fontId="2"/>
  </si>
  <si>
    <t>表５－１　種類別医療施設数及び病床数</t>
    <rPh sb="0" eb="1">
      <t>ヒョウ</t>
    </rPh>
    <rPh sb="5" eb="8">
      <t>シュルイベツ</t>
    </rPh>
    <rPh sb="8" eb="12">
      <t>イリョウシセツ</t>
    </rPh>
    <rPh sb="12" eb="13">
      <t>スウ</t>
    </rPh>
    <rPh sb="13" eb="14">
      <t>オヨ</t>
    </rPh>
    <rPh sb="15" eb="17">
      <t>ビョウショウ</t>
    </rPh>
    <rPh sb="17" eb="18">
      <t>スウ</t>
    </rPh>
    <phoneticPr fontId="2"/>
  </si>
  <si>
    <t>表５－２　開設者別にみた医療施設数及び病床数</t>
    <phoneticPr fontId="2"/>
  </si>
  <si>
    <t>表５－３　病院の施設の種類別にみた施設数及び人口１０万対施設数の推移</t>
    <rPh sb="0" eb="1">
      <t>ヒョウ</t>
    </rPh>
    <rPh sb="5" eb="7">
      <t>ビョウイン</t>
    </rPh>
    <rPh sb="8" eb="10">
      <t>シセツ</t>
    </rPh>
    <rPh sb="11" eb="13">
      <t>シュルイ</t>
    </rPh>
    <rPh sb="13" eb="14">
      <t>ベツ</t>
    </rPh>
    <rPh sb="17" eb="20">
      <t>シセツスウ</t>
    </rPh>
    <rPh sb="20" eb="21">
      <t>オヨ</t>
    </rPh>
    <rPh sb="22" eb="24">
      <t>ジンコウ</t>
    </rPh>
    <rPh sb="26" eb="28">
      <t>マンタイ</t>
    </rPh>
    <rPh sb="28" eb="31">
      <t>シセツスウ</t>
    </rPh>
    <rPh sb="32" eb="34">
      <t>スイイ</t>
    </rPh>
    <phoneticPr fontId="2"/>
  </si>
  <si>
    <t>表５－４　病院の病床の種類別にみた病床数及び人口１０万対病床数の推移</t>
    <rPh sb="0" eb="1">
      <t>ヒョウ</t>
    </rPh>
    <rPh sb="5" eb="7">
      <t>ビョウイン</t>
    </rPh>
    <rPh sb="8" eb="10">
      <t>ビョウショウ</t>
    </rPh>
    <rPh sb="11" eb="13">
      <t>シュルイ</t>
    </rPh>
    <rPh sb="13" eb="14">
      <t>ベツ</t>
    </rPh>
    <rPh sb="17" eb="19">
      <t>ビョウショウ</t>
    </rPh>
    <rPh sb="19" eb="20">
      <t>スウ</t>
    </rPh>
    <rPh sb="20" eb="21">
      <t>オヨ</t>
    </rPh>
    <rPh sb="22" eb="24">
      <t>ジンコウ</t>
    </rPh>
    <rPh sb="26" eb="28">
      <t>マンタイ</t>
    </rPh>
    <rPh sb="28" eb="30">
      <t>ビョウショウ</t>
    </rPh>
    <rPh sb="30" eb="31">
      <t>スウ</t>
    </rPh>
    <rPh sb="32" eb="34">
      <t>スイイ</t>
    </rPh>
    <phoneticPr fontId="2"/>
  </si>
  <si>
    <t>表５－５　一般診療所及び歯科診療所の施設数、病床数及び人口１０万対数の推移</t>
    <rPh sb="0" eb="1">
      <t>ヒョウ</t>
    </rPh>
    <rPh sb="5" eb="7">
      <t>イッパン</t>
    </rPh>
    <rPh sb="7" eb="10">
      <t>シンリョウジョ</t>
    </rPh>
    <rPh sb="10" eb="11">
      <t>オヨ</t>
    </rPh>
    <rPh sb="12" eb="14">
      <t>シカ</t>
    </rPh>
    <rPh sb="14" eb="16">
      <t>シンリョウ</t>
    </rPh>
    <rPh sb="16" eb="17">
      <t>ジョ</t>
    </rPh>
    <rPh sb="18" eb="21">
      <t>シセツスウ</t>
    </rPh>
    <rPh sb="22" eb="24">
      <t>ビョウショウ</t>
    </rPh>
    <rPh sb="24" eb="25">
      <t>スウ</t>
    </rPh>
    <rPh sb="25" eb="26">
      <t>オヨ</t>
    </rPh>
    <rPh sb="27" eb="29">
      <t>ジンコウ</t>
    </rPh>
    <rPh sb="31" eb="32">
      <t>マン</t>
    </rPh>
    <rPh sb="32" eb="34">
      <t>タイスウ</t>
    </rPh>
    <rPh sb="35" eb="37">
      <t>スイイ</t>
    </rPh>
    <phoneticPr fontId="2"/>
  </si>
  <si>
    <t>表５－６　病院の病床利用状況</t>
    <rPh sb="0" eb="1">
      <t>ヒョウ</t>
    </rPh>
    <rPh sb="5" eb="7">
      <t>ビョウイン</t>
    </rPh>
    <rPh sb="8" eb="10">
      <t>ビョウショウ</t>
    </rPh>
    <rPh sb="10" eb="12">
      <t>リヨウ</t>
    </rPh>
    <rPh sb="12" eb="14">
      <t>ジョウキョウ</t>
    </rPh>
    <phoneticPr fontId="2"/>
  </si>
  <si>
    <t>表５－７　診療所の療養病床の利用状況</t>
    <rPh sb="0" eb="1">
      <t>ヒョウ</t>
    </rPh>
    <rPh sb="5" eb="7">
      <t>シンリョウ</t>
    </rPh>
    <rPh sb="7" eb="8">
      <t>ショ</t>
    </rPh>
    <rPh sb="9" eb="11">
      <t>リョウヨウ</t>
    </rPh>
    <rPh sb="11" eb="13">
      <t>ビョウショウ</t>
    </rPh>
    <rPh sb="14" eb="16">
      <t>リヨウ</t>
    </rPh>
    <rPh sb="16" eb="18">
      <t>ジョウキョウ</t>
    </rPh>
    <phoneticPr fontId="2"/>
  </si>
  <si>
    <t>表５－８　診療科目別にみた一般病院・一般診療所・歯科診療所数（重複計上）</t>
    <rPh sb="0" eb="1">
      <t>ヒョウ</t>
    </rPh>
    <phoneticPr fontId="10"/>
  </si>
  <si>
    <t>表５－９　病院の職種別従事者数</t>
    <rPh sb="0" eb="1">
      <t>ヒョウ</t>
    </rPh>
    <rPh sb="5" eb="7">
      <t>ビョウイン</t>
    </rPh>
    <rPh sb="8" eb="9">
      <t>ショク</t>
    </rPh>
    <rPh sb="9" eb="11">
      <t>シュベツ</t>
    </rPh>
    <rPh sb="11" eb="14">
      <t>ジュウジシャ</t>
    </rPh>
    <rPh sb="14" eb="15">
      <t>スウ</t>
    </rPh>
    <phoneticPr fontId="2"/>
  </si>
  <si>
    <t>表５－１０　職種別にみた１００床当りの病院従事者数</t>
    <rPh sb="0" eb="1">
      <t>ヒョウ</t>
    </rPh>
    <rPh sb="6" eb="8">
      <t>ショクシュ</t>
    </rPh>
    <rPh sb="8" eb="9">
      <t>ベツ</t>
    </rPh>
    <rPh sb="15" eb="16">
      <t>ショウ</t>
    </rPh>
    <rPh sb="16" eb="17">
      <t>アタ</t>
    </rPh>
    <rPh sb="19" eb="21">
      <t>ビョウイン</t>
    </rPh>
    <rPh sb="21" eb="24">
      <t>ジュウジシャ</t>
    </rPh>
    <rPh sb="24" eb="25">
      <t>スウ</t>
    </rPh>
    <phoneticPr fontId="2"/>
  </si>
  <si>
    <t>第５章　医療施設の状況</t>
    <rPh sb="0" eb="1">
      <t>ダイ</t>
    </rPh>
    <rPh sb="2" eb="3">
      <t>ショウ</t>
    </rPh>
    <rPh sb="4" eb="6">
      <t>イリョウ</t>
    </rPh>
    <rPh sb="6" eb="8">
      <t>シセツ</t>
    </rPh>
    <rPh sb="9" eb="11">
      <t>ジョウキョウ</t>
    </rPh>
    <phoneticPr fontId="2"/>
  </si>
  <si>
    <t>１　医療施設</t>
    <phoneticPr fontId="2"/>
  </si>
  <si>
    <t>令和4年10月1日現在</t>
    <rPh sb="0" eb="2">
      <t>レイワ</t>
    </rPh>
    <rPh sb="3" eb="4">
      <t>ネン</t>
    </rPh>
    <rPh sb="4" eb="5">
      <t>ヘイネン</t>
    </rPh>
    <phoneticPr fontId="2"/>
  </si>
  <si>
    <t>R4</t>
    <phoneticPr fontId="2"/>
  </si>
  <si>
    <t>R4</t>
  </si>
  <si>
    <t>1)１日平均患者数は、年間日数（R1・R3・R4は365日、R2は366日）で除した数。</t>
    <rPh sb="2" eb="4">
      <t>イチニチ</t>
    </rPh>
    <rPh sb="4" eb="6">
      <t>ヘイキン</t>
    </rPh>
    <rPh sb="6" eb="9">
      <t>カンジャスウ</t>
    </rPh>
    <rPh sb="11" eb="13">
      <t>ネンカン</t>
    </rPh>
    <rPh sb="13" eb="15">
      <t>ニッスウ</t>
    </rPh>
    <phoneticPr fontId="2"/>
  </si>
  <si>
    <t>1)医療施設（動態）調査・各年10月1日現在。</t>
    <rPh sb="2" eb="6">
      <t>イリョウシセツ</t>
    </rPh>
    <rPh sb="7" eb="9">
      <t>ドウタイ</t>
    </rPh>
    <rPh sb="10" eb="12">
      <t>チョウサ</t>
    </rPh>
    <rPh sb="13" eb="15">
      <t>カクネン</t>
    </rPh>
    <rPh sb="17" eb="18">
      <t>ガツ</t>
    </rPh>
    <rPh sb="19" eb="20">
      <t>ニチ</t>
    </rPh>
    <rPh sb="20" eb="22">
      <t>ゲンザイ</t>
    </rPh>
    <phoneticPr fontId="2"/>
  </si>
  <si>
    <t>2)１日平均患者数は、年間日数（R1・R3・R4は365日、R2は366日）で除した数。</t>
    <phoneticPr fontId="2"/>
  </si>
  <si>
    <t>常勤換算数を計上</t>
    <phoneticPr fontId="2"/>
  </si>
  <si>
    <t>Ｈ25</t>
    <phoneticPr fontId="2"/>
  </si>
  <si>
    <t>Ｈ26</t>
    <phoneticPr fontId="2"/>
  </si>
  <si>
    <t>人口10万対数（令和4年）</t>
    <rPh sb="0" eb="2">
      <t>ジンコウ</t>
    </rPh>
    <rPh sb="2" eb="5">
      <t>１０マン</t>
    </rPh>
    <rPh sb="5" eb="7">
      <t>タイスウ</t>
    </rPh>
    <rPh sb="8" eb="10">
      <t>レイワ</t>
    </rPh>
    <rPh sb="11" eb="12">
      <t>１０ネン</t>
    </rPh>
    <phoneticPr fontId="2"/>
  </si>
  <si>
    <t>令和4年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</si>
</sst>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76" formatCode="#,##0_);[Red]\(#,##0\)"/>
    <numFmt numFmtId="177" formatCode="#,##0;&quot;△ &quot;#,##0"/>
    <numFmt numFmtId="178" formatCode="#,##0.0_);[Red]\(#,##0.0\)"/>
    <numFmt numFmtId="179" formatCode="#,##0.0_ "/>
    <numFmt numFmtId="180" formatCode="#,##0.0;&quot;△ &quot;#,##0.0"/>
    <numFmt numFmtId="181" formatCode="[$-411]ge"/>
    <numFmt numFmtId="182" formatCode="?,??0;;&quot;   －&quot;"/>
    <numFmt numFmtId="183" formatCode="?,??0.0;;&quot;     －&quot;"/>
    <numFmt numFmtId="184" formatCode="??,??0;;&quot;   －&quot;"/>
    <numFmt numFmtId="185" formatCode="??,??0;&quot;△&quot;???0;\ \ \ \ \ \ \-"/>
    <numFmt numFmtId="186" formatCode="#,##0;[Red]#,##0"/>
    <numFmt numFmtId="187" formatCode="?,??0;&quot;△&quot;?0;\ \ \ \ \-"/>
    <numFmt numFmtId="188" formatCode="#,##0\ \ \ \ ;;\-\ \ \ \ "/>
    <numFmt numFmtId="189" formatCode="#,##0.0_);;\-\ \ "/>
    <numFmt numFmtId="190" formatCode="#,##0\ \ \ \ ;;\-\ \ "/>
    <numFmt numFmtId="191" formatCode="0.0%"/>
    <numFmt numFmtId="192" formatCode="0.0%\ "/>
    <numFmt numFmtId="193" formatCode="0_);[Red]\(0\)"/>
    <numFmt numFmtId="194" formatCode="0.0_);[Red]\(0.0\)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Terminal"/>
      <family val="3"/>
      <charset val="255"/>
    </font>
    <font>
      <sz val="7"/>
      <name val="Terminal"/>
      <family val="3"/>
      <charset val="255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vertAlign val="superscript"/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vertAlign val="superscript"/>
      <sz val="8"/>
      <name val="ＭＳ Ｐ明朝"/>
      <family val="1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dashed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/>
      <bottom/>
      <diagonal/>
    </border>
    <border>
      <left style="dashed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hair">
        <color indexed="64"/>
      </left>
      <right style="hair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/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hair">
        <color rgb="FFFF0000"/>
      </left>
      <right style="hair">
        <color indexed="64"/>
      </right>
      <top/>
      <bottom/>
      <diagonal/>
    </border>
    <border>
      <left style="dashed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indexed="64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indexed="64"/>
      </bottom>
      <diagonal/>
    </border>
    <border>
      <left style="dashed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 style="dotted">
        <color indexed="64"/>
      </top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ashed">
        <color indexed="64"/>
      </bottom>
      <diagonal/>
    </border>
    <border>
      <left style="hair">
        <color indexed="64"/>
      </left>
      <right/>
      <top style="dotted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9" fillId="0" borderId="0"/>
  </cellStyleXfs>
  <cellXfs count="626">
    <xf numFmtId="0" fontId="0" fillId="0" borderId="0" xfId="0"/>
    <xf numFmtId="0" fontId="4" fillId="2" borderId="0" xfId="0" applyFont="1" applyFill="1"/>
    <xf numFmtId="0" fontId="3" fillId="2" borderId="0" xfId="0" quotePrefix="1" applyFont="1" applyFill="1" applyAlignment="1">
      <alignment horizontal="left"/>
    </xf>
    <xf numFmtId="0" fontId="0" fillId="2" borderId="0" xfId="0" quotePrefix="1" applyFont="1" applyFill="1" applyAlignment="1">
      <alignment horizontal="left" vertical="center"/>
    </xf>
    <xf numFmtId="0" fontId="4" fillId="2" borderId="0" xfId="3" applyFont="1" applyFill="1" applyAlignment="1">
      <alignment horizontal="right"/>
    </xf>
    <xf numFmtId="0" fontId="4" fillId="2" borderId="19" xfId="0" applyFont="1" applyFill="1" applyBorder="1"/>
    <xf numFmtId="0" fontId="4" fillId="2" borderId="4" xfId="0" applyFont="1" applyFill="1" applyBorder="1"/>
    <xf numFmtId="0" fontId="4" fillId="2" borderId="11" xfId="0" applyFont="1" applyFill="1" applyBorder="1"/>
    <xf numFmtId="0" fontId="4" fillId="2" borderId="41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35" xfId="0" applyFont="1" applyFill="1" applyBorder="1"/>
    <xf numFmtId="0" fontId="4" fillId="2" borderId="33" xfId="0" applyFont="1" applyFill="1" applyBorder="1"/>
    <xf numFmtId="0" fontId="4" fillId="2" borderId="37" xfId="0" applyFont="1" applyFill="1" applyBorder="1"/>
    <xf numFmtId="0" fontId="4" fillId="2" borderId="42" xfId="0" applyFont="1" applyFill="1" applyBorder="1" applyAlignment="1">
      <alignment horizontal="center"/>
    </xf>
    <xf numFmtId="0" fontId="4" fillId="2" borderId="43" xfId="0" applyFont="1" applyFill="1" applyBorder="1" applyAlignment="1">
      <alignment horizontal="center"/>
    </xf>
    <xf numFmtId="0" fontId="4" fillId="2" borderId="44" xfId="0" applyFont="1" applyFill="1" applyBorder="1" applyAlignment="1">
      <alignment horizontal="center"/>
    </xf>
    <xf numFmtId="0" fontId="4" fillId="2" borderId="39" xfId="0" applyFont="1" applyFill="1" applyBorder="1"/>
    <xf numFmtId="0" fontId="4" fillId="2" borderId="45" xfId="0" applyFont="1" applyFill="1" applyBorder="1"/>
    <xf numFmtId="189" fontId="4" fillId="2" borderId="46" xfId="0" applyNumberFormat="1" applyFont="1" applyFill="1" applyBorder="1"/>
    <xf numFmtId="189" fontId="4" fillId="2" borderId="47" xfId="0" applyNumberFormat="1" applyFont="1" applyFill="1" applyBorder="1"/>
    <xf numFmtId="189" fontId="4" fillId="2" borderId="60" xfId="0" applyNumberFormat="1" applyFont="1" applyFill="1" applyBorder="1"/>
    <xf numFmtId="189" fontId="4" fillId="2" borderId="53" xfId="0" applyNumberFormat="1" applyFont="1" applyFill="1" applyBorder="1"/>
    <xf numFmtId="189" fontId="4" fillId="2" borderId="48" xfId="0" applyNumberFormat="1" applyFont="1" applyFill="1" applyBorder="1"/>
    <xf numFmtId="189" fontId="4" fillId="2" borderId="61" xfId="0" applyNumberFormat="1" applyFont="1" applyFill="1" applyBorder="1"/>
    <xf numFmtId="0" fontId="4" fillId="2" borderId="1" xfId="0" applyFont="1" applyFill="1" applyBorder="1"/>
    <xf numFmtId="0" fontId="4" fillId="2" borderId="63" xfId="0" applyFont="1" applyFill="1" applyBorder="1"/>
    <xf numFmtId="189" fontId="4" fillId="2" borderId="49" xfId="0" applyNumberFormat="1" applyFont="1" applyFill="1" applyBorder="1"/>
    <xf numFmtId="189" fontId="4" fillId="2" borderId="21" xfId="0" applyNumberFormat="1" applyFont="1" applyFill="1" applyBorder="1"/>
    <xf numFmtId="189" fontId="4" fillId="2" borderId="63" xfId="0" applyNumberFormat="1" applyFont="1" applyFill="1" applyBorder="1"/>
    <xf numFmtId="0" fontId="4" fillId="2" borderId="5" xfId="0" applyFont="1" applyFill="1" applyBorder="1"/>
    <xf numFmtId="189" fontId="4" fillId="2" borderId="18" xfId="0" applyNumberFormat="1" applyFont="1" applyFill="1" applyBorder="1"/>
    <xf numFmtId="189" fontId="4" fillId="2" borderId="6" xfId="0" applyNumberFormat="1" applyFont="1" applyFill="1" applyBorder="1"/>
    <xf numFmtId="189" fontId="4" fillId="2" borderId="5" xfId="0" applyNumberFormat="1" applyFont="1" applyFill="1" applyBorder="1"/>
    <xf numFmtId="0" fontId="4" fillId="2" borderId="133" xfId="0" applyFont="1" applyFill="1" applyBorder="1"/>
    <xf numFmtId="0" fontId="4" fillId="2" borderId="90" xfId="0" applyFont="1" applyFill="1" applyBorder="1"/>
    <xf numFmtId="189" fontId="4" fillId="2" borderId="91" xfId="0" applyNumberFormat="1" applyFont="1" applyFill="1" applyBorder="1"/>
    <xf numFmtId="189" fontId="4" fillId="2" borderId="132" xfId="0" applyNumberFormat="1" applyFont="1" applyFill="1" applyBorder="1"/>
    <xf numFmtId="189" fontId="4" fillId="2" borderId="91" xfId="0" applyNumberFormat="1" applyFont="1" applyFill="1" applyBorder="1" applyAlignment="1">
      <alignment horizontal="right"/>
    </xf>
    <xf numFmtId="189" fontId="4" fillId="2" borderId="121" xfId="0" applyNumberFormat="1" applyFont="1" applyFill="1" applyBorder="1" applyAlignment="1">
      <alignment horizontal="right"/>
    </xf>
    <xf numFmtId="189" fontId="4" fillId="2" borderId="49" xfId="0" applyNumberFormat="1" applyFont="1" applyFill="1" applyBorder="1" applyAlignment="1">
      <alignment horizontal="right"/>
    </xf>
    <xf numFmtId="189" fontId="4" fillId="2" borderId="63" xfId="0" applyNumberFormat="1" applyFont="1" applyFill="1" applyBorder="1" applyAlignment="1">
      <alignment horizontal="right"/>
    </xf>
    <xf numFmtId="0" fontId="4" fillId="2" borderId="24" xfId="0" applyFont="1" applyFill="1" applyBorder="1"/>
    <xf numFmtId="189" fontId="4" fillId="2" borderId="103" xfId="0" applyNumberFormat="1" applyFont="1" applyFill="1" applyBorder="1"/>
    <xf numFmtId="189" fontId="4" fillId="2" borderId="29" xfId="0" applyNumberFormat="1" applyFont="1" applyFill="1" applyBorder="1"/>
    <xf numFmtId="189" fontId="4" fillId="2" borderId="103" xfId="0" applyNumberFormat="1" applyFont="1" applyFill="1" applyBorder="1" applyAlignment="1">
      <alignment horizontal="right"/>
    </xf>
    <xf numFmtId="189" fontId="4" fillId="2" borderId="101" xfId="0" applyNumberFormat="1" applyFont="1" applyFill="1" applyBorder="1" applyAlignment="1">
      <alignment horizontal="right"/>
    </xf>
    <xf numFmtId="0" fontId="4" fillId="2" borderId="12" xfId="0" applyFont="1" applyFill="1" applyBorder="1"/>
    <xf numFmtId="189" fontId="4" fillId="2" borderId="18" xfId="0" applyNumberFormat="1" applyFont="1" applyFill="1" applyBorder="1" applyAlignment="1">
      <alignment horizontal="right"/>
    </xf>
    <xf numFmtId="189" fontId="4" fillId="2" borderId="5" xfId="0" applyNumberFormat="1" applyFont="1" applyFill="1" applyBorder="1" applyAlignment="1">
      <alignment horizontal="right"/>
    </xf>
    <xf numFmtId="0" fontId="4" fillId="2" borderId="83" xfId="0" applyFont="1" applyFill="1" applyBorder="1"/>
    <xf numFmtId="189" fontId="4" fillId="2" borderId="29" xfId="0" applyNumberFormat="1" applyFont="1" applyFill="1" applyBorder="1" applyAlignment="1">
      <alignment horizontal="right"/>
    </xf>
    <xf numFmtId="0" fontId="4" fillId="2" borderId="24" xfId="0" applyFont="1" applyFill="1" applyBorder="1" applyAlignment="1">
      <alignment horizontal="left" shrinkToFit="1"/>
    </xf>
    <xf numFmtId="0" fontId="4" fillId="2" borderId="83" xfId="0" applyFont="1" applyFill="1" applyBorder="1" applyAlignment="1">
      <alignment horizontal="left" shrinkToFit="1"/>
    </xf>
    <xf numFmtId="0" fontId="4" fillId="2" borderId="31" xfId="0" applyFont="1" applyFill="1" applyBorder="1"/>
    <xf numFmtId="0" fontId="4" fillId="2" borderId="16" xfId="0" applyFont="1" applyFill="1" applyBorder="1"/>
    <xf numFmtId="189" fontId="4" fillId="2" borderId="50" xfId="0" applyNumberFormat="1" applyFont="1" applyFill="1" applyBorder="1"/>
    <xf numFmtId="189" fontId="4" fillId="2" borderId="32" xfId="0" applyNumberFormat="1" applyFont="1" applyFill="1" applyBorder="1"/>
    <xf numFmtId="189" fontId="4" fillId="2" borderId="50" xfId="0" applyNumberFormat="1" applyFont="1" applyFill="1" applyBorder="1" applyAlignment="1">
      <alignment horizontal="right"/>
    </xf>
    <xf numFmtId="189" fontId="4" fillId="2" borderId="62" xfId="0" applyNumberFormat="1" applyFont="1" applyFill="1" applyBorder="1" applyAlignment="1">
      <alignment horizontal="right"/>
    </xf>
    <xf numFmtId="188" fontId="4" fillId="2" borderId="53" xfId="0" applyNumberFormat="1" applyFont="1" applyFill="1" applyBorder="1"/>
    <xf numFmtId="188" fontId="4" fillId="2" borderId="48" xfId="0" applyNumberFormat="1" applyFont="1" applyFill="1" applyBorder="1"/>
    <xf numFmtId="188" fontId="4" fillId="2" borderId="18" xfId="0" applyNumberFormat="1" applyFont="1" applyFill="1" applyBorder="1"/>
    <xf numFmtId="188" fontId="4" fillId="2" borderId="18" xfId="0" applyNumberFormat="1" applyFont="1" applyFill="1" applyBorder="1" applyAlignment="1">
      <alignment horizontal="right"/>
    </xf>
    <xf numFmtId="188" fontId="4" fillId="2" borderId="61" xfId="0" applyNumberFormat="1" applyFont="1" applyFill="1" applyBorder="1" applyAlignment="1">
      <alignment horizontal="right"/>
    </xf>
    <xf numFmtId="188" fontId="4" fillId="2" borderId="6" xfId="0" applyNumberFormat="1" applyFont="1" applyFill="1" applyBorder="1"/>
    <xf numFmtId="188" fontId="4" fillId="2" borderId="5" xfId="0" applyNumberFormat="1" applyFont="1" applyFill="1" applyBorder="1" applyAlignment="1">
      <alignment horizontal="right"/>
    </xf>
    <xf numFmtId="188" fontId="4" fillId="2" borderId="50" xfId="0" applyNumberFormat="1" applyFont="1" applyFill="1" applyBorder="1"/>
    <xf numFmtId="188" fontId="4" fillId="2" borderId="32" xfId="0" applyNumberFormat="1" applyFont="1" applyFill="1" applyBorder="1"/>
    <xf numFmtId="188" fontId="4" fillId="2" borderId="50" xfId="0" applyNumberFormat="1" applyFont="1" applyFill="1" applyBorder="1" applyAlignment="1">
      <alignment horizontal="right"/>
    </xf>
    <xf numFmtId="188" fontId="4" fillId="2" borderId="62" xfId="0" applyNumberFormat="1" applyFont="1" applyFill="1" applyBorder="1" applyAlignment="1">
      <alignment horizontal="right"/>
    </xf>
    <xf numFmtId="0" fontId="5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/>
    </xf>
    <xf numFmtId="0" fontId="4" fillId="2" borderId="19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4" xfId="0" quotePrefix="1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4" fontId="4" fillId="2" borderId="17" xfId="0" applyNumberFormat="1" applyFont="1" applyFill="1" applyBorder="1"/>
    <xf numFmtId="189" fontId="4" fillId="2" borderId="39" xfId="0" applyNumberFormat="1" applyFont="1" applyFill="1" applyBorder="1"/>
    <xf numFmtId="189" fontId="4" fillId="2" borderId="65" xfId="0" applyNumberFormat="1" applyFont="1" applyFill="1" applyBorder="1"/>
    <xf numFmtId="189" fontId="4" fillId="2" borderId="66" xfId="0" applyNumberFormat="1" applyFont="1" applyFill="1" applyBorder="1"/>
    <xf numFmtId="189" fontId="4" fillId="2" borderId="67" xfId="0" applyNumberFormat="1" applyFont="1" applyFill="1" applyBorder="1"/>
    <xf numFmtId="4" fontId="4" fillId="2" borderId="4" xfId="0" applyNumberFormat="1" applyFont="1" applyFill="1" applyBorder="1"/>
    <xf numFmtId="189" fontId="4" fillId="2" borderId="1" xfId="0" applyNumberFormat="1" applyFont="1" applyFill="1" applyBorder="1"/>
    <xf numFmtId="189" fontId="4" fillId="2" borderId="68" xfId="0" applyNumberFormat="1" applyFont="1" applyFill="1" applyBorder="1"/>
    <xf numFmtId="189" fontId="4" fillId="2" borderId="2" xfId="0" applyNumberFormat="1" applyFont="1" applyFill="1" applyBorder="1"/>
    <xf numFmtId="189" fontId="4" fillId="2" borderId="7" xfId="0" applyNumberFormat="1" applyFont="1" applyFill="1" applyBorder="1"/>
    <xf numFmtId="4" fontId="4" fillId="2" borderId="0" xfId="0" applyNumberFormat="1" applyFont="1" applyFill="1" applyBorder="1"/>
    <xf numFmtId="0" fontId="4" fillId="2" borderId="1" xfId="0" quotePrefix="1" applyFont="1" applyFill="1" applyBorder="1" applyAlignment="1">
      <alignment horizontal="left"/>
    </xf>
    <xf numFmtId="3" fontId="4" fillId="2" borderId="21" xfId="0" quotePrefix="1" applyNumberFormat="1" applyFont="1" applyFill="1" applyBorder="1" applyAlignment="1">
      <alignment horizontal="left"/>
    </xf>
    <xf numFmtId="3" fontId="4" fillId="2" borderId="22" xfId="0" quotePrefix="1" applyNumberFormat="1" applyFont="1" applyFill="1" applyBorder="1" applyAlignment="1">
      <alignment horizontal="left"/>
    </xf>
    <xf numFmtId="189" fontId="4" fillId="2" borderId="76" xfId="0" applyNumberFormat="1" applyFont="1" applyFill="1" applyBorder="1"/>
    <xf numFmtId="189" fontId="4" fillId="2" borderId="135" xfId="0" applyNumberFormat="1" applyFont="1" applyFill="1" applyBorder="1"/>
    <xf numFmtId="189" fontId="4" fillId="2" borderId="73" xfId="0" applyNumberFormat="1" applyFont="1" applyFill="1" applyBorder="1"/>
    <xf numFmtId="189" fontId="4" fillId="2" borderId="104" xfId="0" applyNumberFormat="1" applyFont="1" applyFill="1" applyBorder="1"/>
    <xf numFmtId="3" fontId="4" fillId="2" borderId="32" xfId="0" quotePrefix="1" applyNumberFormat="1" applyFont="1" applyFill="1" applyBorder="1" applyAlignment="1">
      <alignment horizontal="left"/>
    </xf>
    <xf numFmtId="3" fontId="4" fillId="2" borderId="17" xfId="0" quotePrefix="1" applyNumberFormat="1" applyFont="1" applyFill="1" applyBorder="1" applyAlignment="1">
      <alignment horizontal="left"/>
    </xf>
    <xf numFmtId="189" fontId="4" fillId="2" borderId="31" xfId="0" applyNumberFormat="1" applyFont="1" applyFill="1" applyBorder="1"/>
    <xf numFmtId="189" fontId="4" fillId="2" borderId="69" xfId="0" applyNumberFormat="1" applyFont="1" applyFill="1" applyBorder="1"/>
    <xf numFmtId="189" fontId="4" fillId="2" borderId="62" xfId="0" applyNumberFormat="1" applyFont="1" applyFill="1" applyBorder="1"/>
    <xf numFmtId="189" fontId="4" fillId="2" borderId="70" xfId="0" applyNumberFormat="1" applyFont="1" applyFill="1" applyBorder="1"/>
    <xf numFmtId="189" fontId="4" fillId="2" borderId="71" xfId="0" applyNumberFormat="1" applyFont="1" applyFill="1" applyBorder="1"/>
    <xf numFmtId="0" fontId="5" fillId="2" borderId="0" xfId="0" quotePrefix="1" applyFont="1" applyFill="1" applyAlignment="1">
      <alignment horizontal="left" vertical="center"/>
    </xf>
    <xf numFmtId="186" fontId="3" fillId="2" borderId="0" xfId="4" quotePrefix="1" applyNumberFormat="1" applyFont="1" applyFill="1" applyAlignment="1">
      <alignment horizontal="left"/>
    </xf>
    <xf numFmtId="186" fontId="4" fillId="2" borderId="0" xfId="4" applyNumberFormat="1" applyFont="1" applyFill="1" applyAlignment="1">
      <alignment vertical="center"/>
    </xf>
    <xf numFmtId="0" fontId="4" fillId="2" borderId="0" xfId="4" applyFont="1" applyFill="1" applyAlignment="1">
      <alignment vertical="center"/>
    </xf>
    <xf numFmtId="186" fontId="3" fillId="2" borderId="0" xfId="4" quotePrefix="1" applyNumberFormat="1" applyFont="1" applyFill="1" applyAlignment="1">
      <alignment horizontal="left" vertical="center"/>
    </xf>
    <xf numFmtId="186" fontId="4" fillId="2" borderId="0" xfId="4" applyNumberFormat="1" applyFont="1" applyFill="1" applyAlignment="1">
      <alignment horizontal="right"/>
    </xf>
    <xf numFmtId="186" fontId="4" fillId="2" borderId="0" xfId="4" applyNumberFormat="1" applyFont="1" applyFill="1" applyAlignment="1">
      <alignment horizontal="right" vertical="center"/>
    </xf>
    <xf numFmtId="0" fontId="4" fillId="2" borderId="19" xfId="4" applyFont="1" applyFill="1" applyBorder="1" applyAlignment="1">
      <alignment vertical="center"/>
    </xf>
    <xf numFmtId="0" fontId="4" fillId="2" borderId="34" xfId="4" applyFont="1" applyFill="1" applyBorder="1" applyAlignment="1">
      <alignment vertical="center"/>
    </xf>
    <xf numFmtId="0" fontId="4" fillId="2" borderId="35" xfId="4" applyFont="1" applyFill="1" applyBorder="1" applyAlignment="1">
      <alignment vertical="center"/>
    </xf>
    <xf numFmtId="0" fontId="4" fillId="2" borderId="36" xfId="4" applyFont="1" applyFill="1" applyBorder="1" applyAlignment="1">
      <alignment horizontal="center" vertical="center" wrapText="1"/>
    </xf>
    <xf numFmtId="181" fontId="4" fillId="2" borderId="37" xfId="4" applyNumberFormat="1" applyFont="1" applyFill="1" applyBorder="1" applyAlignment="1">
      <alignment horizontal="center" vertical="center" wrapText="1"/>
    </xf>
    <xf numFmtId="0" fontId="4" fillId="2" borderId="33" xfId="4" applyFont="1" applyFill="1" applyBorder="1" applyAlignment="1">
      <alignment horizontal="center" vertical="center" wrapText="1"/>
    </xf>
    <xf numFmtId="181" fontId="4" fillId="2" borderId="38" xfId="4" applyNumberFormat="1" applyFont="1" applyFill="1" applyBorder="1" applyAlignment="1">
      <alignment horizontal="centerContinuous" vertical="center" wrapText="1"/>
    </xf>
    <xf numFmtId="181" fontId="4" fillId="2" borderId="37" xfId="4" applyNumberFormat="1" applyFont="1" applyFill="1" applyBorder="1" applyAlignment="1">
      <alignment horizontal="centerContinuous" vertical="center" wrapText="1"/>
    </xf>
    <xf numFmtId="181" fontId="4" fillId="2" borderId="33" xfId="4" applyNumberFormat="1" applyFont="1" applyFill="1" applyBorder="1" applyAlignment="1">
      <alignment horizontal="centerContinuous" vertical="center" wrapText="1"/>
    </xf>
    <xf numFmtId="0" fontId="4" fillId="2" borderId="39" xfId="4" quotePrefix="1" applyFont="1" applyFill="1" applyBorder="1" applyAlignment="1">
      <alignment horizontal="left"/>
    </xf>
    <xf numFmtId="187" fontId="4" fillId="2" borderId="8" xfId="1" applyNumberFormat="1" applyFont="1" applyFill="1" applyBorder="1" applyAlignment="1" applyProtection="1">
      <alignment horizontal="center"/>
    </xf>
    <xf numFmtId="192" fontId="4" fillId="2" borderId="9" xfId="1" applyNumberFormat="1" applyFont="1" applyFill="1" applyBorder="1" applyAlignment="1" applyProtection="1">
      <alignment horizontal="right"/>
    </xf>
    <xf numFmtId="187" fontId="4" fillId="2" borderId="8" xfId="4" applyNumberFormat="1" applyFont="1" applyFill="1" applyBorder="1" applyAlignment="1">
      <alignment horizontal="center"/>
    </xf>
    <xf numFmtId="192" fontId="4" fillId="2" borderId="45" xfId="1" applyNumberFormat="1" applyFont="1" applyFill="1" applyBorder="1" applyAlignment="1" applyProtection="1">
      <alignment horizontal="right"/>
    </xf>
    <xf numFmtId="187" fontId="4" fillId="2" borderId="58" xfId="4" applyNumberFormat="1" applyFont="1" applyFill="1" applyBorder="1" applyAlignment="1">
      <alignment horizontal="center"/>
    </xf>
    <xf numFmtId="191" fontId="4" fillId="2" borderId="45" xfId="1" applyNumberFormat="1" applyFont="1" applyFill="1" applyBorder="1" applyAlignment="1" applyProtection="1">
      <alignment horizontal="center"/>
    </xf>
    <xf numFmtId="0" fontId="4" fillId="2" borderId="19" xfId="4" applyFont="1" applyFill="1" applyBorder="1" applyAlignment="1">
      <alignment horizontal="left"/>
    </xf>
    <xf numFmtId="187" fontId="4" fillId="2" borderId="10" xfId="1" applyNumberFormat="1" applyFont="1" applyFill="1" applyBorder="1" applyAlignment="1" applyProtection="1">
      <alignment horizontal="center"/>
    </xf>
    <xf numFmtId="192" fontId="4" fillId="2" borderId="11" xfId="1" applyNumberFormat="1" applyFont="1" applyFill="1" applyBorder="1" applyAlignment="1" applyProtection="1">
      <alignment horizontal="right"/>
    </xf>
    <xf numFmtId="187" fontId="4" fillId="2" borderId="10" xfId="4" applyNumberFormat="1" applyFont="1" applyFill="1" applyBorder="1" applyAlignment="1">
      <alignment horizontal="center"/>
    </xf>
    <xf numFmtId="192" fontId="4" fillId="2" borderId="12" xfId="1" applyNumberFormat="1" applyFont="1" applyFill="1" applyBorder="1" applyAlignment="1" applyProtection="1">
      <alignment horizontal="right"/>
    </xf>
    <xf numFmtId="187" fontId="4" fillId="2" borderId="0" xfId="4" applyNumberFormat="1" applyFont="1" applyFill="1" applyAlignment="1">
      <alignment horizontal="center"/>
    </xf>
    <xf numFmtId="191" fontId="4" fillId="2" borderId="12" xfId="1" applyNumberFormat="1" applyFont="1" applyFill="1" applyBorder="1" applyAlignment="1" applyProtection="1">
      <alignment horizontal="center"/>
    </xf>
    <xf numFmtId="0" fontId="4" fillId="2" borderId="0" xfId="4" applyFont="1" applyFill="1"/>
    <xf numFmtId="0" fontId="4" fillId="2" borderId="1" xfId="4" quotePrefix="1" applyFont="1" applyFill="1" applyBorder="1" applyAlignment="1">
      <alignment horizontal="left"/>
    </xf>
    <xf numFmtId="0" fontId="4" fillId="2" borderId="1" xfId="4" applyFont="1" applyFill="1" applyBorder="1" applyAlignment="1">
      <alignment horizontal="left"/>
    </xf>
    <xf numFmtId="0" fontId="4" fillId="2" borderId="1" xfId="4" applyFont="1" applyFill="1" applyBorder="1" applyAlignment="1">
      <alignment horizontal="left" shrinkToFit="1"/>
    </xf>
    <xf numFmtId="0" fontId="4" fillId="2" borderId="40" xfId="4" applyFont="1" applyFill="1" applyBorder="1" applyAlignment="1">
      <alignment horizontal="left"/>
    </xf>
    <xf numFmtId="187" fontId="4" fillId="2" borderId="13" xfId="1" applyNumberFormat="1" applyFont="1" applyFill="1" applyBorder="1" applyAlignment="1" applyProtection="1">
      <alignment horizontal="center"/>
    </xf>
    <xf numFmtId="192" fontId="4" fillId="2" borderId="14" xfId="1" applyNumberFormat="1" applyFont="1" applyFill="1" applyBorder="1" applyAlignment="1" applyProtection="1">
      <alignment horizontal="right"/>
    </xf>
    <xf numFmtId="191" fontId="4" fillId="2" borderId="14" xfId="1" applyNumberFormat="1" applyFont="1" applyFill="1" applyBorder="1" applyAlignment="1" applyProtection="1">
      <alignment horizontal="center"/>
    </xf>
    <xf numFmtId="0" fontId="4" fillId="2" borderId="40" xfId="4" quotePrefix="1" applyFont="1" applyFill="1" applyBorder="1" applyAlignment="1">
      <alignment horizontal="left"/>
    </xf>
    <xf numFmtId="187" fontId="4" fillId="2" borderId="13" xfId="4" applyNumberFormat="1" applyFont="1" applyFill="1" applyBorder="1" applyAlignment="1">
      <alignment horizontal="center"/>
    </xf>
    <xf numFmtId="187" fontId="4" fillId="2" borderId="23" xfId="4" applyNumberFormat="1" applyFont="1" applyFill="1" applyBorder="1" applyAlignment="1">
      <alignment horizontal="center"/>
    </xf>
    <xf numFmtId="0" fontId="4" fillId="2" borderId="40" xfId="4" applyFont="1" applyFill="1" applyBorder="1" applyAlignment="1">
      <alignment horizontal="left" wrapText="1"/>
    </xf>
    <xf numFmtId="187" fontId="4" fillId="2" borderId="22" xfId="4" applyNumberFormat="1" applyFont="1" applyFill="1" applyBorder="1" applyAlignment="1">
      <alignment horizontal="center"/>
    </xf>
    <xf numFmtId="191" fontId="4" fillId="2" borderId="59" xfId="1" applyNumberFormat="1" applyFont="1" applyFill="1" applyBorder="1" applyAlignment="1" applyProtection="1">
      <alignment horizontal="center"/>
    </xf>
    <xf numFmtId="0" fontId="4" fillId="2" borderId="31" xfId="4" applyFont="1" applyFill="1" applyBorder="1" applyAlignment="1">
      <alignment horizontal="left"/>
    </xf>
    <xf numFmtId="187" fontId="4" fillId="2" borderId="15" xfId="1" applyNumberFormat="1" applyFont="1" applyFill="1" applyBorder="1" applyAlignment="1" applyProtection="1">
      <alignment horizontal="center"/>
    </xf>
    <xf numFmtId="192" fontId="4" fillId="2" borderId="16" xfId="1" applyNumberFormat="1" applyFont="1" applyFill="1" applyBorder="1" applyAlignment="1" applyProtection="1">
      <alignment horizontal="right"/>
    </xf>
    <xf numFmtId="187" fontId="4" fillId="2" borderId="15" xfId="4" applyNumberFormat="1" applyFont="1" applyFill="1" applyBorder="1" applyAlignment="1">
      <alignment horizontal="center"/>
    </xf>
    <xf numFmtId="187" fontId="4" fillId="2" borderId="17" xfId="4" applyNumberFormat="1" applyFont="1" applyFill="1" applyBorder="1" applyAlignment="1">
      <alignment horizontal="center"/>
    </xf>
    <xf numFmtId="0" fontId="4" fillId="2" borderId="0" xfId="4" applyFont="1" applyFill="1" applyAlignment="1">
      <alignment horizontal="left"/>
    </xf>
    <xf numFmtId="187" fontId="4" fillId="2" borderId="4" xfId="4" applyNumberFormat="1" applyFont="1" applyFill="1" applyBorder="1" applyAlignment="1">
      <alignment horizontal="center"/>
    </xf>
    <xf numFmtId="0" fontId="4" fillId="2" borderId="0" xfId="4" applyFont="1" applyFill="1" applyAlignment="1">
      <alignment horizontal="center"/>
    </xf>
    <xf numFmtId="0" fontId="5" fillId="2" borderId="0" xfId="4" quotePrefix="1" applyFont="1" applyFill="1" applyAlignment="1">
      <alignment horizontal="left" vertical="top"/>
    </xf>
    <xf numFmtId="0" fontId="3" fillId="2" borderId="0" xfId="4" applyFont="1" applyFill="1"/>
    <xf numFmtId="0" fontId="3" fillId="2" borderId="0" xfId="4" applyFont="1" applyFill="1" applyAlignment="1">
      <alignment vertical="center"/>
    </xf>
    <xf numFmtId="186" fontId="3" fillId="2" borderId="0" xfId="4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5" fillId="2" borderId="19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72" xfId="0" applyFont="1" applyFill="1" applyBorder="1" applyAlignment="1">
      <alignment horizontal="center" vertical="center"/>
    </xf>
    <xf numFmtId="0" fontId="5" fillId="2" borderId="84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85" xfId="0" applyFont="1" applyFill="1" applyBorder="1" applyAlignment="1">
      <alignment horizontal="center" vertical="center"/>
    </xf>
    <xf numFmtId="0" fontId="5" fillId="2" borderId="86" xfId="0" applyFont="1" applyFill="1" applyBorder="1" applyAlignment="1">
      <alignment horizontal="center" vertical="center"/>
    </xf>
    <xf numFmtId="0" fontId="5" fillId="2" borderId="117" xfId="0" applyFont="1" applyFill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left"/>
    </xf>
    <xf numFmtId="0" fontId="5" fillId="2" borderId="4" xfId="0" applyFont="1" applyFill="1" applyBorder="1"/>
    <xf numFmtId="0" fontId="5" fillId="2" borderId="11" xfId="0" applyFont="1" applyFill="1" applyBorder="1"/>
    <xf numFmtId="176" fontId="5" fillId="2" borderId="88" xfId="0" applyNumberFormat="1" applyFont="1" applyFill="1" applyBorder="1"/>
    <xf numFmtId="0" fontId="5" fillId="2" borderId="1" xfId="0" applyFont="1" applyFill="1" applyBorder="1"/>
    <xf numFmtId="0" fontId="5" fillId="2" borderId="89" xfId="0" applyFont="1" applyFill="1" applyBorder="1"/>
    <xf numFmtId="0" fontId="5" fillId="2" borderId="90" xfId="0" applyFont="1" applyFill="1" applyBorder="1"/>
    <xf numFmtId="176" fontId="5" fillId="2" borderId="0" xfId="0" applyNumberFormat="1" applyFont="1" applyFill="1"/>
    <xf numFmtId="176" fontId="5" fillId="2" borderId="91" xfId="0" applyNumberFormat="1" applyFont="1" applyFill="1" applyBorder="1"/>
    <xf numFmtId="0" fontId="5" fillId="2" borderId="15" xfId="0" applyFont="1" applyFill="1" applyBorder="1"/>
    <xf numFmtId="0" fontId="5" fillId="2" borderId="16" xfId="0" applyFont="1" applyFill="1" applyBorder="1"/>
    <xf numFmtId="176" fontId="5" fillId="2" borderId="17" xfId="0" applyNumberFormat="1" applyFont="1" applyFill="1" applyBorder="1"/>
    <xf numFmtId="176" fontId="5" fillId="2" borderId="18" xfId="0" applyNumberFormat="1" applyFont="1" applyFill="1" applyBorder="1"/>
    <xf numFmtId="0" fontId="5" fillId="2" borderId="19" xfId="0" quotePrefix="1" applyFont="1" applyFill="1" applyBorder="1" applyAlignment="1">
      <alignment horizontal="left"/>
    </xf>
    <xf numFmtId="176" fontId="5" fillId="2" borderId="87" xfId="0" applyNumberFormat="1" applyFont="1" applyFill="1" applyBorder="1"/>
    <xf numFmtId="176" fontId="5" fillId="2" borderId="122" xfId="0" applyNumberFormat="1" applyFont="1" applyFill="1" applyBorder="1"/>
    <xf numFmtId="0" fontId="5" fillId="2" borderId="10" xfId="0" applyFont="1" applyFill="1" applyBorder="1"/>
    <xf numFmtId="0" fontId="5" fillId="2" borderId="12" xfId="0" applyFont="1" applyFill="1" applyBorder="1"/>
    <xf numFmtId="176" fontId="5" fillId="2" borderId="50" xfId="0" applyNumberFormat="1" applyFont="1" applyFill="1" applyBorder="1"/>
    <xf numFmtId="190" fontId="5" fillId="2" borderId="6" xfId="2" applyNumberFormat="1" applyFont="1" applyFill="1" applyBorder="1" applyAlignment="1">
      <alignment horizontal="right"/>
    </xf>
    <xf numFmtId="193" fontId="5" fillId="2" borderId="134" xfId="2" applyNumberFormat="1" applyFont="1" applyFill="1" applyBorder="1" applyAlignment="1">
      <alignment horizontal="right"/>
    </xf>
    <xf numFmtId="193" fontId="5" fillId="2" borderId="0" xfId="2" applyNumberFormat="1" applyFont="1" applyFill="1" applyBorder="1" applyAlignment="1">
      <alignment horizontal="right"/>
    </xf>
    <xf numFmtId="176" fontId="5" fillId="2" borderId="6" xfId="0" applyNumberFormat="1" applyFont="1" applyFill="1" applyBorder="1"/>
    <xf numFmtId="0" fontId="5" fillId="2" borderId="31" xfId="0" applyFont="1" applyFill="1" applyBorder="1"/>
    <xf numFmtId="176" fontId="5" fillId="2" borderId="32" xfId="0" applyNumberFormat="1" applyFont="1" applyFill="1" applyBorder="1"/>
    <xf numFmtId="0" fontId="5" fillId="2" borderId="0" xfId="0" applyFont="1" applyFill="1"/>
    <xf numFmtId="176" fontId="5" fillId="2" borderId="53" xfId="0" applyNumberFormat="1" applyFont="1" applyFill="1" applyBorder="1"/>
    <xf numFmtId="176" fontId="5" fillId="2" borderId="4" xfId="0" applyNumberFormat="1" applyFont="1" applyFill="1" applyBorder="1"/>
    <xf numFmtId="0" fontId="5" fillId="2" borderId="23" xfId="0" applyFont="1" applyFill="1" applyBorder="1"/>
    <xf numFmtId="0" fontId="5" fillId="2" borderId="14" xfId="0" applyFont="1" applyFill="1" applyBorder="1"/>
    <xf numFmtId="176" fontId="5" fillId="2" borderId="23" xfId="0" applyNumberFormat="1" applyFont="1" applyFill="1" applyBorder="1"/>
    <xf numFmtId="0" fontId="5" fillId="2" borderId="19" xfId="0" applyFont="1" applyFill="1" applyBorder="1"/>
    <xf numFmtId="178" fontId="5" fillId="2" borderId="88" xfId="0" applyNumberFormat="1" applyFont="1" applyFill="1" applyBorder="1"/>
    <xf numFmtId="178" fontId="5" fillId="2" borderId="87" xfId="0" applyNumberFormat="1" applyFont="1" applyFill="1" applyBorder="1"/>
    <xf numFmtId="178" fontId="5" fillId="2" borderId="122" xfId="0" applyNumberFormat="1" applyFont="1" applyFill="1" applyBorder="1"/>
    <xf numFmtId="178" fontId="5" fillId="2" borderId="0" xfId="0" applyNumberFormat="1" applyFont="1" applyFill="1"/>
    <xf numFmtId="178" fontId="5" fillId="2" borderId="18" xfId="0" applyNumberFormat="1" applyFont="1" applyFill="1" applyBorder="1"/>
    <xf numFmtId="190" fontId="5" fillId="2" borderId="0" xfId="2" applyNumberFormat="1" applyFont="1" applyFill="1" applyBorder="1" applyAlignment="1">
      <alignment horizontal="right"/>
    </xf>
    <xf numFmtId="178" fontId="5" fillId="2" borderId="4" xfId="0" applyNumberFormat="1" applyFont="1" applyFill="1" applyBorder="1"/>
    <xf numFmtId="178" fontId="5" fillId="2" borderId="53" xfId="0" applyNumberFormat="1" applyFont="1" applyFill="1" applyBorder="1"/>
    <xf numFmtId="0" fontId="5" fillId="2" borderId="17" xfId="0" applyFont="1" applyFill="1" applyBorder="1"/>
    <xf numFmtId="178" fontId="5" fillId="2" borderId="17" xfId="0" applyNumberFormat="1" applyFont="1" applyFill="1" applyBorder="1"/>
    <xf numFmtId="178" fontId="5" fillId="2" borderId="0" xfId="0" applyNumberFormat="1" applyFont="1" applyFill="1" applyAlignment="1">
      <alignment horizontal="right"/>
    </xf>
    <xf numFmtId="178" fontId="5" fillId="2" borderId="50" xfId="0" applyNumberFormat="1" applyFont="1" applyFill="1" applyBorder="1" applyAlignment="1">
      <alignment horizontal="right"/>
    </xf>
    <xf numFmtId="178" fontId="5" fillId="2" borderId="17" xfId="0" applyNumberFormat="1" applyFont="1" applyFill="1" applyBorder="1" applyAlignment="1">
      <alignment horizontal="right"/>
    </xf>
    <xf numFmtId="0" fontId="5" fillId="2" borderId="20" xfId="0" applyFont="1" applyFill="1" applyBorder="1"/>
    <xf numFmtId="0" fontId="5" fillId="2" borderId="92" xfId="0" applyFont="1" applyFill="1" applyBorder="1"/>
    <xf numFmtId="0" fontId="5" fillId="2" borderId="0" xfId="0" applyFont="1" applyFill="1" applyAlignment="1">
      <alignment horizontal="right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/>
    <xf numFmtId="0" fontId="5" fillId="2" borderId="1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176" fontId="5" fillId="2" borderId="0" xfId="2" applyNumberFormat="1" applyFont="1" applyFill="1" applyBorder="1"/>
    <xf numFmtId="176" fontId="5" fillId="2" borderId="6" xfId="2" applyNumberFormat="1" applyFont="1" applyFill="1" applyBorder="1"/>
    <xf numFmtId="176" fontId="5" fillId="2" borderId="48" xfId="2" applyNumberFormat="1" applyFont="1" applyFill="1" applyBorder="1"/>
    <xf numFmtId="176" fontId="5" fillId="2" borderId="17" xfId="2" applyNumberFormat="1" applyFont="1" applyFill="1" applyBorder="1"/>
    <xf numFmtId="0" fontId="5" fillId="2" borderId="24" xfId="0" quotePrefix="1" applyFont="1" applyFill="1" applyBorder="1" applyAlignment="1">
      <alignment horizontal="left"/>
    </xf>
    <xf numFmtId="0" fontId="5" fillId="2" borderId="30" xfId="0" applyFont="1" applyFill="1" applyBorder="1"/>
    <xf numFmtId="0" fontId="5" fillId="2" borderId="83" xfId="0" applyFont="1" applyFill="1" applyBorder="1"/>
    <xf numFmtId="178" fontId="5" fillId="2" borderId="6" xfId="0" applyNumberFormat="1" applyFont="1" applyFill="1" applyBorder="1"/>
    <xf numFmtId="0" fontId="5" fillId="2" borderId="24" xfId="0" applyFont="1" applyFill="1" applyBorder="1"/>
    <xf numFmtId="178" fontId="5" fillId="2" borderId="29" xfId="0" applyNumberFormat="1" applyFont="1" applyFill="1" applyBorder="1"/>
    <xf numFmtId="178" fontId="5" fillId="2" borderId="32" xfId="0" applyNumberFormat="1" applyFont="1" applyFill="1" applyBorder="1"/>
    <xf numFmtId="0" fontId="5" fillId="2" borderId="118" xfId="0" applyFont="1" applyFill="1" applyBorder="1" applyAlignment="1">
      <alignment horizontal="center" vertical="center"/>
    </xf>
    <xf numFmtId="0" fontId="5" fillId="2" borderId="119" xfId="0" applyFont="1" applyFill="1" applyBorder="1" applyAlignment="1">
      <alignment horizontal="center" vertical="center"/>
    </xf>
    <xf numFmtId="176" fontId="5" fillId="2" borderId="120" xfId="0" applyNumberFormat="1" applyFont="1" applyFill="1" applyBorder="1" applyAlignment="1">
      <alignment horizontal="right"/>
    </xf>
    <xf numFmtId="176" fontId="5" fillId="2" borderId="61" xfId="0" applyNumberFormat="1" applyFont="1" applyFill="1" applyBorder="1" applyAlignment="1">
      <alignment horizontal="right"/>
    </xf>
    <xf numFmtId="176" fontId="5" fillId="2" borderId="1" xfId="0" applyNumberFormat="1" applyFont="1" applyFill="1" applyBorder="1" applyAlignment="1">
      <alignment horizontal="right"/>
    </xf>
    <xf numFmtId="176" fontId="5" fillId="2" borderId="121" xfId="0" applyNumberFormat="1" applyFont="1" applyFill="1" applyBorder="1" applyAlignment="1">
      <alignment horizontal="right"/>
    </xf>
    <xf numFmtId="176" fontId="5" fillId="2" borderId="31" xfId="0" applyNumberFormat="1" applyFont="1" applyFill="1" applyBorder="1" applyAlignment="1">
      <alignment horizontal="right"/>
    </xf>
    <xf numFmtId="176" fontId="5" fillId="2" borderId="62" xfId="0" applyNumberFormat="1" applyFont="1" applyFill="1" applyBorder="1" applyAlignment="1">
      <alignment horizontal="right"/>
    </xf>
    <xf numFmtId="176" fontId="5" fillId="2" borderId="61" xfId="2" applyNumberFormat="1" applyFont="1" applyFill="1" applyBorder="1" applyAlignment="1">
      <alignment horizontal="right"/>
    </xf>
    <xf numFmtId="176" fontId="5" fillId="2" borderId="121" xfId="2" applyNumberFormat="1" applyFont="1" applyFill="1" applyBorder="1" applyAlignment="1">
      <alignment horizontal="right"/>
    </xf>
    <xf numFmtId="176" fontId="5" fillId="2" borderId="5" xfId="2" applyNumberFormat="1" applyFont="1" applyFill="1" applyBorder="1" applyAlignment="1">
      <alignment horizontal="right"/>
    </xf>
    <xf numFmtId="176" fontId="5" fillId="2" borderId="5" xfId="0" applyNumberFormat="1" applyFont="1" applyFill="1" applyBorder="1" applyAlignment="1">
      <alignment horizontal="right"/>
    </xf>
    <xf numFmtId="176" fontId="5" fillId="2" borderId="1" xfId="2" applyNumberFormat="1" applyFont="1" applyFill="1" applyBorder="1" applyAlignment="1">
      <alignment horizontal="right"/>
    </xf>
    <xf numFmtId="176" fontId="5" fillId="2" borderId="120" xfId="2" applyNumberFormat="1" applyFont="1" applyFill="1" applyBorder="1" applyAlignment="1">
      <alignment horizontal="right"/>
    </xf>
    <xf numFmtId="176" fontId="5" fillId="2" borderId="11" xfId="2" applyNumberFormat="1" applyFont="1" applyFill="1" applyBorder="1" applyAlignment="1">
      <alignment horizontal="right"/>
    </xf>
    <xf numFmtId="193" fontId="5" fillId="2" borderId="6" xfId="2" applyNumberFormat="1" applyFont="1" applyFill="1" applyBorder="1" applyAlignment="1">
      <alignment horizontal="right"/>
    </xf>
    <xf numFmtId="193" fontId="5" fillId="2" borderId="1" xfId="2" applyNumberFormat="1" applyFont="1" applyFill="1" applyBorder="1" applyAlignment="1">
      <alignment horizontal="right"/>
    </xf>
    <xf numFmtId="176" fontId="5" fillId="2" borderId="62" xfId="2" applyNumberFormat="1" applyFont="1" applyFill="1" applyBorder="1" applyAlignment="1">
      <alignment horizontal="right"/>
    </xf>
    <xf numFmtId="176" fontId="5" fillId="2" borderId="48" xfId="0" applyNumberFormat="1" applyFont="1" applyFill="1" applyBorder="1"/>
    <xf numFmtId="176" fontId="5" fillId="2" borderId="109" xfId="0" applyNumberFormat="1" applyFont="1" applyFill="1" applyBorder="1" applyAlignment="1">
      <alignment horizontal="right"/>
    </xf>
    <xf numFmtId="176" fontId="5" fillId="2" borderId="40" xfId="0" applyNumberFormat="1" applyFont="1" applyFill="1" applyBorder="1" applyAlignment="1">
      <alignment horizontal="right"/>
    </xf>
    <xf numFmtId="176" fontId="5" fillId="2" borderId="64" xfId="2" applyNumberFormat="1" applyFont="1" applyFill="1" applyBorder="1" applyAlignment="1">
      <alignment horizontal="right"/>
    </xf>
    <xf numFmtId="178" fontId="5" fillId="2" borderId="120" xfId="0" applyNumberFormat="1" applyFont="1" applyFill="1" applyBorder="1" applyAlignment="1">
      <alignment horizontal="right"/>
    </xf>
    <xf numFmtId="178" fontId="5" fillId="2" borderId="61" xfId="0" applyNumberFormat="1" applyFont="1" applyFill="1" applyBorder="1" applyAlignment="1">
      <alignment horizontal="right"/>
    </xf>
    <xf numFmtId="178" fontId="5" fillId="2" borderId="1" xfId="0" applyNumberFormat="1" applyFont="1" applyFill="1" applyBorder="1" applyAlignment="1">
      <alignment horizontal="right"/>
    </xf>
    <xf numFmtId="178" fontId="5" fillId="2" borderId="121" xfId="0" applyNumberFormat="1" applyFont="1" applyFill="1" applyBorder="1" applyAlignment="1">
      <alignment horizontal="right"/>
    </xf>
    <xf numFmtId="179" fontId="5" fillId="2" borderId="1" xfId="2" applyNumberFormat="1" applyFont="1" applyFill="1" applyBorder="1" applyAlignment="1">
      <alignment horizontal="right"/>
    </xf>
    <xf numFmtId="179" fontId="5" fillId="2" borderId="5" xfId="2" applyNumberFormat="1" applyFont="1" applyFill="1" applyBorder="1" applyAlignment="1">
      <alignment horizontal="right"/>
    </xf>
    <xf numFmtId="178" fontId="5" fillId="2" borderId="5" xfId="0" applyNumberFormat="1" applyFont="1" applyFill="1" applyBorder="1" applyAlignment="1">
      <alignment horizontal="right"/>
    </xf>
    <xf numFmtId="178" fontId="5" fillId="2" borderId="48" xfId="0" applyNumberFormat="1" applyFont="1" applyFill="1" applyBorder="1"/>
    <xf numFmtId="178" fontId="5" fillId="2" borderId="109" xfId="0" applyNumberFormat="1" applyFont="1" applyFill="1" applyBorder="1" applyAlignment="1">
      <alignment horizontal="right"/>
    </xf>
    <xf numFmtId="178" fontId="5" fillId="2" borderId="31" xfId="0" applyNumberFormat="1" applyFont="1" applyFill="1" applyBorder="1" applyAlignment="1">
      <alignment horizontal="right"/>
    </xf>
    <xf numFmtId="178" fontId="5" fillId="2" borderId="62" xfId="0" applyNumberFormat="1" applyFont="1" applyFill="1" applyBorder="1" applyAlignment="1">
      <alignment horizontal="right"/>
    </xf>
    <xf numFmtId="194" fontId="5" fillId="2" borderId="1" xfId="2" applyNumberFormat="1" applyFont="1" applyFill="1" applyBorder="1" applyAlignment="1">
      <alignment horizontal="right"/>
    </xf>
    <xf numFmtId="178" fontId="5" fillId="2" borderId="6" xfId="0" applyNumberFormat="1" applyFont="1" applyFill="1" applyBorder="1" applyAlignment="1">
      <alignment horizontal="right"/>
    </xf>
    <xf numFmtId="0" fontId="5" fillId="2" borderId="123" xfId="0" applyFont="1" applyFill="1" applyBorder="1" applyAlignment="1">
      <alignment horizontal="center" vertical="center"/>
    </xf>
    <xf numFmtId="176" fontId="5" fillId="2" borderId="5" xfId="2" applyNumberFormat="1" applyFont="1" applyFill="1" applyBorder="1"/>
    <xf numFmtId="176" fontId="5" fillId="2" borderId="109" xfId="2" quotePrefix="1" applyNumberFormat="1" applyFont="1" applyFill="1" applyBorder="1" applyAlignment="1">
      <alignment horizontal="right" vertical="center"/>
    </xf>
    <xf numFmtId="176" fontId="5" fillId="2" borderId="5" xfId="2" quotePrefix="1" applyNumberFormat="1" applyFont="1" applyFill="1" applyBorder="1" applyAlignment="1">
      <alignment horizontal="right" vertical="center"/>
    </xf>
    <xf numFmtId="176" fontId="5" fillId="2" borderId="70" xfId="2" quotePrefix="1" applyNumberFormat="1" applyFont="1" applyFill="1" applyBorder="1" applyAlignment="1">
      <alignment horizontal="right" vertical="center"/>
    </xf>
    <xf numFmtId="176" fontId="5" fillId="2" borderId="62" xfId="2" quotePrefix="1" applyNumberFormat="1" applyFont="1" applyFill="1" applyBorder="1" applyAlignment="1">
      <alignment horizontal="right" vertical="center"/>
    </xf>
    <xf numFmtId="178" fontId="5" fillId="2" borderId="124" xfId="0" applyNumberFormat="1" applyFont="1" applyFill="1" applyBorder="1"/>
    <xf numFmtId="178" fontId="5" fillId="2" borderId="101" xfId="2" applyNumberFormat="1" applyFont="1" applyFill="1" applyBorder="1" applyAlignment="1">
      <alignment horizontal="right"/>
    </xf>
    <xf numFmtId="178" fontId="5" fillId="2" borderId="5" xfId="0" applyNumberFormat="1" applyFont="1" applyFill="1" applyBorder="1"/>
    <xf numFmtId="178" fontId="5" fillId="2" borderId="2" xfId="0" applyNumberFormat="1" applyFont="1" applyFill="1" applyBorder="1" applyAlignment="1">
      <alignment horizontal="right"/>
    </xf>
    <xf numFmtId="178" fontId="5" fillId="2" borderId="101" xfId="0" applyNumberFormat="1" applyFont="1" applyFill="1" applyBorder="1"/>
    <xf numFmtId="178" fontId="5" fillId="2" borderId="28" xfId="0" applyNumberFormat="1" applyFont="1" applyFill="1" applyBorder="1" applyAlignment="1">
      <alignment horizontal="right"/>
    </xf>
    <xf numFmtId="178" fontId="5" fillId="2" borderId="101" xfId="0" applyNumberFormat="1" applyFont="1" applyFill="1" applyBorder="1" applyAlignment="1">
      <alignment horizontal="right"/>
    </xf>
    <xf numFmtId="178" fontId="5" fillId="2" borderId="62" xfId="0" applyNumberFormat="1" applyFont="1" applyFill="1" applyBorder="1"/>
    <xf numFmtId="178" fontId="5" fillId="2" borderId="70" xfId="0" applyNumberFormat="1" applyFont="1" applyFill="1" applyBorder="1" applyAlignment="1">
      <alignment horizontal="right"/>
    </xf>
    <xf numFmtId="184" fontId="0" fillId="2" borderId="0" xfId="0" applyNumberFormat="1" applyFont="1" applyFill="1"/>
    <xf numFmtId="0" fontId="3" fillId="2" borderId="0" xfId="0" quotePrefix="1" applyFont="1" applyFill="1" applyAlignment="1">
      <alignment horizontal="left" vertical="center"/>
    </xf>
    <xf numFmtId="0" fontId="5" fillId="2" borderId="0" xfId="0" applyFont="1" applyFill="1" applyAlignment="1">
      <alignment horizontal="right"/>
    </xf>
    <xf numFmtId="0" fontId="5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184" fontId="5" fillId="2" borderId="0" xfId="2" quotePrefix="1" applyNumberFormat="1" applyFont="1" applyFill="1" applyBorder="1" applyAlignment="1">
      <alignment horizontal="left" vertical="top"/>
    </xf>
    <xf numFmtId="0" fontId="14" fillId="2" borderId="0" xfId="0" applyFont="1" applyFill="1" applyAlignment="1">
      <alignment horizontal="center" vertical="center"/>
    </xf>
    <xf numFmtId="0" fontId="4" fillId="2" borderId="0" xfId="0" quotePrefix="1" applyFont="1" applyFill="1" applyAlignment="1">
      <alignment horizontal="center" vertical="center"/>
    </xf>
    <xf numFmtId="0" fontId="5" fillId="2" borderId="110" xfId="0" applyFont="1" applyFill="1" applyBorder="1" applyAlignment="1">
      <alignment horizontal="center" vertical="center"/>
    </xf>
    <xf numFmtId="0" fontId="6" fillId="2" borderId="111" xfId="0" quotePrefix="1" applyFont="1" applyFill="1" applyBorder="1" applyAlignment="1">
      <alignment horizontal="center" vertical="center" wrapText="1"/>
    </xf>
    <xf numFmtId="0" fontId="6" fillId="2" borderId="112" xfId="0" applyFont="1" applyFill="1" applyBorder="1" applyAlignment="1">
      <alignment horizontal="center" vertical="center" wrapText="1"/>
    </xf>
    <xf numFmtId="0" fontId="6" fillId="2" borderId="44" xfId="0" quotePrefix="1" applyFont="1" applyFill="1" applyBorder="1" applyAlignment="1">
      <alignment horizontal="center" vertical="center" wrapText="1"/>
    </xf>
    <xf numFmtId="0" fontId="5" fillId="2" borderId="113" xfId="0" applyFont="1" applyFill="1" applyBorder="1" applyAlignment="1">
      <alignment horizontal="center" vertical="center"/>
    </xf>
    <xf numFmtId="0" fontId="6" fillId="2" borderId="112" xfId="0" quotePrefix="1" applyFont="1" applyFill="1" applyBorder="1" applyAlignment="1">
      <alignment horizontal="center" vertical="center" wrapText="1"/>
    </xf>
    <xf numFmtId="0" fontId="6" fillId="2" borderId="0" xfId="0" quotePrefix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38" fontId="8" fillId="2" borderId="0" xfId="2" applyFont="1" applyFill="1" applyBorder="1" applyAlignment="1">
      <alignment vertical="center"/>
    </xf>
    <xf numFmtId="184" fontId="5" fillId="2" borderId="1" xfId="2" applyNumberFormat="1" applyFont="1" applyFill="1" applyBorder="1" applyAlignment="1">
      <alignment horizontal="center"/>
    </xf>
    <xf numFmtId="183" fontId="5" fillId="2" borderId="6" xfId="0" applyNumberFormat="1" applyFont="1" applyFill="1" applyBorder="1" applyAlignment="1">
      <alignment horizontal="center"/>
    </xf>
    <xf numFmtId="183" fontId="5" fillId="2" borderId="5" xfId="0" applyNumberFormat="1" applyFont="1" applyFill="1" applyBorder="1" applyAlignment="1">
      <alignment horizontal="center"/>
    </xf>
    <xf numFmtId="182" fontId="5" fillId="2" borderId="2" xfId="2" applyNumberFormat="1" applyFont="1" applyFill="1" applyBorder="1" applyAlignment="1">
      <alignment horizontal="center"/>
    </xf>
    <xf numFmtId="184" fontId="5" fillId="2" borderId="0" xfId="2" applyNumberFormat="1" applyFont="1" applyFill="1" applyBorder="1" applyAlignment="1">
      <alignment horizontal="center" vertical="center"/>
    </xf>
    <xf numFmtId="183" fontId="5" fillId="2" borderId="0" xfId="0" applyNumberFormat="1" applyFont="1" applyFill="1" applyAlignment="1">
      <alignment horizontal="center" vertical="center"/>
    </xf>
    <xf numFmtId="0" fontId="3" fillId="2" borderId="1" xfId="0" applyFont="1" applyFill="1" applyBorder="1"/>
    <xf numFmtId="0" fontId="3" fillId="2" borderId="12" xfId="0" applyFont="1" applyFill="1" applyBorder="1"/>
    <xf numFmtId="184" fontId="5" fillId="2" borderId="0" xfId="2" applyNumberFormat="1" applyFont="1" applyFill="1" applyBorder="1" applyAlignment="1">
      <alignment horizontal="center"/>
    </xf>
    <xf numFmtId="184" fontId="5" fillId="2" borderId="2" xfId="2" applyNumberFormat="1" applyFont="1" applyFill="1" applyBorder="1" applyAlignment="1">
      <alignment horizontal="center"/>
    </xf>
    <xf numFmtId="184" fontId="5" fillId="2" borderId="3" xfId="2" applyNumberFormat="1" applyFont="1" applyFill="1" applyBorder="1" applyAlignment="1">
      <alignment horizontal="center"/>
    </xf>
    <xf numFmtId="182" fontId="5" fillId="2" borderId="0" xfId="2" applyNumberFormat="1" applyFont="1" applyFill="1" applyBorder="1" applyAlignment="1">
      <alignment horizontal="center"/>
    </xf>
    <xf numFmtId="0" fontId="0" fillId="2" borderId="4" xfId="0" applyFont="1" applyFill="1" applyBorder="1"/>
    <xf numFmtId="184" fontId="5" fillId="2" borderId="4" xfId="2" applyNumberFormat="1" applyFont="1" applyFill="1" applyBorder="1" applyAlignment="1">
      <alignment horizontal="center"/>
    </xf>
    <xf numFmtId="183" fontId="6" fillId="2" borderId="0" xfId="0" applyNumberFormat="1" applyFont="1" applyFill="1" applyAlignment="1">
      <alignment horizontal="center" vertical="center"/>
    </xf>
    <xf numFmtId="0" fontId="6" fillId="2" borderId="0" xfId="0" applyFont="1" applyFill="1"/>
    <xf numFmtId="0" fontId="5" fillId="2" borderId="0" xfId="0" quotePrefix="1" applyFont="1" applyFill="1" applyAlignment="1">
      <alignment horizontal="left"/>
    </xf>
    <xf numFmtId="0" fontId="7" fillId="2" borderId="0" xfId="0" applyFont="1" applyFill="1"/>
    <xf numFmtId="184" fontId="6" fillId="2" borderId="0" xfId="2" applyNumberFormat="1" applyFont="1" applyFill="1" applyBorder="1" applyAlignment="1">
      <alignment horizontal="center" vertical="center"/>
    </xf>
    <xf numFmtId="182" fontId="6" fillId="2" borderId="0" xfId="2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14" fillId="2" borderId="114" xfId="0" applyFont="1" applyFill="1" applyBorder="1" applyAlignment="1">
      <alignment horizontal="center" vertical="center"/>
    </xf>
    <xf numFmtId="0" fontId="14" fillId="2" borderId="115" xfId="0" applyFont="1" applyFill="1" applyBorder="1" applyAlignment="1">
      <alignment horizontal="center" vertical="center"/>
    </xf>
    <xf numFmtId="184" fontId="5" fillId="2" borderId="1" xfId="2" applyNumberFormat="1" applyFont="1" applyFill="1" applyBorder="1" applyAlignment="1">
      <alignment horizontal="center" vertical="center"/>
    </xf>
    <xf numFmtId="183" fontId="5" fillId="2" borderId="6" xfId="0" applyNumberFormat="1" applyFont="1" applyFill="1" applyBorder="1" applyAlignment="1">
      <alignment horizontal="center" vertical="center"/>
    </xf>
    <xf numFmtId="183" fontId="5" fillId="2" borderId="5" xfId="0" applyNumberFormat="1" applyFont="1" applyFill="1" applyBorder="1" applyAlignment="1">
      <alignment horizontal="center" vertical="center"/>
    </xf>
    <xf numFmtId="182" fontId="5" fillId="2" borderId="1" xfId="2" applyNumberFormat="1" applyFont="1" applyFill="1" applyBorder="1" applyAlignment="1">
      <alignment horizontal="center" vertical="center"/>
    </xf>
    <xf numFmtId="184" fontId="5" fillId="2" borderId="1" xfId="2" applyNumberFormat="1" applyFont="1" applyFill="1" applyBorder="1" applyAlignment="1">
      <alignment horizontal="right" vertical="center"/>
    </xf>
    <xf numFmtId="183" fontId="5" fillId="2" borderId="5" xfId="0" applyNumberFormat="1" applyFont="1" applyFill="1" applyBorder="1" applyAlignment="1">
      <alignment horizontal="right" vertical="center"/>
    </xf>
    <xf numFmtId="182" fontId="5" fillId="2" borderId="1" xfId="2" applyNumberFormat="1" applyFont="1" applyFill="1" applyBorder="1" applyAlignment="1">
      <alignment horizontal="center"/>
    </xf>
    <xf numFmtId="184" fontId="5" fillId="2" borderId="1" xfId="2" applyNumberFormat="1" applyFont="1" applyFill="1" applyBorder="1" applyAlignment="1">
      <alignment horizontal="right"/>
    </xf>
    <xf numFmtId="184" fontId="5" fillId="2" borderId="5" xfId="2" applyNumberFormat="1" applyFont="1" applyFill="1" applyBorder="1" applyAlignment="1">
      <alignment horizontal="right"/>
    </xf>
    <xf numFmtId="184" fontId="5" fillId="2" borderId="1" xfId="2" quotePrefix="1" applyNumberFormat="1" applyFont="1" applyFill="1" applyBorder="1" applyAlignment="1">
      <alignment horizontal="right"/>
    </xf>
    <xf numFmtId="184" fontId="5" fillId="2" borderId="5" xfId="2" quotePrefix="1" applyNumberFormat="1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182" fontId="5" fillId="2" borderId="3" xfId="2" applyNumberFormat="1" applyFont="1" applyFill="1" applyBorder="1" applyAlignment="1">
      <alignment horizontal="center"/>
    </xf>
    <xf numFmtId="183" fontId="5" fillId="2" borderId="4" xfId="0" applyNumberFormat="1" applyFont="1" applyFill="1" applyBorder="1" applyAlignment="1">
      <alignment horizontal="center"/>
    </xf>
    <xf numFmtId="182" fontId="5" fillId="2" borderId="4" xfId="2" applyNumberFormat="1" applyFont="1" applyFill="1" applyBorder="1" applyAlignment="1">
      <alignment horizontal="center"/>
    </xf>
    <xf numFmtId="0" fontId="14" fillId="2" borderId="0" xfId="0" applyFont="1" applyFill="1"/>
    <xf numFmtId="182" fontId="5" fillId="2" borderId="0" xfId="2" applyNumberFormat="1" applyFont="1" applyFill="1" applyBorder="1" applyAlignment="1">
      <alignment horizontal="center" vertical="center"/>
    </xf>
    <xf numFmtId="179" fontId="8" fillId="2" borderId="0" xfId="0" applyNumberFormat="1" applyFont="1" applyFill="1"/>
    <xf numFmtId="180" fontId="8" fillId="2" borderId="0" xfId="0" applyNumberFormat="1" applyFont="1" applyFill="1"/>
    <xf numFmtId="0" fontId="5" fillId="2" borderId="109" xfId="0" quotePrefix="1" applyFont="1" applyFill="1" applyBorder="1" applyAlignment="1">
      <alignment horizontal="center" vertical="center"/>
    </xf>
    <xf numFmtId="3" fontId="15" fillId="2" borderId="48" xfId="0" quotePrefix="1" applyNumberFormat="1" applyFont="1" applyFill="1" applyBorder="1" applyAlignment="1">
      <alignment horizontal="center" vertical="center" wrapText="1"/>
    </xf>
    <xf numFmtId="3" fontId="5" fillId="2" borderId="61" xfId="0" applyNumberFormat="1" applyFont="1" applyFill="1" applyBorder="1" applyAlignment="1">
      <alignment horizontal="center" vertical="center"/>
    </xf>
    <xf numFmtId="0" fontId="5" fillId="2" borderId="108" xfId="0" quotePrefix="1" applyFont="1" applyFill="1" applyBorder="1" applyAlignment="1">
      <alignment horizontal="center" vertical="center"/>
    </xf>
    <xf numFmtId="3" fontId="15" fillId="2" borderId="108" xfId="0" quotePrefix="1" applyNumberFormat="1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116" xfId="0" applyFont="1" applyFill="1" applyBorder="1" applyAlignment="1">
      <alignment horizontal="center" vertical="center"/>
    </xf>
    <xf numFmtId="182" fontId="5" fillId="2" borderId="5" xfId="2" applyNumberFormat="1" applyFont="1" applyFill="1" applyBorder="1" applyAlignment="1">
      <alignment horizontal="center"/>
    </xf>
    <xf numFmtId="182" fontId="5" fillId="2" borderId="7" xfId="2" applyNumberFormat="1" applyFont="1" applyFill="1" applyBorder="1" applyAlignment="1">
      <alignment horizontal="center"/>
    </xf>
    <xf numFmtId="184" fontId="5" fillId="2" borderId="7" xfId="2" applyNumberFormat="1" applyFont="1" applyFill="1" applyBorder="1" applyAlignment="1">
      <alignment horizontal="center"/>
    </xf>
    <xf numFmtId="183" fontId="5" fillId="2" borderId="0" xfId="0" applyNumberFormat="1" applyFont="1" applyFill="1" applyAlignment="1">
      <alignment horizontal="center"/>
    </xf>
    <xf numFmtId="184" fontId="5" fillId="2" borderId="12" xfId="2" applyNumberFormat="1" applyFont="1" applyFill="1" applyBorder="1" applyAlignment="1">
      <alignment horizontal="center"/>
    </xf>
    <xf numFmtId="0" fontId="0" fillId="2" borderId="12" xfId="0" applyFont="1" applyFill="1" applyBorder="1"/>
    <xf numFmtId="0" fontId="4" fillId="2" borderId="17" xfId="0" applyFont="1" applyFill="1" applyBorder="1"/>
    <xf numFmtId="184" fontId="5" fillId="2" borderId="17" xfId="2" applyNumberFormat="1" applyFont="1" applyFill="1" applyBorder="1" applyAlignment="1">
      <alignment horizontal="center"/>
    </xf>
    <xf numFmtId="183" fontId="5" fillId="2" borderId="62" xfId="0" applyNumberFormat="1" applyFont="1" applyFill="1" applyBorder="1" applyAlignment="1">
      <alignment horizontal="center"/>
    </xf>
    <xf numFmtId="182" fontId="5" fillId="2" borderId="17" xfId="2" applyNumberFormat="1" applyFont="1" applyFill="1" applyBorder="1" applyAlignment="1">
      <alignment horizontal="center"/>
    </xf>
    <xf numFmtId="0" fontId="0" fillId="2" borderId="19" xfId="0" applyFont="1" applyFill="1" applyBorder="1"/>
    <xf numFmtId="184" fontId="5" fillId="2" borderId="70" xfId="2" applyNumberFormat="1" applyFont="1" applyFill="1" applyBorder="1" applyAlignment="1">
      <alignment horizontal="center"/>
    </xf>
    <xf numFmtId="182" fontId="5" fillId="2" borderId="62" xfId="2" applyNumberFormat="1" applyFont="1" applyFill="1" applyBorder="1" applyAlignment="1">
      <alignment horizontal="center"/>
    </xf>
    <xf numFmtId="183" fontId="5" fillId="2" borderId="16" xfId="0" applyNumberFormat="1" applyFont="1" applyFill="1" applyBorder="1" applyAlignment="1">
      <alignment horizontal="center"/>
    </xf>
    <xf numFmtId="184" fontId="5" fillId="2" borderId="16" xfId="2" applyNumberFormat="1" applyFont="1" applyFill="1" applyBorder="1" applyAlignment="1">
      <alignment horizontal="center"/>
    </xf>
    <xf numFmtId="0" fontId="0" fillId="2" borderId="0" xfId="0" applyFont="1" applyFill="1" applyAlignment="1">
      <alignment horizontal="left" vertical="center"/>
    </xf>
    <xf numFmtId="0" fontId="3" fillId="2" borderId="0" xfId="3" quotePrefix="1" applyFont="1" applyFill="1" applyAlignment="1">
      <alignment horizontal="left"/>
    </xf>
    <xf numFmtId="0" fontId="4" fillId="2" borderId="0" xfId="3" applyFont="1" applyFill="1"/>
    <xf numFmtId="38" fontId="4" fillId="2" borderId="0" xfId="2" applyFont="1" applyFill="1" applyAlignment="1"/>
    <xf numFmtId="0" fontId="5" fillId="2" borderId="73" xfId="0" applyFont="1" applyFill="1" applyBorder="1" applyAlignment="1">
      <alignment horizontal="center" vertical="center"/>
    </xf>
    <xf numFmtId="0" fontId="5" fillId="2" borderId="6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4" fillId="2" borderId="20" xfId="0" applyFont="1" applyFill="1" applyBorder="1"/>
    <xf numFmtId="176" fontId="4" fillId="2" borderId="74" xfId="0" applyNumberFormat="1" applyFont="1" applyFill="1" applyBorder="1"/>
    <xf numFmtId="0" fontId="4" fillId="2" borderId="22" xfId="0" applyFont="1" applyFill="1" applyBorder="1"/>
    <xf numFmtId="176" fontId="4" fillId="2" borderId="73" xfId="0" applyNumberFormat="1" applyFont="1" applyFill="1" applyBorder="1"/>
    <xf numFmtId="0" fontId="5" fillId="2" borderId="6" xfId="0" quotePrefix="1" applyFont="1" applyFill="1" applyBorder="1" applyAlignment="1">
      <alignment horizontal="left"/>
    </xf>
    <xf numFmtId="0" fontId="4" fillId="2" borderId="23" xfId="0" applyFont="1" applyFill="1" applyBorder="1"/>
    <xf numFmtId="176" fontId="4" fillId="2" borderId="75" xfId="0" applyNumberFormat="1" applyFont="1" applyFill="1" applyBorder="1"/>
    <xf numFmtId="0" fontId="5" fillId="2" borderId="6" xfId="0" applyFont="1" applyFill="1" applyBorder="1" applyAlignment="1">
      <alignment horizontal="center"/>
    </xf>
    <xf numFmtId="0" fontId="5" fillId="2" borderId="21" xfId="0" applyFont="1" applyFill="1" applyBorder="1"/>
    <xf numFmtId="0" fontId="5" fillId="2" borderId="6" xfId="0" applyFont="1" applyFill="1" applyBorder="1"/>
    <xf numFmtId="176" fontId="4" fillId="2" borderId="2" xfId="0" applyNumberFormat="1" applyFont="1" applyFill="1" applyBorder="1"/>
    <xf numFmtId="0" fontId="5" fillId="2" borderId="25" xfId="0" quotePrefix="1" applyFont="1" applyFill="1" applyBorder="1" applyAlignment="1">
      <alignment horizontal="left"/>
    </xf>
    <xf numFmtId="0" fontId="5" fillId="2" borderId="26" xfId="0" applyFont="1" applyFill="1" applyBorder="1"/>
    <xf numFmtId="0" fontId="4" fillId="2" borderId="26" xfId="0" applyFont="1" applyFill="1" applyBorder="1"/>
    <xf numFmtId="176" fontId="4" fillId="2" borderId="77" xfId="0" applyNumberFormat="1" applyFont="1" applyFill="1" applyBorder="1"/>
    <xf numFmtId="0" fontId="5" fillId="2" borderId="22" xfId="0" applyFont="1" applyFill="1" applyBorder="1"/>
    <xf numFmtId="0" fontId="4" fillId="2" borderId="2" xfId="0" applyFont="1" applyFill="1" applyBorder="1"/>
    <xf numFmtId="0" fontId="5" fillId="2" borderId="27" xfId="0" applyFont="1" applyFill="1" applyBorder="1"/>
    <xf numFmtId="0" fontId="4" fillId="2" borderId="28" xfId="0" applyFont="1" applyFill="1" applyBorder="1"/>
    <xf numFmtId="0" fontId="5" fillId="2" borderId="29" xfId="0" quotePrefix="1" applyFont="1" applyFill="1" applyBorder="1" applyAlignment="1">
      <alignment horizontal="left"/>
    </xf>
    <xf numFmtId="0" fontId="4" fillId="2" borderId="30" xfId="0" applyFont="1" applyFill="1" applyBorder="1"/>
    <xf numFmtId="176" fontId="4" fillId="2" borderId="28" xfId="0" applyNumberFormat="1" applyFont="1" applyFill="1" applyBorder="1"/>
    <xf numFmtId="0" fontId="0" fillId="2" borderId="1" xfId="0" applyFont="1" applyFill="1" applyBorder="1" applyAlignment="1">
      <alignment vertical="center"/>
    </xf>
    <xf numFmtId="178" fontId="4" fillId="2" borderId="76" xfId="0" applyNumberFormat="1" applyFont="1" applyFill="1" applyBorder="1" applyAlignment="1">
      <alignment horizontal="right"/>
    </xf>
    <xf numFmtId="178" fontId="4" fillId="2" borderId="49" xfId="0" applyNumberFormat="1" applyFont="1" applyFill="1" applyBorder="1" applyAlignment="1">
      <alignment horizontal="right"/>
    </xf>
    <xf numFmtId="178" fontId="4" fillId="2" borderId="63" xfId="0" applyNumberFormat="1" applyFont="1" applyFill="1" applyBorder="1" applyAlignment="1">
      <alignment horizontal="right"/>
    </xf>
    <xf numFmtId="0" fontId="5" fillId="2" borderId="32" xfId="0" applyFont="1" applyFill="1" applyBorder="1"/>
    <xf numFmtId="176" fontId="4" fillId="2" borderId="70" xfId="0" applyNumberFormat="1" applyFont="1" applyFill="1" applyBorder="1"/>
    <xf numFmtId="178" fontId="4" fillId="2" borderId="31" xfId="0" applyNumberFormat="1" applyFont="1" applyFill="1" applyBorder="1" applyAlignment="1">
      <alignment horizontal="right"/>
    </xf>
    <xf numFmtId="178" fontId="4" fillId="2" borderId="50" xfId="0" applyNumberFormat="1" applyFont="1" applyFill="1" applyBorder="1" applyAlignment="1">
      <alignment horizontal="right"/>
    </xf>
    <xf numFmtId="178" fontId="4" fillId="2" borderId="62" xfId="0" applyNumberFormat="1" applyFont="1" applyFill="1" applyBorder="1" applyAlignment="1">
      <alignment horizontal="right"/>
    </xf>
    <xf numFmtId="0" fontId="5" fillId="2" borderId="30" xfId="0" applyFont="1" applyFill="1" applyBorder="1" applyAlignment="1">
      <alignment horizontal="left"/>
    </xf>
    <xf numFmtId="0" fontId="4" fillId="2" borderId="30" xfId="0" applyFont="1" applyFill="1" applyBorder="1" applyAlignment="1">
      <alignment horizontal="left"/>
    </xf>
    <xf numFmtId="0" fontId="5" fillId="2" borderId="21" xfId="0" quotePrefix="1" applyFont="1" applyFill="1" applyBorder="1" applyAlignment="1">
      <alignment horizontal="left"/>
    </xf>
    <xf numFmtId="0" fontId="5" fillId="2" borderId="29" xfId="0" applyFont="1" applyFill="1" applyBorder="1" applyAlignment="1">
      <alignment horizontal="left"/>
    </xf>
    <xf numFmtId="0" fontId="0" fillId="2" borderId="0" xfId="0" applyFont="1" applyFill="1" applyAlignment="1">
      <alignment horizontal="center" vertical="center" textRotation="255"/>
    </xf>
    <xf numFmtId="178" fontId="0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5" fillId="2" borderId="78" xfId="0" applyFont="1" applyFill="1" applyBorder="1" applyAlignment="1">
      <alignment horizontal="center" vertical="center"/>
    </xf>
    <xf numFmtId="0" fontId="5" fillId="2" borderId="79" xfId="0" applyFont="1" applyFill="1" applyBorder="1" applyAlignment="1">
      <alignment horizontal="center" vertical="center"/>
    </xf>
    <xf numFmtId="0" fontId="5" fillId="2" borderId="80" xfId="0" applyFont="1" applyFill="1" applyBorder="1" applyAlignment="1">
      <alignment horizontal="center" vertical="center"/>
    </xf>
    <xf numFmtId="0" fontId="6" fillId="2" borderId="80" xfId="0" quotePrefix="1" applyFont="1" applyFill="1" applyBorder="1" applyAlignment="1">
      <alignment horizontal="center" vertical="center" wrapText="1"/>
    </xf>
    <xf numFmtId="0" fontId="5" fillId="2" borderId="80" xfId="0" quotePrefix="1" applyFont="1" applyFill="1" applyBorder="1" applyAlignment="1">
      <alignment horizontal="center" vertical="center" wrapText="1"/>
    </xf>
    <xf numFmtId="0" fontId="5" fillId="2" borderId="81" xfId="0" applyFont="1" applyFill="1" applyBorder="1" applyAlignment="1">
      <alignment horizontal="center" vertical="center"/>
    </xf>
    <xf numFmtId="0" fontId="8" fillId="2" borderId="27" xfId="0" applyFont="1" applyFill="1" applyBorder="1"/>
    <xf numFmtId="0" fontId="5" fillId="2" borderId="52" xfId="0" applyFont="1" applyFill="1" applyBorder="1"/>
    <xf numFmtId="0" fontId="5" fillId="2" borderId="82" xfId="0" applyFont="1" applyFill="1" applyBorder="1"/>
    <xf numFmtId="0" fontId="8" fillId="2" borderId="6" xfId="0" applyFont="1" applyFill="1" applyBorder="1"/>
    <xf numFmtId="0" fontId="5" fillId="2" borderId="59" xfId="0" applyFont="1" applyFill="1" applyBorder="1"/>
    <xf numFmtId="0" fontId="8" fillId="2" borderId="29" xfId="0" applyFont="1" applyFill="1" applyBorder="1"/>
    <xf numFmtId="0" fontId="5" fillId="2" borderId="83" xfId="0" applyFont="1" applyFill="1" applyBorder="1" applyAlignment="1">
      <alignment horizontal="left"/>
    </xf>
    <xf numFmtId="0" fontId="5" fillId="2" borderId="29" xfId="0" applyFont="1" applyFill="1" applyBorder="1"/>
    <xf numFmtId="0" fontId="14" fillId="2" borderId="30" xfId="0" applyFont="1" applyFill="1" applyBorder="1"/>
    <xf numFmtId="0" fontId="5" fillId="2" borderId="93" xfId="0" applyFont="1" applyFill="1" applyBorder="1" applyAlignment="1">
      <alignment horizontal="center" vertical="center"/>
    </xf>
    <xf numFmtId="176" fontId="4" fillId="2" borderId="94" xfId="0" applyNumberFormat="1" applyFont="1" applyFill="1" applyBorder="1"/>
    <xf numFmtId="177" fontId="4" fillId="2" borderId="84" xfId="0" applyNumberFormat="1" applyFont="1" applyFill="1" applyBorder="1"/>
    <xf numFmtId="178" fontId="4" fillId="2" borderId="72" xfId="0" applyNumberFormat="1" applyFont="1" applyFill="1" applyBorder="1"/>
    <xf numFmtId="178" fontId="4" fillId="2" borderId="41" xfId="0" applyNumberFormat="1" applyFont="1" applyFill="1" applyBorder="1"/>
    <xf numFmtId="178" fontId="4" fillId="2" borderId="84" xfId="0" applyNumberFormat="1" applyFont="1" applyFill="1" applyBorder="1"/>
    <xf numFmtId="176" fontId="4" fillId="2" borderId="93" xfId="0" applyNumberFormat="1" applyFont="1" applyFill="1" applyBorder="1"/>
    <xf numFmtId="177" fontId="4" fillId="2" borderId="63" xfId="0" applyNumberFormat="1" applyFont="1" applyFill="1" applyBorder="1"/>
    <xf numFmtId="178" fontId="4" fillId="2" borderId="76" xfId="0" applyNumberFormat="1" applyFont="1" applyFill="1" applyBorder="1"/>
    <xf numFmtId="178" fontId="4" fillId="2" borderId="49" xfId="0" applyNumberFormat="1" applyFont="1" applyFill="1" applyBorder="1"/>
    <xf numFmtId="178" fontId="4" fillId="2" borderId="63" xfId="0" applyNumberFormat="1" applyFont="1" applyFill="1" applyBorder="1"/>
    <xf numFmtId="176" fontId="4" fillId="2" borderId="95" xfId="0" applyNumberFormat="1" applyFont="1" applyFill="1" applyBorder="1"/>
    <xf numFmtId="177" fontId="4" fillId="2" borderId="64" xfId="0" applyNumberFormat="1" applyFont="1" applyFill="1" applyBorder="1"/>
    <xf numFmtId="178" fontId="4" fillId="2" borderId="40" xfId="0" applyNumberFormat="1" applyFont="1" applyFill="1" applyBorder="1"/>
    <xf numFmtId="178" fontId="4" fillId="2" borderId="51" xfId="0" applyNumberFormat="1" applyFont="1" applyFill="1" applyBorder="1"/>
    <xf numFmtId="178" fontId="4" fillId="2" borderId="64" xfId="0" applyNumberFormat="1" applyFont="1" applyFill="1" applyBorder="1"/>
    <xf numFmtId="176" fontId="4" fillId="2" borderId="3" xfId="0" applyNumberFormat="1" applyFont="1" applyFill="1" applyBorder="1"/>
    <xf numFmtId="177" fontId="4" fillId="2" borderId="5" xfId="0" applyNumberFormat="1" applyFont="1" applyFill="1" applyBorder="1"/>
    <xf numFmtId="178" fontId="4" fillId="2" borderId="1" xfId="0" applyNumberFormat="1" applyFont="1" applyFill="1" applyBorder="1" applyAlignment="1">
      <alignment horizontal="right"/>
    </xf>
    <xf numFmtId="178" fontId="4" fillId="2" borderId="18" xfId="0" applyNumberFormat="1" applyFont="1" applyFill="1" applyBorder="1" applyAlignment="1">
      <alignment horizontal="right"/>
    </xf>
    <xf numFmtId="178" fontId="4" fillId="2" borderId="5" xfId="0" applyNumberFormat="1" applyFont="1" applyFill="1" applyBorder="1" applyAlignment="1">
      <alignment horizontal="right"/>
    </xf>
    <xf numFmtId="178" fontId="4" fillId="2" borderId="40" xfId="0" applyNumberFormat="1" applyFont="1" applyFill="1" applyBorder="1" applyAlignment="1">
      <alignment horizontal="right"/>
    </xf>
    <xf numFmtId="178" fontId="4" fillId="2" borderId="51" xfId="0" applyNumberFormat="1" applyFont="1" applyFill="1" applyBorder="1" applyAlignment="1">
      <alignment horizontal="right"/>
    </xf>
    <xf numFmtId="178" fontId="4" fillId="2" borderId="64" xfId="0" applyNumberFormat="1" applyFont="1" applyFill="1" applyBorder="1" applyAlignment="1">
      <alignment horizontal="right"/>
    </xf>
    <xf numFmtId="176" fontId="4" fillId="2" borderId="96" xfId="0" applyNumberFormat="1" applyFont="1" applyFill="1" applyBorder="1"/>
    <xf numFmtId="177" fontId="4" fillId="2" borderId="97" xfId="0" applyNumberFormat="1" applyFont="1" applyFill="1" applyBorder="1"/>
    <xf numFmtId="178" fontId="4" fillId="2" borderId="98" xfId="0" applyNumberFormat="1" applyFont="1" applyFill="1" applyBorder="1" applyAlignment="1">
      <alignment horizontal="right"/>
    </xf>
    <xf numFmtId="178" fontId="4" fillId="2" borderId="99" xfId="0" applyNumberFormat="1" applyFont="1" applyFill="1" applyBorder="1" applyAlignment="1">
      <alignment horizontal="right"/>
    </xf>
    <xf numFmtId="178" fontId="4" fillId="2" borderId="97" xfId="0" applyNumberFormat="1" applyFont="1" applyFill="1" applyBorder="1" applyAlignment="1">
      <alignment horizontal="right"/>
    </xf>
    <xf numFmtId="176" fontId="4" fillId="2" borderId="100" xfId="0" applyNumberFormat="1" applyFont="1" applyFill="1" applyBorder="1"/>
    <xf numFmtId="177" fontId="4" fillId="2" borderId="101" xfId="0" applyNumberFormat="1" applyFont="1" applyFill="1" applyBorder="1"/>
    <xf numFmtId="178" fontId="4" fillId="2" borderId="24" xfId="0" applyNumberFormat="1" applyFont="1" applyFill="1" applyBorder="1" applyAlignment="1">
      <alignment horizontal="right"/>
    </xf>
    <xf numFmtId="178" fontId="4" fillId="2" borderId="25" xfId="0" applyNumberFormat="1" applyFont="1" applyFill="1" applyBorder="1" applyAlignment="1">
      <alignment horizontal="right"/>
    </xf>
    <xf numFmtId="176" fontId="4" fillId="2" borderId="102" xfId="0" applyNumberFormat="1" applyFont="1" applyFill="1" applyBorder="1"/>
    <xf numFmtId="177" fontId="4" fillId="2" borderId="62" xfId="0" applyNumberFormat="1" applyFont="1" applyFill="1" applyBorder="1"/>
    <xf numFmtId="178" fontId="4" fillId="2" borderId="1" xfId="0" applyNumberFormat="1" applyFont="1" applyFill="1" applyBorder="1"/>
    <xf numFmtId="178" fontId="4" fillId="2" borderId="18" xfId="0" applyNumberFormat="1" applyFont="1" applyFill="1" applyBorder="1"/>
    <xf numFmtId="178" fontId="4" fillId="2" borderId="5" xfId="0" applyNumberFormat="1" applyFont="1" applyFill="1" applyBorder="1"/>
    <xf numFmtId="178" fontId="4" fillId="2" borderId="24" xfId="0" applyNumberFormat="1" applyFont="1" applyFill="1" applyBorder="1"/>
    <xf numFmtId="178" fontId="4" fillId="2" borderId="103" xfId="0" applyNumberFormat="1" applyFont="1" applyFill="1" applyBorder="1"/>
    <xf numFmtId="178" fontId="4" fillId="2" borderId="101" xfId="0" applyNumberFormat="1" applyFont="1" applyFill="1" applyBorder="1"/>
    <xf numFmtId="178" fontId="4" fillId="2" borderId="103" xfId="0" applyNumberFormat="1" applyFont="1" applyFill="1" applyBorder="1" applyAlignment="1">
      <alignment horizontal="right"/>
    </xf>
    <xf numFmtId="178" fontId="4" fillId="2" borderId="101" xfId="0" applyNumberFormat="1" applyFont="1" applyFill="1" applyBorder="1" applyAlignment="1">
      <alignment horizontal="right"/>
    </xf>
    <xf numFmtId="185" fontId="4" fillId="2" borderId="31" xfId="2" applyNumberFormat="1" applyFont="1" applyFill="1" applyBorder="1" applyAlignment="1">
      <alignment horizontal="center"/>
    </xf>
    <xf numFmtId="185" fontId="4" fillId="2" borderId="50" xfId="2" applyNumberFormat="1" applyFont="1" applyFill="1" applyBorder="1" applyAlignment="1">
      <alignment horizontal="center"/>
    </xf>
    <xf numFmtId="185" fontId="4" fillId="2" borderId="7" xfId="2" applyNumberFormat="1" applyFont="1" applyFill="1" applyBorder="1" applyAlignment="1">
      <alignment horizontal="center"/>
    </xf>
    <xf numFmtId="185" fontId="4" fillId="2" borderId="2" xfId="2" applyNumberFormat="1" applyFont="1" applyFill="1" applyBorder="1" applyAlignment="1">
      <alignment horizontal="center"/>
    </xf>
    <xf numFmtId="185" fontId="4" fillId="2" borderId="18" xfId="2" applyNumberFormat="1" applyFont="1" applyFill="1" applyBorder="1" applyAlignment="1">
      <alignment horizontal="center"/>
    </xf>
    <xf numFmtId="185" fontId="4" fillId="2" borderId="5" xfId="2" applyNumberFormat="1" applyFont="1" applyFill="1" applyBorder="1" applyAlignment="1">
      <alignment horizontal="center"/>
    </xf>
    <xf numFmtId="185" fontId="4" fillId="2" borderId="104" xfId="2" applyNumberFormat="1" applyFont="1" applyFill="1" applyBorder="1" applyAlignment="1">
      <alignment horizontal="center"/>
    </xf>
    <xf numFmtId="185" fontId="4" fillId="2" borderId="73" xfId="2" applyNumberFormat="1" applyFont="1" applyFill="1" applyBorder="1" applyAlignment="1">
      <alignment horizontal="center"/>
    </xf>
    <xf numFmtId="185" fontId="4" fillId="2" borderId="49" xfId="2" applyNumberFormat="1" applyFont="1" applyFill="1" applyBorder="1" applyAlignment="1">
      <alignment horizontal="center"/>
    </xf>
    <xf numFmtId="185" fontId="4" fillId="2" borderId="63" xfId="2" applyNumberFormat="1" applyFont="1" applyFill="1" applyBorder="1" applyAlignment="1">
      <alignment horizontal="center"/>
    </xf>
    <xf numFmtId="185" fontId="4" fillId="2" borderId="105" xfId="2" applyNumberFormat="1" applyFont="1" applyFill="1" applyBorder="1" applyAlignment="1">
      <alignment horizontal="center"/>
    </xf>
    <xf numFmtId="185" fontId="4" fillId="2" borderId="28" xfId="2" applyNumberFormat="1" applyFont="1" applyFill="1" applyBorder="1" applyAlignment="1">
      <alignment horizontal="center"/>
    </xf>
    <xf numFmtId="185" fontId="4" fillId="2" borderId="103" xfId="2" applyNumberFormat="1" applyFont="1" applyFill="1" applyBorder="1" applyAlignment="1">
      <alignment horizontal="center"/>
    </xf>
    <xf numFmtId="185" fontId="4" fillId="2" borderId="101" xfId="2" applyNumberFormat="1" applyFont="1" applyFill="1" applyBorder="1" applyAlignment="1">
      <alignment horizontal="center"/>
    </xf>
    <xf numFmtId="185" fontId="4" fillId="2" borderId="71" xfId="2" applyNumberFormat="1" applyFont="1" applyFill="1" applyBorder="1" applyAlignment="1">
      <alignment horizontal="center"/>
    </xf>
    <xf numFmtId="185" fontId="4" fillId="2" borderId="70" xfId="2" applyNumberFormat="1" applyFont="1" applyFill="1" applyBorder="1" applyAlignment="1">
      <alignment horizontal="center"/>
    </xf>
    <xf numFmtId="185" fontId="4" fillId="2" borderId="62" xfId="2" applyNumberFormat="1" applyFont="1" applyFill="1" applyBorder="1" applyAlignment="1">
      <alignment horizontal="center"/>
    </xf>
    <xf numFmtId="185" fontId="4" fillId="2" borderId="106" xfId="2" applyNumberFormat="1" applyFont="1" applyFill="1" applyBorder="1" applyAlignment="1">
      <alignment horizontal="center"/>
    </xf>
    <xf numFmtId="185" fontId="4" fillId="2" borderId="107" xfId="2" applyNumberFormat="1" applyFont="1" applyFill="1" applyBorder="1" applyAlignment="1">
      <alignment horizontal="center"/>
    </xf>
    <xf numFmtId="185" fontId="4" fillId="2" borderId="52" xfId="2" applyNumberFormat="1" applyFont="1" applyFill="1" applyBorder="1" applyAlignment="1">
      <alignment horizontal="center"/>
    </xf>
    <xf numFmtId="185" fontId="4" fillId="2" borderId="82" xfId="2" applyNumberFormat="1" applyFont="1" applyFill="1" applyBorder="1" applyAlignment="1">
      <alignment horizontal="center"/>
    </xf>
    <xf numFmtId="187" fontId="4" fillId="2" borderId="10" xfId="4" quotePrefix="1" applyNumberFormat="1" applyFont="1" applyFill="1" applyBorder="1" applyAlignment="1">
      <alignment horizontal="center"/>
    </xf>
    <xf numFmtId="187" fontId="4" fillId="2" borderId="0" xfId="4" quotePrefix="1" applyNumberFormat="1" applyFont="1" applyFill="1" applyBorder="1" applyAlignment="1">
      <alignment horizontal="center"/>
    </xf>
    <xf numFmtId="0" fontId="5" fillId="2" borderId="136" xfId="0" quotePrefix="1" applyFont="1" applyFill="1" applyBorder="1" applyAlignment="1">
      <alignment horizontal="left"/>
    </xf>
    <xf numFmtId="0" fontId="5" fillId="2" borderId="137" xfId="0" quotePrefix="1" applyFont="1" applyFill="1" applyBorder="1" applyAlignment="1">
      <alignment horizontal="left"/>
    </xf>
    <xf numFmtId="0" fontId="4" fillId="2" borderId="137" xfId="0" applyFont="1" applyFill="1" applyBorder="1"/>
    <xf numFmtId="176" fontId="4" fillId="2" borderId="107" xfId="0" applyNumberFormat="1" applyFont="1" applyFill="1" applyBorder="1"/>
    <xf numFmtId="176" fontId="4" fillId="2" borderId="138" xfId="0" applyNumberFormat="1" applyFont="1" applyFill="1" applyBorder="1"/>
    <xf numFmtId="177" fontId="4" fillId="2" borderId="82" xfId="0" applyNumberFormat="1" applyFont="1" applyFill="1" applyBorder="1"/>
    <xf numFmtId="178" fontId="4" fillId="2" borderId="139" xfId="0" applyNumberFormat="1" applyFont="1" applyFill="1" applyBorder="1" applyAlignment="1">
      <alignment horizontal="right"/>
    </xf>
    <xf numFmtId="178" fontId="4" fillId="2" borderId="52" xfId="0" applyNumberFormat="1" applyFont="1" applyFill="1" applyBorder="1" applyAlignment="1">
      <alignment horizontal="right"/>
    </xf>
    <xf numFmtId="178" fontId="4" fillId="2" borderId="82" xfId="0" applyNumberFormat="1" applyFont="1" applyFill="1" applyBorder="1" applyAlignment="1">
      <alignment horizontal="right"/>
    </xf>
    <xf numFmtId="187" fontId="4" fillId="2" borderId="140" xfId="1" applyNumberFormat="1" applyFont="1" applyFill="1" applyBorder="1" applyAlignment="1" applyProtection="1">
      <alignment horizontal="center"/>
    </xf>
    <xf numFmtId="192" fontId="4" fillId="2" borderId="59" xfId="1" applyNumberFormat="1" applyFont="1" applyFill="1" applyBorder="1" applyAlignment="1" applyProtection="1">
      <alignment horizontal="right"/>
    </xf>
    <xf numFmtId="187" fontId="4" fillId="2" borderId="140" xfId="4" applyNumberFormat="1" applyFont="1" applyFill="1" applyBorder="1" applyAlignment="1">
      <alignment horizontal="center"/>
    </xf>
    <xf numFmtId="0" fontId="5" fillId="2" borderId="63" xfId="0" applyFont="1" applyFill="1" applyBorder="1"/>
    <xf numFmtId="176" fontId="5" fillId="2" borderId="22" xfId="0" applyNumberFormat="1" applyFont="1" applyFill="1" applyBorder="1"/>
    <xf numFmtId="176" fontId="5" fillId="2" borderId="49" xfId="0" applyNumberFormat="1" applyFont="1" applyFill="1" applyBorder="1"/>
    <xf numFmtId="176" fontId="5" fillId="2" borderId="21" xfId="0" applyNumberFormat="1" applyFont="1" applyFill="1" applyBorder="1"/>
    <xf numFmtId="176" fontId="5" fillId="2" borderId="76" xfId="2" applyNumberFormat="1" applyFont="1" applyFill="1" applyBorder="1" applyAlignment="1">
      <alignment horizontal="right"/>
    </xf>
    <xf numFmtId="176" fontId="5" fillId="2" borderId="63" xfId="0" applyNumberFormat="1" applyFont="1" applyFill="1" applyBorder="1" applyAlignment="1">
      <alignment horizontal="right"/>
    </xf>
    <xf numFmtId="0" fontId="4" fillId="2" borderId="0" xfId="0" applyFont="1" applyFill="1" applyBorder="1"/>
    <xf numFmtId="183" fontId="5" fillId="2" borderId="0" xfId="0" applyNumberFormat="1" applyFont="1" applyFill="1" applyBorder="1" applyAlignment="1">
      <alignment horizontal="center" vertical="center"/>
    </xf>
    <xf numFmtId="183" fontId="5" fillId="2" borderId="32" xfId="0" applyNumberFormat="1" applyFont="1" applyFill="1" applyBorder="1" applyAlignment="1">
      <alignment horizontal="center"/>
    </xf>
    <xf numFmtId="182" fontId="5" fillId="2" borderId="70" xfId="2" applyNumberFormat="1" applyFont="1" applyFill="1" applyBorder="1" applyAlignment="1">
      <alignment horizontal="center"/>
    </xf>
    <xf numFmtId="184" fontId="5" fillId="2" borderId="102" xfId="2" applyNumberFormat="1" applyFont="1" applyFill="1" applyBorder="1" applyAlignment="1">
      <alignment horizontal="center"/>
    </xf>
    <xf numFmtId="0" fontId="4" fillId="2" borderId="1" xfId="4" applyFont="1" applyFill="1" applyBorder="1"/>
    <xf numFmtId="0" fontId="4" fillId="2" borderId="0" xfId="4" applyFont="1" applyFill="1" applyBorder="1"/>
    <xf numFmtId="0" fontId="4" fillId="2" borderId="141" xfId="0" applyFont="1" applyFill="1" applyBorder="1"/>
    <xf numFmtId="0" fontId="4" fillId="2" borderId="142" xfId="0" applyFont="1" applyFill="1" applyBorder="1"/>
    <xf numFmtId="189" fontId="4" fillId="2" borderId="143" xfId="0" applyNumberFormat="1" applyFont="1" applyFill="1" applyBorder="1"/>
    <xf numFmtId="189" fontId="4" fillId="2" borderId="144" xfId="0" applyNumberFormat="1" applyFont="1" applyFill="1" applyBorder="1"/>
    <xf numFmtId="189" fontId="4" fillId="2" borderId="143" xfId="0" applyNumberFormat="1" applyFont="1" applyFill="1" applyBorder="1" applyAlignment="1">
      <alignment horizontal="right"/>
    </xf>
    <xf numFmtId="189" fontId="4" fillId="2" borderId="145" xfId="0" applyNumberFormat="1" applyFont="1" applyFill="1" applyBorder="1" applyAlignment="1">
      <alignment horizontal="right"/>
    </xf>
    <xf numFmtId="0" fontId="4" fillId="2" borderId="19" xfId="0" applyFont="1" applyFill="1" applyBorder="1" applyAlignment="1">
      <alignment horizontal="center" vertical="center" textRotation="255"/>
    </xf>
    <xf numFmtId="0" fontId="4" fillId="2" borderId="1" xfId="0" applyFont="1" applyFill="1" applyBorder="1" applyAlignment="1">
      <alignment horizontal="center" vertical="center" textRotation="255"/>
    </xf>
    <xf numFmtId="0" fontId="4" fillId="2" borderId="31" xfId="0" applyFont="1" applyFill="1" applyBorder="1" applyAlignment="1">
      <alignment horizontal="center" vertical="center" textRotation="255"/>
    </xf>
    <xf numFmtId="185" fontId="4" fillId="2" borderId="39" xfId="2" applyNumberFormat="1" applyFont="1" applyFill="1" applyBorder="1" applyAlignment="1">
      <alignment horizontal="center"/>
    </xf>
    <xf numFmtId="185" fontId="4" fillId="2" borderId="58" xfId="2" applyNumberFormat="1" applyFont="1" applyFill="1" applyBorder="1" applyAlignment="1">
      <alignment horizontal="center"/>
    </xf>
    <xf numFmtId="185" fontId="4" fillId="2" borderId="45" xfId="2" applyNumberFormat="1" applyFont="1" applyFill="1" applyBorder="1" applyAlignment="1">
      <alignment horizontal="center"/>
    </xf>
    <xf numFmtId="0" fontId="5" fillId="2" borderId="6" xfId="0" applyFont="1" applyFill="1" applyBorder="1"/>
    <xf numFmtId="0" fontId="5" fillId="2" borderId="0" xfId="0" applyFont="1" applyFill="1"/>
    <xf numFmtId="0" fontId="5" fillId="2" borderId="21" xfId="0" applyFont="1" applyFill="1" applyBorder="1"/>
    <xf numFmtId="0" fontId="5" fillId="2" borderId="22" xfId="0" applyFont="1" applyFill="1" applyBorder="1"/>
    <xf numFmtId="0" fontId="6" fillId="2" borderId="29" xfId="0" quotePrefix="1" applyFont="1" applyFill="1" applyBorder="1" applyAlignment="1">
      <alignment horizontal="left" wrapText="1"/>
    </xf>
    <xf numFmtId="0" fontId="6" fillId="2" borderId="30" xfId="0" quotePrefix="1" applyFont="1" applyFill="1" applyBorder="1" applyAlignment="1">
      <alignment horizontal="left"/>
    </xf>
    <xf numFmtId="0" fontId="6" fillId="2" borderId="83" xfId="0" quotePrefix="1" applyFont="1" applyFill="1" applyBorder="1" applyAlignment="1">
      <alignment horizontal="left"/>
    </xf>
    <xf numFmtId="0" fontId="4" fillId="2" borderId="54" xfId="0" applyFont="1" applyFill="1" applyBorder="1" applyAlignment="1">
      <alignment horizontal="center"/>
    </xf>
    <xf numFmtId="0" fontId="4" fillId="2" borderId="114" xfId="0" applyFont="1" applyFill="1" applyBorder="1" applyAlignment="1">
      <alignment horizontal="center"/>
    </xf>
    <xf numFmtId="0" fontId="4" fillId="2" borderId="115" xfId="0" applyFont="1" applyFill="1" applyBorder="1" applyAlignment="1">
      <alignment horizontal="center"/>
    </xf>
    <xf numFmtId="185" fontId="4" fillId="2" borderId="54" xfId="2" applyNumberFormat="1" applyFont="1" applyFill="1" applyBorder="1" applyAlignment="1">
      <alignment horizontal="center"/>
    </xf>
    <xf numFmtId="185" fontId="4" fillId="2" borderId="114" xfId="2" applyNumberFormat="1" applyFont="1" applyFill="1" applyBorder="1" applyAlignment="1">
      <alignment horizontal="center"/>
    </xf>
    <xf numFmtId="185" fontId="4" fillId="2" borderId="115" xfId="2" applyNumberFormat="1" applyFont="1" applyFill="1" applyBorder="1" applyAlignment="1">
      <alignment horizontal="center"/>
    </xf>
    <xf numFmtId="0" fontId="0" fillId="2" borderId="125" xfId="0" applyFont="1" applyFill="1" applyBorder="1" applyAlignment="1">
      <alignment horizontal="center" vertical="center"/>
    </xf>
    <xf numFmtId="0" fontId="0" fillId="2" borderId="126" xfId="0" applyFont="1" applyFill="1" applyBorder="1" applyAlignment="1">
      <alignment horizontal="center" vertical="center"/>
    </xf>
    <xf numFmtId="0" fontId="0" fillId="2" borderId="127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/>
    </xf>
    <xf numFmtId="0" fontId="4" fillId="2" borderId="58" xfId="0" applyFont="1" applyFill="1" applyBorder="1" applyAlignment="1">
      <alignment horizontal="center"/>
    </xf>
    <xf numFmtId="0" fontId="4" fillId="2" borderId="45" xfId="0" applyFont="1" applyFill="1" applyBorder="1" applyAlignment="1">
      <alignment horizontal="center"/>
    </xf>
    <xf numFmtId="0" fontId="5" fillId="2" borderId="72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9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08" xfId="0" applyFont="1" applyFill="1" applyBorder="1" applyAlignment="1">
      <alignment horizontal="center" vertical="center" textRotation="255"/>
    </xf>
    <xf numFmtId="0" fontId="4" fillId="2" borderId="7" xfId="0" applyFont="1" applyFill="1" applyBorder="1" applyAlignment="1">
      <alignment horizontal="center" vertical="center" textRotation="255"/>
    </xf>
    <xf numFmtId="0" fontId="4" fillId="2" borderId="71" xfId="0" applyFont="1" applyFill="1" applyBorder="1" applyAlignment="1">
      <alignment horizontal="center" vertical="center" textRotation="255"/>
    </xf>
    <xf numFmtId="0" fontId="5" fillId="2" borderId="108" xfId="0" quotePrefix="1" applyFont="1" applyFill="1" applyBorder="1" applyAlignment="1">
      <alignment horizontal="center" vertical="center"/>
    </xf>
    <xf numFmtId="0" fontId="5" fillId="2" borderId="108" xfId="0" applyFont="1" applyFill="1" applyBorder="1" applyAlignment="1">
      <alignment horizontal="center" vertical="center"/>
    </xf>
    <xf numFmtId="0" fontId="5" fillId="2" borderId="109" xfId="0" quotePrefix="1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6" fillId="2" borderId="92" xfId="0" quotePrefix="1" applyFont="1" applyFill="1" applyBorder="1" applyAlignment="1">
      <alignment horizontal="center" vertical="center" wrapText="1"/>
    </xf>
    <xf numFmtId="0" fontId="6" fillId="2" borderId="12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5" fillId="2" borderId="19" xfId="0" quotePrefix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0" xfId="0" applyFont="1" applyFill="1" applyBorder="1"/>
    <xf numFmtId="0" fontId="5" fillId="2" borderId="23" xfId="0" applyFont="1" applyFill="1" applyBorder="1"/>
    <xf numFmtId="0" fontId="5" fillId="2" borderId="128" xfId="0" quotePrefix="1" applyFont="1" applyFill="1" applyBorder="1" applyAlignment="1">
      <alignment horizontal="center"/>
    </xf>
    <xf numFmtId="0" fontId="5" fillId="2" borderId="128" xfId="0" applyFont="1" applyFill="1" applyBorder="1" applyAlignment="1">
      <alignment horizontal="center"/>
    </xf>
    <xf numFmtId="0" fontId="5" fillId="2" borderId="54" xfId="0" applyFont="1" applyFill="1" applyBorder="1" applyAlignment="1">
      <alignment horizontal="center" vertical="center"/>
    </xf>
    <xf numFmtId="0" fontId="5" fillId="2" borderId="114" xfId="0" applyFont="1" applyFill="1" applyBorder="1" applyAlignment="1">
      <alignment horizontal="center" vertical="center"/>
    </xf>
    <xf numFmtId="0" fontId="5" fillId="2" borderId="115" xfId="0" applyFont="1" applyFill="1" applyBorder="1" applyAlignment="1">
      <alignment horizontal="center" vertical="center"/>
    </xf>
    <xf numFmtId="0" fontId="5" fillId="2" borderId="54" xfId="0" quotePrefix="1" applyFont="1" applyFill="1" applyBorder="1" applyAlignment="1">
      <alignment horizontal="center" vertical="center"/>
    </xf>
    <xf numFmtId="0" fontId="5" fillId="2" borderId="114" xfId="0" quotePrefix="1" applyFont="1" applyFill="1" applyBorder="1" applyAlignment="1">
      <alignment horizontal="center" vertical="center"/>
    </xf>
    <xf numFmtId="0" fontId="5" fillId="2" borderId="115" xfId="0" quotePrefix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08" xfId="0" quotePrefix="1" applyFont="1" applyFill="1" applyBorder="1" applyAlignment="1">
      <alignment horizontal="center" vertical="center" wrapText="1"/>
    </xf>
    <xf numFmtId="0" fontId="5" fillId="2" borderId="129" xfId="0" quotePrefix="1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/>
    </xf>
    <xf numFmtId="0" fontId="5" fillId="2" borderId="0" xfId="0" quotePrefix="1" applyFont="1" applyFill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108" xfId="0" applyFont="1" applyFill="1" applyBorder="1" applyAlignment="1">
      <alignment horizontal="center"/>
    </xf>
    <xf numFmtId="0" fontId="5" fillId="2" borderId="108" xfId="0" quotePrefix="1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 vertical="center"/>
    </xf>
    <xf numFmtId="0" fontId="0" fillId="2" borderId="9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left" shrinkToFit="1"/>
    </xf>
    <xf numFmtId="0" fontId="5" fillId="2" borderId="4" xfId="0" applyFont="1" applyFill="1" applyBorder="1" applyAlignment="1">
      <alignment horizontal="left" shrinkToFit="1"/>
    </xf>
    <xf numFmtId="0" fontId="5" fillId="2" borderId="11" xfId="0" applyFont="1" applyFill="1" applyBorder="1" applyAlignment="1">
      <alignment horizontal="left" shrinkToFit="1"/>
    </xf>
    <xf numFmtId="0" fontId="8" fillId="2" borderId="20" xfId="0" applyFont="1" applyFill="1" applyBorder="1" applyAlignment="1">
      <alignment horizontal="center" vertical="center"/>
    </xf>
    <xf numFmtId="186" fontId="4" fillId="2" borderId="130" xfId="4" applyNumberFormat="1" applyFont="1" applyFill="1" applyBorder="1" applyAlignment="1">
      <alignment horizontal="center" vertical="center"/>
    </xf>
    <xf numFmtId="186" fontId="4" fillId="2" borderId="114" xfId="4" applyNumberFormat="1" applyFont="1" applyFill="1" applyBorder="1" applyAlignment="1">
      <alignment horizontal="center" vertical="center"/>
    </xf>
    <xf numFmtId="0" fontId="1" fillId="2" borderId="114" xfId="0" applyFont="1" applyFill="1" applyBorder="1" applyAlignment="1">
      <alignment horizontal="center" vertical="center"/>
    </xf>
    <xf numFmtId="0" fontId="1" fillId="2" borderId="115" xfId="0" applyFont="1" applyFill="1" applyBorder="1" applyAlignment="1">
      <alignment horizontal="center" vertical="center"/>
    </xf>
    <xf numFmtId="186" fontId="4" fillId="2" borderId="114" xfId="0" applyNumberFormat="1" applyFont="1" applyFill="1" applyBorder="1" applyAlignment="1">
      <alignment horizontal="center" vertical="center"/>
    </xf>
    <xf numFmtId="186" fontId="4" fillId="2" borderId="115" xfId="0" applyNumberFormat="1" applyFont="1" applyFill="1" applyBorder="1" applyAlignment="1">
      <alignment horizontal="center" vertical="center"/>
    </xf>
    <xf numFmtId="0" fontId="4" fillId="2" borderId="20" xfId="4" applyFont="1" applyFill="1" applyBorder="1" applyAlignment="1">
      <alignment horizontal="center" vertical="center"/>
    </xf>
    <xf numFmtId="0" fontId="1" fillId="2" borderId="92" xfId="0" applyFont="1" applyFill="1" applyBorder="1" applyAlignment="1">
      <alignment vertical="center"/>
    </xf>
    <xf numFmtId="0" fontId="4" fillId="2" borderId="108" xfId="0" applyFont="1" applyFill="1" applyBorder="1" applyAlignment="1">
      <alignment horizontal="center" vertical="center"/>
    </xf>
    <xf numFmtId="0" fontId="4" fillId="2" borderId="131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33" xfId="0" applyFont="1" applyFill="1" applyBorder="1" applyAlignment="1">
      <alignment horizontal="left" shrinkToFit="1"/>
    </xf>
    <xf numFmtId="0" fontId="4" fillId="2" borderId="90" xfId="0" applyFont="1" applyFill="1" applyBorder="1" applyAlignment="1">
      <alignment horizontal="left" shrinkToFit="1"/>
    </xf>
    <xf numFmtId="0" fontId="4" fillId="2" borderId="54" xfId="0" applyFont="1" applyFill="1" applyBorder="1" applyAlignment="1">
      <alignment horizontal="center" vertical="center"/>
    </xf>
    <xf numFmtId="0" fontId="4" fillId="2" borderId="114" xfId="0" applyFont="1" applyFill="1" applyBorder="1" applyAlignment="1">
      <alignment horizontal="center" vertical="center"/>
    </xf>
    <xf numFmtId="0" fontId="4" fillId="2" borderId="115" xfId="0" applyFont="1" applyFill="1" applyBorder="1" applyAlignment="1">
      <alignment horizontal="center" vertical="center"/>
    </xf>
  </cellXfs>
  <cellStyles count="5">
    <cellStyle name="パーセント" xfId="1" builtinId="5"/>
    <cellStyle name="桁区切り" xfId="2" builtinId="6"/>
    <cellStyle name="標準" xfId="0" builtinId="0"/>
    <cellStyle name="標準_Ｈ１２人口動態総覧" xfId="3" xr:uid="{00000000-0005-0000-0000-000003000000}"/>
    <cellStyle name="標準_診療科名別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2"/>
  <sheetViews>
    <sheetView tabSelected="1" zoomScaleNormal="100" zoomScaleSheetLayoutView="100" workbookViewId="0">
      <selection activeCell="H4" sqref="H4:J4"/>
    </sheetView>
  </sheetViews>
  <sheetFormatPr defaultColWidth="8.77734375" defaultRowHeight="13.2" x14ac:dyDescent="0.2"/>
  <cols>
    <col min="1" max="1" width="3.33203125" style="165" customWidth="1"/>
    <col min="2" max="3" width="2.88671875" style="165" customWidth="1"/>
    <col min="4" max="4" width="8.44140625" style="165" customWidth="1"/>
    <col min="5" max="14" width="7.88671875" style="165" customWidth="1"/>
    <col min="15" max="16" width="6.33203125" style="165" bestFit="1" customWidth="1"/>
    <col min="17" max="18" width="7" style="165" bestFit="1" customWidth="1"/>
    <col min="19" max="19" width="7.44140625" style="165" bestFit="1" customWidth="1"/>
    <col min="20" max="16384" width="8.77734375" style="165"/>
  </cols>
  <sheetData>
    <row r="1" spans="1:13" s="164" customFormat="1" ht="26.4" customHeight="1" x14ac:dyDescent="0.2">
      <c r="A1" s="375" t="s">
        <v>227</v>
      </c>
    </row>
    <row r="2" spans="1:13" s="164" customFormat="1" ht="18" customHeight="1" x14ac:dyDescent="0.2">
      <c r="A2" s="375" t="s">
        <v>228</v>
      </c>
    </row>
    <row r="3" spans="1:13" s="377" customFormat="1" ht="15" customHeight="1" x14ac:dyDescent="0.15">
      <c r="A3" s="376" t="s">
        <v>217</v>
      </c>
      <c r="D3" s="378"/>
      <c r="E3" s="378"/>
      <c r="F3" s="378"/>
      <c r="M3" s="4" t="s">
        <v>171</v>
      </c>
    </row>
    <row r="4" spans="1:13" s="164" customFormat="1" ht="12" customHeight="1" x14ac:dyDescent="0.2">
      <c r="A4" s="561" t="s">
        <v>0</v>
      </c>
      <c r="B4" s="562"/>
      <c r="C4" s="562"/>
      <c r="D4" s="562"/>
      <c r="E4" s="73"/>
      <c r="F4" s="73"/>
      <c r="G4" s="73"/>
      <c r="H4" s="558" t="s">
        <v>24</v>
      </c>
      <c r="I4" s="559"/>
      <c r="J4" s="560"/>
      <c r="K4" s="558" t="s">
        <v>238</v>
      </c>
      <c r="L4" s="559"/>
      <c r="M4" s="560"/>
    </row>
    <row r="5" spans="1:13" s="164" customFormat="1" ht="12" customHeight="1" x14ac:dyDescent="0.2">
      <c r="A5" s="563"/>
      <c r="B5" s="564"/>
      <c r="C5" s="564"/>
      <c r="D5" s="564"/>
      <c r="E5" s="77"/>
      <c r="F5" s="77"/>
      <c r="G5" s="77"/>
      <c r="H5" s="379" t="s">
        <v>215</v>
      </c>
      <c r="I5" s="436" t="s">
        <v>239</v>
      </c>
      <c r="J5" s="380" t="s">
        <v>25</v>
      </c>
      <c r="K5" s="381" t="s">
        <v>26</v>
      </c>
      <c r="L5" s="382" t="s">
        <v>27</v>
      </c>
      <c r="M5" s="380" t="s">
        <v>28</v>
      </c>
    </row>
    <row r="6" spans="1:13" s="164" customFormat="1" ht="15" customHeight="1" x14ac:dyDescent="0.15">
      <c r="A6" s="565" t="s">
        <v>29</v>
      </c>
      <c r="B6" s="5" t="s">
        <v>30</v>
      </c>
      <c r="C6" s="383"/>
      <c r="D6" s="383"/>
      <c r="E6" s="383"/>
      <c r="F6" s="383"/>
      <c r="G6" s="383"/>
      <c r="H6" s="384">
        <v>94</v>
      </c>
      <c r="I6" s="437">
        <v>91</v>
      </c>
      <c r="J6" s="438">
        <f>+I6-H6</f>
        <v>-3</v>
      </c>
      <c r="K6" s="439">
        <v>12.3</v>
      </c>
      <c r="L6" s="440">
        <v>11.8</v>
      </c>
      <c r="M6" s="441">
        <v>6.5</v>
      </c>
    </row>
    <row r="7" spans="1:13" s="164" customFormat="1" ht="15" customHeight="1" x14ac:dyDescent="0.15">
      <c r="A7" s="566"/>
      <c r="B7" s="24"/>
      <c r="C7" s="541" t="s">
        <v>207</v>
      </c>
      <c r="D7" s="542"/>
      <c r="E7" s="385"/>
      <c r="F7" s="385"/>
      <c r="G7" s="385"/>
      <c r="H7" s="386">
        <v>16</v>
      </c>
      <c r="I7" s="442">
        <v>16</v>
      </c>
      <c r="J7" s="443">
        <f t="shared" ref="J7:J30" si="0">+I7-H7</f>
        <v>0</v>
      </c>
      <c r="K7" s="444">
        <v>2.2000000000000002</v>
      </c>
      <c r="L7" s="445">
        <v>2.2000000000000002</v>
      </c>
      <c r="M7" s="446">
        <v>0.8</v>
      </c>
    </row>
    <row r="8" spans="1:13" s="164" customFormat="1" ht="15" customHeight="1" x14ac:dyDescent="0.15">
      <c r="A8" s="566"/>
      <c r="B8" s="24"/>
      <c r="C8" s="387" t="s">
        <v>31</v>
      </c>
      <c r="D8" s="205"/>
      <c r="E8" s="388"/>
      <c r="F8" s="388"/>
      <c r="G8" s="388"/>
      <c r="H8" s="389">
        <v>78</v>
      </c>
      <c r="I8" s="447">
        <v>75</v>
      </c>
      <c r="J8" s="448">
        <f t="shared" si="0"/>
        <v>-3</v>
      </c>
      <c r="K8" s="449">
        <v>10.199999999999999</v>
      </c>
      <c r="L8" s="450">
        <v>9.6</v>
      </c>
      <c r="M8" s="451">
        <v>5.7</v>
      </c>
    </row>
    <row r="9" spans="1:13" s="164" customFormat="1" ht="15" customHeight="1" x14ac:dyDescent="0.15">
      <c r="A9" s="566"/>
      <c r="B9" s="24"/>
      <c r="C9" s="390"/>
      <c r="D9" s="391" t="s">
        <v>32</v>
      </c>
      <c r="E9" s="385"/>
      <c r="F9" s="385"/>
      <c r="G9" s="385"/>
      <c r="H9" s="386">
        <v>4</v>
      </c>
      <c r="I9" s="442">
        <v>4</v>
      </c>
      <c r="J9" s="443">
        <f t="shared" si="0"/>
        <v>0</v>
      </c>
      <c r="K9" s="406">
        <v>0.5</v>
      </c>
      <c r="L9" s="407">
        <v>0.5</v>
      </c>
      <c r="M9" s="408">
        <v>0.4</v>
      </c>
    </row>
    <row r="10" spans="1:13" s="164" customFormat="1" ht="15" customHeight="1" x14ac:dyDescent="0.15">
      <c r="A10" s="566"/>
      <c r="B10" s="24"/>
      <c r="C10" s="390"/>
      <c r="D10" s="392" t="s">
        <v>33</v>
      </c>
      <c r="E10" s="1"/>
      <c r="F10" s="1"/>
      <c r="G10" s="1"/>
      <c r="H10" s="393">
        <v>1</v>
      </c>
      <c r="I10" s="452">
        <v>1</v>
      </c>
      <c r="J10" s="453">
        <f t="shared" si="0"/>
        <v>0</v>
      </c>
      <c r="K10" s="454">
        <v>0.1</v>
      </c>
      <c r="L10" s="455">
        <v>0.6</v>
      </c>
      <c r="M10" s="456">
        <v>0.3</v>
      </c>
    </row>
    <row r="11" spans="1:13" s="164" customFormat="1" ht="15" customHeight="1" x14ac:dyDescent="0.15">
      <c r="A11" s="566"/>
      <c r="B11" s="24"/>
      <c r="C11" s="390"/>
      <c r="D11" s="392" t="s">
        <v>34</v>
      </c>
      <c r="E11" s="1"/>
      <c r="F11" s="1"/>
      <c r="G11" s="1"/>
      <c r="H11" s="393">
        <v>2</v>
      </c>
      <c r="I11" s="452">
        <v>2</v>
      </c>
      <c r="J11" s="453">
        <f t="shared" si="0"/>
        <v>0</v>
      </c>
      <c r="K11" s="454">
        <v>0.3</v>
      </c>
      <c r="L11" s="455">
        <v>0.3</v>
      </c>
      <c r="M11" s="456">
        <v>0.2</v>
      </c>
    </row>
    <row r="12" spans="1:13" s="164" customFormat="1" ht="15" customHeight="1" x14ac:dyDescent="0.15">
      <c r="A12" s="566"/>
      <c r="B12" s="24"/>
      <c r="C12" s="502" t="s">
        <v>208</v>
      </c>
      <c r="D12" s="503"/>
      <c r="E12" s="504"/>
      <c r="F12" s="504"/>
      <c r="G12" s="504"/>
      <c r="H12" s="505">
        <v>37</v>
      </c>
      <c r="I12" s="506">
        <v>36</v>
      </c>
      <c r="J12" s="507">
        <f t="shared" si="0"/>
        <v>-1</v>
      </c>
      <c r="K12" s="508">
        <v>4.9000000000000004</v>
      </c>
      <c r="L12" s="509">
        <v>5.4</v>
      </c>
      <c r="M12" s="510">
        <v>2.8</v>
      </c>
    </row>
    <row r="13" spans="1:13" s="164" customFormat="1" ht="15" customHeight="1" x14ac:dyDescent="0.15">
      <c r="A13" s="566"/>
      <c r="B13" s="41"/>
      <c r="C13" s="394" t="s">
        <v>183</v>
      </c>
      <c r="D13" s="395"/>
      <c r="E13" s="396"/>
      <c r="F13" s="396"/>
      <c r="G13" s="396"/>
      <c r="H13" s="397">
        <v>6</v>
      </c>
      <c r="I13" s="460">
        <v>6</v>
      </c>
      <c r="J13" s="461">
        <f t="shared" si="0"/>
        <v>0</v>
      </c>
      <c r="K13" s="462">
        <v>0.8</v>
      </c>
      <c r="L13" s="463">
        <v>0.9</v>
      </c>
      <c r="M13" s="464">
        <v>0.5</v>
      </c>
    </row>
    <row r="14" spans="1:13" s="164" customFormat="1" ht="15" customHeight="1" x14ac:dyDescent="0.15">
      <c r="A14" s="566"/>
      <c r="B14" s="24" t="s">
        <v>35</v>
      </c>
      <c r="C14" s="205"/>
      <c r="D14" s="205"/>
      <c r="E14" s="388"/>
      <c r="F14" s="388"/>
      <c r="G14" s="388"/>
      <c r="H14" s="389">
        <v>648</v>
      </c>
      <c r="I14" s="447">
        <v>654</v>
      </c>
      <c r="J14" s="448">
        <f t="shared" si="0"/>
        <v>6</v>
      </c>
      <c r="K14" s="449">
        <v>88.6</v>
      </c>
      <c r="L14" s="450">
        <v>86.2</v>
      </c>
      <c r="M14" s="451">
        <v>84.2</v>
      </c>
    </row>
    <row r="15" spans="1:13" s="164" customFormat="1" ht="15" customHeight="1" x14ac:dyDescent="0.15">
      <c r="A15" s="566"/>
      <c r="B15" s="24"/>
      <c r="C15" s="391" t="s">
        <v>36</v>
      </c>
      <c r="D15" s="398"/>
      <c r="E15" s="385"/>
      <c r="F15" s="385"/>
      <c r="G15" s="385"/>
      <c r="H15" s="386">
        <v>111</v>
      </c>
      <c r="I15" s="442">
        <v>105</v>
      </c>
      <c r="J15" s="443">
        <f>+I15-H15</f>
        <v>-6</v>
      </c>
      <c r="K15" s="406">
        <v>14.2</v>
      </c>
      <c r="L15" s="407">
        <v>14.8</v>
      </c>
      <c r="M15" s="408">
        <v>4.8</v>
      </c>
    </row>
    <row r="16" spans="1:13" s="164" customFormat="1" ht="15" customHeight="1" x14ac:dyDescent="0.15">
      <c r="A16" s="566"/>
      <c r="B16" s="399"/>
      <c r="C16" s="400" t="s">
        <v>37</v>
      </c>
      <c r="D16" s="205"/>
      <c r="E16" s="388"/>
      <c r="F16" s="388"/>
      <c r="G16" s="388"/>
      <c r="H16" s="389">
        <v>537</v>
      </c>
      <c r="I16" s="447">
        <v>549</v>
      </c>
      <c r="J16" s="448">
        <f t="shared" si="0"/>
        <v>12</v>
      </c>
      <c r="K16" s="457">
        <v>74.400000000000006</v>
      </c>
      <c r="L16" s="458">
        <v>71.400000000000006</v>
      </c>
      <c r="M16" s="459">
        <v>79.400000000000006</v>
      </c>
    </row>
    <row r="17" spans="1:14" s="164" customFormat="1" ht="15" customHeight="1" x14ac:dyDescent="0.15">
      <c r="A17" s="566"/>
      <c r="B17" s="401"/>
      <c r="C17" s="402" t="s">
        <v>38</v>
      </c>
      <c r="D17" s="402"/>
      <c r="E17" s="403"/>
      <c r="F17" s="403"/>
      <c r="G17" s="403"/>
      <c r="H17" s="404">
        <v>8</v>
      </c>
      <c r="I17" s="465">
        <v>7</v>
      </c>
      <c r="J17" s="466">
        <f t="shared" si="0"/>
        <v>-1</v>
      </c>
      <c r="K17" s="467">
        <v>0.9</v>
      </c>
      <c r="L17" s="463">
        <v>1.9</v>
      </c>
      <c r="M17" s="468">
        <v>0.5</v>
      </c>
      <c r="N17" s="405"/>
    </row>
    <row r="18" spans="1:14" s="164" customFormat="1" ht="15" customHeight="1" x14ac:dyDescent="0.15">
      <c r="A18" s="566"/>
      <c r="B18" s="24" t="s">
        <v>39</v>
      </c>
      <c r="C18" s="205"/>
      <c r="D18" s="205"/>
      <c r="E18" s="388"/>
      <c r="F18" s="388"/>
      <c r="G18" s="388"/>
      <c r="H18" s="389">
        <v>405</v>
      </c>
      <c r="I18" s="447">
        <v>406</v>
      </c>
      <c r="J18" s="448">
        <f t="shared" si="0"/>
        <v>1</v>
      </c>
      <c r="K18" s="449">
        <v>55</v>
      </c>
      <c r="L18" s="450">
        <v>48.4</v>
      </c>
      <c r="M18" s="451">
        <v>54.2</v>
      </c>
    </row>
    <row r="19" spans="1:14" s="164" customFormat="1" ht="15" customHeight="1" x14ac:dyDescent="0.15">
      <c r="A19" s="566"/>
      <c r="B19" s="24"/>
      <c r="C19" s="391" t="s">
        <v>36</v>
      </c>
      <c r="D19" s="398"/>
      <c r="E19" s="385"/>
      <c r="F19" s="385"/>
      <c r="G19" s="385"/>
      <c r="H19" s="386">
        <v>1</v>
      </c>
      <c r="I19" s="442">
        <v>1</v>
      </c>
      <c r="J19" s="443">
        <f t="shared" si="0"/>
        <v>0</v>
      </c>
      <c r="K19" s="406" t="s">
        <v>1</v>
      </c>
      <c r="L19" s="407" t="s">
        <v>1</v>
      </c>
      <c r="M19" s="408" t="s">
        <v>1</v>
      </c>
    </row>
    <row r="20" spans="1:14" s="164" customFormat="1" ht="15" customHeight="1" x14ac:dyDescent="0.15">
      <c r="A20" s="567"/>
      <c r="B20" s="53"/>
      <c r="C20" s="409" t="s">
        <v>37</v>
      </c>
      <c r="D20" s="217"/>
      <c r="E20" s="366"/>
      <c r="F20" s="366"/>
      <c r="G20" s="366"/>
      <c r="H20" s="410">
        <v>404</v>
      </c>
      <c r="I20" s="469">
        <v>405</v>
      </c>
      <c r="J20" s="470">
        <f t="shared" si="0"/>
        <v>1</v>
      </c>
      <c r="K20" s="411" t="s">
        <v>1</v>
      </c>
      <c r="L20" s="412" t="s">
        <v>1</v>
      </c>
      <c r="M20" s="413" t="s">
        <v>1</v>
      </c>
    </row>
    <row r="21" spans="1:14" s="164" customFormat="1" ht="15" customHeight="1" x14ac:dyDescent="0.15">
      <c r="A21" s="533" t="s">
        <v>40</v>
      </c>
      <c r="B21" s="5" t="s">
        <v>30</v>
      </c>
      <c r="C21" s="222"/>
      <c r="D21" s="222"/>
      <c r="E21" s="383"/>
      <c r="F21" s="383"/>
      <c r="G21" s="383"/>
      <c r="H21" s="384">
        <v>14916</v>
      </c>
      <c r="I21" s="437">
        <v>14791</v>
      </c>
      <c r="J21" s="438">
        <f t="shared" si="0"/>
        <v>-125</v>
      </c>
      <c r="K21" s="439">
        <v>2004.2</v>
      </c>
      <c r="L21" s="440">
        <v>1878.5</v>
      </c>
      <c r="M21" s="441">
        <v>1194.9000000000001</v>
      </c>
    </row>
    <row r="22" spans="1:14" s="164" customFormat="1" ht="15" customHeight="1" x14ac:dyDescent="0.15">
      <c r="A22" s="534"/>
      <c r="B22" s="24"/>
      <c r="C22" s="541" t="s">
        <v>41</v>
      </c>
      <c r="D22" s="542"/>
      <c r="E22" s="385"/>
      <c r="F22" s="385"/>
      <c r="G22" s="385"/>
      <c r="H22" s="386">
        <v>3251</v>
      </c>
      <c r="I22" s="442">
        <v>3250</v>
      </c>
      <c r="J22" s="443">
        <f t="shared" si="0"/>
        <v>-1</v>
      </c>
      <c r="K22" s="444">
        <v>440.4</v>
      </c>
      <c r="L22" s="445">
        <v>507.4</v>
      </c>
      <c r="M22" s="446">
        <v>257.60000000000002</v>
      </c>
    </row>
    <row r="23" spans="1:14" s="164" customFormat="1" ht="15" customHeight="1" x14ac:dyDescent="0.15">
      <c r="A23" s="534"/>
      <c r="B23" s="24"/>
      <c r="C23" s="539" t="s">
        <v>42</v>
      </c>
      <c r="D23" s="540"/>
      <c r="E23" s="1"/>
      <c r="F23" s="1"/>
      <c r="G23" s="1"/>
      <c r="H23" s="393">
        <v>8</v>
      </c>
      <c r="I23" s="452">
        <v>8</v>
      </c>
      <c r="J23" s="453">
        <f t="shared" si="0"/>
        <v>0</v>
      </c>
      <c r="K23" s="454">
        <v>1.1000000000000001</v>
      </c>
      <c r="L23" s="455">
        <v>2.6</v>
      </c>
      <c r="M23" s="456">
        <v>1.5</v>
      </c>
    </row>
    <row r="24" spans="1:14" s="164" customFormat="1" ht="15" customHeight="1" x14ac:dyDescent="0.15">
      <c r="A24" s="534"/>
      <c r="B24" s="24"/>
      <c r="C24" s="539" t="s">
        <v>43</v>
      </c>
      <c r="D24" s="540"/>
      <c r="E24" s="1"/>
      <c r="F24" s="1"/>
      <c r="G24" s="1"/>
      <c r="H24" s="393">
        <v>25</v>
      </c>
      <c r="I24" s="452">
        <v>25</v>
      </c>
      <c r="J24" s="453">
        <f t="shared" si="0"/>
        <v>0</v>
      </c>
      <c r="K24" s="471">
        <v>3.4</v>
      </c>
      <c r="L24" s="472">
        <v>4.4000000000000004</v>
      </c>
      <c r="M24" s="473">
        <v>3.1</v>
      </c>
    </row>
    <row r="25" spans="1:14" s="164" customFormat="1" ht="15" customHeight="1" x14ac:dyDescent="0.15">
      <c r="A25" s="534"/>
      <c r="B25" s="24"/>
      <c r="C25" s="387" t="s">
        <v>46</v>
      </c>
      <c r="D25" s="202"/>
      <c r="E25" s="1"/>
      <c r="F25" s="1"/>
      <c r="G25" s="1"/>
      <c r="H25" s="393">
        <v>3054</v>
      </c>
      <c r="I25" s="452">
        <v>2817</v>
      </c>
      <c r="J25" s="453">
        <f t="shared" si="0"/>
        <v>-237</v>
      </c>
      <c r="K25" s="454">
        <v>381.7</v>
      </c>
      <c r="L25" s="455">
        <v>415.8</v>
      </c>
      <c r="M25" s="456">
        <v>223</v>
      </c>
    </row>
    <row r="26" spans="1:14" s="164" customFormat="1" ht="15" customHeight="1" x14ac:dyDescent="0.15">
      <c r="A26" s="534"/>
      <c r="B26" s="41"/>
      <c r="C26" s="402" t="s">
        <v>123</v>
      </c>
      <c r="D26" s="414"/>
      <c r="E26" s="415"/>
      <c r="F26" s="403"/>
      <c r="G26" s="403"/>
      <c r="H26" s="404">
        <v>8578</v>
      </c>
      <c r="I26" s="465">
        <v>8691</v>
      </c>
      <c r="J26" s="466">
        <f t="shared" si="0"/>
        <v>113</v>
      </c>
      <c r="K26" s="474">
        <v>1177.5999999999999</v>
      </c>
      <c r="L26" s="475">
        <v>948.4</v>
      </c>
      <c r="M26" s="476">
        <v>709.6</v>
      </c>
    </row>
    <row r="27" spans="1:14" s="164" customFormat="1" ht="15" customHeight="1" x14ac:dyDescent="0.15">
      <c r="A27" s="534"/>
      <c r="B27" s="24" t="s">
        <v>35</v>
      </c>
      <c r="C27" s="202"/>
      <c r="D27" s="202"/>
      <c r="E27" s="1"/>
      <c r="F27" s="1"/>
      <c r="G27" s="1"/>
      <c r="H27" s="393">
        <v>1649</v>
      </c>
      <c r="I27" s="452">
        <v>1540</v>
      </c>
      <c r="J27" s="453">
        <f>+I27-H27</f>
        <v>-109</v>
      </c>
      <c r="K27" s="471">
        <v>208.7</v>
      </c>
      <c r="L27" s="472">
        <v>228.2</v>
      </c>
      <c r="M27" s="473">
        <v>64.400000000000006</v>
      </c>
    </row>
    <row r="28" spans="1:14" s="164" customFormat="1" ht="15" customHeight="1" x14ac:dyDescent="0.15">
      <c r="A28" s="534"/>
      <c r="B28" s="24"/>
      <c r="C28" s="416" t="s">
        <v>46</v>
      </c>
      <c r="D28" s="398"/>
      <c r="E28" s="385"/>
      <c r="F28" s="385"/>
      <c r="G28" s="385"/>
      <c r="H28" s="386">
        <v>81</v>
      </c>
      <c r="I28" s="442">
        <v>68</v>
      </c>
      <c r="J28" s="443">
        <f t="shared" si="0"/>
        <v>-13</v>
      </c>
      <c r="K28" s="444">
        <v>9.1999999999999993</v>
      </c>
      <c r="L28" s="445">
        <v>17.3</v>
      </c>
      <c r="M28" s="446">
        <v>4.5999999999999996</v>
      </c>
    </row>
    <row r="29" spans="1:14" s="164" customFormat="1" ht="15" customHeight="1" x14ac:dyDescent="0.15">
      <c r="A29" s="534"/>
      <c r="B29" s="41"/>
      <c r="C29" s="417" t="s">
        <v>44</v>
      </c>
      <c r="D29" s="234"/>
      <c r="E29" s="403"/>
      <c r="F29" s="403"/>
      <c r="G29" s="403"/>
      <c r="H29" s="404">
        <v>1568</v>
      </c>
      <c r="I29" s="465">
        <f>I27-I28</f>
        <v>1472</v>
      </c>
      <c r="J29" s="466">
        <f t="shared" si="0"/>
        <v>-96</v>
      </c>
      <c r="K29" s="467">
        <f>K27-K28</f>
        <v>199.5</v>
      </c>
      <c r="L29" s="477">
        <f>L27-L28</f>
        <v>210.89999999999998</v>
      </c>
      <c r="M29" s="478">
        <f>M27-M28</f>
        <v>59.800000000000004</v>
      </c>
    </row>
    <row r="30" spans="1:14" s="164" customFormat="1" ht="15" customHeight="1" x14ac:dyDescent="0.15">
      <c r="A30" s="535"/>
      <c r="B30" s="53" t="s">
        <v>39</v>
      </c>
      <c r="C30" s="366"/>
      <c r="D30" s="366"/>
      <c r="E30" s="366"/>
      <c r="F30" s="366"/>
      <c r="G30" s="366"/>
      <c r="H30" s="410">
        <v>2</v>
      </c>
      <c r="I30" s="469">
        <v>2</v>
      </c>
      <c r="J30" s="470">
        <f t="shared" si="0"/>
        <v>0</v>
      </c>
      <c r="K30" s="479">
        <v>0</v>
      </c>
      <c r="L30" s="480">
        <v>0</v>
      </c>
      <c r="M30" s="413">
        <v>0</v>
      </c>
    </row>
    <row r="31" spans="1:14" s="164" customFormat="1" ht="15" customHeight="1" x14ac:dyDescent="0.2">
      <c r="A31" s="418"/>
      <c r="C31" s="108" t="s">
        <v>189</v>
      </c>
      <c r="K31" s="419"/>
      <c r="L31" s="419"/>
      <c r="M31" s="419"/>
    </row>
    <row r="32" spans="1:14" s="164" customFormat="1" ht="15" customHeight="1" x14ac:dyDescent="0.2">
      <c r="A32" s="418"/>
      <c r="C32" s="108"/>
      <c r="D32" s="420"/>
    </row>
    <row r="33" spans="1:14" ht="15" customHeight="1" x14ac:dyDescent="0.2">
      <c r="A33" s="2" t="s">
        <v>218</v>
      </c>
      <c r="N33" s="344" t="s">
        <v>229</v>
      </c>
    </row>
    <row r="34" spans="1:14" s="164" customFormat="1" ht="24" customHeight="1" thickBot="1" x14ac:dyDescent="0.25">
      <c r="A34" s="552"/>
      <c r="B34" s="553"/>
      <c r="C34" s="553"/>
      <c r="D34" s="554"/>
      <c r="E34" s="421" t="s">
        <v>2</v>
      </c>
      <c r="F34" s="422" t="s">
        <v>190</v>
      </c>
      <c r="G34" s="423" t="s">
        <v>3</v>
      </c>
      <c r="H34" s="423" t="s">
        <v>4</v>
      </c>
      <c r="I34" s="424" t="s">
        <v>5</v>
      </c>
      <c r="J34" s="424" t="s">
        <v>6</v>
      </c>
      <c r="K34" s="423" t="s">
        <v>7</v>
      </c>
      <c r="L34" s="423" t="s">
        <v>8</v>
      </c>
      <c r="M34" s="425" t="s">
        <v>9</v>
      </c>
      <c r="N34" s="426" t="s">
        <v>10</v>
      </c>
    </row>
    <row r="35" spans="1:14" s="164" customFormat="1" ht="15" customHeight="1" thickTop="1" x14ac:dyDescent="0.15">
      <c r="A35" s="555" t="s">
        <v>11</v>
      </c>
      <c r="B35" s="556"/>
      <c r="C35" s="556"/>
      <c r="D35" s="557"/>
      <c r="E35" s="536" t="s">
        <v>12</v>
      </c>
      <c r="F35" s="537"/>
      <c r="G35" s="537"/>
      <c r="H35" s="537"/>
      <c r="I35" s="537"/>
      <c r="J35" s="537"/>
      <c r="K35" s="537"/>
      <c r="L35" s="537"/>
      <c r="M35" s="537"/>
      <c r="N35" s="538"/>
    </row>
    <row r="36" spans="1:14" ht="15" customHeight="1" x14ac:dyDescent="0.2">
      <c r="A36" s="24" t="s">
        <v>13</v>
      </c>
      <c r="B36" s="1"/>
      <c r="C36" s="1"/>
      <c r="D36" s="1"/>
      <c r="E36" s="481">
        <v>91</v>
      </c>
      <c r="F36" s="482">
        <v>3</v>
      </c>
      <c r="G36" s="483">
        <v>1</v>
      </c>
      <c r="H36" s="483">
        <v>2</v>
      </c>
      <c r="I36" s="483">
        <v>2</v>
      </c>
      <c r="J36" s="483">
        <v>1</v>
      </c>
      <c r="K36" s="483">
        <v>0</v>
      </c>
      <c r="L36" s="483">
        <v>76</v>
      </c>
      <c r="M36" s="483">
        <v>6</v>
      </c>
      <c r="N36" s="484">
        <v>0</v>
      </c>
    </row>
    <row r="37" spans="1:14" ht="15" customHeight="1" x14ac:dyDescent="0.2">
      <c r="A37" s="24"/>
      <c r="B37" s="416" t="s">
        <v>209</v>
      </c>
      <c r="C37" s="398"/>
      <c r="D37" s="398"/>
      <c r="E37" s="485">
        <v>16</v>
      </c>
      <c r="F37" s="486">
        <v>0</v>
      </c>
      <c r="G37" s="487">
        <v>0</v>
      </c>
      <c r="H37" s="487">
        <v>0</v>
      </c>
      <c r="I37" s="487">
        <v>0</v>
      </c>
      <c r="J37" s="487">
        <v>0</v>
      </c>
      <c r="K37" s="487">
        <v>0</v>
      </c>
      <c r="L37" s="487">
        <v>15</v>
      </c>
      <c r="M37" s="487">
        <v>1</v>
      </c>
      <c r="N37" s="488">
        <v>0</v>
      </c>
    </row>
    <row r="38" spans="1:14" ht="15" customHeight="1" x14ac:dyDescent="0.2">
      <c r="A38" s="41"/>
      <c r="B38" s="402" t="s">
        <v>14</v>
      </c>
      <c r="C38" s="234"/>
      <c r="D38" s="234"/>
      <c r="E38" s="489">
        <v>75</v>
      </c>
      <c r="F38" s="490">
        <v>3</v>
      </c>
      <c r="G38" s="491">
        <v>1</v>
      </c>
      <c r="H38" s="491">
        <v>2</v>
      </c>
      <c r="I38" s="491">
        <v>2</v>
      </c>
      <c r="J38" s="491">
        <v>1</v>
      </c>
      <c r="K38" s="491">
        <v>0</v>
      </c>
      <c r="L38" s="491">
        <v>61</v>
      </c>
      <c r="M38" s="491">
        <v>5</v>
      </c>
      <c r="N38" s="492">
        <v>0</v>
      </c>
    </row>
    <row r="39" spans="1:14" ht="15" customHeight="1" x14ac:dyDescent="0.2">
      <c r="A39" s="24" t="s">
        <v>15</v>
      </c>
      <c r="B39" s="202"/>
      <c r="C39" s="202"/>
      <c r="D39" s="202"/>
      <c r="E39" s="481">
        <v>654</v>
      </c>
      <c r="F39" s="482">
        <v>5</v>
      </c>
      <c r="G39" s="483">
        <v>2</v>
      </c>
      <c r="H39" s="483">
        <v>8</v>
      </c>
      <c r="I39" s="483">
        <v>4</v>
      </c>
      <c r="J39" s="483">
        <v>2</v>
      </c>
      <c r="K39" s="483">
        <v>2</v>
      </c>
      <c r="L39" s="483">
        <v>373</v>
      </c>
      <c r="M39" s="483">
        <v>65</v>
      </c>
      <c r="N39" s="484">
        <v>193</v>
      </c>
    </row>
    <row r="40" spans="1:14" ht="15" customHeight="1" x14ac:dyDescent="0.2">
      <c r="A40" s="24"/>
      <c r="B40" s="391" t="s">
        <v>16</v>
      </c>
      <c r="C40" s="398"/>
      <c r="D40" s="398"/>
      <c r="E40" s="485">
        <v>105</v>
      </c>
      <c r="F40" s="486">
        <v>2</v>
      </c>
      <c r="G40" s="487">
        <v>0</v>
      </c>
      <c r="H40" s="487">
        <v>0</v>
      </c>
      <c r="I40" s="487">
        <v>1</v>
      </c>
      <c r="J40" s="487">
        <v>0</v>
      </c>
      <c r="K40" s="487" t="s">
        <v>187</v>
      </c>
      <c r="L40" s="487">
        <v>79</v>
      </c>
      <c r="M40" s="487">
        <v>1</v>
      </c>
      <c r="N40" s="488">
        <v>22</v>
      </c>
    </row>
    <row r="41" spans="1:14" ht="15" customHeight="1" x14ac:dyDescent="0.2">
      <c r="A41" s="399"/>
      <c r="B41" s="392" t="s">
        <v>17</v>
      </c>
      <c r="C41" s="202"/>
      <c r="D41" s="202"/>
      <c r="E41" s="481">
        <v>549</v>
      </c>
      <c r="F41" s="482">
        <v>3</v>
      </c>
      <c r="G41" s="483">
        <v>2</v>
      </c>
      <c r="H41" s="483">
        <v>8</v>
      </c>
      <c r="I41" s="483">
        <v>3</v>
      </c>
      <c r="J41" s="483">
        <v>2</v>
      </c>
      <c r="K41" s="483">
        <v>2</v>
      </c>
      <c r="L41" s="483">
        <v>294</v>
      </c>
      <c r="M41" s="483">
        <v>64</v>
      </c>
      <c r="N41" s="484">
        <v>171</v>
      </c>
    </row>
    <row r="42" spans="1:14" ht="21" customHeight="1" x14ac:dyDescent="0.2">
      <c r="A42" s="401"/>
      <c r="B42" s="543" t="s">
        <v>164</v>
      </c>
      <c r="C42" s="544"/>
      <c r="D42" s="545"/>
      <c r="E42" s="489">
        <v>7</v>
      </c>
      <c r="F42" s="490">
        <v>0</v>
      </c>
      <c r="G42" s="491">
        <v>0</v>
      </c>
      <c r="H42" s="491">
        <v>0</v>
      </c>
      <c r="I42" s="491">
        <v>0</v>
      </c>
      <c r="J42" s="491">
        <v>0</v>
      </c>
      <c r="K42" s="491">
        <v>0</v>
      </c>
      <c r="L42" s="491">
        <v>6</v>
      </c>
      <c r="M42" s="491">
        <v>0</v>
      </c>
      <c r="N42" s="492">
        <v>1</v>
      </c>
    </row>
    <row r="43" spans="1:14" ht="15" customHeight="1" x14ac:dyDescent="0.2">
      <c r="A43" s="24" t="s">
        <v>18</v>
      </c>
      <c r="B43" s="202"/>
      <c r="C43" s="202"/>
      <c r="D43" s="202"/>
      <c r="E43" s="481">
        <v>406</v>
      </c>
      <c r="F43" s="482">
        <f t="shared" ref="F43:K43" si="1">SUM(F44:F45)</f>
        <v>0</v>
      </c>
      <c r="G43" s="483">
        <f t="shared" si="1"/>
        <v>0</v>
      </c>
      <c r="H43" s="483">
        <f t="shared" si="1"/>
        <v>0</v>
      </c>
      <c r="I43" s="483">
        <f t="shared" si="1"/>
        <v>0</v>
      </c>
      <c r="J43" s="483">
        <f t="shared" si="1"/>
        <v>0</v>
      </c>
      <c r="K43" s="483">
        <f t="shared" si="1"/>
        <v>0</v>
      </c>
      <c r="L43" s="483">
        <v>116</v>
      </c>
      <c r="M43" s="483">
        <v>1</v>
      </c>
      <c r="N43" s="484">
        <v>289</v>
      </c>
    </row>
    <row r="44" spans="1:14" ht="15" customHeight="1" x14ac:dyDescent="0.2">
      <c r="A44" s="24"/>
      <c r="B44" s="391" t="s">
        <v>16</v>
      </c>
      <c r="C44" s="398"/>
      <c r="D44" s="398"/>
      <c r="E44" s="485">
        <v>1</v>
      </c>
      <c r="F44" s="486">
        <v>0</v>
      </c>
      <c r="G44" s="487">
        <v>0</v>
      </c>
      <c r="H44" s="487">
        <v>0</v>
      </c>
      <c r="I44" s="487">
        <v>0</v>
      </c>
      <c r="J44" s="487">
        <v>0</v>
      </c>
      <c r="K44" s="487">
        <v>0</v>
      </c>
      <c r="L44" s="487">
        <v>0</v>
      </c>
      <c r="M44" s="487">
        <v>0</v>
      </c>
      <c r="N44" s="488">
        <v>1</v>
      </c>
    </row>
    <row r="45" spans="1:14" ht="15" customHeight="1" x14ac:dyDescent="0.2">
      <c r="A45" s="53"/>
      <c r="B45" s="409" t="s">
        <v>17</v>
      </c>
      <c r="C45" s="217"/>
      <c r="D45" s="217"/>
      <c r="E45" s="493">
        <v>405</v>
      </c>
      <c r="F45" s="494">
        <v>0</v>
      </c>
      <c r="G45" s="480">
        <v>0</v>
      </c>
      <c r="H45" s="480">
        <v>0</v>
      </c>
      <c r="I45" s="480">
        <v>0</v>
      </c>
      <c r="J45" s="480">
        <v>0</v>
      </c>
      <c r="K45" s="480">
        <v>0</v>
      </c>
      <c r="L45" s="480">
        <v>116</v>
      </c>
      <c r="M45" s="480">
        <v>1</v>
      </c>
      <c r="N45" s="495">
        <v>288</v>
      </c>
    </row>
    <row r="46" spans="1:14" ht="15" customHeight="1" x14ac:dyDescent="0.2">
      <c r="A46" s="546" t="s">
        <v>19</v>
      </c>
      <c r="B46" s="547"/>
      <c r="C46" s="547"/>
      <c r="D46" s="548"/>
      <c r="E46" s="549" t="s">
        <v>130</v>
      </c>
      <c r="F46" s="550"/>
      <c r="G46" s="550"/>
      <c r="H46" s="550"/>
      <c r="I46" s="550"/>
      <c r="J46" s="550"/>
      <c r="K46" s="550"/>
      <c r="L46" s="550"/>
      <c r="M46" s="550"/>
      <c r="N46" s="551"/>
    </row>
    <row r="47" spans="1:14" ht="15" customHeight="1" x14ac:dyDescent="0.2">
      <c r="A47" s="24" t="s">
        <v>13</v>
      </c>
      <c r="B47" s="1"/>
      <c r="C47" s="1"/>
      <c r="D47" s="1"/>
      <c r="E47" s="482">
        <v>14791</v>
      </c>
      <c r="F47" s="482">
        <v>1495</v>
      </c>
      <c r="G47" s="483">
        <v>200</v>
      </c>
      <c r="H47" s="483">
        <v>529</v>
      </c>
      <c r="I47" s="483">
        <v>890</v>
      </c>
      <c r="J47" s="483">
        <v>361</v>
      </c>
      <c r="K47" s="483">
        <v>0</v>
      </c>
      <c r="L47" s="483">
        <v>10469</v>
      </c>
      <c r="M47" s="483">
        <v>847</v>
      </c>
      <c r="N47" s="484">
        <v>0</v>
      </c>
    </row>
    <row r="48" spans="1:14" ht="15" customHeight="1" x14ac:dyDescent="0.2">
      <c r="A48" s="24"/>
      <c r="B48" s="416" t="s">
        <v>209</v>
      </c>
      <c r="C48" s="398"/>
      <c r="D48" s="398"/>
      <c r="E48" s="485">
        <v>2882</v>
      </c>
      <c r="F48" s="486">
        <v>0</v>
      </c>
      <c r="G48" s="487">
        <v>0</v>
      </c>
      <c r="H48" s="487">
        <v>0</v>
      </c>
      <c r="I48" s="487">
        <v>0</v>
      </c>
      <c r="J48" s="487">
        <v>0</v>
      </c>
      <c r="K48" s="487">
        <v>0</v>
      </c>
      <c r="L48" s="487">
        <v>2706</v>
      </c>
      <c r="M48" s="487">
        <v>176</v>
      </c>
      <c r="N48" s="488">
        <v>0</v>
      </c>
    </row>
    <row r="49" spans="1:14" ht="15" customHeight="1" x14ac:dyDescent="0.2">
      <c r="A49" s="24"/>
      <c r="B49" s="427"/>
      <c r="C49" s="428" t="s">
        <v>20</v>
      </c>
      <c r="D49" s="429"/>
      <c r="E49" s="496">
        <v>2882</v>
      </c>
      <c r="F49" s="497">
        <v>0</v>
      </c>
      <c r="G49" s="498">
        <v>0</v>
      </c>
      <c r="H49" s="498">
        <v>0</v>
      </c>
      <c r="I49" s="498">
        <v>0</v>
      </c>
      <c r="J49" s="498">
        <v>0</v>
      </c>
      <c r="K49" s="498">
        <v>0</v>
      </c>
      <c r="L49" s="498">
        <v>2706</v>
      </c>
      <c r="M49" s="498">
        <v>176</v>
      </c>
      <c r="N49" s="499">
        <v>0</v>
      </c>
    </row>
    <row r="50" spans="1:14" ht="15" customHeight="1" x14ac:dyDescent="0.2">
      <c r="A50" s="24"/>
      <c r="B50" s="392" t="s">
        <v>14</v>
      </c>
      <c r="C50" s="202"/>
      <c r="D50" s="194"/>
      <c r="E50" s="481">
        <v>11909</v>
      </c>
      <c r="F50" s="483">
        <f t="shared" ref="F50:N50" si="2">SUM(F51:F55)</f>
        <v>1495</v>
      </c>
      <c r="G50" s="483">
        <f t="shared" si="2"/>
        <v>200</v>
      </c>
      <c r="H50" s="483">
        <f t="shared" si="2"/>
        <v>529</v>
      </c>
      <c r="I50" s="483">
        <f t="shared" si="2"/>
        <v>890</v>
      </c>
      <c r="J50" s="483">
        <f t="shared" si="2"/>
        <v>361</v>
      </c>
      <c r="K50" s="483">
        <f t="shared" si="2"/>
        <v>0</v>
      </c>
      <c r="L50" s="483">
        <f t="shared" si="2"/>
        <v>7763</v>
      </c>
      <c r="M50" s="483">
        <f t="shared" si="2"/>
        <v>671</v>
      </c>
      <c r="N50" s="484">
        <f t="shared" si="2"/>
        <v>0</v>
      </c>
    </row>
    <row r="51" spans="1:14" ht="15" customHeight="1" x14ac:dyDescent="0.2">
      <c r="A51" s="24"/>
      <c r="B51" s="430"/>
      <c r="C51" s="391" t="s">
        <v>20</v>
      </c>
      <c r="D51" s="431"/>
      <c r="E51" s="485">
        <v>368</v>
      </c>
      <c r="F51" s="486">
        <v>100</v>
      </c>
      <c r="G51" s="487">
        <v>190</v>
      </c>
      <c r="H51" s="487">
        <v>0</v>
      </c>
      <c r="I51" s="487">
        <v>0</v>
      </c>
      <c r="J51" s="487">
        <v>0</v>
      </c>
      <c r="K51" s="487">
        <v>0</v>
      </c>
      <c r="L51" s="487">
        <v>78</v>
      </c>
      <c r="M51" s="487">
        <v>0</v>
      </c>
      <c r="N51" s="488">
        <v>0</v>
      </c>
    </row>
    <row r="52" spans="1:14" ht="15" customHeight="1" x14ac:dyDescent="0.2">
      <c r="A52" s="24"/>
      <c r="B52" s="430"/>
      <c r="C52" s="392" t="s">
        <v>21</v>
      </c>
      <c r="D52" s="194"/>
      <c r="E52" s="481">
        <v>8</v>
      </c>
      <c r="F52" s="482">
        <v>0</v>
      </c>
      <c r="G52" s="483">
        <v>0</v>
      </c>
      <c r="H52" s="483">
        <v>8</v>
      </c>
      <c r="I52" s="483">
        <v>0</v>
      </c>
      <c r="J52" s="483">
        <v>0</v>
      </c>
      <c r="K52" s="483">
        <v>0</v>
      </c>
      <c r="L52" s="483">
        <v>0</v>
      </c>
      <c r="M52" s="483">
        <v>0</v>
      </c>
      <c r="N52" s="484">
        <v>0</v>
      </c>
    </row>
    <row r="53" spans="1:14" ht="15" customHeight="1" x14ac:dyDescent="0.2">
      <c r="A53" s="24"/>
      <c r="B53" s="430"/>
      <c r="C53" s="392" t="s">
        <v>22</v>
      </c>
      <c r="D53" s="194"/>
      <c r="E53" s="481">
        <v>25</v>
      </c>
      <c r="F53" s="482">
        <v>0</v>
      </c>
      <c r="G53" s="483">
        <v>10</v>
      </c>
      <c r="H53" s="483">
        <v>0</v>
      </c>
      <c r="I53" s="483">
        <v>0</v>
      </c>
      <c r="J53" s="483">
        <v>0</v>
      </c>
      <c r="K53" s="483">
        <v>0</v>
      </c>
      <c r="L53" s="483">
        <v>0</v>
      </c>
      <c r="M53" s="483">
        <v>15</v>
      </c>
      <c r="N53" s="484">
        <v>0</v>
      </c>
    </row>
    <row r="54" spans="1:14" ht="15" customHeight="1" x14ac:dyDescent="0.2">
      <c r="A54" s="24"/>
      <c r="B54" s="430"/>
      <c r="C54" s="392" t="s">
        <v>46</v>
      </c>
      <c r="D54" s="194"/>
      <c r="E54" s="481">
        <v>2817</v>
      </c>
      <c r="F54" s="482">
        <v>0</v>
      </c>
      <c r="G54" s="483">
        <v>0</v>
      </c>
      <c r="H54" s="483">
        <v>39</v>
      </c>
      <c r="I54" s="483">
        <v>0</v>
      </c>
      <c r="J54" s="483">
        <v>0</v>
      </c>
      <c r="K54" s="483">
        <v>0</v>
      </c>
      <c r="L54" s="483">
        <v>2660</v>
      </c>
      <c r="M54" s="483">
        <v>118</v>
      </c>
      <c r="N54" s="484">
        <v>0</v>
      </c>
    </row>
    <row r="55" spans="1:14" ht="15" customHeight="1" x14ac:dyDescent="0.2">
      <c r="A55" s="41"/>
      <c r="B55" s="432"/>
      <c r="C55" s="402" t="s">
        <v>23</v>
      </c>
      <c r="D55" s="433"/>
      <c r="E55" s="489">
        <v>8691</v>
      </c>
      <c r="F55" s="490">
        <v>1395</v>
      </c>
      <c r="G55" s="491">
        <v>0</v>
      </c>
      <c r="H55" s="491">
        <v>482</v>
      </c>
      <c r="I55" s="491">
        <v>890</v>
      </c>
      <c r="J55" s="491">
        <v>361</v>
      </c>
      <c r="K55" s="491">
        <v>0</v>
      </c>
      <c r="L55" s="491">
        <v>5025</v>
      </c>
      <c r="M55" s="491">
        <v>538</v>
      </c>
      <c r="N55" s="492">
        <v>0</v>
      </c>
    </row>
    <row r="56" spans="1:14" ht="15" customHeight="1" x14ac:dyDescent="0.2">
      <c r="A56" s="24" t="s">
        <v>15</v>
      </c>
      <c r="B56" s="1"/>
      <c r="C56" s="1"/>
      <c r="D56" s="46"/>
      <c r="E56" s="481">
        <v>1540</v>
      </c>
      <c r="F56" s="482">
        <v>24</v>
      </c>
      <c r="G56" s="483">
        <v>0</v>
      </c>
      <c r="H56" s="483">
        <v>0</v>
      </c>
      <c r="I56" s="483">
        <v>19</v>
      </c>
      <c r="J56" s="483">
        <v>0</v>
      </c>
      <c r="K56" s="483">
        <v>0</v>
      </c>
      <c r="L56" s="483">
        <v>1193</v>
      </c>
      <c r="M56" s="483">
        <v>11</v>
      </c>
      <c r="N56" s="484">
        <v>293</v>
      </c>
    </row>
    <row r="57" spans="1:14" ht="15" customHeight="1" x14ac:dyDescent="0.2">
      <c r="A57" s="24"/>
      <c r="B57" s="391" t="s">
        <v>46</v>
      </c>
      <c r="C57" s="385"/>
      <c r="D57" s="385"/>
      <c r="E57" s="485">
        <v>68</v>
      </c>
      <c r="F57" s="486">
        <v>0</v>
      </c>
      <c r="G57" s="487">
        <v>0</v>
      </c>
      <c r="H57" s="487">
        <v>0</v>
      </c>
      <c r="I57" s="487">
        <v>0</v>
      </c>
      <c r="J57" s="487">
        <v>0</v>
      </c>
      <c r="K57" s="487">
        <v>0</v>
      </c>
      <c r="L57" s="487">
        <v>62</v>
      </c>
      <c r="M57" s="487">
        <v>0</v>
      </c>
      <c r="N57" s="488">
        <v>6</v>
      </c>
    </row>
    <row r="58" spans="1:14" ht="15" customHeight="1" x14ac:dyDescent="0.2">
      <c r="A58" s="401"/>
      <c r="B58" s="434" t="s">
        <v>44</v>
      </c>
      <c r="C58" s="435"/>
      <c r="D58" s="403"/>
      <c r="E58" s="489">
        <v>1472</v>
      </c>
      <c r="F58" s="490">
        <v>24</v>
      </c>
      <c r="G58" s="491">
        <v>0</v>
      </c>
      <c r="H58" s="491">
        <v>0</v>
      </c>
      <c r="I58" s="491">
        <v>19</v>
      </c>
      <c r="J58" s="491">
        <v>0</v>
      </c>
      <c r="K58" s="491">
        <v>0</v>
      </c>
      <c r="L58" s="491">
        <f>L56-L57</f>
        <v>1131</v>
      </c>
      <c r="M58" s="491">
        <v>11</v>
      </c>
      <c r="N58" s="492">
        <f>N56-N57</f>
        <v>287</v>
      </c>
    </row>
    <row r="59" spans="1:14" ht="15" customHeight="1" x14ac:dyDescent="0.2">
      <c r="A59" s="53" t="s">
        <v>18</v>
      </c>
      <c r="B59" s="366"/>
      <c r="C59" s="366"/>
      <c r="D59" s="54"/>
      <c r="E59" s="493">
        <v>2</v>
      </c>
      <c r="F59" s="494">
        <v>0</v>
      </c>
      <c r="G59" s="480">
        <v>0</v>
      </c>
      <c r="H59" s="480">
        <v>0</v>
      </c>
      <c r="I59" s="480">
        <v>0</v>
      </c>
      <c r="J59" s="480">
        <v>0</v>
      </c>
      <c r="K59" s="480">
        <v>0</v>
      </c>
      <c r="L59" s="480">
        <v>0</v>
      </c>
      <c r="M59" s="480">
        <v>0</v>
      </c>
      <c r="N59" s="495">
        <v>2</v>
      </c>
    </row>
    <row r="60" spans="1:14" ht="15" customHeight="1" x14ac:dyDescent="0.2">
      <c r="B60" s="202" t="s">
        <v>45</v>
      </c>
      <c r="C60" s="324" t="s">
        <v>124</v>
      </c>
      <c r="D60" s="312"/>
      <c r="E60" s="322"/>
      <c r="F60" s="326"/>
      <c r="G60" s="322"/>
    </row>
    <row r="82" spans="1:14" x14ac:dyDescent="0.2">
      <c r="C82" s="202"/>
    </row>
    <row r="92" spans="1:14" s="325" customFormat="1" ht="12" customHeight="1" x14ac:dyDescent="0.15">
      <c r="A92" s="323"/>
      <c r="H92" s="327"/>
      <c r="I92" s="322"/>
      <c r="J92" s="326"/>
      <c r="K92" s="322"/>
      <c r="L92" s="326"/>
      <c r="M92" s="322"/>
      <c r="N92" s="326"/>
    </row>
  </sheetData>
  <mergeCells count="15">
    <mergeCell ref="K4:M4"/>
    <mergeCell ref="C7:D7"/>
    <mergeCell ref="A4:D5"/>
    <mergeCell ref="H4:J4"/>
    <mergeCell ref="A6:A20"/>
    <mergeCell ref="B42:D42"/>
    <mergeCell ref="A46:D46"/>
    <mergeCell ref="E46:N46"/>
    <mergeCell ref="A34:D34"/>
    <mergeCell ref="A35:D35"/>
    <mergeCell ref="A21:A30"/>
    <mergeCell ref="E35:N35"/>
    <mergeCell ref="C23:D23"/>
    <mergeCell ref="C24:D24"/>
    <mergeCell ref="C22:D22"/>
  </mergeCells>
  <phoneticPr fontId="2"/>
  <pageMargins left="0.78740157480314965" right="0.78740157480314965" top="0.70866141732283472" bottom="0.70866141732283472" header="0.51181102362204722" footer="0.51181102362204722"/>
  <pageSetup paperSize="9" scale="8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71"/>
  <sheetViews>
    <sheetView zoomScale="130" zoomScaleNormal="130" zoomScaleSheetLayoutView="100" workbookViewId="0">
      <selection activeCell="A3" sqref="A3:C5"/>
    </sheetView>
  </sheetViews>
  <sheetFormatPr defaultColWidth="8.77734375" defaultRowHeight="13.2" x14ac:dyDescent="0.2"/>
  <cols>
    <col min="1" max="1" width="4.109375" style="165" customWidth="1"/>
    <col min="2" max="2" width="2.77734375" style="165" customWidth="1"/>
    <col min="3" max="3" width="2.109375" style="165" customWidth="1"/>
    <col min="4" max="15" width="6.33203125" style="165" customWidth="1"/>
    <col min="16" max="16384" width="8.77734375" style="165"/>
  </cols>
  <sheetData>
    <row r="1" spans="1:16" ht="12" customHeight="1" x14ac:dyDescent="0.2">
      <c r="A1" s="2" t="s">
        <v>219</v>
      </c>
    </row>
    <row r="2" spans="1:16" ht="12" customHeight="1" x14ac:dyDescent="0.2">
      <c r="A2" s="291"/>
      <c r="K2" s="292" t="s">
        <v>168</v>
      </c>
      <c r="M2" s="292"/>
    </row>
    <row r="3" spans="1:16" ht="7.5" customHeight="1" x14ac:dyDescent="0.2">
      <c r="A3" s="561" t="s">
        <v>53</v>
      </c>
      <c r="B3" s="562"/>
      <c r="C3" s="574"/>
      <c r="D3" s="581" t="s">
        <v>47</v>
      </c>
      <c r="E3" s="582"/>
      <c r="F3" s="293"/>
      <c r="G3" s="293"/>
      <c r="H3" s="293"/>
      <c r="I3" s="293"/>
      <c r="J3" s="294"/>
      <c r="K3" s="295"/>
      <c r="M3" s="296"/>
      <c r="N3" s="297"/>
      <c r="O3" s="297"/>
    </row>
    <row r="4" spans="1:16" ht="27" customHeight="1" x14ac:dyDescent="0.2">
      <c r="A4" s="575"/>
      <c r="B4" s="576"/>
      <c r="C4" s="577"/>
      <c r="D4" s="583"/>
      <c r="E4" s="584"/>
      <c r="F4" s="568" t="s">
        <v>54</v>
      </c>
      <c r="G4" s="569"/>
      <c r="H4" s="570" t="s">
        <v>31</v>
      </c>
      <c r="I4" s="571"/>
      <c r="J4" s="572" t="s">
        <v>172</v>
      </c>
      <c r="K4" s="573"/>
      <c r="N4" s="298"/>
      <c r="O4" s="297"/>
    </row>
    <row r="5" spans="1:16" s="164" customFormat="1" ht="21" customHeight="1" thickBot="1" x14ac:dyDescent="0.25">
      <c r="A5" s="578"/>
      <c r="B5" s="579"/>
      <c r="C5" s="580"/>
      <c r="D5" s="299" t="s">
        <v>55</v>
      </c>
      <c r="E5" s="300" t="s">
        <v>56</v>
      </c>
      <c r="F5" s="299" t="s">
        <v>55</v>
      </c>
      <c r="G5" s="301" t="s">
        <v>56</v>
      </c>
      <c r="H5" s="299" t="s">
        <v>55</v>
      </c>
      <c r="I5" s="302" t="s">
        <v>56</v>
      </c>
      <c r="J5" s="303" t="s">
        <v>55</v>
      </c>
      <c r="K5" s="304" t="s">
        <v>56</v>
      </c>
      <c r="M5" s="305"/>
      <c r="N5" s="77"/>
      <c r="O5" s="306"/>
      <c r="P5" s="307"/>
    </row>
    <row r="6" spans="1:16" ht="12" customHeight="1" thickTop="1" x14ac:dyDescent="0.2">
      <c r="A6" s="24" t="s">
        <v>57</v>
      </c>
      <c r="B6" s="1">
        <v>24</v>
      </c>
      <c r="C6" s="46"/>
      <c r="D6" s="318">
        <v>94</v>
      </c>
      <c r="E6" s="310">
        <v>12.7</v>
      </c>
      <c r="F6" s="316">
        <v>16</v>
      </c>
      <c r="G6" s="310">
        <v>2.2000000000000002</v>
      </c>
      <c r="H6" s="311">
        <v>78</v>
      </c>
      <c r="I6" s="310">
        <v>10.6</v>
      </c>
      <c r="J6" s="318">
        <v>41</v>
      </c>
      <c r="K6" s="310">
        <v>5.6</v>
      </c>
      <c r="L6" s="312"/>
      <c r="M6" s="313"/>
      <c r="N6" s="312"/>
      <c r="O6" s="313"/>
      <c r="P6" s="307"/>
    </row>
    <row r="7" spans="1:16" ht="12" customHeight="1" x14ac:dyDescent="0.2">
      <c r="A7" s="24"/>
      <c r="B7" s="1">
        <v>25</v>
      </c>
      <c r="C7" s="46"/>
      <c r="D7" s="318">
        <v>94</v>
      </c>
      <c r="E7" s="310">
        <v>12.7</v>
      </c>
      <c r="F7" s="316">
        <v>16</v>
      </c>
      <c r="G7" s="310">
        <v>2.2000000000000002</v>
      </c>
      <c r="H7" s="311">
        <v>78</v>
      </c>
      <c r="I7" s="310">
        <v>10.5</v>
      </c>
      <c r="J7" s="318">
        <v>40</v>
      </c>
      <c r="K7" s="310">
        <v>5.4</v>
      </c>
      <c r="L7" s="312"/>
      <c r="M7" s="313"/>
      <c r="N7" s="312"/>
      <c r="O7" s="313"/>
      <c r="P7" s="307"/>
    </row>
    <row r="8" spans="1:16" ht="12" customHeight="1" x14ac:dyDescent="0.2">
      <c r="A8" s="24"/>
      <c r="B8" s="1">
        <v>26</v>
      </c>
      <c r="C8" s="46"/>
      <c r="D8" s="318">
        <v>94</v>
      </c>
      <c r="E8" s="310">
        <v>12.7</v>
      </c>
      <c r="F8" s="316">
        <v>16</v>
      </c>
      <c r="G8" s="310">
        <v>2.2000000000000002</v>
      </c>
      <c r="H8" s="311">
        <v>78</v>
      </c>
      <c r="I8" s="310">
        <v>10.5</v>
      </c>
      <c r="J8" s="318">
        <v>40</v>
      </c>
      <c r="K8" s="310">
        <v>5.4</v>
      </c>
      <c r="L8" s="312"/>
      <c r="M8" s="313"/>
      <c r="N8" s="312"/>
      <c r="O8" s="313"/>
      <c r="P8" s="307"/>
    </row>
    <row r="9" spans="1:16" ht="12" customHeight="1" x14ac:dyDescent="0.2">
      <c r="A9" s="24"/>
      <c r="B9" s="1">
        <v>27</v>
      </c>
      <c r="C9" s="46"/>
      <c r="D9" s="318">
        <v>94</v>
      </c>
      <c r="E9" s="310">
        <v>12.7</v>
      </c>
      <c r="F9" s="316">
        <v>16</v>
      </c>
      <c r="G9" s="310">
        <v>2.2000000000000002</v>
      </c>
      <c r="H9" s="311">
        <v>78</v>
      </c>
      <c r="I9" s="310">
        <v>10.5</v>
      </c>
      <c r="J9" s="318">
        <v>40</v>
      </c>
      <c r="K9" s="310">
        <v>5.4</v>
      </c>
      <c r="L9" s="312"/>
      <c r="M9" s="313"/>
      <c r="N9" s="312"/>
      <c r="O9" s="313"/>
      <c r="P9" s="307"/>
    </row>
    <row r="10" spans="1:16" ht="12" customHeight="1" x14ac:dyDescent="0.2">
      <c r="A10" s="24"/>
      <c r="B10" s="1">
        <v>28</v>
      </c>
      <c r="C10" s="46"/>
      <c r="D10" s="318">
        <v>94</v>
      </c>
      <c r="E10" s="310">
        <v>12.7</v>
      </c>
      <c r="F10" s="316">
        <v>16</v>
      </c>
      <c r="G10" s="310">
        <v>2.2000000000000002</v>
      </c>
      <c r="H10" s="311">
        <v>78</v>
      </c>
      <c r="I10" s="310">
        <v>10.5</v>
      </c>
      <c r="J10" s="318">
        <v>40</v>
      </c>
      <c r="K10" s="310">
        <v>5.4</v>
      </c>
      <c r="L10" s="312"/>
      <c r="M10" s="313"/>
      <c r="N10" s="312"/>
      <c r="O10" s="313"/>
      <c r="P10" s="307"/>
    </row>
    <row r="11" spans="1:16" ht="12" customHeight="1" x14ac:dyDescent="0.2">
      <c r="A11" s="24"/>
      <c r="B11" s="1">
        <v>29</v>
      </c>
      <c r="C11" s="46"/>
      <c r="D11" s="318">
        <v>94</v>
      </c>
      <c r="E11" s="310">
        <v>12.7</v>
      </c>
      <c r="F11" s="316">
        <v>16</v>
      </c>
      <c r="G11" s="310">
        <v>2.2000000000000002</v>
      </c>
      <c r="H11" s="319">
        <v>78</v>
      </c>
      <c r="I11" s="310">
        <v>10.5</v>
      </c>
      <c r="J11" s="318">
        <v>38</v>
      </c>
      <c r="K11" s="310">
        <v>5.0999999999999996</v>
      </c>
      <c r="L11" s="312"/>
      <c r="M11" s="313"/>
      <c r="N11" s="312"/>
      <c r="O11" s="313"/>
      <c r="P11" s="307"/>
    </row>
    <row r="12" spans="1:16" ht="12" customHeight="1" x14ac:dyDescent="0.2">
      <c r="A12" s="24"/>
      <c r="B12" s="1">
        <v>30</v>
      </c>
      <c r="C12" s="46"/>
      <c r="D12" s="318">
        <v>95</v>
      </c>
      <c r="E12" s="310">
        <v>12.8</v>
      </c>
      <c r="F12" s="316">
        <v>16</v>
      </c>
      <c r="G12" s="310">
        <v>2.2000000000000002</v>
      </c>
      <c r="H12" s="319">
        <v>79</v>
      </c>
      <c r="I12" s="310">
        <v>10.7</v>
      </c>
      <c r="J12" s="318">
        <v>38</v>
      </c>
      <c r="K12" s="310">
        <v>5.0999999999999996</v>
      </c>
      <c r="L12" s="312"/>
      <c r="M12" s="521"/>
      <c r="N12" s="312"/>
      <c r="O12" s="313"/>
      <c r="P12" s="307"/>
    </row>
    <row r="13" spans="1:16" ht="12" customHeight="1" x14ac:dyDescent="0.2">
      <c r="A13" s="24"/>
      <c r="B13" s="1">
        <v>1</v>
      </c>
      <c r="C13" s="46"/>
      <c r="D13" s="318">
        <v>95</v>
      </c>
      <c r="E13" s="310">
        <v>12.9</v>
      </c>
      <c r="F13" s="316">
        <v>16</v>
      </c>
      <c r="G13" s="310">
        <v>2.2000000000000002</v>
      </c>
      <c r="H13" s="319">
        <v>79</v>
      </c>
      <c r="I13" s="310">
        <v>10.7</v>
      </c>
      <c r="J13" s="318">
        <v>38</v>
      </c>
      <c r="K13" s="310">
        <v>5.0999999999999996</v>
      </c>
      <c r="L13" s="312"/>
      <c r="M13" s="313"/>
      <c r="N13" s="312"/>
      <c r="O13" s="313"/>
      <c r="P13" s="307"/>
    </row>
    <row r="14" spans="1:16" ht="12" customHeight="1" x14ac:dyDescent="0.2">
      <c r="A14" s="24" t="s">
        <v>199</v>
      </c>
      <c r="B14" s="1">
        <v>2</v>
      </c>
      <c r="C14" s="46"/>
      <c r="D14" s="318">
        <v>95</v>
      </c>
      <c r="E14" s="310">
        <v>12.9</v>
      </c>
      <c r="F14" s="316">
        <v>16</v>
      </c>
      <c r="G14" s="310">
        <v>2.2000000000000002</v>
      </c>
      <c r="H14" s="319">
        <v>79</v>
      </c>
      <c r="I14" s="310">
        <v>10.7</v>
      </c>
      <c r="J14" s="318">
        <v>37</v>
      </c>
      <c r="K14" s="310">
        <v>5</v>
      </c>
      <c r="L14" s="312"/>
      <c r="M14" s="313"/>
      <c r="N14" s="312"/>
      <c r="O14" s="313"/>
      <c r="P14" s="307"/>
    </row>
    <row r="15" spans="1:16" ht="12" customHeight="1" x14ac:dyDescent="0.2">
      <c r="A15" s="24"/>
      <c r="B15" s="1">
        <v>3</v>
      </c>
      <c r="C15" s="46"/>
      <c r="D15" s="318">
        <v>94</v>
      </c>
      <c r="E15" s="310">
        <v>12.7</v>
      </c>
      <c r="F15" s="316">
        <v>16</v>
      </c>
      <c r="G15" s="310">
        <v>2.2000000000000002</v>
      </c>
      <c r="H15" s="319">
        <v>78</v>
      </c>
      <c r="I15" s="310">
        <v>10.6</v>
      </c>
      <c r="J15" s="318">
        <v>37</v>
      </c>
      <c r="K15" s="310">
        <v>5</v>
      </c>
      <c r="L15" s="312"/>
      <c r="M15" s="313"/>
      <c r="N15" s="312"/>
      <c r="O15" s="313"/>
      <c r="P15" s="307"/>
    </row>
    <row r="16" spans="1:16" ht="12" customHeight="1" x14ac:dyDescent="0.2">
      <c r="A16" s="53"/>
      <c r="B16" s="1">
        <v>4</v>
      </c>
      <c r="C16" s="54"/>
      <c r="D16" s="371">
        <v>91</v>
      </c>
      <c r="E16" s="522">
        <v>12.3</v>
      </c>
      <c r="F16" s="371">
        <v>16</v>
      </c>
      <c r="G16" s="522">
        <v>2.2000000000000002</v>
      </c>
      <c r="H16" s="523">
        <v>75</v>
      </c>
      <c r="I16" s="368">
        <v>10.199999999999999</v>
      </c>
      <c r="J16" s="524">
        <v>36</v>
      </c>
      <c r="K16" s="368">
        <v>4.9000000000000004</v>
      </c>
      <c r="L16" s="312"/>
      <c r="M16" s="313"/>
      <c r="N16" s="312"/>
      <c r="O16" s="313"/>
      <c r="P16" s="307"/>
    </row>
    <row r="17" spans="1:17" ht="12" customHeight="1" x14ac:dyDescent="0.2">
      <c r="A17" s="6"/>
      <c r="B17" s="6"/>
      <c r="C17" s="6"/>
      <c r="D17" s="320"/>
      <c r="E17" s="320"/>
      <c r="F17" s="321"/>
      <c r="G17" s="320"/>
      <c r="H17" s="320"/>
      <c r="I17" s="320"/>
      <c r="J17" s="320"/>
      <c r="K17" s="320"/>
      <c r="L17" s="312"/>
      <c r="M17" s="322"/>
      <c r="N17" s="312"/>
      <c r="O17" s="313"/>
    </row>
    <row r="18" spans="1:17" s="328" customFormat="1" ht="12" customHeight="1" x14ac:dyDescent="0.2">
      <c r="D18" s="329"/>
      <c r="M18" s="330"/>
    </row>
    <row r="19" spans="1:17" s="328" customFormat="1" ht="12" customHeight="1" x14ac:dyDescent="0.15">
      <c r="A19" s="2" t="s">
        <v>220</v>
      </c>
      <c r="D19" s="329"/>
      <c r="O19" s="292" t="s">
        <v>168</v>
      </c>
    </row>
    <row r="20" spans="1:17" ht="7.5" customHeight="1" x14ac:dyDescent="0.2">
      <c r="A20" s="561" t="s">
        <v>53</v>
      </c>
      <c r="B20" s="562"/>
      <c r="C20" s="574"/>
      <c r="D20" s="581" t="s">
        <v>47</v>
      </c>
      <c r="E20" s="582"/>
      <c r="F20" s="293"/>
      <c r="G20" s="293"/>
      <c r="H20" s="293"/>
      <c r="I20" s="293"/>
      <c r="J20" s="293"/>
      <c r="K20" s="293"/>
      <c r="L20" s="293"/>
      <c r="M20" s="293"/>
      <c r="N20" s="331"/>
      <c r="O20" s="332"/>
    </row>
    <row r="21" spans="1:17" ht="14.25" customHeight="1" x14ac:dyDescent="0.2">
      <c r="A21" s="575"/>
      <c r="B21" s="576"/>
      <c r="C21" s="577"/>
      <c r="D21" s="583"/>
      <c r="E21" s="584"/>
      <c r="F21" s="600" t="s">
        <v>41</v>
      </c>
      <c r="G21" s="600"/>
      <c r="H21" s="601" t="s">
        <v>191</v>
      </c>
      <c r="I21" s="600"/>
      <c r="J21" s="600" t="s">
        <v>43</v>
      </c>
      <c r="K21" s="600"/>
      <c r="L21" s="585" t="s">
        <v>123</v>
      </c>
      <c r="M21" s="586"/>
      <c r="N21" s="585" t="s">
        <v>46</v>
      </c>
      <c r="O21" s="586"/>
      <c r="P21" s="307"/>
    </row>
    <row r="22" spans="1:17" s="164" customFormat="1" ht="21" customHeight="1" thickBot="1" x14ac:dyDescent="0.25">
      <c r="A22" s="578"/>
      <c r="B22" s="579"/>
      <c r="C22" s="580"/>
      <c r="D22" s="299" t="s">
        <v>55</v>
      </c>
      <c r="E22" s="300" t="s">
        <v>56</v>
      </c>
      <c r="F22" s="299" t="s">
        <v>55</v>
      </c>
      <c r="G22" s="301" t="s">
        <v>56</v>
      </c>
      <c r="H22" s="299" t="s">
        <v>55</v>
      </c>
      <c r="I22" s="304" t="s">
        <v>56</v>
      </c>
      <c r="J22" s="299" t="s">
        <v>55</v>
      </c>
      <c r="K22" s="304" t="s">
        <v>56</v>
      </c>
      <c r="L22" s="303" t="s">
        <v>55</v>
      </c>
      <c r="M22" s="304" t="s">
        <v>56</v>
      </c>
      <c r="N22" s="299" t="s">
        <v>55</v>
      </c>
      <c r="O22" s="304" t="s">
        <v>56</v>
      </c>
      <c r="P22" s="307"/>
    </row>
    <row r="23" spans="1:17" ht="12" hidden="1" customHeight="1" x14ac:dyDescent="0.2">
      <c r="A23" s="94" t="s">
        <v>59</v>
      </c>
      <c r="B23" s="1">
        <v>45</v>
      </c>
      <c r="C23" s="46" t="s">
        <v>58</v>
      </c>
      <c r="D23" s="333"/>
      <c r="E23" s="334"/>
      <c r="F23" s="333">
        <v>2360</v>
      </c>
      <c r="G23" s="335"/>
      <c r="H23" s="336">
        <v>60</v>
      </c>
      <c r="I23" s="335"/>
      <c r="J23" s="333">
        <v>327</v>
      </c>
      <c r="K23" s="335"/>
      <c r="L23" s="312">
        <v>6708</v>
      </c>
      <c r="M23" s="335"/>
      <c r="N23" s="337" t="s">
        <v>173</v>
      </c>
      <c r="O23" s="338" t="s">
        <v>173</v>
      </c>
      <c r="P23" s="307"/>
    </row>
    <row r="24" spans="1:17" ht="12" hidden="1" customHeight="1" x14ac:dyDescent="0.2">
      <c r="A24" s="24" t="s">
        <v>57</v>
      </c>
      <c r="B24" s="1">
        <v>1</v>
      </c>
      <c r="C24" s="46" t="s">
        <v>58</v>
      </c>
      <c r="D24" s="308">
        <v>14313</v>
      </c>
      <c r="E24" s="309" t="e">
        <f>D24/#REF!*100000</f>
        <v>#REF!</v>
      </c>
      <c r="F24" s="308">
        <v>2827</v>
      </c>
      <c r="G24" s="310" t="e">
        <f>F24/#REF!*100000</f>
        <v>#REF!</v>
      </c>
      <c r="H24" s="339">
        <v>40</v>
      </c>
      <c r="I24" s="310" t="e">
        <f>H24/#REF!*100000</f>
        <v>#REF!</v>
      </c>
      <c r="J24" s="308">
        <v>52</v>
      </c>
      <c r="K24" s="310" t="e">
        <f>J24/#REF!*100000</f>
        <v>#REF!</v>
      </c>
      <c r="L24" s="316">
        <v>11362</v>
      </c>
      <c r="M24" s="310" t="e">
        <f>L24/#REF!*100000</f>
        <v>#REF!</v>
      </c>
      <c r="N24" s="340" t="s">
        <v>52</v>
      </c>
      <c r="O24" s="341" t="s">
        <v>52</v>
      </c>
      <c r="P24" s="307"/>
    </row>
    <row r="25" spans="1:17" ht="12" hidden="1" customHeight="1" x14ac:dyDescent="0.2">
      <c r="A25" s="24" t="s">
        <v>57</v>
      </c>
      <c r="B25" s="1">
        <v>2</v>
      </c>
      <c r="C25" s="46" t="s">
        <v>58</v>
      </c>
      <c r="D25" s="308">
        <v>14387</v>
      </c>
      <c r="E25" s="309" t="e">
        <f>D25/#REF!*100000</f>
        <v>#REF!</v>
      </c>
      <c r="F25" s="308">
        <v>2827</v>
      </c>
      <c r="G25" s="310" t="e">
        <f>F25/#REF!*100000</f>
        <v>#REF!</v>
      </c>
      <c r="H25" s="339">
        <v>40</v>
      </c>
      <c r="I25" s="310" t="e">
        <f>H25/#REF!*100000</f>
        <v>#REF!</v>
      </c>
      <c r="J25" s="308">
        <v>52</v>
      </c>
      <c r="K25" s="310" t="e">
        <f>J25/#REF!*100000</f>
        <v>#REF!</v>
      </c>
      <c r="L25" s="316">
        <v>11436</v>
      </c>
      <c r="M25" s="310" t="e">
        <f>L25/#REF!*100000</f>
        <v>#REF!</v>
      </c>
      <c r="N25" s="340" t="s">
        <v>52</v>
      </c>
      <c r="O25" s="341" t="s">
        <v>52</v>
      </c>
      <c r="P25" s="307">
        <v>27362</v>
      </c>
    </row>
    <row r="26" spans="1:17" ht="12" hidden="1" customHeight="1" x14ac:dyDescent="0.2">
      <c r="A26" s="314"/>
      <c r="B26" s="1">
        <v>3</v>
      </c>
      <c r="C26" s="315"/>
      <c r="D26" s="308">
        <v>15310</v>
      </c>
      <c r="E26" s="309" t="e">
        <f>D26/#REF!*100000</f>
        <v>#REF!</v>
      </c>
      <c r="F26" s="308">
        <v>2827</v>
      </c>
      <c r="G26" s="310" t="e">
        <f>F26/#REF!*100000</f>
        <v>#REF!</v>
      </c>
      <c r="H26" s="339">
        <v>40</v>
      </c>
      <c r="I26" s="310" t="e">
        <f>H26/#REF!*100000</f>
        <v>#REF!</v>
      </c>
      <c r="J26" s="308">
        <v>52</v>
      </c>
      <c r="K26" s="310" t="e">
        <f>J26/#REF!*100000</f>
        <v>#REF!</v>
      </c>
      <c r="L26" s="316">
        <v>12359</v>
      </c>
      <c r="M26" s="310" t="e">
        <f>L26/#REF!*100000</f>
        <v>#REF!</v>
      </c>
      <c r="N26" s="340" t="s">
        <v>52</v>
      </c>
      <c r="O26" s="341" t="s">
        <v>52</v>
      </c>
    </row>
    <row r="27" spans="1:17" ht="12" hidden="1" customHeight="1" x14ac:dyDescent="0.2">
      <c r="A27" s="314"/>
      <c r="B27" s="1">
        <v>4</v>
      </c>
      <c r="C27" s="315"/>
      <c r="D27" s="308">
        <v>15331</v>
      </c>
      <c r="E27" s="309" t="e">
        <f>D27/#REF!*100000</f>
        <v>#REF!</v>
      </c>
      <c r="F27" s="308">
        <v>2820</v>
      </c>
      <c r="G27" s="310" t="e">
        <f>F27/#REF!*100000</f>
        <v>#REF!</v>
      </c>
      <c r="H27" s="339">
        <v>40</v>
      </c>
      <c r="I27" s="310" t="e">
        <f>H27/#REF!*100000</f>
        <v>#REF!</v>
      </c>
      <c r="J27" s="308">
        <v>52</v>
      </c>
      <c r="K27" s="310" t="e">
        <f>J27/#REF!*100000</f>
        <v>#REF!</v>
      </c>
      <c r="L27" s="316">
        <v>12387</v>
      </c>
      <c r="M27" s="310" t="e">
        <f>L27/#REF!*100000</f>
        <v>#REF!</v>
      </c>
      <c r="N27" s="342" t="s">
        <v>174</v>
      </c>
      <c r="O27" s="343" t="s">
        <v>174</v>
      </c>
      <c r="P27" s="307">
        <v>80000</v>
      </c>
    </row>
    <row r="28" spans="1:17" ht="12" hidden="1" customHeight="1" x14ac:dyDescent="0.2">
      <c r="A28" s="314"/>
      <c r="B28" s="1">
        <v>5</v>
      </c>
      <c r="C28" s="315"/>
      <c r="D28" s="308">
        <v>15266</v>
      </c>
      <c r="E28" s="309" t="e">
        <f>D28/#REF!*100000</f>
        <v>#REF!</v>
      </c>
      <c r="F28" s="308">
        <v>2815</v>
      </c>
      <c r="G28" s="310" t="e">
        <f>F28/#REF!*100000</f>
        <v>#REF!</v>
      </c>
      <c r="H28" s="339">
        <v>40</v>
      </c>
      <c r="I28" s="310" t="e">
        <f>H28/#REF!*100000</f>
        <v>#REF!</v>
      </c>
      <c r="J28" s="308">
        <v>32</v>
      </c>
      <c r="K28" s="310" t="e">
        <f>J28/#REF!*100000</f>
        <v>#REF!</v>
      </c>
      <c r="L28" s="316">
        <v>12249</v>
      </c>
      <c r="M28" s="310" t="e">
        <f>L28/#REF!*100000</f>
        <v>#REF!</v>
      </c>
      <c r="N28" s="308">
        <v>98</v>
      </c>
      <c r="O28" s="310">
        <f>N28/$P28*100000</f>
        <v>117.70075184357809</v>
      </c>
      <c r="P28" s="307">
        <v>83262</v>
      </c>
      <c r="Q28" s="290"/>
    </row>
    <row r="29" spans="1:17" ht="12" hidden="1" customHeight="1" x14ac:dyDescent="0.2">
      <c r="A29" s="314"/>
      <c r="B29" s="1">
        <v>6</v>
      </c>
      <c r="C29" s="315"/>
      <c r="D29" s="308">
        <v>15198</v>
      </c>
      <c r="E29" s="309" t="e">
        <f>D29/#REF!*100000</f>
        <v>#REF!</v>
      </c>
      <c r="F29" s="308">
        <v>2815</v>
      </c>
      <c r="G29" s="310" t="e">
        <f>F29/#REF!*100000</f>
        <v>#REF!</v>
      </c>
      <c r="H29" s="339">
        <v>40</v>
      </c>
      <c r="I29" s="310" t="e">
        <f>H29/#REF!*100000</f>
        <v>#REF!</v>
      </c>
      <c r="J29" s="308">
        <v>32</v>
      </c>
      <c r="K29" s="310" t="e">
        <f>J29/#REF!*100000</f>
        <v>#REF!</v>
      </c>
      <c r="L29" s="316">
        <v>12181</v>
      </c>
      <c r="M29" s="310" t="e">
        <f>L29/#REF!*100000</f>
        <v>#REF!</v>
      </c>
      <c r="N29" s="308">
        <v>98</v>
      </c>
      <c r="O29" s="310">
        <f>N29/$P29*100000</f>
        <v>113.1979578164345</v>
      </c>
      <c r="P29" s="307">
        <v>86574</v>
      </c>
      <c r="Q29" s="290"/>
    </row>
    <row r="30" spans="1:17" ht="12" hidden="1" customHeight="1" x14ac:dyDescent="0.2">
      <c r="B30" s="1">
        <v>8</v>
      </c>
      <c r="C30" s="365"/>
      <c r="D30" s="316">
        <v>15068</v>
      </c>
      <c r="E30" s="309" t="e">
        <f>D30/#REF!*100000</f>
        <v>#REF!</v>
      </c>
      <c r="F30" s="308">
        <v>2815</v>
      </c>
      <c r="G30" s="310" t="e">
        <f>F30/#REF!*100000</f>
        <v>#REF!</v>
      </c>
      <c r="H30" s="339">
        <v>40</v>
      </c>
      <c r="I30" s="310" t="e">
        <f>H30/#REF!*100000</f>
        <v>#REF!</v>
      </c>
      <c r="J30" s="308">
        <v>32</v>
      </c>
      <c r="K30" s="310" t="e">
        <f>J30/#REF!*100000</f>
        <v>#REF!</v>
      </c>
      <c r="L30" s="316">
        <v>11932</v>
      </c>
      <c r="M30" s="310" t="e">
        <f>L30/#REF!*100000</f>
        <v>#REF!</v>
      </c>
      <c r="N30" s="308">
        <v>249</v>
      </c>
      <c r="O30" s="310" t="e">
        <f>N30/#REF!*100000</f>
        <v>#REF!</v>
      </c>
      <c r="P30" s="307">
        <v>93934</v>
      </c>
      <c r="Q30" s="290"/>
    </row>
    <row r="31" spans="1:17" ht="12" hidden="1" customHeight="1" x14ac:dyDescent="0.2">
      <c r="A31" s="24"/>
      <c r="B31" s="1">
        <v>12</v>
      </c>
      <c r="C31" s="46"/>
      <c r="D31" s="316">
        <v>14633</v>
      </c>
      <c r="E31" s="309">
        <v>2210.4</v>
      </c>
      <c r="F31" s="308">
        <v>2810</v>
      </c>
      <c r="G31" s="310">
        <v>424.5</v>
      </c>
      <c r="H31" s="339">
        <v>16</v>
      </c>
      <c r="I31" s="310">
        <v>2.4</v>
      </c>
      <c r="J31" s="308">
        <v>32</v>
      </c>
      <c r="K31" s="310">
        <v>4.8</v>
      </c>
      <c r="L31" s="316">
        <v>8094</v>
      </c>
      <c r="M31" s="310" t="e">
        <f>L31/#REF!*100000</f>
        <v>#REF!</v>
      </c>
      <c r="N31" s="308">
        <v>3681</v>
      </c>
      <c r="O31" s="310" t="e">
        <f>N31/#REF!*100000</f>
        <v>#REF!</v>
      </c>
      <c r="P31" s="307">
        <v>101358</v>
      </c>
      <c r="Q31" s="290"/>
    </row>
    <row r="32" spans="1:17" ht="12" hidden="1" customHeight="1" x14ac:dyDescent="0.2">
      <c r="A32" s="24" t="s">
        <v>57</v>
      </c>
      <c r="B32" s="1">
        <v>13</v>
      </c>
      <c r="C32" s="46"/>
      <c r="D32" s="316">
        <v>14617</v>
      </c>
      <c r="E32" s="309" t="e">
        <f>D32/#REF!*100000</f>
        <v>#REF!</v>
      </c>
      <c r="F32" s="308">
        <v>2810</v>
      </c>
      <c r="G32" s="310" t="e">
        <f>F32/#REF!*100000</f>
        <v>#REF!</v>
      </c>
      <c r="H32" s="339">
        <v>16</v>
      </c>
      <c r="I32" s="310" t="e">
        <f>H32/#REF!*100000</f>
        <v>#REF!</v>
      </c>
      <c r="J32" s="308">
        <v>32</v>
      </c>
      <c r="K32" s="310" t="e">
        <f>J32/#REF!*100000</f>
        <v>#REF!</v>
      </c>
      <c r="L32" s="316">
        <v>7790</v>
      </c>
      <c r="M32" s="310" t="e">
        <f>L32/#REF!*100000</f>
        <v>#REF!</v>
      </c>
      <c r="N32" s="308">
        <v>3969</v>
      </c>
      <c r="O32" s="310" t="e">
        <f>N32/#REF!*100000</f>
        <v>#REF!</v>
      </c>
      <c r="P32" s="307">
        <v>104609</v>
      </c>
      <c r="Q32" s="290"/>
    </row>
    <row r="33" spans="1:17" ht="12" hidden="1" customHeight="1" x14ac:dyDescent="0.2">
      <c r="A33" s="24" t="s">
        <v>57</v>
      </c>
      <c r="B33" s="1">
        <v>14</v>
      </c>
      <c r="C33" s="46" t="s">
        <v>58</v>
      </c>
      <c r="D33" s="316">
        <v>14534</v>
      </c>
      <c r="E33" s="309" t="e">
        <f>D33/#REF!*100000</f>
        <v>#REF!</v>
      </c>
      <c r="F33" s="308">
        <v>2798</v>
      </c>
      <c r="G33" s="310" t="e">
        <f>F33/#REF!*100000</f>
        <v>#REF!</v>
      </c>
      <c r="H33" s="339">
        <v>12</v>
      </c>
      <c r="I33" s="310" t="e">
        <f>H33/#REF!*100000</f>
        <v>#REF!</v>
      </c>
      <c r="J33" s="308">
        <v>32</v>
      </c>
      <c r="K33" s="310" t="e">
        <f>J33/#REF!*100000</f>
        <v>#REF!</v>
      </c>
      <c r="L33" s="316">
        <v>7474</v>
      </c>
      <c r="M33" s="310" t="e">
        <f>L33/#REF!*100000</f>
        <v>#REF!</v>
      </c>
      <c r="N33" s="308">
        <v>4218</v>
      </c>
      <c r="O33" s="310" t="e">
        <f>N33/#REF!*100000</f>
        <v>#REF!</v>
      </c>
      <c r="P33" s="307">
        <v>107931</v>
      </c>
      <c r="Q33" s="290"/>
    </row>
    <row r="34" spans="1:17" ht="12" hidden="1" customHeight="1" x14ac:dyDescent="0.2">
      <c r="A34" s="24" t="s">
        <v>57</v>
      </c>
      <c r="B34" s="344">
        <v>15</v>
      </c>
      <c r="C34" s="46" t="s">
        <v>58</v>
      </c>
      <c r="D34" s="316">
        <v>14508</v>
      </c>
      <c r="E34" s="309" t="e">
        <f>D34/#REF!*100000</f>
        <v>#REF!</v>
      </c>
      <c r="F34" s="308">
        <v>2785</v>
      </c>
      <c r="G34" s="310" t="e">
        <f>F34/#REF!*100000</f>
        <v>#REF!</v>
      </c>
      <c r="H34" s="339">
        <v>12</v>
      </c>
      <c r="I34" s="310" t="e">
        <f>H34/#REF!*100000</f>
        <v>#REF!</v>
      </c>
      <c r="J34" s="308">
        <v>32</v>
      </c>
      <c r="K34" s="310" t="e">
        <f>J34/#REF!*100000</f>
        <v>#REF!</v>
      </c>
      <c r="L34" s="316">
        <v>7266</v>
      </c>
      <c r="M34" s="310" t="e">
        <f>L34/#REF!*100000</f>
        <v>#REF!</v>
      </c>
      <c r="N34" s="308">
        <v>4413</v>
      </c>
      <c r="O34" s="310" t="e">
        <f>N34/#REF!*100000</f>
        <v>#REF!</v>
      </c>
      <c r="P34" s="307">
        <v>111602</v>
      </c>
      <c r="Q34" s="290"/>
    </row>
    <row r="35" spans="1:17" ht="12" hidden="1" customHeight="1" x14ac:dyDescent="0.2">
      <c r="A35" s="24" t="s">
        <v>57</v>
      </c>
      <c r="B35" s="344">
        <v>16</v>
      </c>
      <c r="C35" s="46" t="s">
        <v>58</v>
      </c>
      <c r="D35" s="316">
        <v>14555</v>
      </c>
      <c r="E35" s="309" t="e">
        <f>D35/#REF!*100000</f>
        <v>#REF!</v>
      </c>
      <c r="F35" s="308">
        <v>2785</v>
      </c>
      <c r="G35" s="310" t="e">
        <f>F35/#REF!*100000</f>
        <v>#REF!</v>
      </c>
      <c r="H35" s="339">
        <v>12</v>
      </c>
      <c r="I35" s="310" t="e">
        <f>H35/#REF!*100000</f>
        <v>#REF!</v>
      </c>
      <c r="J35" s="308">
        <v>32</v>
      </c>
      <c r="K35" s="310" t="e">
        <f>J35/#REF!*100000</f>
        <v>#REF!</v>
      </c>
      <c r="L35" s="316">
        <v>7255</v>
      </c>
      <c r="M35" s="310" t="e">
        <f>L35/#REF!*100000</f>
        <v>#REF!</v>
      </c>
      <c r="N35" s="308">
        <v>4471</v>
      </c>
      <c r="O35" s="310" t="e">
        <f>N35/#REF!*100000</f>
        <v>#REF!</v>
      </c>
      <c r="P35" s="307">
        <v>115262</v>
      </c>
      <c r="Q35" s="290"/>
    </row>
    <row r="36" spans="1:17" ht="12" hidden="1" customHeight="1" x14ac:dyDescent="0.2">
      <c r="A36" s="24"/>
      <c r="B36" s="1">
        <v>17</v>
      </c>
      <c r="C36" s="194"/>
      <c r="D36" s="316">
        <v>14545</v>
      </c>
      <c r="E36" s="309" t="e">
        <f>D36/#REF!*100000</f>
        <v>#REF!</v>
      </c>
      <c r="F36" s="308">
        <v>2785</v>
      </c>
      <c r="G36" s="309" t="e">
        <f>F36/#REF!*100000</f>
        <v>#REF!</v>
      </c>
      <c r="H36" s="339">
        <v>12</v>
      </c>
      <c r="I36" s="309" t="e">
        <f>H36/#REF!*100000</f>
        <v>#REF!</v>
      </c>
      <c r="J36" s="308">
        <v>32</v>
      </c>
      <c r="K36" s="309" t="e">
        <f>J36/#REF!*100000</f>
        <v>#REF!</v>
      </c>
      <c r="L36" s="317">
        <v>7400</v>
      </c>
      <c r="M36" s="309" t="e">
        <f>L36/#REF!*100000</f>
        <v>#REF!</v>
      </c>
      <c r="N36" s="308">
        <v>4316</v>
      </c>
      <c r="O36" s="310" t="e">
        <f>N36/#REF!*100000</f>
        <v>#REF!</v>
      </c>
      <c r="P36" s="307">
        <v>117962</v>
      </c>
      <c r="Q36" s="290"/>
    </row>
    <row r="37" spans="1:17" ht="12" hidden="1" customHeight="1" thickTop="1" x14ac:dyDescent="0.2">
      <c r="A37" s="24" t="s">
        <v>57</v>
      </c>
      <c r="B37" s="1">
        <v>18</v>
      </c>
      <c r="C37" s="194" t="s">
        <v>58</v>
      </c>
      <c r="D37" s="318">
        <v>14493</v>
      </c>
      <c r="E37" s="310">
        <v>2163.1</v>
      </c>
      <c r="F37" s="318">
        <v>2785</v>
      </c>
      <c r="G37" s="310">
        <v>415.7</v>
      </c>
      <c r="H37" s="345">
        <v>12</v>
      </c>
      <c r="I37" s="310" t="e">
        <f>H37/#REF!*100000</f>
        <v>#REF!</v>
      </c>
      <c r="J37" s="318">
        <v>32</v>
      </c>
      <c r="K37" s="310" t="e">
        <f>J37/#REF!*100000</f>
        <v>#REF!</v>
      </c>
      <c r="L37" s="318">
        <v>7598</v>
      </c>
      <c r="M37" s="310">
        <v>1134</v>
      </c>
      <c r="N37" s="318">
        <v>4066</v>
      </c>
      <c r="O37" s="310">
        <v>606.9</v>
      </c>
      <c r="P37" s="307">
        <v>120399</v>
      </c>
      <c r="Q37" s="290"/>
    </row>
    <row r="38" spans="1:17" ht="12" hidden="1" customHeight="1" x14ac:dyDescent="0.2">
      <c r="B38" s="1">
        <v>20</v>
      </c>
      <c r="C38" s="194" t="s">
        <v>58</v>
      </c>
      <c r="D38" s="316">
        <v>14318</v>
      </c>
      <c r="E38" s="310">
        <v>2133.9</v>
      </c>
      <c r="F38" s="317">
        <v>2785</v>
      </c>
      <c r="G38" s="310">
        <v>415.1</v>
      </c>
      <c r="H38" s="319">
        <v>12</v>
      </c>
      <c r="I38" s="310">
        <v>1.8</v>
      </c>
      <c r="J38" s="317">
        <v>32</v>
      </c>
      <c r="K38" s="310">
        <v>4.8</v>
      </c>
      <c r="L38" s="317">
        <v>7921</v>
      </c>
      <c r="M38" s="310">
        <v>1180.5</v>
      </c>
      <c r="N38" s="317">
        <v>3568</v>
      </c>
      <c r="O38" s="310">
        <v>531.79999999999995</v>
      </c>
      <c r="P38" s="307">
        <v>123284</v>
      </c>
      <c r="Q38" s="290"/>
    </row>
    <row r="39" spans="1:17" ht="12" customHeight="1" thickTop="1" x14ac:dyDescent="0.2">
      <c r="A39" s="24" t="s">
        <v>57</v>
      </c>
      <c r="B39" s="1">
        <v>24</v>
      </c>
      <c r="C39" s="194"/>
      <c r="D39" s="316">
        <v>15540</v>
      </c>
      <c r="E39" s="310">
        <v>2105.6999999999998</v>
      </c>
      <c r="F39" s="317">
        <v>3255</v>
      </c>
      <c r="G39" s="310">
        <v>441.1</v>
      </c>
      <c r="H39" s="319">
        <v>12</v>
      </c>
      <c r="I39" s="310">
        <v>1.6</v>
      </c>
      <c r="J39" s="317">
        <v>27</v>
      </c>
      <c r="K39" s="310">
        <v>3.7</v>
      </c>
      <c r="L39" s="317">
        <v>8540</v>
      </c>
      <c r="M39" s="310">
        <v>1157.2</v>
      </c>
      <c r="N39" s="317">
        <v>3706</v>
      </c>
      <c r="O39" s="310">
        <v>502.2</v>
      </c>
      <c r="P39" s="307"/>
      <c r="Q39" s="290"/>
    </row>
    <row r="40" spans="1:17" ht="12" customHeight="1" x14ac:dyDescent="0.2">
      <c r="A40" s="24"/>
      <c r="B40" s="1">
        <v>25</v>
      </c>
      <c r="C40" s="194"/>
      <c r="D40" s="316">
        <v>15521</v>
      </c>
      <c r="E40" s="310">
        <v>2097.4</v>
      </c>
      <c r="F40" s="317">
        <v>3255</v>
      </c>
      <c r="G40" s="310">
        <v>439.9</v>
      </c>
      <c r="H40" s="319">
        <v>12</v>
      </c>
      <c r="I40" s="310">
        <v>1.6</v>
      </c>
      <c r="J40" s="317">
        <v>27</v>
      </c>
      <c r="K40" s="310">
        <v>3.6</v>
      </c>
      <c r="L40" s="317">
        <v>8598</v>
      </c>
      <c r="M40" s="310">
        <v>1161.9000000000001</v>
      </c>
      <c r="N40" s="317">
        <v>3629</v>
      </c>
      <c r="O40" s="310">
        <v>490.4</v>
      </c>
      <c r="P40" s="307"/>
      <c r="Q40" s="290"/>
    </row>
    <row r="41" spans="1:17" ht="12" customHeight="1" x14ac:dyDescent="0.2">
      <c r="A41" s="24"/>
      <c r="B41" s="1">
        <v>26</v>
      </c>
      <c r="C41" s="194"/>
      <c r="D41" s="316">
        <v>15532</v>
      </c>
      <c r="E41" s="310">
        <v>2098.9</v>
      </c>
      <c r="F41" s="317">
        <v>3251</v>
      </c>
      <c r="G41" s="310">
        <v>439.3</v>
      </c>
      <c r="H41" s="319">
        <v>12</v>
      </c>
      <c r="I41" s="310">
        <v>1.6</v>
      </c>
      <c r="J41" s="317">
        <v>27</v>
      </c>
      <c r="K41" s="310">
        <v>3.6</v>
      </c>
      <c r="L41" s="317">
        <v>8596</v>
      </c>
      <c r="M41" s="310">
        <v>1161.5999999999999</v>
      </c>
      <c r="N41" s="317">
        <v>3646</v>
      </c>
      <c r="O41" s="310">
        <v>492.7</v>
      </c>
      <c r="P41" s="307"/>
      <c r="Q41" s="290"/>
    </row>
    <row r="42" spans="1:17" ht="12" customHeight="1" x14ac:dyDescent="0.2">
      <c r="A42" s="24"/>
      <c r="B42" s="1">
        <v>27</v>
      </c>
      <c r="C42" s="194"/>
      <c r="D42" s="316">
        <v>15526</v>
      </c>
      <c r="E42" s="310">
        <v>2095.8000000000002</v>
      </c>
      <c r="F42" s="317">
        <v>3251</v>
      </c>
      <c r="G42" s="310">
        <v>438.8</v>
      </c>
      <c r="H42" s="319">
        <v>12</v>
      </c>
      <c r="I42" s="310">
        <v>1.6</v>
      </c>
      <c r="J42" s="317">
        <v>27</v>
      </c>
      <c r="K42" s="310">
        <v>3.6</v>
      </c>
      <c r="L42" s="317">
        <v>8586</v>
      </c>
      <c r="M42" s="310">
        <v>1159</v>
      </c>
      <c r="N42" s="317">
        <v>3650</v>
      </c>
      <c r="O42" s="310">
        <v>492.7</v>
      </c>
      <c r="P42" s="307"/>
      <c r="Q42" s="290"/>
    </row>
    <row r="43" spans="1:17" ht="12" customHeight="1" x14ac:dyDescent="0.2">
      <c r="A43" s="24"/>
      <c r="B43" s="1">
        <v>28</v>
      </c>
      <c r="C43" s="194"/>
      <c r="D43" s="316">
        <v>15567</v>
      </c>
      <c r="E43" s="310">
        <v>2103.6</v>
      </c>
      <c r="F43" s="317">
        <v>3251</v>
      </c>
      <c r="G43" s="310">
        <v>439.3</v>
      </c>
      <c r="H43" s="319">
        <v>12</v>
      </c>
      <c r="I43" s="310">
        <v>1.6</v>
      </c>
      <c r="J43" s="317">
        <v>27</v>
      </c>
      <c r="K43" s="310">
        <v>3.6</v>
      </c>
      <c r="L43" s="317">
        <v>8660</v>
      </c>
      <c r="M43" s="310">
        <v>1170.3</v>
      </c>
      <c r="N43" s="317">
        <v>3617</v>
      </c>
      <c r="O43" s="310">
        <v>488.8</v>
      </c>
      <c r="P43" s="307"/>
      <c r="Q43" s="290"/>
    </row>
    <row r="44" spans="1:17" ht="12" customHeight="1" x14ac:dyDescent="0.2">
      <c r="A44" s="24"/>
      <c r="B44" s="1">
        <v>29</v>
      </c>
      <c r="C44" s="194"/>
      <c r="D44" s="316">
        <v>15495</v>
      </c>
      <c r="E44" s="310">
        <v>2093.9</v>
      </c>
      <c r="F44" s="317">
        <v>3251</v>
      </c>
      <c r="G44" s="310">
        <v>439.3</v>
      </c>
      <c r="H44" s="319">
        <v>12</v>
      </c>
      <c r="I44" s="310">
        <v>1.6</v>
      </c>
      <c r="J44" s="317">
        <v>25</v>
      </c>
      <c r="K44" s="310">
        <v>3.4</v>
      </c>
      <c r="L44" s="317">
        <v>8688</v>
      </c>
      <c r="M44" s="310">
        <v>1174.0999999999999</v>
      </c>
      <c r="N44" s="317">
        <v>3519</v>
      </c>
      <c r="O44" s="310">
        <v>475.5</v>
      </c>
      <c r="P44" s="307"/>
      <c r="Q44" s="290"/>
    </row>
    <row r="45" spans="1:17" ht="12" customHeight="1" x14ac:dyDescent="0.2">
      <c r="A45" s="24"/>
      <c r="B45" s="1">
        <v>30</v>
      </c>
      <c r="C45" s="194"/>
      <c r="D45" s="316">
        <v>15481</v>
      </c>
      <c r="E45" s="310">
        <v>2092</v>
      </c>
      <c r="F45" s="317">
        <v>3251</v>
      </c>
      <c r="G45" s="310">
        <v>439.3</v>
      </c>
      <c r="H45" s="319">
        <v>12</v>
      </c>
      <c r="I45" s="310">
        <v>1.6</v>
      </c>
      <c r="J45" s="317">
        <v>25</v>
      </c>
      <c r="K45" s="310">
        <v>3.4</v>
      </c>
      <c r="L45" s="317">
        <v>8758</v>
      </c>
      <c r="M45" s="310">
        <v>1183.5</v>
      </c>
      <c r="N45" s="317">
        <v>3435</v>
      </c>
      <c r="O45" s="310">
        <v>464.2</v>
      </c>
      <c r="P45" s="307"/>
      <c r="Q45" s="290"/>
    </row>
    <row r="46" spans="1:17" ht="12" customHeight="1" x14ac:dyDescent="0.2">
      <c r="A46" s="24"/>
      <c r="B46" s="1">
        <v>1</v>
      </c>
      <c r="C46" s="194"/>
      <c r="D46" s="316">
        <v>15439</v>
      </c>
      <c r="E46" s="310">
        <v>2089.1999999999998</v>
      </c>
      <c r="F46" s="317">
        <v>3251</v>
      </c>
      <c r="G46" s="310">
        <v>439.9</v>
      </c>
      <c r="H46" s="319">
        <v>12</v>
      </c>
      <c r="I46" s="310">
        <v>1.6</v>
      </c>
      <c r="J46" s="317">
        <v>25</v>
      </c>
      <c r="K46" s="310">
        <v>3.4</v>
      </c>
      <c r="L46" s="317">
        <v>8769</v>
      </c>
      <c r="M46" s="310">
        <v>1186.5999999999999</v>
      </c>
      <c r="N46" s="317">
        <v>3382</v>
      </c>
      <c r="O46" s="310">
        <v>457.6</v>
      </c>
      <c r="P46" s="307"/>
      <c r="Q46" s="290"/>
    </row>
    <row r="47" spans="1:17" ht="12" customHeight="1" x14ac:dyDescent="0.2">
      <c r="A47" s="24" t="s">
        <v>199</v>
      </c>
      <c r="B47" s="1">
        <v>2</v>
      </c>
      <c r="C47" s="194"/>
      <c r="D47" s="317">
        <v>14962</v>
      </c>
      <c r="E47" s="310">
        <v>2025</v>
      </c>
      <c r="F47" s="317">
        <v>3251</v>
      </c>
      <c r="G47" s="310">
        <v>440</v>
      </c>
      <c r="H47" s="311">
        <v>8</v>
      </c>
      <c r="I47" s="310">
        <v>1.1000000000000001</v>
      </c>
      <c r="J47" s="317">
        <v>25</v>
      </c>
      <c r="K47" s="310">
        <v>3.4</v>
      </c>
      <c r="L47" s="317">
        <v>8628</v>
      </c>
      <c r="M47" s="310">
        <v>1167.7</v>
      </c>
      <c r="N47" s="317">
        <v>3050</v>
      </c>
      <c r="O47" s="310">
        <v>412.8</v>
      </c>
      <c r="P47" s="307"/>
      <c r="Q47" s="290"/>
    </row>
    <row r="48" spans="1:17" ht="12" customHeight="1" x14ac:dyDescent="0.2">
      <c r="A48" s="24"/>
      <c r="B48" s="1">
        <v>3</v>
      </c>
      <c r="C48" s="194"/>
      <c r="D48" s="318">
        <v>14916</v>
      </c>
      <c r="E48" s="310">
        <v>2021.1</v>
      </c>
      <c r="F48" s="317">
        <v>3251</v>
      </c>
      <c r="G48" s="310">
        <v>440.5</v>
      </c>
      <c r="H48" s="311">
        <v>8</v>
      </c>
      <c r="I48" s="310">
        <v>1.1000000000000001</v>
      </c>
      <c r="J48" s="317">
        <v>25</v>
      </c>
      <c r="K48" s="310">
        <v>3.4</v>
      </c>
      <c r="L48" s="317">
        <v>8578</v>
      </c>
      <c r="M48" s="310">
        <v>1162.3</v>
      </c>
      <c r="N48" s="317">
        <v>3054</v>
      </c>
      <c r="O48" s="310">
        <v>413.8</v>
      </c>
      <c r="P48" s="307"/>
      <c r="Q48" s="290"/>
    </row>
    <row r="49" spans="1:17" ht="12" customHeight="1" x14ac:dyDescent="0.2">
      <c r="A49" s="53"/>
      <c r="B49" s="366">
        <v>4</v>
      </c>
      <c r="C49" s="194"/>
      <c r="D49" s="367">
        <v>14791</v>
      </c>
      <c r="E49" s="368">
        <v>2004.2</v>
      </c>
      <c r="F49" s="367">
        <v>3250</v>
      </c>
      <c r="G49" s="368">
        <v>440.4</v>
      </c>
      <c r="H49" s="369">
        <v>8</v>
      </c>
      <c r="I49" s="368">
        <v>1.1000000000000001</v>
      </c>
      <c r="J49" s="367">
        <v>25</v>
      </c>
      <c r="K49" s="368">
        <v>3.4</v>
      </c>
      <c r="L49" s="367">
        <v>8691</v>
      </c>
      <c r="M49" s="368">
        <v>1177.5999999999999</v>
      </c>
      <c r="N49" s="367">
        <v>2817</v>
      </c>
      <c r="O49" s="368">
        <v>381.7</v>
      </c>
      <c r="P49" s="307"/>
      <c r="Q49" s="290"/>
    </row>
    <row r="50" spans="1:17" ht="12" customHeight="1" x14ac:dyDescent="0.2">
      <c r="A50" s="6"/>
      <c r="B50" s="6"/>
      <c r="C50" s="178"/>
      <c r="D50" s="321"/>
      <c r="E50" s="346"/>
      <c r="F50" s="321"/>
      <c r="G50" s="346"/>
      <c r="H50" s="347"/>
      <c r="I50" s="346"/>
      <c r="J50" s="321"/>
      <c r="K50" s="346"/>
      <c r="L50" s="321"/>
      <c r="M50" s="346"/>
      <c r="N50" s="321"/>
      <c r="O50" s="346"/>
      <c r="P50" s="307"/>
      <c r="Q50" s="290"/>
    </row>
    <row r="51" spans="1:17" s="325" customFormat="1" ht="12" customHeight="1" x14ac:dyDescent="0.15">
      <c r="A51" s="323"/>
      <c r="B51" s="202" t="s">
        <v>45</v>
      </c>
      <c r="C51" s="324" t="s">
        <v>129</v>
      </c>
      <c r="D51" s="312"/>
      <c r="E51" s="322"/>
      <c r="F51" s="326"/>
      <c r="G51" s="322"/>
      <c r="H51" s="327"/>
      <c r="I51" s="322"/>
      <c r="J51" s="326"/>
      <c r="K51" s="322"/>
      <c r="L51" s="326"/>
      <c r="M51" s="322"/>
      <c r="N51" s="326"/>
      <c r="O51" s="322"/>
    </row>
    <row r="52" spans="1:17" s="325" customFormat="1" ht="12" customHeight="1" x14ac:dyDescent="0.15">
      <c r="A52" s="323"/>
      <c r="B52" s="202"/>
      <c r="C52" s="324"/>
      <c r="D52" s="312"/>
      <c r="E52" s="322"/>
      <c r="F52" s="326"/>
      <c r="G52" s="322"/>
      <c r="H52" s="327"/>
      <c r="I52" s="322"/>
      <c r="J52" s="326"/>
      <c r="K52" s="322"/>
      <c r="L52" s="326"/>
      <c r="M52" s="322"/>
      <c r="N52" s="326"/>
      <c r="O52" s="322"/>
    </row>
    <row r="53" spans="1:17" ht="12" customHeight="1" x14ac:dyDescent="0.2">
      <c r="A53" s="348"/>
      <c r="B53" s="202"/>
      <c r="C53" s="324"/>
      <c r="D53" s="312"/>
      <c r="E53" s="313"/>
      <c r="F53" s="312"/>
      <c r="G53" s="313"/>
      <c r="H53" s="349"/>
      <c r="I53" s="313"/>
      <c r="J53" s="312"/>
      <c r="K53" s="313"/>
      <c r="L53" s="312"/>
      <c r="M53" s="313"/>
      <c r="N53" s="312"/>
      <c r="O53" s="313"/>
    </row>
    <row r="54" spans="1:17" ht="12" customHeight="1" x14ac:dyDescent="0.2">
      <c r="A54" s="2" t="s">
        <v>221</v>
      </c>
      <c r="D54" s="226"/>
      <c r="E54" s="350"/>
      <c r="F54" s="350"/>
      <c r="G54" s="351"/>
      <c r="H54" s="350"/>
      <c r="I54" s="350"/>
      <c r="O54" s="292" t="s">
        <v>168</v>
      </c>
    </row>
    <row r="55" spans="1:17" ht="11.25" customHeight="1" x14ac:dyDescent="0.2">
      <c r="A55" s="561" t="s">
        <v>53</v>
      </c>
      <c r="B55" s="562"/>
      <c r="C55" s="574"/>
      <c r="D55" s="587" t="s">
        <v>60</v>
      </c>
      <c r="E55" s="588"/>
      <c r="F55" s="588"/>
      <c r="G55" s="588"/>
      <c r="H55" s="588"/>
      <c r="I55" s="588"/>
      <c r="J55" s="588"/>
      <c r="K55" s="589"/>
      <c r="L55" s="590" t="s">
        <v>61</v>
      </c>
      <c r="M55" s="591"/>
      <c r="N55" s="591"/>
      <c r="O55" s="592"/>
    </row>
    <row r="56" spans="1:17" ht="7.5" customHeight="1" x14ac:dyDescent="0.2">
      <c r="A56" s="575"/>
      <c r="B56" s="576"/>
      <c r="C56" s="577"/>
      <c r="D56" s="593" t="s">
        <v>62</v>
      </c>
      <c r="E56" s="582"/>
      <c r="F56" s="293"/>
      <c r="G56" s="294"/>
      <c r="H56" s="294"/>
      <c r="I56" s="370"/>
      <c r="J56" s="320"/>
      <c r="K56" s="295"/>
      <c r="M56" s="294"/>
      <c r="N56" s="294"/>
      <c r="O56" s="594" t="s">
        <v>63</v>
      </c>
    </row>
    <row r="57" spans="1:17" ht="43.5" customHeight="1" x14ac:dyDescent="0.2">
      <c r="A57" s="575"/>
      <c r="B57" s="576"/>
      <c r="C57" s="577"/>
      <c r="D57" s="583"/>
      <c r="E57" s="584"/>
      <c r="F57" s="352" t="s">
        <v>64</v>
      </c>
      <c r="G57" s="353" t="s">
        <v>192</v>
      </c>
      <c r="H57" s="354" t="s">
        <v>65</v>
      </c>
      <c r="I57" s="596" t="s">
        <v>66</v>
      </c>
      <c r="J57" s="597"/>
      <c r="K57" s="355" t="s">
        <v>64</v>
      </c>
      <c r="L57" s="598" t="s">
        <v>62</v>
      </c>
      <c r="M57" s="599"/>
      <c r="N57" s="356" t="s">
        <v>193</v>
      </c>
      <c r="O57" s="595"/>
    </row>
    <row r="58" spans="1:17" s="164" customFormat="1" ht="21" customHeight="1" thickBot="1" x14ac:dyDescent="0.25">
      <c r="A58" s="578"/>
      <c r="B58" s="579"/>
      <c r="C58" s="580"/>
      <c r="D58" s="299" t="s">
        <v>55</v>
      </c>
      <c r="E58" s="300" t="s">
        <v>56</v>
      </c>
      <c r="F58" s="299" t="s">
        <v>55</v>
      </c>
      <c r="G58" s="357" t="s">
        <v>55</v>
      </c>
      <c r="H58" s="358" t="s">
        <v>55</v>
      </c>
      <c r="I58" s="299" t="s">
        <v>55</v>
      </c>
      <c r="J58" s="300" t="s">
        <v>56</v>
      </c>
      <c r="K58" s="359" t="s">
        <v>55</v>
      </c>
      <c r="L58" s="299" t="s">
        <v>55</v>
      </c>
      <c r="M58" s="300" t="s">
        <v>56</v>
      </c>
      <c r="N58" s="359" t="s">
        <v>55</v>
      </c>
      <c r="O58" s="359" t="s">
        <v>55</v>
      </c>
    </row>
    <row r="59" spans="1:17" ht="12" customHeight="1" thickTop="1" x14ac:dyDescent="0.2">
      <c r="A59" s="24" t="s">
        <v>57</v>
      </c>
      <c r="B59" s="1">
        <v>24</v>
      </c>
      <c r="C59" s="194"/>
      <c r="D59" s="317">
        <v>633</v>
      </c>
      <c r="E59" s="310">
        <v>85.8</v>
      </c>
      <c r="F59" s="317">
        <v>136</v>
      </c>
      <c r="G59" s="316">
        <v>19</v>
      </c>
      <c r="H59" s="360">
        <v>497</v>
      </c>
      <c r="I59" s="317">
        <v>391</v>
      </c>
      <c r="J59" s="363">
        <v>53</v>
      </c>
      <c r="K59" s="361">
        <v>1</v>
      </c>
      <c r="L59" s="316">
        <v>2153</v>
      </c>
      <c r="M59" s="310">
        <v>291.7</v>
      </c>
      <c r="N59" s="362">
        <v>201</v>
      </c>
      <c r="O59" s="364">
        <v>6</v>
      </c>
    </row>
    <row r="60" spans="1:17" ht="12" customHeight="1" x14ac:dyDescent="0.2">
      <c r="A60" s="24"/>
      <c r="B60" s="1">
        <v>25</v>
      </c>
      <c r="C60" s="194"/>
      <c r="D60" s="317">
        <v>628</v>
      </c>
      <c r="E60" s="310">
        <v>84.9</v>
      </c>
      <c r="F60" s="317">
        <v>131</v>
      </c>
      <c r="G60" s="316">
        <v>17</v>
      </c>
      <c r="H60" s="360">
        <v>497</v>
      </c>
      <c r="I60" s="317">
        <v>392</v>
      </c>
      <c r="J60" s="363">
        <v>53</v>
      </c>
      <c r="K60" s="361">
        <v>1</v>
      </c>
      <c r="L60" s="316">
        <v>2065</v>
      </c>
      <c r="M60" s="310">
        <v>279.10000000000002</v>
      </c>
      <c r="N60" s="362">
        <v>187</v>
      </c>
      <c r="O60" s="364">
        <v>6</v>
      </c>
    </row>
    <row r="61" spans="1:17" ht="12" customHeight="1" x14ac:dyDescent="0.2">
      <c r="A61" s="24"/>
      <c r="B61" s="1">
        <v>26</v>
      </c>
      <c r="C61" s="194"/>
      <c r="D61" s="317">
        <v>624</v>
      </c>
      <c r="E61" s="310">
        <v>84.3</v>
      </c>
      <c r="F61" s="317">
        <v>126</v>
      </c>
      <c r="G61" s="316">
        <v>15</v>
      </c>
      <c r="H61" s="360">
        <v>498</v>
      </c>
      <c r="I61" s="317">
        <v>396</v>
      </c>
      <c r="J61" s="363">
        <v>53.5</v>
      </c>
      <c r="K61" s="361">
        <v>1</v>
      </c>
      <c r="L61" s="316">
        <v>1955</v>
      </c>
      <c r="M61" s="310">
        <v>264.2</v>
      </c>
      <c r="N61" s="364">
        <v>161</v>
      </c>
      <c r="O61" s="364">
        <v>6</v>
      </c>
    </row>
    <row r="62" spans="1:17" ht="12" customHeight="1" x14ac:dyDescent="0.2">
      <c r="A62" s="24"/>
      <c r="B62" s="1">
        <v>27</v>
      </c>
      <c r="C62" s="194"/>
      <c r="D62" s="317">
        <v>624</v>
      </c>
      <c r="E62" s="310">
        <v>84.2</v>
      </c>
      <c r="F62" s="317">
        <v>124</v>
      </c>
      <c r="G62" s="316">
        <v>14</v>
      </c>
      <c r="H62" s="360">
        <v>500</v>
      </c>
      <c r="I62" s="317">
        <v>394</v>
      </c>
      <c r="J62" s="363">
        <v>53.2</v>
      </c>
      <c r="K62" s="361">
        <v>1</v>
      </c>
      <c r="L62" s="316">
        <v>1903</v>
      </c>
      <c r="M62" s="310">
        <v>256.89999999999998</v>
      </c>
      <c r="N62" s="364">
        <v>153</v>
      </c>
      <c r="O62" s="364">
        <v>5</v>
      </c>
    </row>
    <row r="63" spans="1:17" ht="12" customHeight="1" x14ac:dyDescent="0.2">
      <c r="A63" s="24"/>
      <c r="B63" s="1">
        <v>28</v>
      </c>
      <c r="C63" s="194"/>
      <c r="D63" s="317">
        <v>619</v>
      </c>
      <c r="E63" s="310">
        <v>83.6</v>
      </c>
      <c r="F63" s="317">
        <v>122</v>
      </c>
      <c r="G63" s="316">
        <v>12</v>
      </c>
      <c r="H63" s="360">
        <v>497</v>
      </c>
      <c r="I63" s="317">
        <v>394</v>
      </c>
      <c r="J63" s="363">
        <v>53.2</v>
      </c>
      <c r="K63" s="361">
        <v>0</v>
      </c>
      <c r="L63" s="316">
        <v>1861</v>
      </c>
      <c r="M63" s="310">
        <v>251.5</v>
      </c>
      <c r="N63" s="364">
        <v>135</v>
      </c>
      <c r="O63" s="364">
        <v>0</v>
      </c>
    </row>
    <row r="64" spans="1:17" ht="12" customHeight="1" x14ac:dyDescent="0.2">
      <c r="A64" s="24"/>
      <c r="B64" s="1">
        <v>29</v>
      </c>
      <c r="C64" s="194"/>
      <c r="D64" s="317">
        <v>618</v>
      </c>
      <c r="E64" s="310">
        <v>83.5</v>
      </c>
      <c r="F64" s="317">
        <v>120</v>
      </c>
      <c r="G64" s="316">
        <v>13</v>
      </c>
      <c r="H64" s="360">
        <v>498</v>
      </c>
      <c r="I64" s="317">
        <v>391</v>
      </c>
      <c r="J64" s="363">
        <v>52.8</v>
      </c>
      <c r="K64" s="361">
        <v>0</v>
      </c>
      <c r="L64" s="316">
        <v>1828</v>
      </c>
      <c r="M64" s="310">
        <v>247</v>
      </c>
      <c r="N64" s="364">
        <v>143</v>
      </c>
      <c r="O64" s="364">
        <v>0</v>
      </c>
    </row>
    <row r="65" spans="1:15" ht="12" customHeight="1" x14ac:dyDescent="0.2">
      <c r="A65" s="24"/>
      <c r="B65" s="1">
        <v>30</v>
      </c>
      <c r="C65" s="194"/>
      <c r="D65" s="317">
        <v>623</v>
      </c>
      <c r="E65" s="310">
        <v>84.2</v>
      </c>
      <c r="F65" s="317">
        <v>118</v>
      </c>
      <c r="G65" s="316">
        <v>13</v>
      </c>
      <c r="H65" s="360">
        <v>505</v>
      </c>
      <c r="I65" s="317">
        <v>398</v>
      </c>
      <c r="J65" s="363">
        <v>53.8</v>
      </c>
      <c r="K65" s="361">
        <v>0</v>
      </c>
      <c r="L65" s="316">
        <v>1786</v>
      </c>
      <c r="M65" s="310">
        <v>241.4</v>
      </c>
      <c r="N65" s="364">
        <v>143</v>
      </c>
      <c r="O65" s="364">
        <v>0</v>
      </c>
    </row>
    <row r="66" spans="1:15" ht="12" customHeight="1" x14ac:dyDescent="0.2">
      <c r="A66" s="24"/>
      <c r="B66" s="1">
        <v>1</v>
      </c>
      <c r="C66" s="194"/>
      <c r="D66" s="317">
        <v>632</v>
      </c>
      <c r="E66" s="310">
        <v>85.5</v>
      </c>
      <c r="F66" s="317">
        <v>117</v>
      </c>
      <c r="G66" s="316">
        <v>13</v>
      </c>
      <c r="H66" s="360">
        <v>515</v>
      </c>
      <c r="I66" s="317">
        <v>405</v>
      </c>
      <c r="J66" s="363">
        <v>54.8</v>
      </c>
      <c r="K66" s="361">
        <v>0</v>
      </c>
      <c r="L66" s="316">
        <v>1783</v>
      </c>
      <c r="M66" s="310">
        <v>241.3</v>
      </c>
      <c r="N66" s="364">
        <v>142</v>
      </c>
      <c r="O66" s="364">
        <v>0</v>
      </c>
    </row>
    <row r="67" spans="1:15" ht="12" customHeight="1" x14ac:dyDescent="0.2">
      <c r="A67" s="24" t="s">
        <v>199</v>
      </c>
      <c r="B67" s="1">
        <v>2</v>
      </c>
      <c r="C67" s="194"/>
      <c r="D67" s="317">
        <v>642</v>
      </c>
      <c r="E67" s="310">
        <v>86.9</v>
      </c>
      <c r="F67" s="317">
        <v>114</v>
      </c>
      <c r="G67" s="316">
        <v>9</v>
      </c>
      <c r="H67" s="360">
        <v>528</v>
      </c>
      <c r="I67" s="317">
        <v>405</v>
      </c>
      <c r="J67" s="363">
        <v>54.8</v>
      </c>
      <c r="K67" s="361">
        <v>1</v>
      </c>
      <c r="L67" s="316">
        <v>1718</v>
      </c>
      <c r="M67" s="310">
        <v>232.5</v>
      </c>
      <c r="N67" s="364">
        <v>98</v>
      </c>
      <c r="O67" s="364">
        <v>2</v>
      </c>
    </row>
    <row r="68" spans="1:15" ht="12" customHeight="1" x14ac:dyDescent="0.2">
      <c r="A68" s="24"/>
      <c r="B68" s="1">
        <v>3</v>
      </c>
      <c r="C68" s="194"/>
      <c r="D68" s="317">
        <v>648</v>
      </c>
      <c r="E68" s="310">
        <v>87.8</v>
      </c>
      <c r="F68" s="317">
        <v>111</v>
      </c>
      <c r="G68" s="316">
        <v>8</v>
      </c>
      <c r="H68" s="360">
        <v>537</v>
      </c>
      <c r="I68" s="317">
        <v>405</v>
      </c>
      <c r="J68" s="363">
        <v>54.9</v>
      </c>
      <c r="K68" s="361">
        <v>1</v>
      </c>
      <c r="L68" s="316">
        <v>1649</v>
      </c>
      <c r="M68" s="310">
        <v>223.4</v>
      </c>
      <c r="N68" s="364">
        <v>81</v>
      </c>
      <c r="O68" s="364">
        <v>2</v>
      </c>
    </row>
    <row r="69" spans="1:15" ht="12" customHeight="1" x14ac:dyDescent="0.2">
      <c r="A69" s="53"/>
      <c r="B69" s="366">
        <v>4</v>
      </c>
      <c r="C69" s="187"/>
      <c r="D69" s="371">
        <v>654</v>
      </c>
      <c r="E69" s="368">
        <v>88.6</v>
      </c>
      <c r="F69" s="371">
        <v>105</v>
      </c>
      <c r="G69" s="367">
        <v>7</v>
      </c>
      <c r="H69" s="372">
        <v>549</v>
      </c>
      <c r="I69" s="371">
        <v>406</v>
      </c>
      <c r="J69" s="373">
        <v>55</v>
      </c>
      <c r="K69" s="361">
        <v>1</v>
      </c>
      <c r="L69" s="367">
        <v>1540</v>
      </c>
      <c r="M69" s="368">
        <v>208.7</v>
      </c>
      <c r="N69" s="374">
        <v>68</v>
      </c>
      <c r="O69" s="364">
        <v>2</v>
      </c>
    </row>
    <row r="70" spans="1:15" ht="12" customHeight="1" x14ac:dyDescent="0.2">
      <c r="A70" s="6"/>
      <c r="B70" s="6"/>
      <c r="C70" s="178"/>
      <c r="D70" s="321"/>
      <c r="E70" s="346"/>
      <c r="F70" s="321"/>
      <c r="G70" s="321"/>
      <c r="H70" s="347"/>
      <c r="I70" s="321"/>
      <c r="J70" s="346"/>
      <c r="K70" s="347"/>
      <c r="L70" s="321"/>
      <c r="M70" s="346"/>
      <c r="N70" s="321"/>
      <c r="O70" s="321"/>
    </row>
    <row r="71" spans="1:15" ht="12" customHeight="1" x14ac:dyDescent="0.2">
      <c r="B71" s="202" t="s">
        <v>45</v>
      </c>
      <c r="C71" s="324" t="s">
        <v>67</v>
      </c>
      <c r="D71" s="226"/>
      <c r="E71" s="226"/>
      <c r="F71" s="325"/>
    </row>
  </sheetData>
  <mergeCells count="19">
    <mergeCell ref="L21:M21"/>
    <mergeCell ref="N21:O21"/>
    <mergeCell ref="A55:C58"/>
    <mergeCell ref="D55:K55"/>
    <mergeCell ref="L55:O55"/>
    <mergeCell ref="D56:E57"/>
    <mergeCell ref="O56:O57"/>
    <mergeCell ref="I57:J57"/>
    <mergeCell ref="L57:M57"/>
    <mergeCell ref="A20:C22"/>
    <mergeCell ref="D20:E21"/>
    <mergeCell ref="F21:G21"/>
    <mergeCell ref="H21:I21"/>
    <mergeCell ref="J21:K21"/>
    <mergeCell ref="F4:G4"/>
    <mergeCell ref="H4:I4"/>
    <mergeCell ref="J4:K4"/>
    <mergeCell ref="A3:C5"/>
    <mergeCell ref="D3:E4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90"/>
  <sheetViews>
    <sheetView topLeftCell="A2" zoomScaleNormal="100" zoomScaleSheetLayoutView="100" workbookViewId="0">
      <selection activeCell="D3" sqref="D3:G3"/>
    </sheetView>
  </sheetViews>
  <sheetFormatPr defaultColWidth="8.77734375" defaultRowHeight="13.2" x14ac:dyDescent="0.2"/>
  <cols>
    <col min="1" max="1" width="3.6640625" style="164" customWidth="1"/>
    <col min="2" max="2" width="3.21875" style="165" customWidth="1"/>
    <col min="3" max="3" width="21.6640625" style="165" customWidth="1"/>
    <col min="4" max="8" width="9.6640625" style="165" customWidth="1"/>
    <col min="9" max="9" width="9.44140625" style="165" customWidth="1"/>
    <col min="10" max="16384" width="8.77734375" style="165"/>
  </cols>
  <sheetData>
    <row r="1" spans="1:13" hidden="1" x14ac:dyDescent="0.2">
      <c r="F1" s="165">
        <v>668</v>
      </c>
      <c r="H1" s="165">
        <v>1858</v>
      </c>
      <c r="I1" s="165">
        <v>127435</v>
      </c>
    </row>
    <row r="2" spans="1:13" ht="13.5" customHeight="1" x14ac:dyDescent="0.2">
      <c r="A2" s="2" t="s">
        <v>222</v>
      </c>
    </row>
    <row r="3" spans="1:13" s="1" customFormat="1" ht="15" customHeight="1" x14ac:dyDescent="0.15">
      <c r="A3" s="166"/>
      <c r="B3" s="167"/>
      <c r="C3" s="168"/>
      <c r="D3" s="559" t="s">
        <v>26</v>
      </c>
      <c r="E3" s="602"/>
      <c r="F3" s="602"/>
      <c r="G3" s="603"/>
      <c r="H3" s="169" t="s">
        <v>27</v>
      </c>
      <c r="I3" s="170" t="s">
        <v>170</v>
      </c>
    </row>
    <row r="4" spans="1:13" s="1" customFormat="1" ht="15" customHeight="1" x14ac:dyDescent="0.15">
      <c r="A4" s="171"/>
      <c r="B4" s="172"/>
      <c r="C4" s="173"/>
      <c r="D4" s="174" t="s">
        <v>200</v>
      </c>
      <c r="E4" s="175" t="s">
        <v>201</v>
      </c>
      <c r="F4" s="176" t="s">
        <v>216</v>
      </c>
      <c r="G4" s="176" t="s">
        <v>230</v>
      </c>
      <c r="H4" s="240" t="s">
        <v>231</v>
      </c>
      <c r="I4" s="241" t="s">
        <v>231</v>
      </c>
    </row>
    <row r="5" spans="1:13" s="1" customFormat="1" ht="15" customHeight="1" x14ac:dyDescent="0.15">
      <c r="A5" s="177" t="s">
        <v>182</v>
      </c>
      <c r="B5" s="178"/>
      <c r="C5" s="179"/>
      <c r="D5" s="180">
        <v>95</v>
      </c>
      <c r="E5" s="180">
        <v>95</v>
      </c>
      <c r="F5" s="180">
        <v>94</v>
      </c>
      <c r="G5" s="180">
        <v>93</v>
      </c>
      <c r="H5" s="242">
        <v>205</v>
      </c>
      <c r="I5" s="243">
        <v>8161</v>
      </c>
    </row>
    <row r="6" spans="1:13" s="1" customFormat="1" ht="12" customHeight="1" x14ac:dyDescent="0.15">
      <c r="A6" s="181"/>
      <c r="B6" s="182" t="s">
        <v>210</v>
      </c>
      <c r="C6" s="183"/>
      <c r="D6" s="184">
        <v>16</v>
      </c>
      <c r="E6" s="185">
        <v>16</v>
      </c>
      <c r="F6" s="184">
        <v>16</v>
      </c>
      <c r="G6" s="199">
        <v>16</v>
      </c>
      <c r="H6" s="244">
        <v>38</v>
      </c>
      <c r="I6" s="245">
        <v>1056</v>
      </c>
    </row>
    <row r="7" spans="1:13" s="1" customFormat="1" ht="12" customHeight="1" x14ac:dyDescent="0.15">
      <c r="A7" s="181"/>
      <c r="B7" s="186" t="s">
        <v>31</v>
      </c>
      <c r="C7" s="187"/>
      <c r="D7" s="188">
        <v>79</v>
      </c>
      <c r="E7" s="189">
        <v>79</v>
      </c>
      <c r="F7" s="184">
        <v>78</v>
      </c>
      <c r="G7" s="199">
        <v>77</v>
      </c>
      <c r="H7" s="246">
        <v>167</v>
      </c>
      <c r="I7" s="247">
        <v>7105</v>
      </c>
    </row>
    <row r="8" spans="1:13" s="1" customFormat="1" ht="15" customHeight="1" x14ac:dyDescent="0.15">
      <c r="A8" s="190" t="s">
        <v>175</v>
      </c>
      <c r="B8" s="178"/>
      <c r="C8" s="179"/>
      <c r="D8" s="180">
        <v>15439</v>
      </c>
      <c r="E8" s="191">
        <v>14962</v>
      </c>
      <c r="F8" s="192">
        <v>14916</v>
      </c>
      <c r="G8" s="180">
        <v>14792</v>
      </c>
      <c r="H8" s="242">
        <v>32274</v>
      </c>
      <c r="I8" s="248">
        <v>1493943</v>
      </c>
    </row>
    <row r="9" spans="1:13" s="1" customFormat="1" ht="12" customHeight="1" x14ac:dyDescent="0.15">
      <c r="A9" s="181"/>
      <c r="B9" s="182" t="s">
        <v>41</v>
      </c>
      <c r="C9" s="183"/>
      <c r="D9" s="184">
        <v>3251</v>
      </c>
      <c r="E9" s="189">
        <v>3251</v>
      </c>
      <c r="F9" s="184">
        <v>3251</v>
      </c>
      <c r="G9" s="199">
        <v>3251</v>
      </c>
      <c r="H9" s="244">
        <v>8718</v>
      </c>
      <c r="I9" s="249">
        <v>322197</v>
      </c>
    </row>
    <row r="10" spans="1:13" s="1" customFormat="1" ht="12" customHeight="1" x14ac:dyDescent="0.15">
      <c r="A10" s="181"/>
      <c r="B10" s="193" t="s">
        <v>68</v>
      </c>
      <c r="C10" s="194"/>
      <c r="D10" s="184">
        <v>12</v>
      </c>
      <c r="E10" s="189">
        <v>8</v>
      </c>
      <c r="F10" s="184">
        <v>8</v>
      </c>
      <c r="G10" s="199">
        <v>8</v>
      </c>
      <c r="H10" s="244">
        <v>44</v>
      </c>
      <c r="I10" s="250">
        <v>1905</v>
      </c>
    </row>
    <row r="11" spans="1:13" s="1" customFormat="1" ht="12" customHeight="1" x14ac:dyDescent="0.15">
      <c r="A11" s="181"/>
      <c r="B11" s="193" t="s">
        <v>43</v>
      </c>
      <c r="C11" s="194"/>
      <c r="D11" s="184">
        <v>25</v>
      </c>
      <c r="E11" s="189">
        <v>25</v>
      </c>
      <c r="F11" s="184">
        <v>25</v>
      </c>
      <c r="G11" s="199">
        <v>25</v>
      </c>
      <c r="H11" s="244">
        <v>75</v>
      </c>
      <c r="I11" s="251">
        <v>3867</v>
      </c>
      <c r="J11" s="24"/>
      <c r="K11" s="520"/>
      <c r="L11" s="520"/>
      <c r="M11" s="520"/>
    </row>
    <row r="12" spans="1:13" s="1" customFormat="1" ht="12" customHeight="1" x14ac:dyDescent="0.15">
      <c r="A12" s="181"/>
      <c r="B12" s="193" t="s">
        <v>128</v>
      </c>
      <c r="C12" s="514"/>
      <c r="D12" s="515">
        <v>3382</v>
      </c>
      <c r="E12" s="516">
        <v>3076</v>
      </c>
      <c r="F12" s="515">
        <v>3050</v>
      </c>
      <c r="G12" s="517">
        <v>2865</v>
      </c>
      <c r="H12" s="518">
        <v>7192</v>
      </c>
      <c r="I12" s="519">
        <v>279589</v>
      </c>
      <c r="J12" s="520"/>
      <c r="K12" s="520"/>
      <c r="L12" s="520"/>
      <c r="M12" s="520"/>
    </row>
    <row r="13" spans="1:13" s="1" customFormat="1" ht="12" customHeight="1" x14ac:dyDescent="0.15">
      <c r="A13" s="181"/>
      <c r="B13" s="193" t="s">
        <v>23</v>
      </c>
      <c r="C13" s="194"/>
      <c r="D13" s="184">
        <v>8769</v>
      </c>
      <c r="E13" s="195">
        <v>8602</v>
      </c>
      <c r="F13" s="188">
        <v>8582</v>
      </c>
      <c r="G13" s="199">
        <v>8643</v>
      </c>
      <c r="H13" s="252">
        <v>16245</v>
      </c>
      <c r="I13" s="251">
        <v>886385</v>
      </c>
    </row>
    <row r="14" spans="1:13" s="1" customFormat="1" ht="15" customHeight="1" x14ac:dyDescent="0.15">
      <c r="A14" s="190" t="s">
        <v>69</v>
      </c>
      <c r="B14" s="178"/>
      <c r="C14" s="179"/>
      <c r="D14" s="180">
        <v>12435</v>
      </c>
      <c r="E14" s="191">
        <v>11964</v>
      </c>
      <c r="F14" s="192">
        <v>11912</v>
      </c>
      <c r="G14" s="180">
        <v>11616</v>
      </c>
      <c r="H14" s="253">
        <v>25540</v>
      </c>
      <c r="I14" s="254">
        <v>1125743</v>
      </c>
    </row>
    <row r="15" spans="1:13" s="1" customFormat="1" ht="12" customHeight="1" x14ac:dyDescent="0.15">
      <c r="A15" s="181"/>
      <c r="B15" s="182" t="s">
        <v>41</v>
      </c>
      <c r="C15" s="183"/>
      <c r="D15" s="184">
        <v>2811</v>
      </c>
      <c r="E15" s="189">
        <v>2780</v>
      </c>
      <c r="F15" s="184">
        <v>2756</v>
      </c>
      <c r="G15" s="199">
        <v>2660</v>
      </c>
      <c r="H15" s="244">
        <v>7316</v>
      </c>
      <c r="I15" s="249">
        <v>265353</v>
      </c>
    </row>
    <row r="16" spans="1:13" s="1" customFormat="1" ht="12" customHeight="1" x14ac:dyDescent="0.15">
      <c r="A16" s="181"/>
      <c r="B16" s="193" t="s">
        <v>68</v>
      </c>
      <c r="C16" s="194"/>
      <c r="D16" s="196">
        <v>0</v>
      </c>
      <c r="E16" s="197">
        <v>19</v>
      </c>
      <c r="F16" s="198">
        <v>50</v>
      </c>
      <c r="G16" s="255">
        <v>115</v>
      </c>
      <c r="H16" s="256">
        <v>186</v>
      </c>
      <c r="I16" s="250">
        <v>10903</v>
      </c>
    </row>
    <row r="17" spans="1:9" s="1" customFormat="1" ht="12" customHeight="1" x14ac:dyDescent="0.15">
      <c r="A17" s="181"/>
      <c r="B17" s="193" t="s">
        <v>43</v>
      </c>
      <c r="C17" s="194"/>
      <c r="D17" s="199">
        <v>7</v>
      </c>
      <c r="E17" s="189">
        <v>10</v>
      </c>
      <c r="F17" s="184">
        <v>8</v>
      </c>
      <c r="G17" s="199">
        <v>8</v>
      </c>
      <c r="H17" s="244">
        <v>8</v>
      </c>
      <c r="I17" s="250">
        <v>1062</v>
      </c>
    </row>
    <row r="18" spans="1:9" s="1" customFormat="1" ht="12" customHeight="1" x14ac:dyDescent="0.15">
      <c r="A18" s="181"/>
      <c r="B18" s="193" t="s">
        <v>128</v>
      </c>
      <c r="C18" s="194"/>
      <c r="D18" s="199">
        <v>2839</v>
      </c>
      <c r="E18" s="189">
        <v>2581</v>
      </c>
      <c r="F18" s="184">
        <v>2552</v>
      </c>
      <c r="G18" s="199">
        <v>2372</v>
      </c>
      <c r="H18" s="244">
        <v>5980</v>
      </c>
      <c r="I18" s="250">
        <v>236911</v>
      </c>
    </row>
    <row r="19" spans="1:9" s="1" customFormat="1" ht="12" customHeight="1" x14ac:dyDescent="0.15">
      <c r="A19" s="200"/>
      <c r="B19" s="186" t="s">
        <v>23</v>
      </c>
      <c r="C19" s="187"/>
      <c r="D19" s="201">
        <v>6776</v>
      </c>
      <c r="E19" s="189">
        <v>6573</v>
      </c>
      <c r="F19" s="184">
        <v>6546</v>
      </c>
      <c r="G19" s="199">
        <v>6462</v>
      </c>
      <c r="H19" s="244">
        <v>12049</v>
      </c>
      <c r="I19" s="257">
        <v>611515</v>
      </c>
    </row>
    <row r="20" spans="1:9" s="1" customFormat="1" ht="12" customHeight="1" x14ac:dyDescent="0.15">
      <c r="A20" s="181" t="s">
        <v>70</v>
      </c>
      <c r="B20" s="202"/>
      <c r="C20" s="194"/>
      <c r="D20" s="184">
        <v>442</v>
      </c>
      <c r="E20" s="203">
        <v>425</v>
      </c>
      <c r="F20" s="204">
        <v>435</v>
      </c>
      <c r="G20" s="258">
        <v>428</v>
      </c>
      <c r="H20" s="259">
        <v>688</v>
      </c>
      <c r="I20" s="251">
        <v>41155</v>
      </c>
    </row>
    <row r="21" spans="1:9" s="1" customFormat="1" ht="12" customHeight="1" x14ac:dyDescent="0.15">
      <c r="A21" s="181" t="s">
        <v>71</v>
      </c>
      <c r="B21" s="202"/>
      <c r="C21" s="194"/>
      <c r="D21" s="184">
        <v>442</v>
      </c>
      <c r="E21" s="189">
        <v>426</v>
      </c>
      <c r="F21" s="184">
        <v>436</v>
      </c>
      <c r="G21" s="199">
        <v>429</v>
      </c>
      <c r="H21" s="244">
        <v>690</v>
      </c>
      <c r="I21" s="251">
        <v>41203</v>
      </c>
    </row>
    <row r="22" spans="1:9" s="1" customFormat="1" ht="12" customHeight="1" x14ac:dyDescent="0.15">
      <c r="A22" s="177" t="s">
        <v>72</v>
      </c>
      <c r="B22" s="205"/>
      <c r="C22" s="206"/>
      <c r="D22" s="207">
        <v>10770</v>
      </c>
      <c r="E22" s="195">
        <v>9731</v>
      </c>
      <c r="F22" s="188">
        <v>9976</v>
      </c>
      <c r="G22" s="199">
        <v>9997</v>
      </c>
      <c r="H22" s="260">
        <v>19044</v>
      </c>
      <c r="I22" s="261">
        <v>1261013</v>
      </c>
    </row>
    <row r="23" spans="1:9" s="1" customFormat="1" ht="15" customHeight="1" x14ac:dyDescent="0.15">
      <c r="A23" s="208" t="s">
        <v>73</v>
      </c>
      <c r="B23" s="178"/>
      <c r="C23" s="179"/>
      <c r="D23" s="209">
        <v>1682.7</v>
      </c>
      <c r="E23" s="210">
        <v>1619.3</v>
      </c>
      <c r="F23" s="211">
        <v>1614.1</v>
      </c>
      <c r="G23" s="209">
        <v>1574</v>
      </c>
      <c r="H23" s="262">
        <v>1486.6</v>
      </c>
      <c r="I23" s="263">
        <v>901</v>
      </c>
    </row>
    <row r="24" spans="1:9" s="1" customFormat="1" ht="12" customHeight="1" x14ac:dyDescent="0.15">
      <c r="A24" s="181"/>
      <c r="B24" s="182" t="s">
        <v>41</v>
      </c>
      <c r="C24" s="183"/>
      <c r="D24" s="212">
        <v>349</v>
      </c>
      <c r="E24" s="213">
        <v>376.3</v>
      </c>
      <c r="F24" s="212">
        <v>373.4</v>
      </c>
      <c r="G24" s="236">
        <v>360</v>
      </c>
      <c r="H24" s="264">
        <v>425.8</v>
      </c>
      <c r="I24" s="265">
        <v>212.4</v>
      </c>
    </row>
    <row r="25" spans="1:9" s="1" customFormat="1" ht="12" customHeight="1" x14ac:dyDescent="0.15">
      <c r="A25" s="181"/>
      <c r="B25" s="193" t="s">
        <v>68</v>
      </c>
      <c r="C25" s="194"/>
      <c r="D25" s="214">
        <v>0</v>
      </c>
      <c r="E25" s="213">
        <v>2.6</v>
      </c>
      <c r="F25" s="212">
        <v>6.8</v>
      </c>
      <c r="G25" s="236">
        <v>15.6</v>
      </c>
      <c r="H25" s="266">
        <v>10.9</v>
      </c>
      <c r="I25" s="267">
        <v>8.6999999999999993</v>
      </c>
    </row>
    <row r="26" spans="1:9" s="1" customFormat="1" ht="12" customHeight="1" x14ac:dyDescent="0.15">
      <c r="A26" s="181"/>
      <c r="B26" s="193" t="s">
        <v>43</v>
      </c>
      <c r="C26" s="194"/>
      <c r="D26" s="212">
        <v>1.1000000000000001</v>
      </c>
      <c r="E26" s="213">
        <v>1.4</v>
      </c>
      <c r="F26" s="212">
        <v>1.1000000000000001</v>
      </c>
      <c r="G26" s="236">
        <v>1.1000000000000001</v>
      </c>
      <c r="H26" s="264">
        <v>0.5</v>
      </c>
      <c r="I26" s="268">
        <v>0.9</v>
      </c>
    </row>
    <row r="27" spans="1:9" s="1" customFormat="1" ht="12" customHeight="1" x14ac:dyDescent="0.15">
      <c r="A27" s="181"/>
      <c r="B27" s="193" t="s">
        <v>128</v>
      </c>
      <c r="C27" s="194"/>
      <c r="D27" s="212">
        <v>384.2</v>
      </c>
      <c r="E27" s="213">
        <v>349.4</v>
      </c>
      <c r="F27" s="212">
        <v>345.8</v>
      </c>
      <c r="G27" s="236">
        <v>321.39999999999998</v>
      </c>
      <c r="H27" s="264">
        <v>348.1</v>
      </c>
      <c r="I27" s="268">
        <v>189.6</v>
      </c>
    </row>
    <row r="28" spans="1:9" s="1" customFormat="1" ht="12" customHeight="1" x14ac:dyDescent="0.15">
      <c r="A28" s="181"/>
      <c r="B28" s="193" t="s">
        <v>23</v>
      </c>
      <c r="C28" s="194"/>
      <c r="D28" s="212">
        <v>917</v>
      </c>
      <c r="E28" s="213">
        <v>889.6</v>
      </c>
      <c r="F28" s="212">
        <v>887.1</v>
      </c>
      <c r="G28" s="236">
        <v>875.6</v>
      </c>
      <c r="H28" s="264">
        <v>701.3</v>
      </c>
      <c r="I28" s="268">
        <v>489.4</v>
      </c>
    </row>
    <row r="29" spans="1:9" s="1" customFormat="1" ht="12" customHeight="1" x14ac:dyDescent="0.15">
      <c r="A29" s="604" t="s">
        <v>74</v>
      </c>
      <c r="B29" s="605"/>
      <c r="C29" s="606"/>
      <c r="D29" s="215">
        <v>59.9</v>
      </c>
      <c r="E29" s="216">
        <v>57.6</v>
      </c>
      <c r="F29" s="215">
        <v>59</v>
      </c>
      <c r="G29" s="269">
        <v>58</v>
      </c>
      <c r="H29" s="270">
        <v>40</v>
      </c>
      <c r="I29" s="263">
        <v>32.9</v>
      </c>
    </row>
    <row r="30" spans="1:9" s="1" customFormat="1" ht="12" customHeight="1" x14ac:dyDescent="0.15">
      <c r="A30" s="181" t="s">
        <v>75</v>
      </c>
      <c r="B30" s="202"/>
      <c r="C30" s="194"/>
      <c r="D30" s="212">
        <v>59.9</v>
      </c>
      <c r="E30" s="213">
        <v>57.7</v>
      </c>
      <c r="F30" s="212">
        <v>59.1</v>
      </c>
      <c r="G30" s="236">
        <v>58.2</v>
      </c>
      <c r="H30" s="264">
        <v>40.200000000000003</v>
      </c>
      <c r="I30" s="268">
        <v>33</v>
      </c>
    </row>
    <row r="31" spans="1:9" s="1" customFormat="1" ht="12" customHeight="1" x14ac:dyDescent="0.15">
      <c r="A31" s="200" t="s">
        <v>76</v>
      </c>
      <c r="B31" s="217"/>
      <c r="C31" s="187"/>
      <c r="D31" s="218">
        <v>1457.5</v>
      </c>
      <c r="E31" s="213">
        <v>1317</v>
      </c>
      <c r="F31" s="212">
        <v>1351.8</v>
      </c>
      <c r="G31" s="236">
        <v>1350.9</v>
      </c>
      <c r="H31" s="271">
        <v>1105.4000000000001</v>
      </c>
      <c r="I31" s="272">
        <v>1006.5</v>
      </c>
    </row>
    <row r="32" spans="1:9" s="1" customFormat="1" ht="15" customHeight="1" x14ac:dyDescent="0.15">
      <c r="A32" s="181" t="s">
        <v>77</v>
      </c>
      <c r="B32" s="202"/>
      <c r="C32" s="194"/>
      <c r="D32" s="209">
        <v>80.8</v>
      </c>
      <c r="E32" s="210">
        <v>79.5</v>
      </c>
      <c r="F32" s="211">
        <v>79.8</v>
      </c>
      <c r="G32" s="209">
        <v>78.400000000000006</v>
      </c>
      <c r="H32" s="262">
        <v>79.099999999999994</v>
      </c>
      <c r="I32" s="268">
        <v>75.3</v>
      </c>
    </row>
    <row r="33" spans="1:9" s="1" customFormat="1" ht="12" customHeight="1" x14ac:dyDescent="0.15">
      <c r="A33" s="181"/>
      <c r="B33" s="182" t="s">
        <v>41</v>
      </c>
      <c r="C33" s="183"/>
      <c r="D33" s="212">
        <v>86.5</v>
      </c>
      <c r="E33" s="213">
        <v>85.5</v>
      </c>
      <c r="F33" s="212">
        <v>84.8</v>
      </c>
      <c r="G33" s="236">
        <v>81.8</v>
      </c>
      <c r="H33" s="264">
        <v>83.9</v>
      </c>
      <c r="I33" s="265">
        <v>82.3</v>
      </c>
    </row>
    <row r="34" spans="1:9" s="1" customFormat="1" ht="12" customHeight="1" x14ac:dyDescent="0.15">
      <c r="A34" s="181"/>
      <c r="B34" s="193" t="s">
        <v>68</v>
      </c>
      <c r="C34" s="194"/>
      <c r="D34" s="214">
        <v>0</v>
      </c>
      <c r="E34" s="213">
        <v>237.9</v>
      </c>
      <c r="F34" s="212">
        <v>623.1</v>
      </c>
      <c r="G34" s="236">
        <v>1437.2</v>
      </c>
      <c r="H34" s="273">
        <v>423.7</v>
      </c>
      <c r="I34" s="268">
        <v>571.20000000000005</v>
      </c>
    </row>
    <row r="35" spans="1:9" s="1" customFormat="1" ht="12" customHeight="1" x14ac:dyDescent="0.15">
      <c r="A35" s="181"/>
      <c r="B35" s="193" t="s">
        <v>43</v>
      </c>
      <c r="C35" s="194"/>
      <c r="D35" s="212">
        <v>31.3</v>
      </c>
      <c r="E35" s="213">
        <v>41.8</v>
      </c>
      <c r="F35" s="212">
        <v>33.4</v>
      </c>
      <c r="G35" s="236">
        <v>32</v>
      </c>
      <c r="H35" s="264">
        <v>10.7</v>
      </c>
      <c r="I35" s="268">
        <v>27.4</v>
      </c>
    </row>
    <row r="36" spans="1:9" s="1" customFormat="1" ht="12" customHeight="1" x14ac:dyDescent="0.15">
      <c r="A36" s="181"/>
      <c r="B36" s="193" t="s">
        <v>128</v>
      </c>
      <c r="C36" s="194"/>
      <c r="D36" s="212">
        <v>83.8</v>
      </c>
      <c r="E36" s="213">
        <v>81.900000000000006</v>
      </c>
      <c r="F36" s="212">
        <v>83.6</v>
      </c>
      <c r="G36" s="236">
        <v>81.8</v>
      </c>
      <c r="H36" s="264">
        <v>82.8</v>
      </c>
      <c r="I36" s="268">
        <v>84.7</v>
      </c>
    </row>
    <row r="37" spans="1:9" s="1" customFormat="1" ht="12" customHeight="1" x14ac:dyDescent="0.15">
      <c r="A37" s="181"/>
      <c r="B37" s="193" t="s">
        <v>23</v>
      </c>
      <c r="C37" s="194"/>
      <c r="D37" s="219">
        <v>77.7</v>
      </c>
      <c r="E37" s="220">
        <v>76.3</v>
      </c>
      <c r="F37" s="221">
        <v>76.2</v>
      </c>
      <c r="G37" s="274">
        <v>74.900000000000006</v>
      </c>
      <c r="H37" s="264">
        <v>74.2</v>
      </c>
      <c r="I37" s="268">
        <v>69</v>
      </c>
    </row>
    <row r="38" spans="1:9" s="1" customFormat="1" ht="15" customHeight="1" x14ac:dyDescent="0.15">
      <c r="A38" s="208" t="s">
        <v>184</v>
      </c>
      <c r="B38" s="222"/>
      <c r="C38" s="223"/>
      <c r="D38" s="209">
        <v>28.1</v>
      </c>
      <c r="E38" s="210">
        <v>28.1</v>
      </c>
      <c r="F38" s="211">
        <v>27.3</v>
      </c>
      <c r="G38" s="209">
        <v>27.1</v>
      </c>
      <c r="H38" s="262">
        <v>37.1</v>
      </c>
      <c r="I38" s="263">
        <v>27.3</v>
      </c>
    </row>
    <row r="39" spans="1:9" s="1" customFormat="1" ht="12" customHeight="1" x14ac:dyDescent="0.15">
      <c r="A39" s="181"/>
      <c r="B39" s="182" t="s">
        <v>41</v>
      </c>
      <c r="C39" s="183"/>
      <c r="D39" s="212">
        <v>215.9</v>
      </c>
      <c r="E39" s="213">
        <v>224.2</v>
      </c>
      <c r="F39" s="212">
        <v>230.5</v>
      </c>
      <c r="G39" s="236">
        <v>233.1</v>
      </c>
      <c r="H39" s="264">
        <v>308.3</v>
      </c>
      <c r="I39" s="265">
        <v>276.7</v>
      </c>
    </row>
    <row r="40" spans="1:9" s="1" customFormat="1" ht="12" customHeight="1" x14ac:dyDescent="0.15">
      <c r="A40" s="181"/>
      <c r="B40" s="193" t="s">
        <v>68</v>
      </c>
      <c r="C40" s="194"/>
      <c r="D40" s="214">
        <v>0</v>
      </c>
      <c r="E40" s="213">
        <v>7</v>
      </c>
      <c r="F40" s="212">
        <v>10.199999999999999</v>
      </c>
      <c r="G40" s="236">
        <v>10.6</v>
      </c>
      <c r="H40" s="273">
        <v>10.199999999999999</v>
      </c>
      <c r="I40" s="268">
        <v>10.5</v>
      </c>
    </row>
    <row r="41" spans="1:9" s="1" customFormat="1" ht="12" customHeight="1" x14ac:dyDescent="0.15">
      <c r="A41" s="181"/>
      <c r="B41" s="193" t="s">
        <v>43</v>
      </c>
      <c r="C41" s="194"/>
      <c r="D41" s="212">
        <v>44.3</v>
      </c>
      <c r="E41" s="213">
        <v>46.4</v>
      </c>
      <c r="F41" s="212">
        <v>55.5</v>
      </c>
      <c r="G41" s="236">
        <v>40.299999999999997</v>
      </c>
      <c r="H41" s="264">
        <v>40.299999999999997</v>
      </c>
      <c r="I41" s="268">
        <v>44.5</v>
      </c>
    </row>
    <row r="42" spans="1:9" s="1" customFormat="1" ht="12" customHeight="1" x14ac:dyDescent="0.15">
      <c r="A42" s="181"/>
      <c r="B42" s="193" t="s">
        <v>128</v>
      </c>
      <c r="C42" s="194"/>
      <c r="D42" s="212">
        <v>104.4</v>
      </c>
      <c r="E42" s="213">
        <v>98.8</v>
      </c>
      <c r="F42" s="212">
        <v>97.7</v>
      </c>
      <c r="G42" s="236">
        <v>91.3</v>
      </c>
      <c r="H42" s="264">
        <v>119.8</v>
      </c>
      <c r="I42" s="268">
        <v>126.5</v>
      </c>
    </row>
    <row r="43" spans="1:9" s="1" customFormat="1" ht="12" customHeight="1" x14ac:dyDescent="0.15">
      <c r="A43" s="200"/>
      <c r="B43" s="186" t="s">
        <v>23</v>
      </c>
      <c r="C43" s="187"/>
      <c r="D43" s="221">
        <v>16.600000000000001</v>
      </c>
      <c r="E43" s="220">
        <v>16.8</v>
      </c>
      <c r="F43" s="219">
        <v>16.399999999999999</v>
      </c>
      <c r="G43" s="272">
        <v>16.7</v>
      </c>
      <c r="H43" s="271">
        <v>19.899999999999999</v>
      </c>
      <c r="I43" s="272">
        <v>16.2</v>
      </c>
    </row>
    <row r="44" spans="1:9" s="202" customFormat="1" ht="12" customHeight="1" x14ac:dyDescent="0.15">
      <c r="A44" s="70" t="s">
        <v>78</v>
      </c>
      <c r="F44" s="178"/>
    </row>
    <row r="45" spans="1:9" s="202" customFormat="1" ht="12" hidden="1" customHeight="1" x14ac:dyDescent="0.15">
      <c r="A45" s="224" t="s">
        <v>45</v>
      </c>
      <c r="B45" s="70" t="s">
        <v>176</v>
      </c>
      <c r="C45" s="70"/>
    </row>
    <row r="46" spans="1:9" s="202" customFormat="1" ht="12" hidden="1" customHeight="1" x14ac:dyDescent="0.15">
      <c r="A46" s="224"/>
      <c r="B46" s="70" t="s">
        <v>127</v>
      </c>
      <c r="C46" s="70"/>
    </row>
    <row r="47" spans="1:9" s="202" customFormat="1" ht="12" customHeight="1" x14ac:dyDescent="0.15">
      <c r="A47" s="224" t="s">
        <v>45</v>
      </c>
      <c r="B47" s="70" t="s">
        <v>232</v>
      </c>
      <c r="C47" s="70"/>
    </row>
    <row r="48" spans="1:9" ht="12" customHeight="1" x14ac:dyDescent="0.2">
      <c r="A48" s="225"/>
      <c r="B48" s="226"/>
      <c r="C48" s="226"/>
      <c r="D48" s="226"/>
      <c r="E48" s="226"/>
      <c r="F48" s="226"/>
      <c r="G48" s="226"/>
      <c r="H48" s="226"/>
      <c r="I48" s="226"/>
    </row>
    <row r="49" spans="1:9" ht="12" customHeight="1" x14ac:dyDescent="0.2">
      <c r="A49" s="225"/>
      <c r="B49" s="226"/>
      <c r="C49" s="226"/>
      <c r="D49" s="226"/>
      <c r="E49" s="226"/>
      <c r="F49" s="226"/>
      <c r="G49" s="226"/>
      <c r="H49" s="226"/>
      <c r="I49" s="226"/>
    </row>
    <row r="50" spans="1:9" ht="12" customHeight="1" x14ac:dyDescent="0.2">
      <c r="A50" s="2" t="s">
        <v>223</v>
      </c>
      <c r="B50" s="226"/>
      <c r="C50" s="226"/>
      <c r="D50" s="226"/>
      <c r="E50" s="226"/>
      <c r="F50" s="226"/>
      <c r="G50" s="226"/>
      <c r="H50" s="226"/>
      <c r="I50" s="226"/>
    </row>
    <row r="51" spans="1:9" s="1" customFormat="1" ht="12" customHeight="1" x14ac:dyDescent="0.15">
      <c r="A51" s="166"/>
      <c r="B51" s="167"/>
      <c r="C51" s="167"/>
      <c r="D51" s="558" t="s">
        <v>26</v>
      </c>
      <c r="E51" s="559"/>
      <c r="F51" s="607"/>
      <c r="G51" s="603"/>
      <c r="H51" s="169" t="s">
        <v>27</v>
      </c>
      <c r="I51" s="170" t="s">
        <v>170</v>
      </c>
    </row>
    <row r="52" spans="1:9" s="1" customFormat="1" ht="12" customHeight="1" x14ac:dyDescent="0.15">
      <c r="A52" s="171"/>
      <c r="B52" s="172"/>
      <c r="C52" s="173"/>
      <c r="D52" s="174" t="s">
        <v>200</v>
      </c>
      <c r="E52" s="174" t="s">
        <v>201</v>
      </c>
      <c r="F52" s="176" t="s">
        <v>216</v>
      </c>
      <c r="G52" s="241" t="s">
        <v>231</v>
      </c>
      <c r="H52" s="240" t="s">
        <v>231</v>
      </c>
      <c r="I52" s="275" t="s">
        <v>231</v>
      </c>
    </row>
    <row r="53" spans="1:9" s="1" customFormat="1" ht="12" customHeight="1" x14ac:dyDescent="0.15">
      <c r="A53" s="227" t="s">
        <v>194</v>
      </c>
      <c r="B53" s="70"/>
      <c r="C53" s="228"/>
      <c r="D53" s="229">
        <v>13</v>
      </c>
      <c r="E53" s="230">
        <v>9</v>
      </c>
      <c r="F53" s="231">
        <v>8</v>
      </c>
      <c r="G53" s="276">
        <v>7</v>
      </c>
      <c r="H53" s="277">
        <v>32</v>
      </c>
      <c r="I53" s="278">
        <v>586</v>
      </c>
    </row>
    <row r="54" spans="1:9" s="1" customFormat="1" ht="12" customHeight="1" x14ac:dyDescent="0.15">
      <c r="A54" s="171" t="s">
        <v>195</v>
      </c>
      <c r="B54" s="172"/>
      <c r="C54" s="173"/>
      <c r="D54" s="232">
        <v>142</v>
      </c>
      <c r="E54" s="230">
        <v>98</v>
      </c>
      <c r="F54" s="230">
        <v>81</v>
      </c>
      <c r="G54" s="276">
        <v>68</v>
      </c>
      <c r="H54" s="279">
        <v>298</v>
      </c>
      <c r="I54" s="280">
        <v>5745</v>
      </c>
    </row>
    <row r="55" spans="1:9" s="1" customFormat="1" ht="12" customHeight="1" x14ac:dyDescent="0.15">
      <c r="A55" s="233" t="s">
        <v>79</v>
      </c>
      <c r="B55" s="234"/>
      <c r="C55" s="235"/>
      <c r="D55" s="209">
        <v>56.9</v>
      </c>
      <c r="E55" s="209">
        <v>31.2</v>
      </c>
      <c r="F55" s="209">
        <v>10.7</v>
      </c>
      <c r="G55" s="281">
        <v>5.0999999999999996</v>
      </c>
      <c r="H55" s="262">
        <v>111.4</v>
      </c>
      <c r="I55" s="282">
        <v>2578.6</v>
      </c>
    </row>
    <row r="56" spans="1:9" s="1" customFormat="1" ht="12" customHeight="1" x14ac:dyDescent="0.15">
      <c r="A56" s="181" t="s">
        <v>70</v>
      </c>
      <c r="B56" s="202"/>
      <c r="C56" s="194"/>
      <c r="D56" s="212">
        <v>0.2</v>
      </c>
      <c r="E56" s="236">
        <v>0.3</v>
      </c>
      <c r="F56" s="236">
        <v>0.1</v>
      </c>
      <c r="G56" s="283">
        <v>0.1</v>
      </c>
      <c r="H56" s="284">
        <v>0.9</v>
      </c>
      <c r="I56" s="268">
        <v>18.600000000000001</v>
      </c>
    </row>
    <row r="57" spans="1:9" s="1" customFormat="1" ht="12" customHeight="1" x14ac:dyDescent="0.15">
      <c r="A57" s="181" t="s">
        <v>80</v>
      </c>
      <c r="B57" s="202"/>
      <c r="C57" s="194"/>
      <c r="D57" s="212">
        <v>0.1</v>
      </c>
      <c r="E57" s="236">
        <v>0</v>
      </c>
      <c r="F57" s="236">
        <v>0</v>
      </c>
      <c r="G57" s="283">
        <v>0</v>
      </c>
      <c r="H57" s="284">
        <v>0.6</v>
      </c>
      <c r="I57" s="268">
        <v>8.1</v>
      </c>
    </row>
    <row r="58" spans="1:9" s="1" customFormat="1" ht="12" customHeight="1" x14ac:dyDescent="0.15">
      <c r="A58" s="181" t="s">
        <v>71</v>
      </c>
      <c r="B58" s="202"/>
      <c r="C58" s="194"/>
      <c r="D58" s="212">
        <v>0.3</v>
      </c>
      <c r="E58" s="236">
        <v>0.4</v>
      </c>
      <c r="F58" s="236">
        <v>0.1</v>
      </c>
      <c r="G58" s="283">
        <v>0.1</v>
      </c>
      <c r="H58" s="284">
        <v>1.4</v>
      </c>
      <c r="I58" s="268">
        <v>25.3</v>
      </c>
    </row>
    <row r="59" spans="1:9" s="1" customFormat="1" ht="12" customHeight="1" x14ac:dyDescent="0.15">
      <c r="A59" s="237" t="s">
        <v>81</v>
      </c>
      <c r="B59" s="234"/>
      <c r="C59" s="235"/>
      <c r="D59" s="238">
        <v>0</v>
      </c>
      <c r="E59" s="238">
        <v>0</v>
      </c>
      <c r="F59" s="238">
        <v>0</v>
      </c>
      <c r="G59" s="285">
        <v>0</v>
      </c>
      <c r="H59" s="286">
        <v>0.1</v>
      </c>
      <c r="I59" s="287">
        <v>2.6</v>
      </c>
    </row>
    <row r="60" spans="1:9" s="1" customFormat="1" ht="12" customHeight="1" x14ac:dyDescent="0.15">
      <c r="A60" s="181" t="s">
        <v>77</v>
      </c>
      <c r="B60" s="202"/>
      <c r="C60" s="194"/>
      <c r="D60" s="212">
        <v>39.9</v>
      </c>
      <c r="E60" s="236">
        <v>27.2</v>
      </c>
      <c r="F60" s="236">
        <v>13.2</v>
      </c>
      <c r="G60" s="283">
        <v>7.9</v>
      </c>
      <c r="H60" s="284">
        <v>37.1</v>
      </c>
      <c r="I60" s="268">
        <v>45.7</v>
      </c>
    </row>
    <row r="61" spans="1:9" s="1" customFormat="1" ht="12" customHeight="1" x14ac:dyDescent="0.15">
      <c r="A61" s="200" t="s">
        <v>184</v>
      </c>
      <c r="B61" s="217"/>
      <c r="C61" s="187"/>
      <c r="D61" s="218">
        <v>132.4</v>
      </c>
      <c r="E61" s="239">
        <v>83.3</v>
      </c>
      <c r="F61" s="239">
        <v>69.5</v>
      </c>
      <c r="G61" s="288">
        <v>58.6</v>
      </c>
      <c r="H61" s="289">
        <v>75.3</v>
      </c>
      <c r="I61" s="272">
        <v>94.4</v>
      </c>
    </row>
    <row r="62" spans="1:9" ht="12" customHeight="1" x14ac:dyDescent="0.2">
      <c r="A62" s="70" t="s">
        <v>78</v>
      </c>
      <c r="B62" s="202"/>
      <c r="C62" s="202"/>
      <c r="D62" s="202"/>
      <c r="E62" s="226"/>
      <c r="F62" s="226"/>
      <c r="G62" s="226"/>
      <c r="H62" s="226"/>
      <c r="I62" s="226"/>
    </row>
    <row r="63" spans="1:9" ht="12" customHeight="1" x14ac:dyDescent="0.2">
      <c r="A63" s="224" t="s">
        <v>45</v>
      </c>
      <c r="B63" s="70" t="s">
        <v>233</v>
      </c>
      <c r="C63" s="70"/>
      <c r="D63" s="202"/>
      <c r="E63" s="202"/>
      <c r="F63" s="202"/>
      <c r="G63" s="202"/>
      <c r="H63" s="226"/>
      <c r="I63" s="226"/>
    </row>
    <row r="64" spans="1:9" ht="12" customHeight="1" x14ac:dyDescent="0.2">
      <c r="A64" s="224"/>
      <c r="B64" s="70" t="s">
        <v>234</v>
      </c>
      <c r="C64" s="70"/>
      <c r="D64" s="202"/>
      <c r="E64" s="202"/>
      <c r="F64" s="202"/>
      <c r="G64" s="202"/>
      <c r="H64" s="226"/>
      <c r="I64" s="226"/>
    </row>
    <row r="65" spans="1:9" ht="12" customHeight="1" x14ac:dyDescent="0.2">
      <c r="A65" s="224"/>
      <c r="B65" s="70"/>
      <c r="C65" s="70"/>
      <c r="D65" s="202"/>
      <c r="E65" s="202"/>
      <c r="F65" s="202"/>
      <c r="G65" s="202"/>
      <c r="H65" s="226"/>
      <c r="I65" s="226"/>
    </row>
    <row r="66" spans="1:9" x14ac:dyDescent="0.2">
      <c r="F66" s="202"/>
      <c r="G66" s="202"/>
    </row>
    <row r="70" spans="1:9" x14ac:dyDescent="0.2">
      <c r="A70" s="165"/>
    </row>
    <row r="71" spans="1:9" x14ac:dyDescent="0.2">
      <c r="A71" s="165"/>
    </row>
    <row r="72" spans="1:9" x14ac:dyDescent="0.2">
      <c r="A72" s="165"/>
    </row>
    <row r="73" spans="1:9" x14ac:dyDescent="0.2">
      <c r="A73" s="165"/>
    </row>
    <row r="74" spans="1:9" x14ac:dyDescent="0.2">
      <c r="A74" s="165"/>
    </row>
    <row r="75" spans="1:9" x14ac:dyDescent="0.2">
      <c r="A75" s="165"/>
    </row>
    <row r="76" spans="1:9" x14ac:dyDescent="0.2">
      <c r="A76" s="165"/>
    </row>
    <row r="77" spans="1:9" x14ac:dyDescent="0.2">
      <c r="A77" s="165"/>
    </row>
    <row r="78" spans="1:9" x14ac:dyDescent="0.2">
      <c r="A78" s="165"/>
    </row>
    <row r="79" spans="1:9" x14ac:dyDescent="0.2">
      <c r="A79" s="165"/>
    </row>
    <row r="80" spans="1:9" x14ac:dyDescent="0.2">
      <c r="A80" s="165"/>
    </row>
    <row r="81" spans="1:1" x14ac:dyDescent="0.2">
      <c r="A81" s="165"/>
    </row>
    <row r="82" spans="1:1" x14ac:dyDescent="0.2">
      <c r="A82" s="165"/>
    </row>
    <row r="83" spans="1:1" x14ac:dyDescent="0.2">
      <c r="A83" s="165"/>
    </row>
    <row r="84" spans="1:1" x14ac:dyDescent="0.2">
      <c r="A84" s="165"/>
    </row>
    <row r="85" spans="1:1" x14ac:dyDescent="0.2">
      <c r="A85" s="165"/>
    </row>
    <row r="86" spans="1:1" x14ac:dyDescent="0.2">
      <c r="A86" s="165"/>
    </row>
    <row r="87" spans="1:1" x14ac:dyDescent="0.2">
      <c r="A87" s="165"/>
    </row>
    <row r="88" spans="1:1" x14ac:dyDescent="0.2">
      <c r="A88" s="165"/>
    </row>
    <row r="89" spans="1:1" x14ac:dyDescent="0.2">
      <c r="A89" s="165"/>
    </row>
    <row r="90" spans="1:1" x14ac:dyDescent="0.2">
      <c r="A90" s="165"/>
    </row>
  </sheetData>
  <mergeCells count="3">
    <mergeCell ref="D3:G3"/>
    <mergeCell ref="A29:C29"/>
    <mergeCell ref="D51:G51"/>
  </mergeCells>
  <phoneticPr fontId="2"/>
  <pageMargins left="0.78740157480314965" right="0.78740157480314965" top="0.78740157480314965" bottom="0.59055118110236227" header="0.23622047244094491" footer="0.19685039370078741"/>
  <pageSetup paperSize="9" orientation="portrait" r:id="rId1"/>
  <headerFooter alignWithMargins="0"/>
  <rowBreaks count="1" manualBreakCount="1">
    <brk id="63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1"/>
  <sheetViews>
    <sheetView zoomScaleNormal="100" zoomScaleSheetLayoutView="100" workbookViewId="0">
      <selection activeCell="B3" sqref="B3:E3"/>
    </sheetView>
  </sheetViews>
  <sheetFormatPr defaultColWidth="9" defaultRowHeight="18" customHeight="1" x14ac:dyDescent="0.2"/>
  <cols>
    <col min="1" max="1" width="22.88671875" style="162" customWidth="1"/>
    <col min="2" max="3" width="8.5546875" style="163" customWidth="1"/>
    <col min="4" max="4" width="8.5546875" style="162" customWidth="1"/>
    <col min="5" max="9" width="8.5546875" style="163" customWidth="1"/>
    <col min="10" max="16384" width="9" style="162"/>
  </cols>
  <sheetData>
    <row r="1" spans="1:13" s="111" customFormat="1" ht="15" customHeight="1" x14ac:dyDescent="0.15">
      <c r="A1" s="109" t="s">
        <v>224</v>
      </c>
      <c r="B1" s="110"/>
      <c r="C1" s="110"/>
      <c r="E1" s="110"/>
      <c r="F1" s="110"/>
      <c r="G1" s="110"/>
      <c r="H1" s="110"/>
      <c r="I1" s="110"/>
    </row>
    <row r="2" spans="1:13" s="111" customFormat="1" ht="15" customHeight="1" x14ac:dyDescent="0.15">
      <c r="A2" s="112"/>
      <c r="B2" s="110"/>
      <c r="C2" s="110"/>
      <c r="E2" s="110"/>
      <c r="F2" s="110"/>
      <c r="G2" s="110"/>
      <c r="H2" s="110"/>
      <c r="I2" s="113" t="s">
        <v>122</v>
      </c>
      <c r="J2" s="114"/>
    </row>
    <row r="3" spans="1:13" s="111" customFormat="1" ht="15" customHeight="1" x14ac:dyDescent="0.2">
      <c r="A3" s="115"/>
      <c r="B3" s="608" t="s">
        <v>165</v>
      </c>
      <c r="C3" s="609"/>
      <c r="D3" s="610"/>
      <c r="E3" s="611"/>
      <c r="F3" s="612" t="s">
        <v>161</v>
      </c>
      <c r="G3" s="613"/>
      <c r="H3" s="612" t="s">
        <v>162</v>
      </c>
      <c r="I3" s="613"/>
    </row>
    <row r="4" spans="1:13" s="111" customFormat="1" ht="15" customHeight="1" x14ac:dyDescent="0.2">
      <c r="A4" s="116"/>
      <c r="B4" s="614" t="s">
        <v>198</v>
      </c>
      <c r="C4" s="615"/>
      <c r="D4" s="614" t="s">
        <v>202</v>
      </c>
      <c r="E4" s="615"/>
      <c r="F4" s="614" t="s">
        <v>202</v>
      </c>
      <c r="G4" s="615"/>
      <c r="H4" s="614" t="s">
        <v>202</v>
      </c>
      <c r="I4" s="615"/>
    </row>
    <row r="5" spans="1:13" s="111" customFormat="1" ht="33.75" customHeight="1" thickBot="1" x14ac:dyDescent="0.25">
      <c r="A5" s="117"/>
      <c r="B5" s="118" t="s">
        <v>126</v>
      </c>
      <c r="C5" s="119" t="s">
        <v>125</v>
      </c>
      <c r="D5" s="120" t="s">
        <v>126</v>
      </c>
      <c r="E5" s="119" t="s">
        <v>125</v>
      </c>
      <c r="F5" s="121" t="s">
        <v>126</v>
      </c>
      <c r="G5" s="122" t="s">
        <v>125</v>
      </c>
      <c r="H5" s="123" t="s">
        <v>126</v>
      </c>
      <c r="I5" s="122" t="s">
        <v>125</v>
      </c>
    </row>
    <row r="6" spans="1:13" s="111" customFormat="1" ht="15" customHeight="1" thickTop="1" x14ac:dyDescent="0.15">
      <c r="A6" s="124" t="s">
        <v>48</v>
      </c>
      <c r="B6" s="125">
        <v>79</v>
      </c>
      <c r="C6" s="126">
        <v>1</v>
      </c>
      <c r="D6" s="125">
        <v>79</v>
      </c>
      <c r="E6" s="126">
        <v>1</v>
      </c>
      <c r="F6" s="127">
        <v>642</v>
      </c>
      <c r="G6" s="128">
        <v>1</v>
      </c>
      <c r="H6" s="129">
        <v>405</v>
      </c>
      <c r="I6" s="130">
        <v>1</v>
      </c>
    </row>
    <row r="7" spans="1:13" s="138" customFormat="1" ht="15" customHeight="1" x14ac:dyDescent="0.15">
      <c r="A7" s="131" t="s">
        <v>49</v>
      </c>
      <c r="B7" s="132">
        <v>69</v>
      </c>
      <c r="C7" s="133">
        <v>0.87341772151898733</v>
      </c>
      <c r="D7" s="132">
        <v>70</v>
      </c>
      <c r="E7" s="133">
        <v>0.88607594936708856</v>
      </c>
      <c r="F7" s="134">
        <v>405</v>
      </c>
      <c r="G7" s="135">
        <v>0.63084112149532712</v>
      </c>
      <c r="H7" s="136">
        <v>0</v>
      </c>
      <c r="I7" s="137" t="s">
        <v>177</v>
      </c>
      <c r="K7" s="111"/>
    </row>
    <row r="8" spans="1:13" s="138" customFormat="1" ht="15" customHeight="1" x14ac:dyDescent="0.15">
      <c r="A8" s="139" t="s">
        <v>163</v>
      </c>
      <c r="B8" s="132">
        <v>43</v>
      </c>
      <c r="C8" s="135">
        <v>0.54430379746835444</v>
      </c>
      <c r="D8" s="132">
        <v>43</v>
      </c>
      <c r="E8" s="135">
        <v>0.54430379746835444</v>
      </c>
      <c r="F8" s="134">
        <v>85</v>
      </c>
      <c r="G8" s="135">
        <v>0.13239875389408098</v>
      </c>
      <c r="H8" s="136">
        <v>0</v>
      </c>
      <c r="I8" s="137" t="s">
        <v>177</v>
      </c>
    </row>
    <row r="9" spans="1:13" s="138" customFormat="1" ht="15" customHeight="1" x14ac:dyDescent="0.15">
      <c r="A9" s="140" t="s">
        <v>132</v>
      </c>
      <c r="B9" s="132">
        <v>48</v>
      </c>
      <c r="C9" s="135">
        <v>0.60759493670886078</v>
      </c>
      <c r="D9" s="132">
        <v>48</v>
      </c>
      <c r="E9" s="135">
        <v>0.60759493670886078</v>
      </c>
      <c r="F9" s="134">
        <v>115</v>
      </c>
      <c r="G9" s="135">
        <v>0.17912772585669781</v>
      </c>
      <c r="H9" s="136">
        <v>0</v>
      </c>
      <c r="I9" s="137" t="s">
        <v>177</v>
      </c>
    </row>
    <row r="10" spans="1:13" s="138" customFormat="1" ht="15" customHeight="1" x14ac:dyDescent="0.15">
      <c r="A10" s="141" t="s">
        <v>211</v>
      </c>
      <c r="B10" s="132">
        <v>53</v>
      </c>
      <c r="C10" s="135">
        <v>0.67088607594936711</v>
      </c>
      <c r="D10" s="132">
        <v>53</v>
      </c>
      <c r="E10" s="135">
        <v>0.67088607594936711</v>
      </c>
      <c r="F10" s="134">
        <v>160</v>
      </c>
      <c r="G10" s="135">
        <v>0.24922118380062305</v>
      </c>
      <c r="H10" s="136">
        <v>0</v>
      </c>
      <c r="I10" s="137" t="s">
        <v>177</v>
      </c>
    </row>
    <row r="11" spans="1:13" s="138" customFormat="1" ht="15" customHeight="1" x14ac:dyDescent="0.15">
      <c r="A11" s="142" t="s">
        <v>133</v>
      </c>
      <c r="B11" s="143">
        <v>11</v>
      </c>
      <c r="C11" s="135">
        <v>0.13924050632911392</v>
      </c>
      <c r="D11" s="132">
        <v>14</v>
      </c>
      <c r="E11" s="135">
        <v>0.17721518987341772</v>
      </c>
      <c r="F11" s="500">
        <v>18</v>
      </c>
      <c r="G11" s="135">
        <v>2.8037383177570093E-2</v>
      </c>
      <c r="H11" s="501">
        <v>0</v>
      </c>
      <c r="I11" s="137" t="s">
        <v>177</v>
      </c>
    </row>
    <row r="12" spans="1:13" s="138" customFormat="1" ht="15" customHeight="1" x14ac:dyDescent="0.15">
      <c r="A12" s="140" t="s">
        <v>212</v>
      </c>
      <c r="B12" s="132">
        <v>34</v>
      </c>
      <c r="C12" s="512">
        <v>0.43037974683544306</v>
      </c>
      <c r="D12" s="511">
        <v>34</v>
      </c>
      <c r="E12" s="512">
        <v>0.43037974683544306</v>
      </c>
      <c r="F12" s="513">
        <v>28</v>
      </c>
      <c r="G12" s="512">
        <v>4.3613707165109032E-2</v>
      </c>
      <c r="H12" s="150">
        <v>0</v>
      </c>
      <c r="I12" s="151" t="s">
        <v>177</v>
      </c>
      <c r="J12" s="525"/>
      <c r="K12" s="526"/>
      <c r="L12" s="526"/>
      <c r="M12" s="526"/>
    </row>
    <row r="13" spans="1:13" s="138" customFormat="1" ht="15" customHeight="1" x14ac:dyDescent="0.15">
      <c r="A13" s="141" t="s">
        <v>213</v>
      </c>
      <c r="B13" s="132">
        <v>25</v>
      </c>
      <c r="C13" s="135">
        <v>0.31645569620253167</v>
      </c>
      <c r="D13" s="132">
        <v>30</v>
      </c>
      <c r="E13" s="135">
        <v>0.379746835443038</v>
      </c>
      <c r="F13" s="134">
        <v>38</v>
      </c>
      <c r="G13" s="135">
        <v>5.9190031152647975E-2</v>
      </c>
      <c r="H13" s="136">
        <v>0</v>
      </c>
      <c r="I13" s="137" t="s">
        <v>177</v>
      </c>
    </row>
    <row r="14" spans="1:13" s="138" customFormat="1" ht="15" customHeight="1" x14ac:dyDescent="0.15">
      <c r="A14" s="140" t="s">
        <v>134</v>
      </c>
      <c r="B14" s="132">
        <v>7</v>
      </c>
      <c r="C14" s="135">
        <v>8.8607594936708861E-2</v>
      </c>
      <c r="D14" s="132">
        <v>8</v>
      </c>
      <c r="E14" s="135">
        <v>0.10126582278481013</v>
      </c>
      <c r="F14" s="134">
        <v>5</v>
      </c>
      <c r="G14" s="135">
        <v>7.7881619937694704E-3</v>
      </c>
      <c r="H14" s="136">
        <v>0</v>
      </c>
      <c r="I14" s="137" t="s">
        <v>177</v>
      </c>
    </row>
    <row r="15" spans="1:13" s="138" customFormat="1" ht="15" customHeight="1" x14ac:dyDescent="0.15">
      <c r="A15" s="140" t="s">
        <v>178</v>
      </c>
      <c r="B15" s="132">
        <v>20</v>
      </c>
      <c r="C15" s="135">
        <v>0.25316455696202533</v>
      </c>
      <c r="D15" s="132">
        <v>20</v>
      </c>
      <c r="E15" s="135">
        <v>0.25316455696202533</v>
      </c>
      <c r="F15" s="134">
        <v>53</v>
      </c>
      <c r="G15" s="135">
        <v>8.2554517133956382E-2</v>
      </c>
      <c r="H15" s="136">
        <v>0</v>
      </c>
      <c r="I15" s="137" t="s">
        <v>177</v>
      </c>
    </row>
    <row r="16" spans="1:13" s="138" customFormat="1" ht="15" customHeight="1" x14ac:dyDescent="0.15">
      <c r="A16" s="146" t="s">
        <v>179</v>
      </c>
      <c r="B16" s="143">
        <v>6</v>
      </c>
      <c r="C16" s="144">
        <v>7.5949367088607597E-2</v>
      </c>
      <c r="D16" s="143">
        <v>7</v>
      </c>
      <c r="E16" s="144">
        <v>8.8607594936708861E-2</v>
      </c>
      <c r="F16" s="147">
        <v>71</v>
      </c>
      <c r="G16" s="144">
        <v>0.11059190031152648</v>
      </c>
      <c r="H16" s="148">
        <v>0</v>
      </c>
      <c r="I16" s="145" t="s">
        <v>177</v>
      </c>
    </row>
    <row r="17" spans="1:9" s="138" customFormat="1" ht="15" customHeight="1" x14ac:dyDescent="0.15">
      <c r="A17" s="140" t="s">
        <v>180</v>
      </c>
      <c r="B17" s="132">
        <v>18</v>
      </c>
      <c r="C17" s="135">
        <v>0.22784810126582278</v>
      </c>
      <c r="D17" s="132">
        <v>21</v>
      </c>
      <c r="E17" s="135">
        <v>0.26582278481012656</v>
      </c>
      <c r="F17" s="134">
        <v>35</v>
      </c>
      <c r="G17" s="135">
        <v>5.4517133956386292E-2</v>
      </c>
      <c r="H17" s="136">
        <v>0</v>
      </c>
      <c r="I17" s="137" t="s">
        <v>177</v>
      </c>
    </row>
    <row r="18" spans="1:9" s="138" customFormat="1" ht="15" customHeight="1" x14ac:dyDescent="0.15">
      <c r="A18" s="140" t="s">
        <v>135</v>
      </c>
      <c r="B18" s="132">
        <v>1</v>
      </c>
      <c r="C18" s="135">
        <v>1.2658227848101266E-2</v>
      </c>
      <c r="D18" s="132">
        <v>3</v>
      </c>
      <c r="E18" s="135">
        <v>3.7974683544303799E-2</v>
      </c>
      <c r="F18" s="134">
        <v>5</v>
      </c>
      <c r="G18" s="135">
        <v>7.7881619937694704E-3</v>
      </c>
      <c r="H18" s="136">
        <v>0</v>
      </c>
      <c r="I18" s="137" t="s">
        <v>177</v>
      </c>
    </row>
    <row r="19" spans="1:9" s="138" customFormat="1" ht="15" customHeight="1" x14ac:dyDescent="0.15">
      <c r="A19" s="140" t="s">
        <v>136</v>
      </c>
      <c r="B19" s="132">
        <v>13</v>
      </c>
      <c r="C19" s="135">
        <v>0.16455696202531644</v>
      </c>
      <c r="D19" s="132">
        <v>14</v>
      </c>
      <c r="E19" s="135">
        <v>0.17721518987341772</v>
      </c>
      <c r="F19" s="134">
        <v>107</v>
      </c>
      <c r="G19" s="135">
        <v>0.16666666666666666</v>
      </c>
      <c r="H19" s="136">
        <v>0</v>
      </c>
      <c r="I19" s="137" t="s">
        <v>177</v>
      </c>
    </row>
    <row r="20" spans="1:9" s="138" customFormat="1" ht="15" customHeight="1" x14ac:dyDescent="0.15">
      <c r="A20" s="140" t="s">
        <v>137</v>
      </c>
      <c r="B20" s="132">
        <v>11</v>
      </c>
      <c r="C20" s="135">
        <v>0.13924050632911392</v>
      </c>
      <c r="D20" s="132">
        <v>10</v>
      </c>
      <c r="E20" s="135">
        <v>0.12658227848101267</v>
      </c>
      <c r="F20" s="134">
        <v>36</v>
      </c>
      <c r="G20" s="135">
        <v>5.6074766355140186E-2</v>
      </c>
      <c r="H20" s="136">
        <v>0</v>
      </c>
      <c r="I20" s="137" t="s">
        <v>177</v>
      </c>
    </row>
    <row r="21" spans="1:9" s="138" customFormat="1" ht="15" customHeight="1" x14ac:dyDescent="0.15">
      <c r="A21" s="142" t="s">
        <v>138</v>
      </c>
      <c r="B21" s="143">
        <v>7</v>
      </c>
      <c r="C21" s="144">
        <v>8.8607594936708861E-2</v>
      </c>
      <c r="D21" s="143">
        <v>7</v>
      </c>
      <c r="E21" s="144">
        <v>8.8607594936708861E-2</v>
      </c>
      <c r="F21" s="147">
        <v>33</v>
      </c>
      <c r="G21" s="144">
        <v>5.1401869158878503E-2</v>
      </c>
      <c r="H21" s="148">
        <v>0</v>
      </c>
      <c r="I21" s="145" t="s">
        <v>177</v>
      </c>
    </row>
    <row r="22" spans="1:9" s="138" customFormat="1" ht="15" customHeight="1" x14ac:dyDescent="0.15">
      <c r="A22" s="140" t="s">
        <v>139</v>
      </c>
      <c r="B22" s="132">
        <v>40</v>
      </c>
      <c r="C22" s="135">
        <v>0.50632911392405067</v>
      </c>
      <c r="D22" s="132">
        <v>37</v>
      </c>
      <c r="E22" s="135">
        <v>0.46835443037974683</v>
      </c>
      <c r="F22" s="134">
        <v>76</v>
      </c>
      <c r="G22" s="135">
        <v>0.11838006230529595</v>
      </c>
      <c r="H22" s="136">
        <v>0</v>
      </c>
      <c r="I22" s="137" t="s">
        <v>177</v>
      </c>
    </row>
    <row r="23" spans="1:9" s="138" customFormat="1" ht="15" customHeight="1" x14ac:dyDescent="0.15">
      <c r="A23" s="139" t="s">
        <v>50</v>
      </c>
      <c r="B23" s="132">
        <v>7</v>
      </c>
      <c r="C23" s="135">
        <v>8.8607594936708861E-2</v>
      </c>
      <c r="D23" s="132">
        <v>9</v>
      </c>
      <c r="E23" s="135">
        <v>0.11392405063291139</v>
      </c>
      <c r="F23" s="134">
        <v>3</v>
      </c>
      <c r="G23" s="135">
        <v>4.6728971962616819E-3</v>
      </c>
      <c r="H23" s="136">
        <v>0</v>
      </c>
      <c r="I23" s="137" t="s">
        <v>177</v>
      </c>
    </row>
    <row r="24" spans="1:9" s="138" customFormat="1" ht="15" customHeight="1" x14ac:dyDescent="0.15">
      <c r="A24" s="140" t="s">
        <v>51</v>
      </c>
      <c r="B24" s="132">
        <v>9</v>
      </c>
      <c r="C24" s="135">
        <v>0.11392405063291139</v>
      </c>
      <c r="D24" s="132">
        <v>8</v>
      </c>
      <c r="E24" s="135">
        <v>0.10126582278481013</v>
      </c>
      <c r="F24" s="134">
        <v>5</v>
      </c>
      <c r="G24" s="135">
        <v>7.7881619937694704E-3</v>
      </c>
      <c r="H24" s="136">
        <v>0</v>
      </c>
      <c r="I24" s="137" t="s">
        <v>177</v>
      </c>
    </row>
    <row r="25" spans="1:9" s="138" customFormat="1" ht="15" customHeight="1" x14ac:dyDescent="0.15">
      <c r="A25" s="140" t="s">
        <v>140</v>
      </c>
      <c r="B25" s="132">
        <v>11</v>
      </c>
      <c r="C25" s="135">
        <v>0.13924050632911392</v>
      </c>
      <c r="D25" s="132">
        <v>12</v>
      </c>
      <c r="E25" s="135">
        <v>0.15189873417721519</v>
      </c>
      <c r="F25" s="134">
        <v>2</v>
      </c>
      <c r="G25" s="135">
        <v>3.1152647975077881E-3</v>
      </c>
      <c r="H25" s="136">
        <v>0</v>
      </c>
      <c r="I25" s="137" t="s">
        <v>177</v>
      </c>
    </row>
    <row r="26" spans="1:9" s="138" customFormat="1" ht="15" customHeight="1" x14ac:dyDescent="0.15">
      <c r="A26" s="142" t="s">
        <v>166</v>
      </c>
      <c r="B26" s="143">
        <v>0</v>
      </c>
      <c r="C26" s="144">
        <v>0</v>
      </c>
      <c r="D26" s="143" t="s">
        <v>203</v>
      </c>
      <c r="E26" s="144">
        <v>0</v>
      </c>
      <c r="F26" s="147">
        <v>4</v>
      </c>
      <c r="G26" s="144">
        <v>6.2305295950155761E-3</v>
      </c>
      <c r="H26" s="148">
        <v>0</v>
      </c>
      <c r="I26" s="145" t="s">
        <v>177</v>
      </c>
    </row>
    <row r="27" spans="1:9" s="138" customFormat="1" ht="15" customHeight="1" x14ac:dyDescent="0.15">
      <c r="A27" s="141" t="s">
        <v>214</v>
      </c>
      <c r="B27" s="132">
        <v>14</v>
      </c>
      <c r="C27" s="135">
        <v>0.17721518987341772</v>
      </c>
      <c r="D27" s="132">
        <v>14</v>
      </c>
      <c r="E27" s="135">
        <v>0.17721518987341772</v>
      </c>
      <c r="F27" s="134">
        <v>10</v>
      </c>
      <c r="G27" s="135">
        <v>1.5576323987538941E-2</v>
      </c>
      <c r="H27" s="136">
        <v>0</v>
      </c>
      <c r="I27" s="137" t="s">
        <v>177</v>
      </c>
    </row>
    <row r="28" spans="1:9" s="138" customFormat="1" ht="15" customHeight="1" x14ac:dyDescent="0.15">
      <c r="A28" s="139" t="s">
        <v>181</v>
      </c>
      <c r="B28" s="132">
        <v>17</v>
      </c>
      <c r="C28" s="135">
        <v>0.21518987341772153</v>
      </c>
      <c r="D28" s="132">
        <v>17</v>
      </c>
      <c r="E28" s="135">
        <v>0.21518987341772153</v>
      </c>
      <c r="F28" s="134">
        <v>20</v>
      </c>
      <c r="G28" s="135">
        <v>3.1152647975077882E-2</v>
      </c>
      <c r="H28" s="136">
        <v>0</v>
      </c>
      <c r="I28" s="137" t="s">
        <v>177</v>
      </c>
    </row>
    <row r="29" spans="1:9" s="138" customFormat="1" ht="15" customHeight="1" x14ac:dyDescent="0.15">
      <c r="A29" s="140" t="s">
        <v>141</v>
      </c>
      <c r="B29" s="132">
        <v>9</v>
      </c>
      <c r="C29" s="135">
        <v>0.11392405063291139</v>
      </c>
      <c r="D29" s="132">
        <v>8</v>
      </c>
      <c r="E29" s="135">
        <v>0.10126582278481013</v>
      </c>
      <c r="F29" s="134">
        <v>22</v>
      </c>
      <c r="G29" s="135">
        <v>3.4267912772585667E-2</v>
      </c>
      <c r="H29" s="136">
        <v>0</v>
      </c>
      <c r="I29" s="137" t="s">
        <v>177</v>
      </c>
    </row>
    <row r="30" spans="1:9" s="138" customFormat="1" ht="15" customHeight="1" x14ac:dyDescent="0.15">
      <c r="A30" s="140" t="s">
        <v>142</v>
      </c>
      <c r="B30" s="132">
        <v>20</v>
      </c>
      <c r="C30" s="135">
        <v>0.25316455696202533</v>
      </c>
      <c r="D30" s="132">
        <v>20</v>
      </c>
      <c r="E30" s="135">
        <v>0.25316455696202533</v>
      </c>
      <c r="F30" s="134">
        <v>12</v>
      </c>
      <c r="G30" s="135">
        <v>1.8691588785046728E-2</v>
      </c>
      <c r="H30" s="136">
        <v>0</v>
      </c>
      <c r="I30" s="137" t="s">
        <v>177</v>
      </c>
    </row>
    <row r="31" spans="1:9" s="138" customFormat="1" ht="15" customHeight="1" x14ac:dyDescent="0.15">
      <c r="A31" s="142" t="s">
        <v>143</v>
      </c>
      <c r="B31" s="143">
        <v>44</v>
      </c>
      <c r="C31" s="144">
        <v>0.55696202531645567</v>
      </c>
      <c r="D31" s="143">
        <v>45</v>
      </c>
      <c r="E31" s="144">
        <v>0.569620253164557</v>
      </c>
      <c r="F31" s="147">
        <v>83</v>
      </c>
      <c r="G31" s="144">
        <v>0.1292834890965732</v>
      </c>
      <c r="H31" s="148">
        <v>0</v>
      </c>
      <c r="I31" s="145" t="s">
        <v>177</v>
      </c>
    </row>
    <row r="32" spans="1:9" s="138" customFormat="1" ht="15" customHeight="1" x14ac:dyDescent="0.15">
      <c r="A32" s="140" t="s">
        <v>144</v>
      </c>
      <c r="B32" s="132">
        <v>9</v>
      </c>
      <c r="C32" s="135">
        <v>0.11392405063291139</v>
      </c>
      <c r="D32" s="132">
        <v>9</v>
      </c>
      <c r="E32" s="135">
        <v>0.11392405063291139</v>
      </c>
      <c r="F32" s="134">
        <v>25</v>
      </c>
      <c r="G32" s="135">
        <v>3.8940809968847349E-2</v>
      </c>
      <c r="H32" s="136">
        <v>0</v>
      </c>
      <c r="I32" s="137" t="s">
        <v>177</v>
      </c>
    </row>
    <row r="33" spans="1:9" s="138" customFormat="1" ht="15" customHeight="1" x14ac:dyDescent="0.15">
      <c r="A33" s="140" t="s">
        <v>145</v>
      </c>
      <c r="B33" s="132">
        <v>0</v>
      </c>
      <c r="C33" s="135">
        <v>0</v>
      </c>
      <c r="D33" s="132" t="s">
        <v>203</v>
      </c>
      <c r="E33" s="135">
        <v>0</v>
      </c>
      <c r="F33" s="134">
        <v>10</v>
      </c>
      <c r="G33" s="135">
        <v>1.5576323987538941E-2</v>
      </c>
      <c r="H33" s="136">
        <v>0</v>
      </c>
      <c r="I33" s="137" t="s">
        <v>177</v>
      </c>
    </row>
    <row r="34" spans="1:9" s="138" customFormat="1" ht="15" customHeight="1" x14ac:dyDescent="0.15">
      <c r="A34" s="140" t="s">
        <v>146</v>
      </c>
      <c r="B34" s="132">
        <v>14</v>
      </c>
      <c r="C34" s="135">
        <v>0.17721518987341772</v>
      </c>
      <c r="D34" s="132">
        <v>14</v>
      </c>
      <c r="E34" s="135">
        <v>0.17721518987341772</v>
      </c>
      <c r="F34" s="134">
        <v>44</v>
      </c>
      <c r="G34" s="135">
        <v>6.8535825545171333E-2</v>
      </c>
      <c r="H34" s="136">
        <v>0</v>
      </c>
      <c r="I34" s="137" t="s">
        <v>177</v>
      </c>
    </row>
    <row r="35" spans="1:9" s="138" customFormat="1" ht="15" customHeight="1" x14ac:dyDescent="0.15">
      <c r="A35" s="140" t="s">
        <v>167</v>
      </c>
      <c r="B35" s="132">
        <v>11</v>
      </c>
      <c r="C35" s="135">
        <v>0.13924050632911392</v>
      </c>
      <c r="D35" s="132">
        <v>11</v>
      </c>
      <c r="E35" s="135">
        <v>0.13924050632911392</v>
      </c>
      <c r="F35" s="134">
        <v>35</v>
      </c>
      <c r="G35" s="135">
        <v>5.4517133956386292E-2</v>
      </c>
      <c r="H35" s="136">
        <v>0</v>
      </c>
      <c r="I35" s="137" t="s">
        <v>177</v>
      </c>
    </row>
    <row r="36" spans="1:9" s="138" customFormat="1" ht="15" customHeight="1" x14ac:dyDescent="0.15">
      <c r="A36" s="149" t="s">
        <v>147</v>
      </c>
      <c r="B36" s="143">
        <v>10</v>
      </c>
      <c r="C36" s="144">
        <v>0.12658227848101267</v>
      </c>
      <c r="D36" s="143">
        <v>10</v>
      </c>
      <c r="E36" s="144">
        <v>0.12658227848101267</v>
      </c>
      <c r="F36" s="147">
        <v>3</v>
      </c>
      <c r="G36" s="144">
        <v>4.6728971962616819E-3</v>
      </c>
      <c r="H36" s="148">
        <v>0</v>
      </c>
      <c r="I36" s="145" t="s">
        <v>177</v>
      </c>
    </row>
    <row r="37" spans="1:9" s="138" customFormat="1" ht="15" customHeight="1" x14ac:dyDescent="0.15">
      <c r="A37" s="140" t="s">
        <v>148</v>
      </c>
      <c r="B37" s="132">
        <v>6</v>
      </c>
      <c r="C37" s="135">
        <v>7.5949367088607597E-2</v>
      </c>
      <c r="D37" s="132">
        <v>5</v>
      </c>
      <c r="E37" s="135">
        <v>6.3291139240506333E-2</v>
      </c>
      <c r="F37" s="134">
        <v>22</v>
      </c>
      <c r="G37" s="135">
        <v>3.4267912772585667E-2</v>
      </c>
      <c r="H37" s="136">
        <v>0</v>
      </c>
      <c r="I37" s="137" t="s">
        <v>177</v>
      </c>
    </row>
    <row r="38" spans="1:9" s="138" customFormat="1" ht="15" customHeight="1" x14ac:dyDescent="0.15">
      <c r="A38" s="140" t="s">
        <v>149</v>
      </c>
      <c r="B38" s="132">
        <v>2</v>
      </c>
      <c r="C38" s="135">
        <v>2.5316455696202531E-2</v>
      </c>
      <c r="D38" s="132">
        <v>3</v>
      </c>
      <c r="E38" s="135">
        <v>3.7974683544303799E-2</v>
      </c>
      <c r="F38" s="134">
        <v>2</v>
      </c>
      <c r="G38" s="135">
        <v>3.1152647975077881E-3</v>
      </c>
      <c r="H38" s="136">
        <v>0</v>
      </c>
      <c r="I38" s="137" t="s">
        <v>177</v>
      </c>
    </row>
    <row r="39" spans="1:9" s="138" customFormat="1" ht="15" customHeight="1" x14ac:dyDescent="0.15">
      <c r="A39" s="140" t="s">
        <v>150</v>
      </c>
      <c r="B39" s="132">
        <v>6</v>
      </c>
      <c r="C39" s="135">
        <v>7.5949367088607597E-2</v>
      </c>
      <c r="D39" s="132">
        <v>6</v>
      </c>
      <c r="E39" s="135">
        <v>7.5949367088607597E-2</v>
      </c>
      <c r="F39" s="134">
        <v>10</v>
      </c>
      <c r="G39" s="135">
        <v>1.5576323987538941E-2</v>
      </c>
      <c r="H39" s="136">
        <v>0</v>
      </c>
      <c r="I39" s="137" t="s">
        <v>177</v>
      </c>
    </row>
    <row r="40" spans="1:9" s="138" customFormat="1" ht="15" customHeight="1" x14ac:dyDescent="0.15">
      <c r="A40" s="140" t="s">
        <v>151</v>
      </c>
      <c r="B40" s="132">
        <v>57</v>
      </c>
      <c r="C40" s="135">
        <v>0.72151898734177211</v>
      </c>
      <c r="D40" s="132">
        <v>59</v>
      </c>
      <c r="E40" s="135">
        <v>0.74683544303797467</v>
      </c>
      <c r="F40" s="134">
        <v>94</v>
      </c>
      <c r="G40" s="135">
        <v>0.14641744548286603</v>
      </c>
      <c r="H40" s="136">
        <v>0</v>
      </c>
      <c r="I40" s="137" t="s">
        <v>177</v>
      </c>
    </row>
    <row r="41" spans="1:9" s="138" customFormat="1" ht="15" customHeight="1" x14ac:dyDescent="0.15">
      <c r="A41" s="142" t="s">
        <v>152</v>
      </c>
      <c r="B41" s="143">
        <v>38</v>
      </c>
      <c r="C41" s="144">
        <v>0.48101265822784811</v>
      </c>
      <c r="D41" s="143">
        <v>37</v>
      </c>
      <c r="E41" s="144">
        <v>0.46835443037974683</v>
      </c>
      <c r="F41" s="147">
        <v>42</v>
      </c>
      <c r="G41" s="144">
        <v>6.5420560747663545E-2</v>
      </c>
      <c r="H41" s="136">
        <v>0</v>
      </c>
      <c r="I41" s="137" t="s">
        <v>177</v>
      </c>
    </row>
    <row r="42" spans="1:9" s="138" customFormat="1" ht="15" customHeight="1" x14ac:dyDescent="0.15">
      <c r="A42" s="140" t="s">
        <v>153</v>
      </c>
      <c r="B42" s="132">
        <v>37</v>
      </c>
      <c r="C42" s="135">
        <v>0.46835443037974683</v>
      </c>
      <c r="D42" s="132">
        <v>36</v>
      </c>
      <c r="E42" s="135">
        <v>0.45569620253164556</v>
      </c>
      <c r="F42" s="134">
        <v>26</v>
      </c>
      <c r="G42" s="135">
        <v>4.0498442367601244E-2</v>
      </c>
      <c r="H42" s="150">
        <v>0</v>
      </c>
      <c r="I42" s="151" t="s">
        <v>177</v>
      </c>
    </row>
    <row r="43" spans="1:9" s="138" customFormat="1" ht="15" customHeight="1" x14ac:dyDescent="0.15">
      <c r="A43" s="140" t="s">
        <v>154</v>
      </c>
      <c r="B43" s="132">
        <v>8</v>
      </c>
      <c r="C43" s="135">
        <v>0.10126582278481013</v>
      </c>
      <c r="D43" s="132">
        <v>7</v>
      </c>
      <c r="E43" s="135">
        <v>8.8607594936708861E-2</v>
      </c>
      <c r="F43" s="134" t="s">
        <v>203</v>
      </c>
      <c r="G43" s="135">
        <v>0</v>
      </c>
      <c r="H43" s="136">
        <v>0</v>
      </c>
      <c r="I43" s="137" t="s">
        <v>177</v>
      </c>
    </row>
    <row r="44" spans="1:9" s="138" customFormat="1" ht="15" customHeight="1" x14ac:dyDescent="0.15">
      <c r="A44" s="140" t="s">
        <v>155</v>
      </c>
      <c r="B44" s="132">
        <v>1</v>
      </c>
      <c r="C44" s="135">
        <v>1.2658227848101266E-2</v>
      </c>
      <c r="D44" s="132">
        <v>1</v>
      </c>
      <c r="E44" s="135">
        <v>1.2658227848101266E-2</v>
      </c>
      <c r="F44" s="134">
        <v>1</v>
      </c>
      <c r="G44" s="135">
        <v>1.557632398753894E-3</v>
      </c>
      <c r="H44" s="136">
        <v>0</v>
      </c>
      <c r="I44" s="137" t="s">
        <v>177</v>
      </c>
    </row>
    <row r="45" spans="1:9" s="138" customFormat="1" ht="15" customHeight="1" x14ac:dyDescent="0.15">
      <c r="A45" s="142" t="s">
        <v>156</v>
      </c>
      <c r="B45" s="143">
        <v>6</v>
      </c>
      <c r="C45" s="144">
        <v>7.5949367088607597E-2</v>
      </c>
      <c r="D45" s="143">
        <v>7</v>
      </c>
      <c r="E45" s="144">
        <v>8.8607594936708861E-2</v>
      </c>
      <c r="F45" s="147" t="s">
        <v>203</v>
      </c>
      <c r="G45" s="144">
        <v>0</v>
      </c>
      <c r="H45" s="148">
        <v>0</v>
      </c>
      <c r="I45" s="145" t="s">
        <v>177</v>
      </c>
    </row>
    <row r="46" spans="1:9" s="138" customFormat="1" ht="15" customHeight="1" x14ac:dyDescent="0.15">
      <c r="A46" s="140" t="s">
        <v>157</v>
      </c>
      <c r="B46" s="132">
        <v>10</v>
      </c>
      <c r="C46" s="135">
        <v>0.12658227848101267</v>
      </c>
      <c r="D46" s="132">
        <v>10</v>
      </c>
      <c r="E46" s="135">
        <v>0.12658227848101267</v>
      </c>
      <c r="F46" s="134">
        <v>15</v>
      </c>
      <c r="G46" s="135">
        <v>2.336448598130841E-2</v>
      </c>
      <c r="H46" s="136">
        <v>394</v>
      </c>
      <c r="I46" s="135">
        <v>0.97283950617283954</v>
      </c>
    </row>
    <row r="47" spans="1:9" s="138" customFormat="1" ht="15" customHeight="1" x14ac:dyDescent="0.15">
      <c r="A47" s="140" t="s">
        <v>158</v>
      </c>
      <c r="B47" s="132">
        <v>1</v>
      </c>
      <c r="C47" s="135">
        <v>1.2658227848101266E-2</v>
      </c>
      <c r="D47" s="132">
        <v>1</v>
      </c>
      <c r="E47" s="135">
        <v>1.2658227848101266E-2</v>
      </c>
      <c r="F47" s="134" t="s">
        <v>203</v>
      </c>
      <c r="G47" s="135">
        <v>0</v>
      </c>
      <c r="H47" s="136">
        <v>176</v>
      </c>
      <c r="I47" s="135">
        <v>0.4345679012345679</v>
      </c>
    </row>
    <row r="48" spans="1:9" s="138" customFormat="1" ht="15" customHeight="1" x14ac:dyDescent="0.15">
      <c r="A48" s="140" t="s">
        <v>159</v>
      </c>
      <c r="B48" s="132">
        <v>3</v>
      </c>
      <c r="C48" s="135">
        <v>3.7974683544303799E-2</v>
      </c>
      <c r="D48" s="132">
        <v>3</v>
      </c>
      <c r="E48" s="135">
        <v>3.7974683544303799E-2</v>
      </c>
      <c r="F48" s="134">
        <v>2</v>
      </c>
      <c r="G48" s="135">
        <v>3.1152647975077881E-3</v>
      </c>
      <c r="H48" s="136">
        <v>297</v>
      </c>
      <c r="I48" s="135">
        <v>0.73333333333333328</v>
      </c>
    </row>
    <row r="49" spans="1:9" s="138" customFormat="1" ht="15" customHeight="1" x14ac:dyDescent="0.15">
      <c r="A49" s="152" t="s">
        <v>160</v>
      </c>
      <c r="B49" s="153">
        <v>9</v>
      </c>
      <c r="C49" s="154">
        <v>0.11392405063291139</v>
      </c>
      <c r="D49" s="153">
        <v>9</v>
      </c>
      <c r="E49" s="154">
        <v>0.11392405063291139</v>
      </c>
      <c r="F49" s="155" t="s">
        <v>203</v>
      </c>
      <c r="G49" s="154">
        <v>0</v>
      </c>
      <c r="H49" s="156">
        <v>176</v>
      </c>
      <c r="I49" s="154">
        <v>0.4345679012345679</v>
      </c>
    </row>
    <row r="50" spans="1:9" s="138" customFormat="1" ht="15" customHeight="1" x14ac:dyDescent="0.15">
      <c r="A50" s="157"/>
      <c r="B50" s="158"/>
      <c r="C50" s="136"/>
      <c r="D50" s="159"/>
      <c r="E50" s="136"/>
      <c r="F50" s="136"/>
      <c r="G50" s="136"/>
      <c r="H50" s="136"/>
      <c r="I50" s="158"/>
    </row>
    <row r="51" spans="1:9" s="161" customFormat="1" ht="24.75" customHeight="1" x14ac:dyDescent="0.15">
      <c r="A51" s="160"/>
    </row>
  </sheetData>
  <mergeCells count="7">
    <mergeCell ref="B3:E3"/>
    <mergeCell ref="F3:G3"/>
    <mergeCell ref="H3:I3"/>
    <mergeCell ref="B4:C4"/>
    <mergeCell ref="D4:E4"/>
    <mergeCell ref="F4:G4"/>
    <mergeCell ref="H4:I4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5"/>
  <sheetViews>
    <sheetView zoomScaleNormal="100" zoomScaleSheetLayoutView="100" workbookViewId="0">
      <selection activeCell="D3" sqref="D3"/>
    </sheetView>
  </sheetViews>
  <sheetFormatPr defaultColWidth="9" defaultRowHeight="13.5" customHeight="1" x14ac:dyDescent="0.15"/>
  <cols>
    <col min="1" max="1" width="3.33203125" style="1" customWidth="1"/>
    <col min="2" max="11" width="9.88671875" style="1" customWidth="1"/>
    <col min="12" max="16384" width="9" style="1"/>
  </cols>
  <sheetData>
    <row r="1" spans="1:13" ht="13.5" customHeight="1" x14ac:dyDescent="0.15">
      <c r="A1" s="2" t="s">
        <v>225</v>
      </c>
    </row>
    <row r="2" spans="1:13" ht="13.5" customHeight="1" x14ac:dyDescent="0.15">
      <c r="A2" s="3"/>
      <c r="K2" s="4" t="s">
        <v>169</v>
      </c>
    </row>
    <row r="3" spans="1:13" ht="13.5" customHeight="1" x14ac:dyDescent="0.15">
      <c r="A3" s="5"/>
      <c r="B3" s="6"/>
      <c r="C3" s="7"/>
      <c r="D3" s="8" t="s">
        <v>236</v>
      </c>
      <c r="E3" s="9" t="s">
        <v>237</v>
      </c>
      <c r="F3" s="8" t="s">
        <v>185</v>
      </c>
      <c r="G3" s="8" t="s">
        <v>186</v>
      </c>
      <c r="H3" s="8" t="s">
        <v>204</v>
      </c>
      <c r="I3" s="618" t="s">
        <v>201</v>
      </c>
      <c r="J3" s="619"/>
      <c r="K3" s="620"/>
    </row>
    <row r="4" spans="1:13" ht="13.5" customHeight="1" thickBot="1" x14ac:dyDescent="0.2">
      <c r="A4" s="10"/>
      <c r="B4" s="11"/>
      <c r="C4" s="12"/>
      <c r="D4" s="13" t="s">
        <v>47</v>
      </c>
      <c r="E4" s="13" t="s">
        <v>47</v>
      </c>
      <c r="F4" s="13" t="s">
        <v>47</v>
      </c>
      <c r="G4" s="14" t="s">
        <v>47</v>
      </c>
      <c r="H4" s="14" t="s">
        <v>47</v>
      </c>
      <c r="I4" s="14" t="s">
        <v>47</v>
      </c>
      <c r="J4" s="14" t="s">
        <v>210</v>
      </c>
      <c r="K4" s="15" t="s">
        <v>31</v>
      </c>
    </row>
    <row r="5" spans="1:13" ht="13.5" customHeight="1" thickTop="1" x14ac:dyDescent="0.15">
      <c r="A5" s="534" t="s">
        <v>114</v>
      </c>
      <c r="B5" s="16" t="s">
        <v>48</v>
      </c>
      <c r="C5" s="17"/>
      <c r="D5" s="18">
        <v>21988.799999999999</v>
      </c>
      <c r="E5" s="19">
        <v>22602</v>
      </c>
      <c r="F5" s="18">
        <v>23105.9</v>
      </c>
      <c r="G5" s="18">
        <v>23191.4</v>
      </c>
      <c r="H5" s="18">
        <v>22863.7</v>
      </c>
      <c r="I5" s="18">
        <v>23398.5</v>
      </c>
      <c r="J5" s="18">
        <v>2174.6999999999998</v>
      </c>
      <c r="K5" s="20">
        <v>21223.8</v>
      </c>
    </row>
    <row r="6" spans="1:13" ht="13.5" customHeight="1" x14ac:dyDescent="0.15">
      <c r="A6" s="534"/>
      <c r="B6" s="5" t="s">
        <v>82</v>
      </c>
      <c r="C6" s="7" t="s">
        <v>48</v>
      </c>
      <c r="D6" s="21">
        <v>2156.8000000000002</v>
      </c>
      <c r="E6" s="22">
        <v>2197.9</v>
      </c>
      <c r="F6" s="21">
        <v>2242.6</v>
      </c>
      <c r="G6" s="21">
        <v>2231.8000000000002</v>
      </c>
      <c r="H6" s="21">
        <v>2130.1</v>
      </c>
      <c r="I6" s="21">
        <v>2282.3000000000002</v>
      </c>
      <c r="J6" s="21">
        <v>160.69999999999999</v>
      </c>
      <c r="K6" s="23">
        <v>2121.6</v>
      </c>
    </row>
    <row r="7" spans="1:13" ht="13.5" customHeight="1" x14ac:dyDescent="0.15">
      <c r="A7" s="534"/>
      <c r="B7" s="24"/>
      <c r="C7" s="25" t="s">
        <v>83</v>
      </c>
      <c r="D7" s="26">
        <v>1752</v>
      </c>
      <c r="E7" s="27">
        <v>1783</v>
      </c>
      <c r="F7" s="26">
        <v>1812</v>
      </c>
      <c r="G7" s="26">
        <v>1802</v>
      </c>
      <c r="H7" s="26">
        <v>1688</v>
      </c>
      <c r="I7" s="26">
        <v>1760</v>
      </c>
      <c r="J7" s="26">
        <v>103</v>
      </c>
      <c r="K7" s="28">
        <v>1657</v>
      </c>
    </row>
    <row r="8" spans="1:13" ht="13.5" customHeight="1" x14ac:dyDescent="0.15">
      <c r="A8" s="534"/>
      <c r="B8" s="24"/>
      <c r="C8" s="29" t="s">
        <v>84</v>
      </c>
      <c r="D8" s="30">
        <v>404.8</v>
      </c>
      <c r="E8" s="31">
        <v>414.9</v>
      </c>
      <c r="F8" s="30">
        <v>430.6</v>
      </c>
      <c r="G8" s="30">
        <v>429.8</v>
      </c>
      <c r="H8" s="30">
        <v>442.1</v>
      </c>
      <c r="I8" s="30">
        <v>522.29999999999995</v>
      </c>
      <c r="J8" s="30">
        <v>57.7</v>
      </c>
      <c r="K8" s="32">
        <v>464.6</v>
      </c>
    </row>
    <row r="9" spans="1:13" ht="13.5" customHeight="1" x14ac:dyDescent="0.15">
      <c r="A9" s="534"/>
      <c r="B9" s="33" t="s">
        <v>85</v>
      </c>
      <c r="C9" s="34" t="s">
        <v>48</v>
      </c>
      <c r="D9" s="35">
        <v>80.2</v>
      </c>
      <c r="E9" s="36">
        <v>84.6</v>
      </c>
      <c r="F9" s="35">
        <v>90.6</v>
      </c>
      <c r="G9" s="35">
        <v>94.2</v>
      </c>
      <c r="H9" s="35">
        <v>86.8</v>
      </c>
      <c r="I9" s="37">
        <v>90.7</v>
      </c>
      <c r="J9" s="37" t="s">
        <v>203</v>
      </c>
      <c r="K9" s="38">
        <v>90.7</v>
      </c>
    </row>
    <row r="10" spans="1:13" ht="13.5" customHeight="1" x14ac:dyDescent="0.15">
      <c r="A10" s="534"/>
      <c r="B10" s="24"/>
      <c r="C10" s="25" t="s">
        <v>83</v>
      </c>
      <c r="D10" s="26">
        <v>57</v>
      </c>
      <c r="E10" s="27">
        <v>59</v>
      </c>
      <c r="F10" s="26">
        <v>66</v>
      </c>
      <c r="G10" s="26">
        <v>70</v>
      </c>
      <c r="H10" s="26">
        <v>60</v>
      </c>
      <c r="I10" s="39">
        <v>58</v>
      </c>
      <c r="J10" s="39" t="s">
        <v>203</v>
      </c>
      <c r="K10" s="40">
        <v>58</v>
      </c>
    </row>
    <row r="11" spans="1:13" ht="13.5" customHeight="1" x14ac:dyDescent="0.15">
      <c r="A11" s="534"/>
      <c r="B11" s="24"/>
      <c r="C11" s="29" t="s">
        <v>84</v>
      </c>
      <c r="D11" s="30">
        <v>23.2</v>
      </c>
      <c r="E11" s="31">
        <v>25.6</v>
      </c>
      <c r="F11" s="30">
        <v>24.6</v>
      </c>
      <c r="G11" s="30">
        <v>24.2</v>
      </c>
      <c r="H11" s="30">
        <v>26.8</v>
      </c>
      <c r="I11" s="47">
        <v>32.700000000000003</v>
      </c>
      <c r="J11" s="47" t="s">
        <v>203</v>
      </c>
      <c r="K11" s="48">
        <v>32.700000000000003</v>
      </c>
    </row>
    <row r="12" spans="1:13" ht="13.5" customHeight="1" x14ac:dyDescent="0.15">
      <c r="A12" s="534"/>
      <c r="B12" s="527" t="s">
        <v>86</v>
      </c>
      <c r="C12" s="528"/>
      <c r="D12" s="529">
        <v>458.2</v>
      </c>
      <c r="E12" s="530">
        <v>482.8</v>
      </c>
      <c r="F12" s="529">
        <v>501.9</v>
      </c>
      <c r="G12" s="529">
        <v>523.70000000000005</v>
      </c>
      <c r="H12" s="529">
        <v>521.70000000000005</v>
      </c>
      <c r="I12" s="531">
        <v>563.5</v>
      </c>
      <c r="J12" s="531">
        <v>43.6</v>
      </c>
      <c r="K12" s="532">
        <v>519.9</v>
      </c>
      <c r="L12" s="24"/>
      <c r="M12" s="520"/>
    </row>
    <row r="13" spans="1:13" ht="13.5" customHeight="1" x14ac:dyDescent="0.15">
      <c r="A13" s="534"/>
      <c r="B13" s="33" t="s">
        <v>87</v>
      </c>
      <c r="C13" s="34"/>
      <c r="D13" s="35">
        <v>22.9</v>
      </c>
      <c r="E13" s="36">
        <v>27.4</v>
      </c>
      <c r="F13" s="35">
        <v>42.5</v>
      </c>
      <c r="G13" s="35">
        <v>45.8</v>
      </c>
      <c r="H13" s="35">
        <v>50.1</v>
      </c>
      <c r="I13" s="37">
        <v>60.5</v>
      </c>
      <c r="J13" s="37">
        <v>1</v>
      </c>
      <c r="K13" s="38">
        <v>59.5</v>
      </c>
    </row>
    <row r="14" spans="1:13" ht="13.5" customHeight="1" x14ac:dyDescent="0.15">
      <c r="A14" s="534"/>
      <c r="B14" s="24" t="s">
        <v>88</v>
      </c>
      <c r="C14" s="46"/>
      <c r="D14" s="30">
        <v>180.4</v>
      </c>
      <c r="E14" s="31">
        <v>183.1</v>
      </c>
      <c r="F14" s="30">
        <v>191.2</v>
      </c>
      <c r="G14" s="30">
        <v>195.9</v>
      </c>
      <c r="H14" s="30">
        <v>202.7</v>
      </c>
      <c r="I14" s="47">
        <v>230.1</v>
      </c>
      <c r="J14" s="47" t="s">
        <v>203</v>
      </c>
      <c r="K14" s="48">
        <v>230.1</v>
      </c>
    </row>
    <row r="15" spans="1:13" ht="13.5" customHeight="1" x14ac:dyDescent="0.15">
      <c r="A15" s="534"/>
      <c r="B15" s="24" t="s">
        <v>89</v>
      </c>
      <c r="C15" s="46"/>
      <c r="D15" s="30">
        <v>8136.3</v>
      </c>
      <c r="E15" s="31">
        <v>8250.4</v>
      </c>
      <c r="F15" s="30">
        <v>8387.9</v>
      </c>
      <c r="G15" s="30">
        <v>8546.9</v>
      </c>
      <c r="H15" s="30">
        <v>8469.7999999999993</v>
      </c>
      <c r="I15" s="47">
        <v>8958.9</v>
      </c>
      <c r="J15" s="47">
        <v>727</v>
      </c>
      <c r="K15" s="48">
        <v>8231.9</v>
      </c>
    </row>
    <row r="16" spans="1:13" ht="13.5" customHeight="1" x14ac:dyDescent="0.15">
      <c r="A16" s="534"/>
      <c r="B16" s="24" t="s">
        <v>90</v>
      </c>
      <c r="C16" s="46"/>
      <c r="D16" s="30">
        <v>1626.3</v>
      </c>
      <c r="E16" s="31">
        <v>1586.7</v>
      </c>
      <c r="F16" s="30">
        <v>1563.3</v>
      </c>
      <c r="G16" s="30">
        <v>1504.9</v>
      </c>
      <c r="H16" s="30">
        <v>1424.1</v>
      </c>
      <c r="I16" s="47">
        <v>1192.5</v>
      </c>
      <c r="J16" s="47">
        <v>341.3</v>
      </c>
      <c r="K16" s="48">
        <v>851.2</v>
      </c>
    </row>
    <row r="17" spans="1:11" ht="13.5" customHeight="1" x14ac:dyDescent="0.15">
      <c r="A17" s="534"/>
      <c r="B17" s="41" t="s">
        <v>91</v>
      </c>
      <c r="C17" s="49"/>
      <c r="D17" s="42">
        <v>2054.4</v>
      </c>
      <c r="E17" s="43">
        <v>2082.4</v>
      </c>
      <c r="F17" s="42">
        <v>2005.5</v>
      </c>
      <c r="G17" s="42">
        <v>1920</v>
      </c>
      <c r="H17" s="42">
        <v>1714.6</v>
      </c>
      <c r="I17" s="44">
        <v>1426.2</v>
      </c>
      <c r="J17" s="44">
        <v>252.2</v>
      </c>
      <c r="K17" s="45">
        <v>1174</v>
      </c>
    </row>
    <row r="18" spans="1:11" ht="13.5" customHeight="1" x14ac:dyDescent="0.15">
      <c r="A18" s="534"/>
      <c r="B18" s="24" t="s">
        <v>92</v>
      </c>
      <c r="C18" s="46"/>
      <c r="D18" s="30">
        <v>839.2</v>
      </c>
      <c r="E18" s="31">
        <v>898.8</v>
      </c>
      <c r="F18" s="30">
        <v>948.8</v>
      </c>
      <c r="G18" s="30">
        <v>987.8</v>
      </c>
      <c r="H18" s="30">
        <v>1015.2</v>
      </c>
      <c r="I18" s="47">
        <v>1145.7</v>
      </c>
      <c r="J18" s="47">
        <v>1</v>
      </c>
      <c r="K18" s="48">
        <v>1144.7</v>
      </c>
    </row>
    <row r="19" spans="1:11" ht="13.5" customHeight="1" x14ac:dyDescent="0.15">
      <c r="A19" s="534"/>
      <c r="B19" s="24" t="s">
        <v>93</v>
      </c>
      <c r="C19" s="46"/>
      <c r="D19" s="30">
        <v>491.1</v>
      </c>
      <c r="E19" s="31">
        <v>542.5</v>
      </c>
      <c r="F19" s="30">
        <v>582.6</v>
      </c>
      <c r="G19" s="30">
        <v>612.6</v>
      </c>
      <c r="H19" s="30">
        <v>630.4</v>
      </c>
      <c r="I19" s="47">
        <v>708.1</v>
      </c>
      <c r="J19" s="47">
        <v>101</v>
      </c>
      <c r="K19" s="48">
        <v>607.1</v>
      </c>
    </row>
    <row r="20" spans="1:11" ht="13.5" customHeight="1" x14ac:dyDescent="0.15">
      <c r="A20" s="534"/>
      <c r="B20" s="24" t="s">
        <v>94</v>
      </c>
      <c r="C20" s="46"/>
      <c r="D20" s="30">
        <v>26.3</v>
      </c>
      <c r="E20" s="31">
        <v>32.5</v>
      </c>
      <c r="F20" s="30">
        <v>35.6</v>
      </c>
      <c r="G20" s="30">
        <v>36</v>
      </c>
      <c r="H20" s="30">
        <v>35.4</v>
      </c>
      <c r="I20" s="47">
        <v>35.200000000000003</v>
      </c>
      <c r="J20" s="47" t="s">
        <v>203</v>
      </c>
      <c r="K20" s="48">
        <v>35.200000000000003</v>
      </c>
    </row>
    <row r="21" spans="1:11" ht="13.5" customHeight="1" x14ac:dyDescent="0.15">
      <c r="A21" s="534"/>
      <c r="B21" s="24" t="s">
        <v>95</v>
      </c>
      <c r="C21" s="46"/>
      <c r="D21" s="30">
        <v>146.19999999999999</v>
      </c>
      <c r="E21" s="31">
        <v>165</v>
      </c>
      <c r="F21" s="30">
        <v>191</v>
      </c>
      <c r="G21" s="30">
        <v>204.9</v>
      </c>
      <c r="H21" s="30">
        <v>217.5</v>
      </c>
      <c r="I21" s="47">
        <v>245.7</v>
      </c>
      <c r="J21" s="47" t="s">
        <v>203</v>
      </c>
      <c r="K21" s="48">
        <v>245.7</v>
      </c>
    </row>
    <row r="22" spans="1:11" ht="13.5" customHeight="1" x14ac:dyDescent="0.15">
      <c r="A22" s="534"/>
      <c r="B22" s="24" t="s">
        <v>96</v>
      </c>
      <c r="C22" s="46"/>
      <c r="D22" s="30">
        <v>2</v>
      </c>
      <c r="E22" s="31">
        <v>2</v>
      </c>
      <c r="F22" s="30">
        <v>1</v>
      </c>
      <c r="G22" s="30">
        <v>1</v>
      </c>
      <c r="H22" s="30">
        <v>1</v>
      </c>
      <c r="I22" s="47">
        <v>1</v>
      </c>
      <c r="J22" s="47" t="s">
        <v>203</v>
      </c>
      <c r="K22" s="48">
        <v>1</v>
      </c>
    </row>
    <row r="23" spans="1:11" ht="13.5" customHeight="1" x14ac:dyDescent="0.15">
      <c r="A23" s="534"/>
      <c r="B23" s="33" t="s">
        <v>97</v>
      </c>
      <c r="C23" s="34"/>
      <c r="D23" s="35">
        <v>93.6</v>
      </c>
      <c r="E23" s="36">
        <v>96.7</v>
      </c>
      <c r="F23" s="35">
        <v>103.9</v>
      </c>
      <c r="G23" s="35">
        <v>103.2</v>
      </c>
      <c r="H23" s="35">
        <v>107.3</v>
      </c>
      <c r="I23" s="37">
        <v>52.8</v>
      </c>
      <c r="J23" s="37" t="s">
        <v>203</v>
      </c>
      <c r="K23" s="38">
        <v>52.8</v>
      </c>
    </row>
    <row r="24" spans="1:11" ht="13.5" customHeight="1" x14ac:dyDescent="0.15">
      <c r="A24" s="534"/>
      <c r="B24" s="41" t="s">
        <v>98</v>
      </c>
      <c r="C24" s="49"/>
      <c r="D24" s="42">
        <v>13</v>
      </c>
      <c r="E24" s="43">
        <v>13</v>
      </c>
      <c r="F24" s="42">
        <v>13</v>
      </c>
      <c r="G24" s="42">
        <v>13</v>
      </c>
      <c r="H24" s="42">
        <v>14</v>
      </c>
      <c r="I24" s="44">
        <v>1</v>
      </c>
      <c r="J24" s="44" t="s">
        <v>203</v>
      </c>
      <c r="K24" s="45">
        <v>1</v>
      </c>
    </row>
    <row r="25" spans="1:11" ht="13.5" customHeight="1" x14ac:dyDescent="0.15">
      <c r="A25" s="534"/>
      <c r="B25" s="24" t="s">
        <v>99</v>
      </c>
      <c r="C25" s="46"/>
      <c r="D25" s="30">
        <v>367.4</v>
      </c>
      <c r="E25" s="31">
        <v>377.1</v>
      </c>
      <c r="F25" s="30">
        <v>381.2</v>
      </c>
      <c r="G25" s="30">
        <v>384.7</v>
      </c>
      <c r="H25" s="30">
        <v>386.5</v>
      </c>
      <c r="I25" s="47">
        <v>421.3</v>
      </c>
      <c r="J25" s="47">
        <v>3.4</v>
      </c>
      <c r="K25" s="48">
        <v>417.9</v>
      </c>
    </row>
    <row r="26" spans="1:11" ht="13.5" customHeight="1" x14ac:dyDescent="0.15">
      <c r="A26" s="534"/>
      <c r="B26" s="24" t="s">
        <v>100</v>
      </c>
      <c r="C26" s="46"/>
      <c r="D26" s="30">
        <v>1</v>
      </c>
      <c r="E26" s="31">
        <v>1</v>
      </c>
      <c r="F26" s="30">
        <v>1</v>
      </c>
      <c r="G26" s="30">
        <v>0</v>
      </c>
      <c r="H26" s="30">
        <v>0</v>
      </c>
      <c r="I26" s="47" t="s">
        <v>203</v>
      </c>
      <c r="J26" s="47" t="s">
        <v>203</v>
      </c>
      <c r="K26" s="48" t="s">
        <v>203</v>
      </c>
    </row>
    <row r="27" spans="1:11" ht="13.5" customHeight="1" x14ac:dyDescent="0.15">
      <c r="A27" s="534"/>
      <c r="B27" s="33" t="s">
        <v>101</v>
      </c>
      <c r="C27" s="34"/>
      <c r="D27" s="35">
        <v>548.5</v>
      </c>
      <c r="E27" s="36">
        <v>557.9</v>
      </c>
      <c r="F27" s="35">
        <v>576</v>
      </c>
      <c r="G27" s="35">
        <v>570.29999999999995</v>
      </c>
      <c r="H27" s="35">
        <v>566.6</v>
      </c>
      <c r="I27" s="37">
        <v>590.29999999999995</v>
      </c>
      <c r="J27" s="37">
        <v>3</v>
      </c>
      <c r="K27" s="38">
        <v>587.29999999999995</v>
      </c>
    </row>
    <row r="28" spans="1:11" ht="13.5" customHeight="1" x14ac:dyDescent="0.15">
      <c r="A28" s="534"/>
      <c r="B28" s="41" t="s">
        <v>102</v>
      </c>
      <c r="C28" s="49"/>
      <c r="D28" s="44">
        <v>0</v>
      </c>
      <c r="E28" s="50">
        <v>0</v>
      </c>
      <c r="F28" s="44">
        <v>0</v>
      </c>
      <c r="G28" s="44">
        <v>0</v>
      </c>
      <c r="H28" s="44">
        <v>0</v>
      </c>
      <c r="I28" s="44" t="s">
        <v>203</v>
      </c>
      <c r="J28" s="44" t="s">
        <v>203</v>
      </c>
      <c r="K28" s="45" t="s">
        <v>203</v>
      </c>
    </row>
    <row r="29" spans="1:11" ht="13.5" customHeight="1" x14ac:dyDescent="0.15">
      <c r="A29" s="534"/>
      <c r="B29" s="24" t="s">
        <v>103</v>
      </c>
      <c r="C29" s="46"/>
      <c r="D29" s="30">
        <v>174.6</v>
      </c>
      <c r="E29" s="31">
        <v>187.1</v>
      </c>
      <c r="F29" s="30">
        <v>208</v>
      </c>
      <c r="G29" s="30">
        <v>213.9</v>
      </c>
      <c r="H29" s="30">
        <v>214</v>
      </c>
      <c r="I29" s="47">
        <v>252.4</v>
      </c>
      <c r="J29" s="47" t="s">
        <v>203</v>
      </c>
      <c r="K29" s="48">
        <v>252.4</v>
      </c>
    </row>
    <row r="30" spans="1:11" ht="13.5" customHeight="1" x14ac:dyDescent="0.15">
      <c r="A30" s="534"/>
      <c r="B30" s="621" t="s">
        <v>104</v>
      </c>
      <c r="C30" s="622"/>
      <c r="D30" s="35">
        <v>7.3</v>
      </c>
      <c r="E30" s="36">
        <v>7.3</v>
      </c>
      <c r="F30" s="35">
        <v>7.3</v>
      </c>
      <c r="G30" s="35">
        <v>7.8</v>
      </c>
      <c r="H30" s="35">
        <v>8</v>
      </c>
      <c r="I30" s="37">
        <v>5.8</v>
      </c>
      <c r="J30" s="37" t="s">
        <v>203</v>
      </c>
      <c r="K30" s="38">
        <v>5.8</v>
      </c>
    </row>
    <row r="31" spans="1:11" ht="13.5" customHeight="1" x14ac:dyDescent="0.15">
      <c r="A31" s="534"/>
      <c r="B31" s="51" t="s">
        <v>131</v>
      </c>
      <c r="C31" s="52"/>
      <c r="D31" s="42">
        <v>0</v>
      </c>
      <c r="E31" s="43">
        <v>0</v>
      </c>
      <c r="F31" s="44">
        <v>0</v>
      </c>
      <c r="G31" s="44">
        <v>0</v>
      </c>
      <c r="H31" s="44">
        <v>0</v>
      </c>
      <c r="I31" s="44">
        <v>5</v>
      </c>
      <c r="J31" s="44" t="s">
        <v>203</v>
      </c>
      <c r="K31" s="45">
        <v>5</v>
      </c>
    </row>
    <row r="32" spans="1:11" ht="13.5" customHeight="1" x14ac:dyDescent="0.15">
      <c r="A32" s="534"/>
      <c r="B32" s="24" t="s">
        <v>105</v>
      </c>
      <c r="C32" s="46"/>
      <c r="D32" s="30">
        <v>241.8</v>
      </c>
      <c r="E32" s="31">
        <v>257.2</v>
      </c>
      <c r="F32" s="30">
        <v>271.2</v>
      </c>
      <c r="G32" s="30">
        <v>293</v>
      </c>
      <c r="H32" s="30">
        <v>295.3</v>
      </c>
      <c r="I32" s="47">
        <v>313.2</v>
      </c>
      <c r="J32" s="47">
        <v>38.700000000000003</v>
      </c>
      <c r="K32" s="48">
        <v>274.5</v>
      </c>
    </row>
    <row r="33" spans="1:11" ht="13.5" customHeight="1" x14ac:dyDescent="0.15">
      <c r="A33" s="534"/>
      <c r="B33" s="24" t="s">
        <v>106</v>
      </c>
      <c r="C33" s="46"/>
      <c r="D33" s="30">
        <v>88.1</v>
      </c>
      <c r="E33" s="31">
        <v>96.1</v>
      </c>
      <c r="F33" s="30">
        <v>89.9</v>
      </c>
      <c r="G33" s="30">
        <v>92.9</v>
      </c>
      <c r="H33" s="30">
        <v>93</v>
      </c>
      <c r="I33" s="47">
        <v>106.6</v>
      </c>
      <c r="J33" s="47">
        <v>24</v>
      </c>
      <c r="K33" s="48">
        <v>82.6</v>
      </c>
    </row>
    <row r="34" spans="1:11" ht="13.5" customHeight="1" x14ac:dyDescent="0.15">
      <c r="A34" s="534"/>
      <c r="B34" s="33" t="s">
        <v>107</v>
      </c>
      <c r="C34" s="34"/>
      <c r="D34" s="35">
        <v>105</v>
      </c>
      <c r="E34" s="36">
        <v>112.7</v>
      </c>
      <c r="F34" s="35">
        <v>131.5</v>
      </c>
      <c r="G34" s="35">
        <v>130.30000000000001</v>
      </c>
      <c r="H34" s="35">
        <v>132</v>
      </c>
      <c r="I34" s="37">
        <v>133.4</v>
      </c>
      <c r="J34" s="37">
        <v>106.7</v>
      </c>
      <c r="K34" s="38">
        <v>26.7</v>
      </c>
    </row>
    <row r="35" spans="1:11" ht="13.5" customHeight="1" x14ac:dyDescent="0.15">
      <c r="A35" s="534"/>
      <c r="B35" s="24" t="s">
        <v>108</v>
      </c>
      <c r="C35" s="46"/>
      <c r="D35" s="30">
        <v>115.5</v>
      </c>
      <c r="E35" s="31">
        <v>127.7</v>
      </c>
      <c r="F35" s="30">
        <v>131.9</v>
      </c>
      <c r="G35" s="30">
        <v>141.9</v>
      </c>
      <c r="H35" s="30">
        <v>169.5</v>
      </c>
      <c r="I35" s="47">
        <v>207.9</v>
      </c>
      <c r="J35" s="47" t="s">
        <v>203</v>
      </c>
      <c r="K35" s="48">
        <v>207.9</v>
      </c>
    </row>
    <row r="36" spans="1:11" ht="13.5" customHeight="1" x14ac:dyDescent="0.15">
      <c r="A36" s="534"/>
      <c r="B36" s="41" t="s">
        <v>109</v>
      </c>
      <c r="C36" s="49"/>
      <c r="D36" s="42">
        <v>436.1</v>
      </c>
      <c r="E36" s="43">
        <v>500.9</v>
      </c>
      <c r="F36" s="42">
        <v>541.1</v>
      </c>
      <c r="G36" s="42">
        <v>489.4</v>
      </c>
      <c r="H36" s="42">
        <v>372.8</v>
      </c>
      <c r="I36" s="44">
        <v>379.9</v>
      </c>
      <c r="J36" s="44">
        <v>11</v>
      </c>
      <c r="K36" s="45">
        <v>368.9</v>
      </c>
    </row>
    <row r="37" spans="1:11" ht="13.5" customHeight="1" x14ac:dyDescent="0.15">
      <c r="A37" s="534"/>
      <c r="B37" s="24" t="s">
        <v>205</v>
      </c>
      <c r="C37" s="46"/>
      <c r="D37" s="91">
        <v>0</v>
      </c>
      <c r="E37" s="30">
        <v>0</v>
      </c>
      <c r="F37" s="30">
        <v>0</v>
      </c>
      <c r="G37" s="30">
        <v>0</v>
      </c>
      <c r="H37" s="30">
        <v>0</v>
      </c>
      <c r="I37" s="47">
        <v>61</v>
      </c>
      <c r="J37" s="47">
        <v>8</v>
      </c>
      <c r="K37" s="48">
        <v>53</v>
      </c>
    </row>
    <row r="38" spans="1:11" ht="13.5" customHeight="1" x14ac:dyDescent="0.15">
      <c r="A38" s="534"/>
      <c r="B38" s="24" t="s">
        <v>206</v>
      </c>
      <c r="C38" s="46"/>
      <c r="D38" s="91">
        <v>0</v>
      </c>
      <c r="E38" s="30">
        <v>0</v>
      </c>
      <c r="F38" s="30">
        <v>0</v>
      </c>
      <c r="G38" s="30">
        <v>0</v>
      </c>
      <c r="H38" s="30">
        <v>0</v>
      </c>
      <c r="I38" s="47">
        <v>50.2</v>
      </c>
      <c r="J38" s="47">
        <v>34.200000000000003</v>
      </c>
      <c r="K38" s="48">
        <v>16</v>
      </c>
    </row>
    <row r="39" spans="1:11" ht="13.5" customHeight="1" x14ac:dyDescent="0.15">
      <c r="A39" s="534"/>
      <c r="B39" s="24" t="s">
        <v>110</v>
      </c>
      <c r="C39" s="46"/>
      <c r="D39" s="30">
        <v>224.6</v>
      </c>
      <c r="E39" s="31">
        <v>237.8</v>
      </c>
      <c r="F39" s="30">
        <v>234.9</v>
      </c>
      <c r="G39" s="30">
        <v>176.9</v>
      </c>
      <c r="H39" s="30">
        <v>304</v>
      </c>
      <c r="I39" s="47">
        <v>216.6</v>
      </c>
      <c r="J39" s="47">
        <v>32.700000000000003</v>
      </c>
      <c r="K39" s="48">
        <v>183.9</v>
      </c>
    </row>
    <row r="40" spans="1:11" ht="13.5" customHeight="1" x14ac:dyDescent="0.15">
      <c r="A40" s="534"/>
      <c r="B40" s="24" t="s">
        <v>111</v>
      </c>
      <c r="C40" s="46"/>
      <c r="D40" s="30">
        <v>94.9</v>
      </c>
      <c r="E40" s="31">
        <v>111.2</v>
      </c>
      <c r="F40" s="30">
        <v>109.8</v>
      </c>
      <c r="G40" s="30">
        <v>117.3</v>
      </c>
      <c r="H40" s="30">
        <v>62.1</v>
      </c>
      <c r="I40" s="47">
        <v>36.1</v>
      </c>
      <c r="J40" s="47" t="s">
        <v>203</v>
      </c>
      <c r="K40" s="48">
        <v>36.1</v>
      </c>
    </row>
    <row r="41" spans="1:11" ht="13.5" customHeight="1" x14ac:dyDescent="0.15">
      <c r="A41" s="534"/>
      <c r="B41" s="24" t="s">
        <v>112</v>
      </c>
      <c r="C41" s="46"/>
      <c r="D41" s="30">
        <v>2266.3000000000002</v>
      </c>
      <c r="E41" s="31">
        <v>2411</v>
      </c>
      <c r="F41" s="30">
        <v>2516.8000000000002</v>
      </c>
      <c r="G41" s="30">
        <v>2509.3000000000002</v>
      </c>
      <c r="H41" s="30">
        <v>2561.6999999999998</v>
      </c>
      <c r="I41" s="47">
        <v>2697.3</v>
      </c>
      <c r="J41" s="47">
        <v>158.6</v>
      </c>
      <c r="K41" s="48">
        <v>2538.6999999999998</v>
      </c>
    </row>
    <row r="42" spans="1:11" ht="13.5" customHeight="1" x14ac:dyDescent="0.15">
      <c r="A42" s="534"/>
      <c r="B42" s="53" t="s">
        <v>113</v>
      </c>
      <c r="C42" s="54"/>
      <c r="D42" s="55">
        <v>990.8</v>
      </c>
      <c r="E42" s="56">
        <v>971.2</v>
      </c>
      <c r="F42" s="55">
        <v>1003.9</v>
      </c>
      <c r="G42" s="55">
        <v>1042</v>
      </c>
      <c r="H42" s="55">
        <v>1077.5</v>
      </c>
      <c r="I42" s="57">
        <v>927.3</v>
      </c>
      <c r="J42" s="57">
        <v>126.6</v>
      </c>
      <c r="K42" s="58">
        <v>800.7</v>
      </c>
    </row>
    <row r="43" spans="1:11" ht="13.5" customHeight="1" x14ac:dyDescent="0.15">
      <c r="A43" s="533" t="s">
        <v>115</v>
      </c>
      <c r="B43" s="5" t="s">
        <v>86</v>
      </c>
      <c r="C43" s="7"/>
      <c r="D43" s="59">
        <v>491</v>
      </c>
      <c r="E43" s="60">
        <v>523</v>
      </c>
      <c r="F43" s="61">
        <v>542</v>
      </c>
      <c r="G43" s="61">
        <v>561</v>
      </c>
      <c r="H43" s="61">
        <v>558</v>
      </c>
      <c r="I43" s="62">
        <v>605</v>
      </c>
      <c r="J43" s="62">
        <v>52</v>
      </c>
      <c r="K43" s="63">
        <v>553</v>
      </c>
    </row>
    <row r="44" spans="1:11" ht="13.5" customHeight="1" x14ac:dyDescent="0.15">
      <c r="A44" s="534"/>
      <c r="B44" s="24" t="s">
        <v>87</v>
      </c>
      <c r="C44" s="46"/>
      <c r="D44" s="61">
        <v>25</v>
      </c>
      <c r="E44" s="64">
        <v>29</v>
      </c>
      <c r="F44" s="61">
        <v>45</v>
      </c>
      <c r="G44" s="61">
        <v>48</v>
      </c>
      <c r="H44" s="61">
        <v>52</v>
      </c>
      <c r="I44" s="62">
        <v>64</v>
      </c>
      <c r="J44" s="62">
        <v>1</v>
      </c>
      <c r="K44" s="65">
        <v>63</v>
      </c>
    </row>
    <row r="45" spans="1:11" ht="13.5" customHeight="1" x14ac:dyDescent="0.15">
      <c r="A45" s="534"/>
      <c r="B45" s="24" t="s">
        <v>88</v>
      </c>
      <c r="C45" s="46"/>
      <c r="D45" s="61">
        <v>183</v>
      </c>
      <c r="E45" s="64">
        <v>187</v>
      </c>
      <c r="F45" s="61">
        <v>198</v>
      </c>
      <c r="G45" s="61">
        <v>202</v>
      </c>
      <c r="H45" s="61">
        <v>211</v>
      </c>
      <c r="I45" s="62">
        <v>236</v>
      </c>
      <c r="J45" s="62" t="s">
        <v>203</v>
      </c>
      <c r="K45" s="65">
        <v>236</v>
      </c>
    </row>
    <row r="46" spans="1:11" ht="13.5" customHeight="1" x14ac:dyDescent="0.15">
      <c r="A46" s="534"/>
      <c r="B46" s="24" t="s">
        <v>89</v>
      </c>
      <c r="C46" s="46"/>
      <c r="D46" s="61">
        <v>8333</v>
      </c>
      <c r="E46" s="64">
        <v>8459</v>
      </c>
      <c r="F46" s="61">
        <v>8602</v>
      </c>
      <c r="G46" s="61">
        <v>8762</v>
      </c>
      <c r="H46" s="61">
        <v>8689</v>
      </c>
      <c r="I46" s="62">
        <v>9245</v>
      </c>
      <c r="J46" s="62">
        <v>779</v>
      </c>
      <c r="K46" s="65">
        <v>8466</v>
      </c>
    </row>
    <row r="47" spans="1:11" ht="13.5" customHeight="1" x14ac:dyDescent="0.15">
      <c r="A47" s="535"/>
      <c r="B47" s="53" t="s">
        <v>90</v>
      </c>
      <c r="C47" s="54"/>
      <c r="D47" s="66">
        <v>1681</v>
      </c>
      <c r="E47" s="67">
        <v>1646</v>
      </c>
      <c r="F47" s="66">
        <v>1616</v>
      </c>
      <c r="G47" s="66">
        <v>1556</v>
      </c>
      <c r="H47" s="66">
        <v>1478</v>
      </c>
      <c r="I47" s="68">
        <v>1299</v>
      </c>
      <c r="J47" s="68">
        <v>368</v>
      </c>
      <c r="K47" s="69">
        <v>931</v>
      </c>
    </row>
    <row r="48" spans="1:11" ht="13.5" customHeight="1" x14ac:dyDescent="0.15">
      <c r="A48" s="70" t="s">
        <v>196</v>
      </c>
    </row>
    <row r="49" spans="1:12" ht="13.5" customHeight="1" x14ac:dyDescent="0.15">
      <c r="A49" s="70" t="s">
        <v>45</v>
      </c>
      <c r="B49" s="70" t="s">
        <v>235</v>
      </c>
    </row>
    <row r="52" spans="1:12" ht="13.5" customHeight="1" x14ac:dyDescent="0.2">
      <c r="A52" s="2" t="s">
        <v>226</v>
      </c>
      <c r="B52" s="71"/>
      <c r="C52" s="71"/>
      <c r="D52" s="71"/>
      <c r="E52" s="71"/>
      <c r="F52" s="71"/>
      <c r="G52" s="71"/>
      <c r="H52" s="71"/>
      <c r="K52" s="4"/>
    </row>
    <row r="53" spans="1:12" ht="13.5" customHeight="1" x14ac:dyDescent="0.2">
      <c r="A53" s="2"/>
      <c r="B53" s="71"/>
      <c r="C53" s="71"/>
      <c r="D53" s="71"/>
      <c r="E53" s="71"/>
      <c r="F53" s="71"/>
      <c r="G53" s="71"/>
      <c r="H53" s="71"/>
      <c r="K53" s="4" t="s">
        <v>169</v>
      </c>
    </row>
    <row r="54" spans="1:12" ht="13.5" customHeight="1" x14ac:dyDescent="0.15">
      <c r="A54" s="72"/>
      <c r="B54" s="73"/>
      <c r="C54" s="73"/>
      <c r="D54" s="623" t="s">
        <v>26</v>
      </c>
      <c r="E54" s="624"/>
      <c r="F54" s="624"/>
      <c r="G54" s="624"/>
      <c r="H54" s="624"/>
      <c r="I54" s="625"/>
      <c r="J54" s="74" t="s">
        <v>3</v>
      </c>
      <c r="K54" s="75" t="s">
        <v>28</v>
      </c>
    </row>
    <row r="55" spans="1:12" ht="13.5" customHeight="1" x14ac:dyDescent="0.15">
      <c r="A55" s="76"/>
      <c r="B55" s="77"/>
      <c r="C55" s="77"/>
      <c r="D55" s="616" t="s">
        <v>185</v>
      </c>
      <c r="E55" s="616" t="s">
        <v>186</v>
      </c>
      <c r="F55" s="616" t="s">
        <v>188</v>
      </c>
      <c r="G55" s="561" t="s">
        <v>201</v>
      </c>
      <c r="H55" s="73"/>
      <c r="I55" s="78"/>
      <c r="J55" s="616" t="s">
        <v>201</v>
      </c>
      <c r="K55" s="616" t="s">
        <v>201</v>
      </c>
      <c r="L55" s="24"/>
    </row>
    <row r="56" spans="1:12" ht="13.5" customHeight="1" thickBot="1" x14ac:dyDescent="0.2">
      <c r="A56" s="79"/>
      <c r="B56" s="80"/>
      <c r="C56" s="80"/>
      <c r="D56" s="617"/>
      <c r="E56" s="617"/>
      <c r="F56" s="617"/>
      <c r="G56" s="578"/>
      <c r="H56" s="81" t="s">
        <v>31</v>
      </c>
      <c r="I56" s="82" t="s">
        <v>54</v>
      </c>
      <c r="J56" s="617"/>
      <c r="K56" s="617"/>
      <c r="L56" s="24"/>
    </row>
    <row r="57" spans="1:12" ht="13.5" customHeight="1" thickTop="1" x14ac:dyDescent="0.15">
      <c r="A57" s="53" t="s">
        <v>47</v>
      </c>
      <c r="B57" s="83"/>
      <c r="C57" s="83"/>
      <c r="D57" s="84">
        <v>148.80000000000001</v>
      </c>
      <c r="E57" s="84">
        <v>149</v>
      </c>
      <c r="F57" s="84">
        <v>147.6</v>
      </c>
      <c r="G57" s="84">
        <v>156.4</v>
      </c>
      <c r="H57" s="85">
        <v>175.7</v>
      </c>
      <c r="I57" s="20">
        <v>75.400000000000006</v>
      </c>
      <c r="J57" s="86">
        <v>134.4</v>
      </c>
      <c r="K57" s="87">
        <v>141.80000000000001</v>
      </c>
    </row>
    <row r="58" spans="1:12" ht="13.5" customHeight="1" x14ac:dyDescent="0.15">
      <c r="A58" s="5" t="s">
        <v>116</v>
      </c>
      <c r="B58" s="88"/>
      <c r="C58" s="88"/>
      <c r="D58" s="89">
        <v>14.4</v>
      </c>
      <c r="E58" s="89">
        <v>14.3</v>
      </c>
      <c r="F58" s="89">
        <v>13.7</v>
      </c>
      <c r="G58" s="89">
        <v>15.3</v>
      </c>
      <c r="H58" s="90">
        <v>17.600000000000001</v>
      </c>
      <c r="I58" s="32">
        <v>5.6</v>
      </c>
      <c r="J58" s="91">
        <v>11.3</v>
      </c>
      <c r="K58" s="92">
        <v>16.399999999999999</v>
      </c>
    </row>
    <row r="59" spans="1:12" ht="13.5" customHeight="1" x14ac:dyDescent="0.15">
      <c r="A59" s="24" t="s">
        <v>117</v>
      </c>
      <c r="B59" s="93"/>
      <c r="C59" s="93"/>
      <c r="D59" s="89">
        <v>3.2</v>
      </c>
      <c r="E59" s="89">
        <v>3.4</v>
      </c>
      <c r="F59" s="89">
        <v>3.4</v>
      </c>
      <c r="G59" s="89">
        <v>3.8</v>
      </c>
      <c r="H59" s="90">
        <v>4.3</v>
      </c>
      <c r="I59" s="32">
        <v>1.5</v>
      </c>
      <c r="J59" s="91">
        <v>2.8</v>
      </c>
      <c r="K59" s="92">
        <v>3.4</v>
      </c>
    </row>
    <row r="60" spans="1:12" ht="13.5" customHeight="1" x14ac:dyDescent="0.15">
      <c r="A60" s="94" t="s">
        <v>118</v>
      </c>
      <c r="D60" s="89">
        <v>78.5</v>
      </c>
      <c r="E60" s="89">
        <v>78.5</v>
      </c>
      <c r="F60" s="89">
        <v>76.5</v>
      </c>
      <c r="G60" s="89">
        <v>79.3</v>
      </c>
      <c r="H60" s="90">
        <v>87.3</v>
      </c>
      <c r="I60" s="32">
        <v>45.7</v>
      </c>
      <c r="J60" s="91">
        <v>70.8</v>
      </c>
      <c r="K60" s="92">
        <v>74.2</v>
      </c>
    </row>
    <row r="61" spans="1:12" ht="13.5" customHeight="1" x14ac:dyDescent="0.15">
      <c r="A61" s="24"/>
      <c r="B61" s="95" t="s">
        <v>119</v>
      </c>
      <c r="C61" s="96"/>
      <c r="D61" s="97">
        <v>54</v>
      </c>
      <c r="E61" s="97">
        <v>54.9</v>
      </c>
      <c r="F61" s="97">
        <v>54.7</v>
      </c>
      <c r="G61" s="97">
        <v>59.9</v>
      </c>
      <c r="H61" s="98">
        <v>68.2</v>
      </c>
      <c r="I61" s="28">
        <v>25.2</v>
      </c>
      <c r="J61" s="99">
        <v>49.3</v>
      </c>
      <c r="K61" s="100">
        <v>55.8</v>
      </c>
    </row>
    <row r="62" spans="1:12" ht="13.5" customHeight="1" x14ac:dyDescent="0.15">
      <c r="A62" s="53"/>
      <c r="B62" s="101" t="s">
        <v>120</v>
      </c>
      <c r="C62" s="102"/>
      <c r="D62" s="103">
        <v>10.1</v>
      </c>
      <c r="E62" s="103">
        <v>9.6999999999999993</v>
      </c>
      <c r="F62" s="103">
        <v>9.1999999999999993</v>
      </c>
      <c r="G62" s="103">
        <v>8</v>
      </c>
      <c r="H62" s="104">
        <v>7</v>
      </c>
      <c r="I62" s="105">
        <v>11.8</v>
      </c>
      <c r="J62" s="106">
        <v>9.1999999999999993</v>
      </c>
      <c r="K62" s="107">
        <v>6.1</v>
      </c>
    </row>
    <row r="63" spans="1:12" ht="13.5" customHeight="1" x14ac:dyDescent="0.15">
      <c r="A63" s="70" t="s">
        <v>197</v>
      </c>
    </row>
    <row r="64" spans="1:12" ht="13.5" customHeight="1" x14ac:dyDescent="0.15">
      <c r="A64" s="108" t="s">
        <v>45</v>
      </c>
      <c r="B64" s="70" t="s">
        <v>235</v>
      </c>
    </row>
    <row r="65" spans="2:2" ht="13.5" customHeight="1" x14ac:dyDescent="0.15">
      <c r="B65" s="70" t="s">
        <v>121</v>
      </c>
    </row>
  </sheetData>
  <mergeCells count="11">
    <mergeCell ref="J55:J56"/>
    <mergeCell ref="K55:K56"/>
    <mergeCell ref="I3:K3"/>
    <mergeCell ref="A5:A42"/>
    <mergeCell ref="B30:C30"/>
    <mergeCell ref="A43:A47"/>
    <mergeCell ref="D54:I54"/>
    <mergeCell ref="D55:D56"/>
    <mergeCell ref="E55:E56"/>
    <mergeCell ref="F55:F56"/>
    <mergeCell ref="G55:G56"/>
  </mergeCells>
  <phoneticPr fontId="2"/>
  <pageMargins left="0.59055118110236227" right="0.19685039370078741" top="0.78740157480314965" bottom="0.59055118110236227" header="0.51181102362204722" footer="0.51181102362204722"/>
  <pageSetup paperSize="9" scale="9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697BBB6C7C71438AA06DE92AE599CC" ma:contentTypeVersion="" ma:contentTypeDescription="新しいドキュメントを作成します。" ma:contentTypeScope="" ma:versionID="a1eafba633277ec00883d4e10cd96e51">
  <xsd:schema xmlns:xsd="http://www.w3.org/2001/XMLSchema" xmlns:xs="http://www.w3.org/2001/XMLSchema" xmlns:p="http://schemas.microsoft.com/office/2006/metadata/properties" xmlns:ns2="31AAD03C-A983-4B16-863F-54F1EAB739D9" xmlns:ns3="77e41a71-2e1a-40e6-b4fe-2cfc7a738e36" xmlns:ns4="31aad03c-a983-4b16-863f-54f1eab739d9" xmlns:ns5="b1759036-c6d1-4f23-8159-9e5ddc0da7b4" targetNamespace="http://schemas.microsoft.com/office/2006/metadata/properties" ma:root="true" ma:fieldsID="96273a645e27db515b242c1154665ce1" ns2:_="" ns3:_="" ns4:_="" ns5:_="">
    <xsd:import namespace="31AAD03C-A983-4B16-863F-54F1EAB739D9"/>
    <xsd:import namespace="77e41a71-2e1a-40e6-b4fe-2cfc7a738e36"/>
    <xsd:import namespace="31aad03c-a983-4b16-863f-54f1eab739d9"/>
    <xsd:import namespace="b1759036-c6d1-4f23-8159-9e5ddc0da7b4"/>
    <xsd:element name="properties">
      <xsd:complexType>
        <xsd:sequence>
          <xsd:element name="documentManagement">
            <xsd:complexType>
              <xsd:all>
                <xsd:element ref="ns2:_x8aac__x660e_" minOccurs="0"/>
                <xsd:element ref="ns2:_x62c5__x5f53__x8ab2__x002f__x6295__x7a3f__x8005_" minOccurs="0"/>
                <xsd:element ref="ns2:MediaServiceMetadata" minOccurs="0"/>
                <xsd:element ref="ns2:MediaServiceFastMetadata" minOccurs="0"/>
                <xsd:element ref="ns2:_x5099__x8003_" minOccurs="0"/>
                <xsd:element ref="ns3:SharedWithUsers" minOccurs="0"/>
                <xsd:element ref="ns3:SharedWithDetails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lcf76f155ced4ddcb4097134ff3c332f" minOccurs="0"/>
                <xsd:element ref="ns5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AD03C-A983-4B16-863F-54F1EAB739D9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  <xsd:element name="_x62c5__x5f53__x8ab2__x002f__x6295__x7a3f__x8005_" ma:index="9" nillable="true" ma:displayName="担当課/投稿者" ma:internalName="_x62c5__x5f53__x8ab2__x002f__x6295__x7a3f__x8005_">
      <xsd:simpleType>
        <xsd:restriction base="dms:Text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_x5099__x8003_" ma:index="12" nillable="true" ma:displayName="備考" ma:internalName="_x5099__x8003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41a71-2e1a-40e6-b4fe-2cfc7a738e3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ad03c-a983-4b16-863f-54f1eab739d9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画像タグ" ma:readOnly="false" ma:fieldId="{5cf76f15-5ced-4ddc-b409-7134ff3c332f}" ma:taxonomyMulti="true" ma:sspId="2b26c3b2-8f9c-41a3-9938-63a048efeb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759036-c6d1-4f23-8159-9e5ddc0da7b4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ACD269B8-B77D-4425-831A-EDAD207DDB63}" ma:internalName="TaxCatchAll" ma:showField="CatchAllData" ma:web="{77e41a71-2e1a-40e6-b4fe-2cfc7a738e36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2c5__x5f53__x8ab2__x002f__x6295__x7a3f__x8005_ xmlns="31AAD03C-A983-4B16-863F-54F1EAB739D9" xsi:nil="true"/>
    <TaxCatchAll xmlns="b1759036-c6d1-4f23-8159-9e5ddc0da7b4"/>
    <_x5099__x8003_ xmlns="31AAD03C-A983-4B16-863F-54F1EAB739D9" xsi:nil="true"/>
    <lcf76f155ced4ddcb4097134ff3c332f xmlns="31aad03c-a983-4b16-863f-54f1eab739d9">
      <Terms xmlns="http://schemas.microsoft.com/office/infopath/2007/PartnerControls"/>
    </lcf76f155ced4ddcb4097134ff3c332f>
    <_x8aac__x660e_ xmlns="31AAD03C-A983-4B16-863F-54F1EAB739D9" xsi:nil="true"/>
  </documentManagement>
</p:properties>
</file>

<file path=customXml/itemProps1.xml><?xml version="1.0" encoding="utf-8"?>
<ds:datastoreItem xmlns:ds="http://schemas.openxmlformats.org/officeDocument/2006/customXml" ds:itemID="{FFDAF46F-CBD8-4A82-AC48-E3B10EED61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AAD03C-A983-4B16-863F-54F1EAB739D9"/>
    <ds:schemaRef ds:uri="77e41a71-2e1a-40e6-b4fe-2cfc7a738e36"/>
    <ds:schemaRef ds:uri="31aad03c-a983-4b16-863f-54f1eab739d9"/>
    <ds:schemaRef ds:uri="b1759036-c6d1-4f23-8159-9e5ddc0da7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4AA19D-B3B3-434B-8F7A-2DD23FDCC4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A734E8-FD70-4601-908F-9B61DF71DC9B}">
  <ds:schemaRefs>
    <ds:schemaRef ds:uri="http://schemas.microsoft.com/office/infopath/2007/PartnerControls"/>
    <ds:schemaRef ds:uri="31AAD03C-A983-4B16-863F-54F1EAB739D9"/>
    <ds:schemaRef ds:uri="31aad03c-a983-4b16-863f-54f1eab739d9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b1759036-c6d1-4f23-8159-9e5ddc0da7b4"/>
    <ds:schemaRef ds:uri="77e41a71-2e1a-40e6-b4fe-2cfc7a738e3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5-1~5-2</vt:lpstr>
      <vt:lpstr>5-3~5-5</vt:lpstr>
      <vt:lpstr>5-6~5-7</vt:lpstr>
      <vt:lpstr>5-8</vt:lpstr>
      <vt:lpstr>5-9~5-10</vt:lpstr>
      <vt:lpstr>'5-1~5-2'!Print_Area</vt:lpstr>
      <vt:lpstr>'5-3~5-5'!Print_Area</vt:lpstr>
      <vt:lpstr>'5-6~5-7'!Print_Area</vt:lpstr>
      <vt:lpstr>'5-8'!Print_Area</vt:lpstr>
      <vt:lpstr>'5-9~5-10'!Print_Area</vt:lpstr>
      <vt:lpstr>'5-8'!Print_Titles</vt:lpstr>
    </vt:vector>
  </TitlesOfParts>
  <Company>熊本市役所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nttunyo</dc:creator>
  <cp:lastModifiedBy>上村　沙希</cp:lastModifiedBy>
  <cp:lastPrinted>2024-11-22T07:50:18Z</cp:lastPrinted>
  <dcterms:created xsi:type="dcterms:W3CDTF">2002-12-26T06:40:24Z</dcterms:created>
  <dcterms:modified xsi:type="dcterms:W3CDTF">2025-03-03T03:00:09Z</dcterms:modified>
</cp:coreProperties>
</file>