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2024年度\001_総務班\09 厚生統計\99　熊本市の保健福祉統計年報\01　原稿作成\★★★とりまとめ\"/>
    </mc:Choice>
  </mc:AlternateContent>
  <xr:revisionPtr revIDLastSave="0" documentId="13_ncr:1_{ED6F1A1C-A79F-4901-91E9-A2E63326DD9B}" xr6:coauthVersionLast="47" xr6:coauthVersionMax="47" xr10:uidLastSave="{00000000-0000-0000-0000-000000000000}"/>
  <bookViews>
    <workbookView xWindow="-108" yWindow="-108" windowWidth="19416" windowHeight="10416" tabRatio="782" xr2:uid="{00000000-000D-0000-FFFF-FFFF00000000}"/>
  </bookViews>
  <sheets>
    <sheet name="3-5~12" sheetId="24" r:id="rId1"/>
    <sheet name="3-13" sheetId="25" r:id="rId2"/>
    <sheet name="3-14～17" sheetId="26" r:id="rId3"/>
    <sheet name="3-18～19" sheetId="27" r:id="rId4"/>
  </sheets>
  <externalReferences>
    <externalReference r:id="rId5"/>
  </externalReferences>
  <definedNames>
    <definedName name="____________MSG1">#REF!</definedName>
    <definedName name="___________MSG1">#REF!</definedName>
    <definedName name="__________MSG1">#REF!</definedName>
    <definedName name="_________MSG1">#REF!</definedName>
    <definedName name="________MSG1">#REF!</definedName>
    <definedName name="_______MSG1">#REF!</definedName>
    <definedName name="_____MSG1">#REF!</definedName>
    <definedName name="____MSG1">#REF!</definedName>
    <definedName name="___MSG1">#REF!</definedName>
    <definedName name="_CALLMAINMENU_" localSheetId="0">#REF!</definedName>
    <definedName name="_CALLMAINMENU_">#REF!</definedName>
    <definedName name="_CHECKAST_" localSheetId="0">#REF!</definedName>
    <definedName name="_CHECKAST_">#REF!</definedName>
    <definedName name="_CHENGDIREC_" localSheetId="0">#REF!</definedName>
    <definedName name="_CHENGDIREC_">#REF!</definedName>
    <definedName name="_COPYRANGE_" localSheetId="0">#REF!</definedName>
    <definedName name="_COPYRANGE_">#REF!</definedName>
    <definedName name="_COPYTITLE1_" localSheetId="0">#REF!</definedName>
    <definedName name="_COPYTITLE1_">#REF!</definedName>
    <definedName name="_COPYTITLE2_" localSheetId="0">#REF!</definedName>
    <definedName name="_COPYTITLE2_">#REF!</definedName>
    <definedName name="_CREATE_" localSheetId="0">#REF!</definedName>
    <definedName name="_CREATE_">#REF!</definedName>
    <definedName name="_CREATE_ALPHTS_" localSheetId="0">#REF!</definedName>
    <definedName name="_CREATE_ALPHTS_">#REF!</definedName>
    <definedName name="_CREATE_R2_" localSheetId="0">#REF!</definedName>
    <definedName name="_CREATE_R2_">#REF!</definedName>
    <definedName name="_CREATE_R3_" localSheetId="0">#REF!</definedName>
    <definedName name="_CREATE_R3_">#REF!</definedName>
    <definedName name="_CREATERANGES_" localSheetId="0">#REF!</definedName>
    <definedName name="_CREATERANGES_">#REF!</definedName>
    <definedName name="_DISPERR_" localSheetId="0">#REF!</definedName>
    <definedName name="_DISPERR_">#REF!</definedName>
    <definedName name="_DOCOPY_" localSheetId="0">#REF!</definedName>
    <definedName name="_DOCOPY_">#REF!</definedName>
    <definedName name="_Fill" localSheetId="0" hidden="1">#REF!</definedName>
    <definedName name="_Fill" hidden="1">#REF!</definedName>
    <definedName name="_IMPORT_" localSheetId="0">#REF!</definedName>
    <definedName name="_IMPORT_">#REF!</definedName>
    <definedName name="_LISTFILE_" localSheetId="0">#REF!</definedName>
    <definedName name="_LISTFILE_">#REF!</definedName>
    <definedName name="_LOOKUP1_" localSheetId="0">#REF!</definedName>
    <definedName name="_LOOKUP1_">#REF!</definedName>
    <definedName name="_LOOKUP2_" localSheetId="0">#REF!</definedName>
    <definedName name="_LOOKUP2_">#REF!</definedName>
    <definedName name="_MSG_" localSheetId="0">#REF!</definedName>
    <definedName name="_MSG_">#REF!</definedName>
    <definedName name="_MSG1" localSheetId="0">#REF!</definedName>
    <definedName name="_MSG1">#REF!</definedName>
    <definedName name="_OFF_" localSheetId="0">#REF!</definedName>
    <definedName name="_OFF_">#REF!</definedName>
    <definedName name="_ON_" localSheetId="0">#REF!</definedName>
    <definedName name="_ON_">#REF!</definedName>
    <definedName name="_PRINT_" localSheetId="0">#REF!</definedName>
    <definedName name="_PRINT_">#REF!</definedName>
    <definedName name="_PRINTALL_" localSheetId="0">#REF!</definedName>
    <definedName name="_PRINTALL_">#REF!</definedName>
    <definedName name="_QUIT_" localSheetId="0">#REF!</definedName>
    <definedName name="_QUIT_">#REF!</definedName>
    <definedName name="_RANGE_SETUP_" localSheetId="0">#REF!</definedName>
    <definedName name="_RANGE_SETUP_">#REF!</definedName>
    <definedName name="_RESET_" localSheetId="0">#REF!</definedName>
    <definedName name="_RESET_">#REF!</definedName>
    <definedName name="_SELECTREPORT_" localSheetId="0">#REF!</definedName>
    <definedName name="_SELECTREPORT_">#REF!</definedName>
    <definedName name="_TAKEAPOST_" localSheetId="0">#REF!</definedName>
    <definedName name="_TAKEAPOST_">#REF!</definedName>
    <definedName name="_VIEW_" localSheetId="0">#REF!</definedName>
    <definedName name="_VIEW_">#REF!</definedName>
    <definedName name="_XTRACT_" localSheetId="0">#REF!</definedName>
    <definedName name="_XTRACT_">#REF!</definedName>
    <definedName name="\0" localSheetId="0">#REF!</definedName>
    <definedName name="\0">#REF!</definedName>
    <definedName name="\m" localSheetId="0">#REF!</definedName>
    <definedName name="\m">#REF!</definedName>
    <definedName name="A" localSheetId="0">'[1]0-4歳　死亡数'!#REF!</definedName>
    <definedName name="A">'[1]0-4歳　死亡数'!#REF!</definedName>
    <definedName name="A_1" localSheetId="0">#REF!</definedName>
    <definedName name="A_1">#REF!</definedName>
    <definedName name="ABSP1" localSheetId="0">#REF!</definedName>
    <definedName name="ABSP1">#REF!</definedName>
    <definedName name="ABSP2" localSheetId="0">#REF!</definedName>
    <definedName name="ABSP2">#REF!</definedName>
    <definedName name="ABSRSUM1" localSheetId="0">#REF!</definedName>
    <definedName name="ABSRSUM1">#REF!</definedName>
    <definedName name="ABSRSUM2" localSheetId="0">#REF!</definedName>
    <definedName name="ABSRSUM2">#REF!</definedName>
    <definedName name="ADDLINK1" localSheetId="0">#REF!</definedName>
    <definedName name="ADDLINK1">#REF!</definedName>
    <definedName name="ADDLINK2" localSheetId="0">#REF!</definedName>
    <definedName name="ADDLINK2">#REF!</definedName>
    <definedName name="ADDRESSP1" localSheetId="0">#REF!</definedName>
    <definedName name="ADDRESSP1">#REF!</definedName>
    <definedName name="ADDRESSP2" localSheetId="0">#REF!</definedName>
    <definedName name="ADDRESSP2">#REF!</definedName>
    <definedName name="ADDRESSRSUM1" localSheetId="0">#REF!</definedName>
    <definedName name="ADDRESSRSUM1">#REF!</definedName>
    <definedName name="ADDRESSRSUM2" localSheetId="0">#REF!</definedName>
    <definedName name="ADDRESSRSUM2">#REF!</definedName>
    <definedName name="AGAIN" localSheetId="0">#REF!</definedName>
    <definedName name="AGAIN">#REF!</definedName>
    <definedName name="ALCTR" localSheetId="0">#REF!</definedName>
    <definedName name="ALCTR">#REF!</definedName>
    <definedName name="APOSTCTR" localSheetId="0">#REF!</definedName>
    <definedName name="APOSTCTR">#REF!</definedName>
    <definedName name="AV" localSheetId="0">'[1]0-4歳　死亡数'!#REF!</definedName>
    <definedName name="AV">'[1]0-4歳　死亡数'!#REF!</definedName>
    <definedName name="AV_2" localSheetId="0">'[1]0-4歳　死亡数'!#REF!</definedName>
    <definedName name="AV_2">'[1]0-4歳　死亡数'!#REF!</definedName>
    <definedName name="AV_3" localSheetId="0">'[1]0-4歳　死亡数'!#REF!</definedName>
    <definedName name="AV_3">'[1]0-4歳　死亡数'!#REF!</definedName>
    <definedName name="B" localSheetId="0">'[1]0-4歳　死亡数'!#REF!</definedName>
    <definedName name="B">'[1]0-4歳　死亡数'!#REF!</definedName>
    <definedName name="B_1" localSheetId="0">#REF!</definedName>
    <definedName name="B_1">#REF!</definedName>
    <definedName name="C_" localSheetId="0">'[1]0-4歳　死亡数'!#REF!</definedName>
    <definedName name="C_">'[1]0-4歳　死亡数'!#REF!</definedName>
    <definedName name="C_1" localSheetId="0">#REF!</definedName>
    <definedName name="C_1">#REF!</definedName>
    <definedName name="CALC1" localSheetId="0">#REF!</definedName>
    <definedName name="CALC1">#REF!</definedName>
    <definedName name="CALC2" localSheetId="0">#REF!</definedName>
    <definedName name="CALC2">#REF!</definedName>
    <definedName name="CALCALL" localSheetId="0">#REF!</definedName>
    <definedName name="CALCALL">#REF!</definedName>
    <definedName name="CELLADD" localSheetId="0">#REF!</definedName>
    <definedName name="CELLADD">#REF!</definedName>
    <definedName name="CHAR_ALPH" localSheetId="0">#REF!</definedName>
    <definedName name="CHAR_ALPH">#REF!</definedName>
    <definedName name="CONVERTED_CALC1" localSheetId="0">#REF!</definedName>
    <definedName name="CONVERTED_CALC1">#REF!</definedName>
    <definedName name="CONVERTED_CALC2" localSheetId="0">#REF!</definedName>
    <definedName name="CONVERTED_CALC2">#REF!</definedName>
    <definedName name="COPYREPORT" localSheetId="0">#REF!</definedName>
    <definedName name="COPYREPORT">#REF!</definedName>
    <definedName name="CTR" localSheetId="0">#REF!</definedName>
    <definedName name="CTR">#REF!</definedName>
    <definedName name="D" localSheetId="0">'[1]0-4歳　死亡数'!#REF!</definedName>
    <definedName name="D">'[1]0-4歳　死亡数'!#REF!</definedName>
    <definedName name="D_1" localSheetId="0">#REF!</definedName>
    <definedName name="D_1">#REF!</definedName>
    <definedName name="DEFINED_FORM1" localSheetId="0">#REF!</definedName>
    <definedName name="DEFINED_FORM1">#REF!</definedName>
    <definedName name="DEFINED_FORM2" localSheetId="0">#REF!</definedName>
    <definedName name="DEFINED_FORM2">#REF!</definedName>
    <definedName name="DENOMI" localSheetId="0">#REF!</definedName>
    <definedName name="DENOMI">#REF!</definedName>
    <definedName name="DIRECTORY" localSheetId="0">#REF!</definedName>
    <definedName name="DIRECTORY">#REF!</definedName>
    <definedName name="DOWNAGAIN" localSheetId="0">#REF!</definedName>
    <definedName name="DOWNAGAIN">#REF!</definedName>
    <definedName name="DRC_SCN" localSheetId="0">#REF!</definedName>
    <definedName name="DRC_SCN">#REF!</definedName>
    <definedName name="E" localSheetId="0">'[1]0-4歳　死亡数'!#REF!</definedName>
    <definedName name="E">'[1]0-4歳　死亡数'!#REF!</definedName>
    <definedName name="E_1" localSheetId="0">#REF!</definedName>
    <definedName name="E_1">#REF!</definedName>
    <definedName name="ERASEFILETABLE" localSheetId="0">#REF!</definedName>
    <definedName name="ERASEFILETABLE">#REF!</definedName>
    <definedName name="ERASEIMPORT" localSheetId="0">#REF!</definedName>
    <definedName name="ERASEIMPORT">#REF!</definedName>
    <definedName name="ERASETITLE" localSheetId="0">#REF!</definedName>
    <definedName name="ERASETITLE">#REF!</definedName>
    <definedName name="ERR_MSG" localSheetId="0">#REF!</definedName>
    <definedName name="ERR_MSG">#REF!</definedName>
    <definedName name="EXISTLOOKUP1" localSheetId="0">#REF!</definedName>
    <definedName name="EXISTLOOKUP1">#REF!</definedName>
    <definedName name="EXISTLOOKUP2" localSheetId="0">#REF!</definedName>
    <definedName name="EXISTLOOKUP2">#REF!</definedName>
    <definedName name="EXITVERSION" localSheetId="0">#REF!</definedName>
    <definedName name="EXITVERSION">#REF!</definedName>
    <definedName name="F" localSheetId="0">'[1]0-4歳　死亡数'!#REF!</definedName>
    <definedName name="F">'[1]0-4歳　死亡数'!#REF!</definedName>
    <definedName name="FBJ1013_年齢別人口数_表計算">#REF!</definedName>
    <definedName name="FILENAME" localSheetId="0">#REF!</definedName>
    <definedName name="FILENAME">#REF!</definedName>
    <definedName name="FILETABLE" localSheetId="0">#REF!</definedName>
    <definedName name="FILETABLE">#REF!</definedName>
    <definedName name="G" localSheetId="0">'[1]0-4歳　死亡数'!#REF!</definedName>
    <definedName name="G">'[1]0-4歳　死亡数'!#REF!</definedName>
    <definedName name="H" localSheetId="0">'[1]0-4歳　死亡数'!#REF!</definedName>
    <definedName name="H">'[1]0-4歳　死亡数'!#REF!</definedName>
    <definedName name="HIDDEN1" localSheetId="0">#REF!</definedName>
    <definedName name="HIDDEN1">#REF!</definedName>
    <definedName name="HIDDEN2" localSheetId="0">#REF!</definedName>
    <definedName name="HIDDEN2">#REF!</definedName>
    <definedName name="HIDDEN3" localSheetId="0">#REF!</definedName>
    <definedName name="HIDDEN3">#REF!</definedName>
    <definedName name="HIDDEN4" localSheetId="0">#REF!</definedName>
    <definedName name="HIDDEN4">#REF!</definedName>
    <definedName name="I" localSheetId="0">'[1]0-4歳　死亡数'!#REF!</definedName>
    <definedName name="I">'[1]0-4歳　死亡数'!#REF!</definedName>
    <definedName name="ISCALCBLANK1" localSheetId="0">#REF!</definedName>
    <definedName name="ISCALCBLANK1">#REF!</definedName>
    <definedName name="ISCALCBLANK2" localSheetId="0">#REF!</definedName>
    <definedName name="ISCALCBLANK2">#REF!</definedName>
    <definedName name="ISCALCRANGE" localSheetId="0">#REF!</definedName>
    <definedName name="ISCALCRANGE">#REF!</definedName>
    <definedName name="ISLINK1" localSheetId="0">#REF!</definedName>
    <definedName name="ISLINK1">#REF!</definedName>
    <definedName name="ISLINK2" localSheetId="0">#REF!</definedName>
    <definedName name="ISLINK2">#REF!</definedName>
    <definedName name="ISRSUM1" localSheetId="0">#REF!</definedName>
    <definedName name="ISRSUM1">#REF!</definedName>
    <definedName name="ISRSUM2" localSheetId="0">#REF!</definedName>
    <definedName name="ISRSUM2">#REF!</definedName>
    <definedName name="ITMGET" localSheetId="0">#REF!</definedName>
    <definedName name="ITMGET">#REF!</definedName>
    <definedName name="J" localSheetId="0">'[1]0-4歳　死亡数'!#REF!</definedName>
    <definedName name="J">'[1]0-4歳　死亡数'!#REF!</definedName>
    <definedName name="K" localSheetId="0">'[1]0-4歳　死亡数'!#REF!</definedName>
    <definedName name="K">'[1]0-4歳　死亡数'!#REF!</definedName>
    <definedName name="L" localSheetId="0">'[1]0-4歳　死亡数'!#REF!</definedName>
    <definedName name="L">'[1]0-4歳　死亡数'!#REF!</definedName>
    <definedName name="LINK" localSheetId="0">#REF!</definedName>
    <definedName name="LINK">#REF!</definedName>
    <definedName name="LINKFORMULA1" localSheetId="0">#REF!</definedName>
    <definedName name="LINKFORMULA1">#REF!</definedName>
    <definedName name="LINKFORMULA2" localSheetId="0">#REF!</definedName>
    <definedName name="LINKFORMULA2">#REF!</definedName>
    <definedName name="LOOKUPNUM1" localSheetId="0">#REF!</definedName>
    <definedName name="LOOKUPNUM1">#REF!</definedName>
    <definedName name="LOOKUPNUM2" localSheetId="0">#REF!</definedName>
    <definedName name="LOOKUPNUM2">#REF!</definedName>
    <definedName name="M" localSheetId="0">'[1]0-4歳　死亡数'!#REF!</definedName>
    <definedName name="M">'[1]0-4歳　死亡数'!#REF!</definedName>
    <definedName name="MACROS" localSheetId="0">#REF!</definedName>
    <definedName name="MACROS">#REF!</definedName>
    <definedName name="MAINMENU" localSheetId="0">#REF!</definedName>
    <definedName name="MAINMENU">#REF!</definedName>
    <definedName name="MAXREPCOLS" localSheetId="0">#REF!</definedName>
    <definedName name="MAXREPCOLS">#REF!</definedName>
    <definedName name="MENUAGAIN" localSheetId="0">#REF!</definedName>
    <definedName name="MENUAGAIN">#REF!</definedName>
    <definedName name="MES_SCN" localSheetId="0">#REF!</definedName>
    <definedName name="MES_SCN">#REF!</definedName>
    <definedName name="MESSAGE" localSheetId="0">#REF!</definedName>
    <definedName name="MESSAGE">#REF!</definedName>
    <definedName name="N" localSheetId="0">'[1]0-4歳　死亡数'!#REF!</definedName>
    <definedName name="N">'[1]0-4歳　死亡数'!#REF!</definedName>
    <definedName name="NO_COL_AV" localSheetId="0">#REF!</definedName>
    <definedName name="NO_COL_AV">#REF!</definedName>
    <definedName name="NO_COL_RSUM" localSheetId="0">#REF!</definedName>
    <definedName name="NO_COL_RSUM">#REF!</definedName>
    <definedName name="NO_RECORDS" localSheetId="0">#REF!</definedName>
    <definedName name="NO_RECORDS">#REF!</definedName>
    <definedName name="NO_ROW_AV" localSheetId="0">#REF!</definedName>
    <definedName name="NO_ROW_AV">#REF!</definedName>
    <definedName name="NO_ROW_RSUM" localSheetId="0">#REF!</definedName>
    <definedName name="NO_ROW_RSUM">#REF!</definedName>
    <definedName name="NO_TITLECOLS" localSheetId="0">#REF!</definedName>
    <definedName name="NO_TITLECOLS">#REF!</definedName>
    <definedName name="NO_TITLES" localSheetId="0">#REF!</definedName>
    <definedName name="NO_TITLES">#REF!</definedName>
    <definedName name="NOABSLINK1" localSheetId="0">#REF!</definedName>
    <definedName name="NOABSLINK1">#REF!</definedName>
    <definedName name="NOABSLINK1_1" localSheetId="0">#REF!</definedName>
    <definedName name="NOABSLINK1_1">#REF!</definedName>
    <definedName name="NOABSLINK2" localSheetId="0">#REF!</definedName>
    <definedName name="NOABSLINK2">#REF!</definedName>
    <definedName name="NOABSLINK2_1" localSheetId="0">#REF!</definedName>
    <definedName name="NOABSLINK2_1">#REF!</definedName>
    <definedName name="NOWAY" localSheetId="0">#REF!</definedName>
    <definedName name="NOWAY">#REF!</definedName>
    <definedName name="O" localSheetId="0">#REF!</definedName>
    <definedName name="O">#REF!</definedName>
    <definedName name="P" localSheetId="0">#REF!</definedName>
    <definedName name="P">#REF!</definedName>
    <definedName name="PARAMS" localSheetId="0">#REF!</definedName>
    <definedName name="PARAMS">#REF!</definedName>
    <definedName name="POP" localSheetId="0">#REF!</definedName>
    <definedName name="POP">#REF!</definedName>
    <definedName name="_xlnm.Print_Area" localSheetId="1">'3-13'!$A$1:$O$58</definedName>
    <definedName name="_xlnm.Print_Area" localSheetId="0">'3-5~12'!$A$1:$O$113</definedName>
    <definedName name="PRINTMENU" localSheetId="0">#REF!</definedName>
    <definedName name="PRINTMENU">#REF!</definedName>
    <definedName name="PRNFILE" localSheetId="0">#REF!</definedName>
    <definedName name="PRNFILE">#REF!</definedName>
    <definedName name="Q" localSheetId="0">#REF!</definedName>
    <definedName name="Q">#REF!</definedName>
    <definedName name="R_" localSheetId="0">#REF!</definedName>
    <definedName name="R_">#REF!</definedName>
    <definedName name="RANGETABLE" localSheetId="0">#REF!</definedName>
    <definedName name="RANGETABLE">#REF!</definedName>
    <definedName name="REP_P1" localSheetId="0">#REF!</definedName>
    <definedName name="REP_P1">#REF!</definedName>
    <definedName name="REP_P2" localSheetId="0">#REF!</definedName>
    <definedName name="REP_P2">#REF!</definedName>
    <definedName name="REP_RSUM1" localSheetId="0">#REF!</definedName>
    <definedName name="REP_RSUM1">#REF!</definedName>
    <definedName name="REP_RSUM2" localSheetId="0">#REF!</definedName>
    <definedName name="REP_RSUM2">#REF!</definedName>
    <definedName name="REP2CALC" localSheetId="0">#REF!</definedName>
    <definedName name="REP2CALC">#REF!</definedName>
    <definedName name="REP3CALC" localSheetId="0">#REF!</definedName>
    <definedName name="REP3CALC">#REF!</definedName>
    <definedName name="REPEAT" localSheetId="0">#REF!</definedName>
    <definedName name="REPEAT">#REF!</definedName>
    <definedName name="REPID" localSheetId="0">#REF!</definedName>
    <definedName name="REPID">#REF!</definedName>
    <definedName name="REPORT_TABLE" localSheetId="0">#REF!</definedName>
    <definedName name="REPORT_TABLE">#REF!</definedName>
    <definedName name="REPORT1" localSheetId="0">#REF!</definedName>
    <definedName name="REPORT1">#REF!</definedName>
    <definedName name="REPORT2" localSheetId="0">#REF!</definedName>
    <definedName name="REPORT2">#REF!</definedName>
    <definedName name="REPORT3" localSheetId="0">#REF!</definedName>
    <definedName name="REPORT3">#REF!</definedName>
    <definedName name="REPORTID" localSheetId="0">#REF!</definedName>
    <definedName name="REPORTID">#REF!</definedName>
    <definedName name="REPORTS_AREA" localSheetId="0">#REF!</definedName>
    <definedName name="REPORTS_AREA">#REF!</definedName>
    <definedName name="REPRANGE" localSheetId="0">#REF!</definedName>
    <definedName name="REPRANGE">#REF!</definedName>
    <definedName name="RSUM" localSheetId="0">'[1]0-4歳　死亡数'!#REF!</definedName>
    <definedName name="RSUM">'[1]0-4歳　死亡数'!#REF!</definedName>
    <definedName name="S" localSheetId="0">#REF!</definedName>
    <definedName name="S">#REF!</definedName>
    <definedName name="SAVEDIREC" localSheetId="0">#REF!</definedName>
    <definedName name="SAVEDIREC">#REF!</definedName>
    <definedName name="SAVEFILE" localSheetId="0">#REF!</definedName>
    <definedName name="SAVEFILE">#REF!</definedName>
    <definedName name="START" localSheetId="0">'[1]0-4歳　死亡数'!#REF!</definedName>
    <definedName name="START">'[1]0-4歳　死亡数'!#REF!</definedName>
    <definedName name="STARTPOS" localSheetId="0">#REF!</definedName>
    <definedName name="STARTPOS">#REF!</definedName>
    <definedName name="T" localSheetId="0">#REF!</definedName>
    <definedName name="T">#REF!</definedName>
    <definedName name="TECH_SCN" localSheetId="0">#REF!</definedName>
    <definedName name="TECH_SCN">#REF!</definedName>
    <definedName name="U" localSheetId="0">#REF!</definedName>
    <definedName name="U">#REF!</definedName>
    <definedName name="V" localSheetId="0">#REF!</definedName>
    <definedName name="V">#REF!</definedName>
    <definedName name="VIEWMENU" localSheetId="0">#REF!</definedName>
    <definedName name="VIEWMENU">#REF!</definedName>
    <definedName name="VIEWREPORT1" localSheetId="0">#REF!</definedName>
    <definedName name="VIEWREPORT1">#REF!</definedName>
    <definedName name="VIEWREPORT2" localSheetId="0">#REF!</definedName>
    <definedName name="VIEWREPORT2">#REF!</definedName>
    <definedName name="VIEWREPORT3" localSheetId="0">#REF!</definedName>
    <definedName name="VIEWREPORT3">#REF!</definedName>
    <definedName name="W" localSheetId="0">#REF!</definedName>
    <definedName name="W">#REF!</definedName>
    <definedName name="WELCOME_SCN" localSheetId="0">#REF!</definedName>
    <definedName name="WELCOME_SCN">#REF!</definedName>
    <definedName name="X" localSheetId="0">#REF!</definedName>
    <definedName name="X">#REF!</definedName>
    <definedName name="XTRACT_AREA" localSheetId="0">#REF!</definedName>
    <definedName name="XTRACT_AREA">#REF!</definedName>
    <definedName name="Y" localSheetId="0">#REF!</definedName>
    <definedName name="Y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27" l="1"/>
  <c r="F20" i="27"/>
  <c r="E20" i="27"/>
  <c r="D20" i="27"/>
  <c r="G19" i="27"/>
  <c r="F19" i="27"/>
  <c r="E19" i="27"/>
  <c r="D19" i="27"/>
  <c r="G18" i="27"/>
  <c r="F18" i="27"/>
  <c r="E18" i="27"/>
  <c r="D18" i="27"/>
  <c r="G17" i="27"/>
  <c r="F17" i="27"/>
  <c r="E17" i="27"/>
  <c r="D17" i="27"/>
  <c r="G16" i="27"/>
  <c r="F16" i="27"/>
  <c r="E16" i="27"/>
  <c r="D16" i="27"/>
  <c r="G15" i="27"/>
  <c r="F15" i="27"/>
  <c r="E15" i="27"/>
  <c r="D15" i="27"/>
  <c r="D14" i="26"/>
  <c r="D13" i="26"/>
  <c r="H38" i="26"/>
  <c r="G38" i="26"/>
  <c r="F38" i="26"/>
  <c r="E38" i="26"/>
  <c r="D38" i="26"/>
  <c r="C37" i="26"/>
  <c r="J37" i="26" s="1"/>
  <c r="C36" i="26"/>
  <c r="N36" i="26" s="1"/>
  <c r="C35" i="26"/>
  <c r="M35" i="26" s="1"/>
  <c r="C34" i="26"/>
  <c r="N34" i="26" s="1"/>
  <c r="C33" i="26"/>
  <c r="M33" i="26" s="1"/>
  <c r="J27" i="26"/>
  <c r="J18" i="26" s="1"/>
  <c r="I27" i="26"/>
  <c r="I18" i="26" s="1"/>
  <c r="H27" i="26"/>
  <c r="H18" i="26" s="1"/>
  <c r="G27" i="26"/>
  <c r="G18" i="26" s="1"/>
  <c r="F27" i="26"/>
  <c r="F18" i="26" s="1"/>
  <c r="E27" i="26"/>
  <c r="E18" i="26" s="1"/>
  <c r="D27" i="26"/>
  <c r="C26" i="26"/>
  <c r="C25" i="26"/>
  <c r="C24" i="26"/>
  <c r="C23" i="26"/>
  <c r="C22" i="26"/>
  <c r="D18" i="26"/>
  <c r="J17" i="26"/>
  <c r="I17" i="26"/>
  <c r="H17" i="26"/>
  <c r="G17" i="26"/>
  <c r="F17" i="26"/>
  <c r="E17" i="26"/>
  <c r="D17" i="26"/>
  <c r="J16" i="26"/>
  <c r="I16" i="26"/>
  <c r="H16" i="26"/>
  <c r="G16" i="26"/>
  <c r="F16" i="26"/>
  <c r="E16" i="26"/>
  <c r="D16" i="26"/>
  <c r="J15" i="26"/>
  <c r="I15" i="26"/>
  <c r="H15" i="26"/>
  <c r="G15" i="26"/>
  <c r="F15" i="26"/>
  <c r="E15" i="26"/>
  <c r="D15" i="26"/>
  <c r="J14" i="26"/>
  <c r="I14" i="26"/>
  <c r="H14" i="26"/>
  <c r="G14" i="26"/>
  <c r="F14" i="26"/>
  <c r="E14" i="26"/>
  <c r="J13" i="26"/>
  <c r="I13" i="26"/>
  <c r="H13" i="26"/>
  <c r="G13" i="26"/>
  <c r="F13" i="26"/>
  <c r="E13" i="26"/>
  <c r="C95" i="24"/>
  <c r="C93" i="24"/>
  <c r="C94" i="24"/>
  <c r="C15" i="26" l="1"/>
  <c r="L33" i="26"/>
  <c r="N33" i="26"/>
  <c r="C16" i="26"/>
  <c r="K37" i="26"/>
  <c r="C13" i="26"/>
  <c r="C38" i="26"/>
  <c r="J38" i="26" s="1"/>
  <c r="N35" i="26"/>
  <c r="C14" i="26"/>
  <c r="C27" i="26"/>
  <c r="J33" i="26"/>
  <c r="K33" i="26"/>
  <c r="J36" i="26"/>
  <c r="C17" i="26"/>
  <c r="J35" i="26"/>
  <c r="K36" i="26"/>
  <c r="L37" i="26"/>
  <c r="J34" i="26"/>
  <c r="K35" i="26"/>
  <c r="L36" i="26"/>
  <c r="M37" i="26"/>
  <c r="K34" i="26"/>
  <c r="L35" i="26"/>
  <c r="M36" i="26"/>
  <c r="N37" i="26"/>
  <c r="L34" i="26"/>
  <c r="M34" i="26"/>
  <c r="K82" i="24"/>
  <c r="K81" i="24"/>
  <c r="M38" i="26" l="1"/>
  <c r="L38" i="26"/>
  <c r="K38" i="26"/>
  <c r="I33" i="26"/>
  <c r="N38" i="26"/>
  <c r="I38" i="26"/>
  <c r="I36" i="26"/>
  <c r="I37" i="26"/>
  <c r="I35" i="26"/>
  <c r="I34" i="26"/>
  <c r="N51" i="24"/>
  <c r="N47" i="24"/>
  <c r="N48" i="24"/>
  <c r="N49" i="24"/>
  <c r="M50" i="24"/>
  <c r="L50" i="24"/>
  <c r="K50" i="24"/>
  <c r="J50" i="24"/>
  <c r="I50" i="24"/>
  <c r="C27" i="24"/>
  <c r="N27" i="24" s="1"/>
  <c r="C26" i="24"/>
  <c r="I26" i="24" s="1"/>
  <c r="C92" i="24"/>
  <c r="C91" i="24"/>
  <c r="C90" i="24"/>
  <c r="C89" i="24"/>
  <c r="C88" i="24"/>
  <c r="C87" i="24"/>
  <c r="I27" i="24" l="1"/>
  <c r="J27" i="24"/>
  <c r="K27" i="24"/>
  <c r="L27" i="24"/>
  <c r="M27" i="24"/>
  <c r="C66" i="24"/>
  <c r="D20" i="24" l="1"/>
  <c r="E20" i="24"/>
  <c r="F20" i="24"/>
  <c r="G20" i="24"/>
  <c r="H20" i="24"/>
  <c r="C21" i="24"/>
  <c r="K21" i="24" s="1"/>
  <c r="C22" i="24"/>
  <c r="I22" i="24" s="1"/>
  <c r="C23" i="24"/>
  <c r="K23" i="24" s="1"/>
  <c r="C24" i="24"/>
  <c r="K24" i="24" s="1"/>
  <c r="C25" i="24"/>
  <c r="I25" i="24" s="1"/>
  <c r="C28" i="24"/>
  <c r="I42" i="24"/>
  <c r="J42" i="24"/>
  <c r="K42" i="24"/>
  <c r="L42" i="24"/>
  <c r="M42" i="24"/>
  <c r="N42" i="24"/>
  <c r="I43" i="24"/>
  <c r="J43" i="24"/>
  <c r="K43" i="24"/>
  <c r="L43" i="24"/>
  <c r="M43" i="24"/>
  <c r="N43" i="24"/>
  <c r="I44" i="24"/>
  <c r="J44" i="24"/>
  <c r="K44" i="24"/>
  <c r="L44" i="24"/>
  <c r="M44" i="24"/>
  <c r="N44" i="24"/>
  <c r="I45" i="24"/>
  <c r="J45" i="24"/>
  <c r="K45" i="24"/>
  <c r="L45" i="24"/>
  <c r="M45" i="24"/>
  <c r="N45" i="24"/>
  <c r="I46" i="24"/>
  <c r="J46" i="24"/>
  <c r="K46" i="24"/>
  <c r="L46" i="24"/>
  <c r="M46" i="24"/>
  <c r="N46" i="24"/>
  <c r="I47" i="24"/>
  <c r="J47" i="24"/>
  <c r="K47" i="24"/>
  <c r="L47" i="24"/>
  <c r="M47" i="24"/>
  <c r="I48" i="24"/>
  <c r="J48" i="24"/>
  <c r="K48" i="24"/>
  <c r="L48" i="24"/>
  <c r="M48" i="24"/>
  <c r="I49" i="24"/>
  <c r="J49" i="24"/>
  <c r="K49" i="24"/>
  <c r="L49" i="24"/>
  <c r="M49" i="24"/>
  <c r="I51" i="24"/>
  <c r="J51" i="24"/>
  <c r="K51" i="24"/>
  <c r="L51" i="24"/>
  <c r="M51" i="24"/>
  <c r="C67" i="24"/>
  <c r="I28" i="24" l="1"/>
  <c r="J28" i="24"/>
  <c r="K28" i="24"/>
  <c r="L22" i="24"/>
  <c r="M24" i="24"/>
  <c r="M28" i="24"/>
  <c r="M23" i="24"/>
  <c r="L28" i="24"/>
  <c r="N24" i="24"/>
  <c r="L23" i="24"/>
  <c r="I24" i="24"/>
  <c r="L25" i="24"/>
  <c r="N28" i="24"/>
  <c r="K25" i="24"/>
  <c r="L24" i="24"/>
  <c r="J24" i="24"/>
  <c r="C20" i="24"/>
  <c r="L20" i="24" s="1"/>
  <c r="J23" i="24"/>
  <c r="N23" i="24"/>
  <c r="I23" i="24"/>
  <c r="L21" i="24"/>
  <c r="K26" i="24"/>
  <c r="N25" i="24"/>
  <c r="J25" i="24"/>
  <c r="K22" i="24"/>
  <c r="N21" i="24"/>
  <c r="J21" i="24"/>
  <c r="N26" i="24"/>
  <c r="J26" i="24"/>
  <c r="M25" i="24"/>
  <c r="N22" i="24"/>
  <c r="J22" i="24"/>
  <c r="M21" i="24"/>
  <c r="I21" i="24"/>
  <c r="L26" i="24"/>
  <c r="M26" i="24"/>
  <c r="M22" i="24"/>
  <c r="N20" i="24" l="1"/>
  <c r="J20" i="24"/>
  <c r="M20" i="24"/>
  <c r="K20" i="24"/>
  <c r="I20" i="24"/>
</calcChain>
</file>

<file path=xl/sharedStrings.xml><?xml version="1.0" encoding="utf-8"?>
<sst xmlns="http://schemas.openxmlformats.org/spreadsheetml/2006/main" count="444" uniqueCount="273">
  <si>
    <t>出生数</t>
    <rPh sb="0" eb="2">
      <t>シュッショウ</t>
    </rPh>
    <rPh sb="2" eb="3">
      <t>スウ</t>
    </rPh>
    <phoneticPr fontId="7"/>
  </si>
  <si>
    <t>低体重児出生数</t>
    <rPh sb="0" eb="3">
      <t>テイタイジュウ</t>
    </rPh>
    <rPh sb="3" eb="4">
      <t>ジ</t>
    </rPh>
    <rPh sb="4" eb="6">
      <t>シュッショウ</t>
    </rPh>
    <rPh sb="6" eb="7">
      <t>カズ</t>
    </rPh>
    <phoneticPr fontId="7"/>
  </si>
  <si>
    <t>低体重児出生割合</t>
    <rPh sb="0" eb="3">
      <t>テイタイジュウ</t>
    </rPh>
    <rPh sb="3" eb="4">
      <t>ジ</t>
    </rPh>
    <rPh sb="4" eb="6">
      <t>シュッショウ</t>
    </rPh>
    <rPh sb="6" eb="8">
      <t>ワリアイ</t>
    </rPh>
    <phoneticPr fontId="7"/>
  </si>
  <si>
    <t>熊本県</t>
    <rPh sb="0" eb="3">
      <t>クマモトケン</t>
    </rPh>
    <phoneticPr fontId="7"/>
  </si>
  <si>
    <t>熊本市</t>
    <rPh sb="0" eb="3">
      <t>クマモトシ</t>
    </rPh>
    <phoneticPr fontId="7"/>
  </si>
  <si>
    <t>平成</t>
    <rPh sb="0" eb="2">
      <t>ヘイセイ</t>
    </rPh>
    <phoneticPr fontId="7"/>
  </si>
  <si>
    <t>総数</t>
    <rPh sb="0" eb="2">
      <t>ソウスウ</t>
    </rPh>
    <phoneticPr fontId="7"/>
  </si>
  <si>
    <t>4,500g
以上</t>
    <rPh sb="7" eb="9">
      <t>イジョウ</t>
    </rPh>
    <phoneticPr fontId="7"/>
  </si>
  <si>
    <t>総　数</t>
    <rPh sb="0" eb="1">
      <t>フサ</t>
    </rPh>
    <rPh sb="2" eb="3">
      <t>カズ</t>
    </rPh>
    <phoneticPr fontId="7"/>
  </si>
  <si>
    <t xml:space="preserve">   ～19歳</t>
    <rPh sb="6" eb="7">
      <t>サイ</t>
    </rPh>
    <phoneticPr fontId="7"/>
  </si>
  <si>
    <t>20～24歳</t>
    <rPh sb="5" eb="6">
      <t>サイ</t>
    </rPh>
    <phoneticPr fontId="7"/>
  </si>
  <si>
    <t>百分率</t>
    <rPh sb="0" eb="3">
      <t>ヒャクブンリツ</t>
    </rPh>
    <phoneticPr fontId="7"/>
  </si>
  <si>
    <t>総　数</t>
    <rPh sb="2" eb="3">
      <t>スウ</t>
    </rPh>
    <phoneticPr fontId="7"/>
  </si>
  <si>
    <t>不詳</t>
    <rPh sb="0" eb="2">
      <t>フショウ</t>
    </rPh>
    <phoneticPr fontId="7"/>
  </si>
  <si>
    <t>妊娠期間</t>
    <rPh sb="0" eb="2">
      <t>ニンシン</t>
    </rPh>
    <rPh sb="2" eb="4">
      <t>キカン</t>
    </rPh>
    <phoneticPr fontId="7"/>
  </si>
  <si>
    <t>500ｇ
未満</t>
    <rPh sb="5" eb="6">
      <t>ミ</t>
    </rPh>
    <rPh sb="6" eb="7">
      <t>マン</t>
    </rPh>
    <phoneticPr fontId="7"/>
  </si>
  <si>
    <t>満22～23週</t>
    <rPh sb="0" eb="1">
      <t>マン</t>
    </rPh>
    <rPh sb="6" eb="7">
      <t>シュウ</t>
    </rPh>
    <phoneticPr fontId="7"/>
  </si>
  <si>
    <t>満24～27週</t>
    <rPh sb="0" eb="1">
      <t>マン</t>
    </rPh>
    <rPh sb="6" eb="7">
      <t>シュウ</t>
    </rPh>
    <phoneticPr fontId="7"/>
  </si>
  <si>
    <t>満28～31週</t>
    <rPh sb="0" eb="1">
      <t>マン</t>
    </rPh>
    <rPh sb="6" eb="7">
      <t>シュウ</t>
    </rPh>
    <phoneticPr fontId="7"/>
  </si>
  <si>
    <t>満32～35週</t>
    <rPh sb="0" eb="1">
      <t>マン</t>
    </rPh>
    <rPh sb="6" eb="7">
      <t>シュウ</t>
    </rPh>
    <phoneticPr fontId="7"/>
  </si>
  <si>
    <t>満36週</t>
    <rPh sb="0" eb="1">
      <t>マン</t>
    </rPh>
    <rPh sb="3" eb="4">
      <t>シュウ</t>
    </rPh>
    <phoneticPr fontId="7"/>
  </si>
  <si>
    <t>満37～39週</t>
    <rPh sb="0" eb="1">
      <t>マン</t>
    </rPh>
    <rPh sb="6" eb="7">
      <t>シュウ</t>
    </rPh>
    <phoneticPr fontId="7"/>
  </si>
  <si>
    <t>満40～41週</t>
    <rPh sb="0" eb="1">
      <t>マン</t>
    </rPh>
    <rPh sb="6" eb="7">
      <t>シュウ</t>
    </rPh>
    <phoneticPr fontId="7"/>
  </si>
  <si>
    <t>過期</t>
    <rPh sb="0" eb="1">
      <t>カ</t>
    </rPh>
    <rPh sb="1" eb="2">
      <t>キ</t>
    </rPh>
    <phoneticPr fontId="7"/>
  </si>
  <si>
    <t>満42週以上</t>
    <rPh sb="0" eb="1">
      <t>マン</t>
    </rPh>
    <rPh sb="3" eb="4">
      <t>シュウ</t>
    </rPh>
    <rPh sb="4" eb="6">
      <t>イジョウ</t>
    </rPh>
    <phoneticPr fontId="7"/>
  </si>
  <si>
    <t>熊本市</t>
  </si>
  <si>
    <t>熊本県</t>
  </si>
  <si>
    <t>（２）出生の状況</t>
    <rPh sb="3" eb="5">
      <t>シュッショウ</t>
    </rPh>
    <rPh sb="6" eb="8">
      <t>ジョウキョウ</t>
    </rPh>
    <phoneticPr fontId="7"/>
  </si>
  <si>
    <t>～19歳</t>
    <rPh sb="3" eb="4">
      <t>サイ</t>
    </rPh>
    <phoneticPr fontId="7"/>
  </si>
  <si>
    <t>～24歳</t>
    <rPh sb="3" eb="4">
      <t>サイ</t>
    </rPh>
    <phoneticPr fontId="7"/>
  </si>
  <si>
    <t>母親の年齢</t>
    <rPh sb="1" eb="2">
      <t>オヤ</t>
    </rPh>
    <phoneticPr fontId="7"/>
  </si>
  <si>
    <t>出生順位</t>
    <rPh sb="0" eb="2">
      <t>シュッショウ</t>
    </rPh>
    <rPh sb="2" eb="4">
      <t>ジュンイ</t>
    </rPh>
    <phoneticPr fontId="7"/>
  </si>
  <si>
    <t>第１子</t>
    <rPh sb="0" eb="1">
      <t>ダイ</t>
    </rPh>
    <rPh sb="2" eb="3">
      <t>シ</t>
    </rPh>
    <phoneticPr fontId="7"/>
  </si>
  <si>
    <t>第２子</t>
    <rPh sb="0" eb="1">
      <t>ダイ</t>
    </rPh>
    <rPh sb="2" eb="3">
      <t>シ</t>
    </rPh>
    <phoneticPr fontId="7"/>
  </si>
  <si>
    <t>第３子</t>
    <rPh sb="0" eb="1">
      <t>ダイ</t>
    </rPh>
    <rPh sb="2" eb="3">
      <t>シ</t>
    </rPh>
    <phoneticPr fontId="7"/>
  </si>
  <si>
    <t>第４子</t>
    <rPh sb="0" eb="1">
      <t>ダイ</t>
    </rPh>
    <rPh sb="2" eb="3">
      <t>シ</t>
    </rPh>
    <phoneticPr fontId="7"/>
  </si>
  <si>
    <t>第５子～</t>
    <rPh sb="0" eb="1">
      <t>ダイ</t>
    </rPh>
    <rPh sb="2" eb="3">
      <t>シ</t>
    </rPh>
    <phoneticPr fontId="7"/>
  </si>
  <si>
    <t>父</t>
    <rPh sb="0" eb="1">
      <t>チチ</t>
    </rPh>
    <phoneticPr fontId="7"/>
  </si>
  <si>
    <t>母</t>
    <rPh sb="0" eb="1">
      <t>ハハ</t>
    </rPh>
    <phoneticPr fontId="7"/>
  </si>
  <si>
    <t>病院</t>
    <rPh sb="0" eb="2">
      <t>ビョウイン</t>
    </rPh>
    <phoneticPr fontId="7"/>
  </si>
  <si>
    <t>診療所</t>
    <rPh sb="0" eb="2">
      <t>シンリョウ</t>
    </rPh>
    <rPh sb="2" eb="3">
      <t>ショ</t>
    </rPh>
    <phoneticPr fontId="7"/>
  </si>
  <si>
    <t>助産所</t>
    <rPh sb="0" eb="2">
      <t>ジョサン</t>
    </rPh>
    <rPh sb="2" eb="3">
      <t>ショ</t>
    </rPh>
    <phoneticPr fontId="7"/>
  </si>
  <si>
    <t>自宅</t>
    <rPh sb="0" eb="2">
      <t>ジタク</t>
    </rPh>
    <phoneticPr fontId="7"/>
  </si>
  <si>
    <t>その他</t>
    <rPh sb="2" eb="3">
      <t>タ</t>
    </rPh>
    <phoneticPr fontId="7"/>
  </si>
  <si>
    <t>平均
体重
（ｇ）</t>
    <rPh sb="0" eb="2">
      <t>ヘイキン</t>
    </rPh>
    <rPh sb="3" eb="5">
      <t>タイジュウ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</si>
  <si>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</si>
  <si>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</si>
  <si>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(再掲)
2,500g
未満</t>
    <rPh sb="1" eb="3">
      <t>サイケイ</t>
    </rPh>
    <rPh sb="12" eb="14">
      <t>ミマン</t>
    </rPh>
    <phoneticPr fontId="7"/>
  </si>
  <si>
    <t>単　産</t>
    <rPh sb="0" eb="1">
      <t>タン</t>
    </rPh>
    <rPh sb="2" eb="3">
      <t>サン</t>
    </rPh>
    <phoneticPr fontId="7"/>
  </si>
  <si>
    <t>複　産</t>
    <rPh sb="0" eb="1">
      <t>フク</t>
    </rPh>
    <rPh sb="2" eb="3">
      <t>サン</t>
    </rPh>
    <phoneticPr fontId="7"/>
  </si>
  <si>
    <t>45歳以上</t>
    <rPh sb="3" eb="5">
      <t>イジョウ</t>
    </rPh>
    <phoneticPr fontId="7"/>
  </si>
  <si>
    <t>第５子～</t>
  </si>
  <si>
    <t>25～29歳</t>
    <phoneticPr fontId="7"/>
  </si>
  <si>
    <t>30～34歳</t>
    <phoneticPr fontId="7"/>
  </si>
  <si>
    <t>35～39歳</t>
    <phoneticPr fontId="7"/>
  </si>
  <si>
    <t>40～44歳</t>
    <phoneticPr fontId="7"/>
  </si>
  <si>
    <t>1,000g
未満</t>
    <phoneticPr fontId="7"/>
  </si>
  <si>
    <t>1,000～1,499g</t>
    <phoneticPr fontId="7"/>
  </si>
  <si>
    <t>1,500～1,999g</t>
    <phoneticPr fontId="7"/>
  </si>
  <si>
    <t>2,000～2,499g</t>
    <phoneticPr fontId="7"/>
  </si>
  <si>
    <t>2,500～2,999g</t>
    <phoneticPr fontId="7"/>
  </si>
  <si>
    <t>3,000～3,499g</t>
    <phoneticPr fontId="7"/>
  </si>
  <si>
    <t>3,500～3,999g</t>
    <phoneticPr fontId="7"/>
  </si>
  <si>
    <t>4,000～4,499g</t>
    <phoneticPr fontId="7"/>
  </si>
  <si>
    <t>～29歳</t>
    <phoneticPr fontId="7"/>
  </si>
  <si>
    <t>～34歳</t>
    <phoneticPr fontId="7"/>
  </si>
  <si>
    <t>～39歳</t>
    <phoneticPr fontId="7"/>
  </si>
  <si>
    <t>～44歳</t>
    <phoneticPr fontId="7"/>
  </si>
  <si>
    <t>～49歳</t>
    <phoneticPr fontId="7"/>
  </si>
  <si>
    <t>50歳～</t>
    <phoneticPr fontId="7"/>
  </si>
  <si>
    <t>出　生
総  数
（人）</t>
    <phoneticPr fontId="7"/>
  </si>
  <si>
    <t>4,500g
以上</t>
  </si>
  <si>
    <t>-</t>
  </si>
  <si>
    <t xml:space="preserve">    ～19歳</t>
    <rPh sb="7" eb="8">
      <t>サイ</t>
    </rPh>
    <phoneticPr fontId="7"/>
  </si>
  <si>
    <t>平成</t>
    <rPh sb="0" eb="2">
      <t>ヘイセイ</t>
    </rPh>
    <phoneticPr fontId="5"/>
  </si>
  <si>
    <t>500
～999g</t>
    <phoneticPr fontId="7"/>
  </si>
  <si>
    <t>全　 国</t>
    <phoneticPr fontId="5"/>
  </si>
  <si>
    <t>総数</t>
    <rPh sb="1" eb="2">
      <t>スウ</t>
    </rPh>
    <phoneticPr fontId="7"/>
  </si>
  <si>
    <t>全　国</t>
    <rPh sb="0" eb="1">
      <t>ゼン</t>
    </rPh>
    <rPh sb="2" eb="3">
      <t>コク</t>
    </rPh>
    <phoneticPr fontId="7"/>
  </si>
  <si>
    <t>年　次</t>
    <rPh sb="0" eb="1">
      <t>トシ</t>
    </rPh>
    <rPh sb="2" eb="3">
      <t>ツギ</t>
    </rPh>
    <phoneticPr fontId="7"/>
  </si>
  <si>
    <t>年　次</t>
    <rPh sb="0" eb="1">
      <t>トシ</t>
    </rPh>
    <rPh sb="2" eb="3">
      <t>ツギ</t>
    </rPh>
    <phoneticPr fontId="5"/>
  </si>
  <si>
    <t>正期</t>
    <phoneticPr fontId="7"/>
  </si>
  <si>
    <t>早期</t>
    <rPh sb="0" eb="1">
      <t>ハヤ</t>
    </rPh>
    <rPh sb="1" eb="2">
      <t>キ</t>
    </rPh>
    <phoneticPr fontId="7"/>
  </si>
  <si>
    <t>総　数</t>
    <rPh sb="2" eb="3">
      <t>スウ</t>
    </rPh>
    <phoneticPr fontId="5"/>
  </si>
  <si>
    <t>令和</t>
    <rPh sb="0" eb="2">
      <t>レイワ</t>
    </rPh>
    <phoneticPr fontId="5"/>
  </si>
  <si>
    <t>元</t>
    <rPh sb="0" eb="1">
      <t>ガン</t>
    </rPh>
    <phoneticPr fontId="5"/>
  </si>
  <si>
    <t>令和</t>
    <rPh sb="0" eb="2">
      <t>レイワ</t>
    </rPh>
    <phoneticPr fontId="7"/>
  </si>
  <si>
    <t>不詳</t>
    <rPh sb="0" eb="2">
      <t>フショウ</t>
    </rPh>
    <phoneticPr fontId="5"/>
  </si>
  <si>
    <t>令和4年</t>
    <rPh sb="0" eb="2">
      <t>レイワ</t>
    </rPh>
    <rPh sb="3" eb="4">
      <t>ネン</t>
    </rPh>
    <phoneticPr fontId="7"/>
  </si>
  <si>
    <t>不詳</t>
    <rPh sb="0" eb="2">
      <t>フショウ</t>
    </rPh>
    <phoneticPr fontId="5"/>
  </si>
  <si>
    <t>令和4年</t>
    <rPh sb="0" eb="1">
      <t>レイワ</t>
    </rPh>
    <rPh sb="1" eb="2">
      <t>ガン</t>
    </rPh>
    <phoneticPr fontId="7"/>
  </si>
  <si>
    <t>不詳</t>
    <rPh sb="0" eb="2">
      <t>フショウ</t>
    </rPh>
    <phoneticPr fontId="5"/>
  </si>
  <si>
    <t>令和４年</t>
    <rPh sb="0" eb="2">
      <t>レイワ</t>
    </rPh>
    <rPh sb="3" eb="4">
      <t>ドシ</t>
    </rPh>
    <phoneticPr fontId="7"/>
  </si>
  <si>
    <t>表３－５　母親の年齢別にみた出生数の年次推移</t>
    <rPh sb="0" eb="1">
      <t>ヒョウ</t>
    </rPh>
    <rPh sb="5" eb="7">
      <t>ハハオヤ</t>
    </rPh>
    <rPh sb="8" eb="10">
      <t>ネンレイ</t>
    </rPh>
    <rPh sb="10" eb="11">
      <t>ベツ</t>
    </rPh>
    <rPh sb="14" eb="16">
      <t>シュッショウ</t>
    </rPh>
    <rPh sb="16" eb="17">
      <t>スウ</t>
    </rPh>
    <rPh sb="18" eb="20">
      <t>ネンジ</t>
    </rPh>
    <rPh sb="20" eb="22">
      <t>スイイ</t>
    </rPh>
    <phoneticPr fontId="7"/>
  </si>
  <si>
    <t>表３－６　出生順位別・母親の年齢別にみた出生数及び百分率</t>
    <rPh sb="0" eb="1">
      <t>ヒョウ</t>
    </rPh>
    <rPh sb="5" eb="7">
      <t>シュッショウ</t>
    </rPh>
    <rPh sb="7" eb="9">
      <t>ジュンイ</t>
    </rPh>
    <rPh sb="9" eb="10">
      <t>ベツ</t>
    </rPh>
    <rPh sb="11" eb="13">
      <t>ハハオヤ</t>
    </rPh>
    <rPh sb="14" eb="16">
      <t>ネンレイ</t>
    </rPh>
    <rPh sb="16" eb="17">
      <t>ベツ</t>
    </rPh>
    <rPh sb="20" eb="22">
      <t>シュッショウ</t>
    </rPh>
    <rPh sb="22" eb="23">
      <t>スウ</t>
    </rPh>
    <rPh sb="23" eb="24">
      <t>オヨ</t>
    </rPh>
    <rPh sb="25" eb="28">
      <t>ヒャクブンリツ</t>
    </rPh>
    <phoneticPr fontId="7"/>
  </si>
  <si>
    <t>表３－７　出生順位別にみた父・母の平均年齢</t>
    <rPh sb="0" eb="1">
      <t>ヒョウ</t>
    </rPh>
    <rPh sb="5" eb="7">
      <t>シュッショウ</t>
    </rPh>
    <rPh sb="7" eb="9">
      <t>ジュンイ</t>
    </rPh>
    <rPh sb="9" eb="10">
      <t>ベツ</t>
    </rPh>
    <rPh sb="13" eb="14">
      <t>チチ</t>
    </rPh>
    <rPh sb="15" eb="16">
      <t>ハハ</t>
    </rPh>
    <rPh sb="17" eb="19">
      <t>ヘイキン</t>
    </rPh>
    <rPh sb="19" eb="21">
      <t>ネンレイ</t>
    </rPh>
    <phoneticPr fontId="7"/>
  </si>
  <si>
    <t>表３－８　出生の場所別にみた出生数及び百分率の推移</t>
    <rPh sb="0" eb="1">
      <t>ヒョウ</t>
    </rPh>
    <rPh sb="5" eb="7">
      <t>シュッショウ</t>
    </rPh>
    <rPh sb="8" eb="10">
      <t>バショ</t>
    </rPh>
    <rPh sb="10" eb="11">
      <t>ベツ</t>
    </rPh>
    <rPh sb="14" eb="16">
      <t>シュッショウ</t>
    </rPh>
    <rPh sb="16" eb="17">
      <t>スウ</t>
    </rPh>
    <rPh sb="17" eb="18">
      <t>オヨ</t>
    </rPh>
    <rPh sb="19" eb="22">
      <t>ヒャクブンリツ</t>
    </rPh>
    <rPh sb="23" eb="25">
      <t>スイイ</t>
    </rPh>
    <phoneticPr fontId="7"/>
  </si>
  <si>
    <t>表３－９　出生時の体重別にみた出生数及び平均体重</t>
    <rPh sb="0" eb="1">
      <t>ヒョウ</t>
    </rPh>
    <rPh sb="5" eb="7">
      <t>シュッショウ</t>
    </rPh>
    <rPh sb="7" eb="8">
      <t>ジ</t>
    </rPh>
    <rPh sb="9" eb="11">
      <t>タイジュウ</t>
    </rPh>
    <rPh sb="11" eb="12">
      <t>ベツ</t>
    </rPh>
    <rPh sb="15" eb="17">
      <t>シュッショウ</t>
    </rPh>
    <rPh sb="17" eb="18">
      <t>スウ</t>
    </rPh>
    <rPh sb="18" eb="19">
      <t>オヨ</t>
    </rPh>
    <rPh sb="20" eb="22">
      <t>ヘイキン</t>
    </rPh>
    <rPh sb="22" eb="24">
      <t>タイジュウ</t>
    </rPh>
    <phoneticPr fontId="7"/>
  </si>
  <si>
    <t>表３－１０　低体重児（2,500g未満）出生数及び出生割合の推移</t>
    <rPh sb="0" eb="1">
      <t>ヒョウ</t>
    </rPh>
    <rPh sb="6" eb="7">
      <t>テイ</t>
    </rPh>
    <rPh sb="7" eb="9">
      <t>タイジュウ</t>
    </rPh>
    <rPh sb="9" eb="10">
      <t>ジ</t>
    </rPh>
    <rPh sb="17" eb="19">
      <t>ミマン</t>
    </rPh>
    <rPh sb="20" eb="23">
      <t>シュッショウスウ</t>
    </rPh>
    <rPh sb="23" eb="24">
      <t>オヨ</t>
    </rPh>
    <rPh sb="25" eb="27">
      <t>シュッショウ</t>
    </rPh>
    <rPh sb="27" eb="29">
      <t>ワリアイ</t>
    </rPh>
    <rPh sb="30" eb="32">
      <t>スイイ</t>
    </rPh>
    <phoneticPr fontId="7"/>
  </si>
  <si>
    <t>表３－１１　母親の年齢別・単産－複産別にみた出生時の体重別出生数</t>
    <rPh sb="0" eb="1">
      <t>ヒョウ</t>
    </rPh>
    <rPh sb="6" eb="8">
      <t>ハハオヤ</t>
    </rPh>
    <rPh sb="9" eb="11">
      <t>ネンレイ</t>
    </rPh>
    <rPh sb="11" eb="12">
      <t>ベツ</t>
    </rPh>
    <rPh sb="13" eb="15">
      <t>タンサン</t>
    </rPh>
    <rPh sb="16" eb="17">
      <t>フク</t>
    </rPh>
    <rPh sb="17" eb="18">
      <t>サン</t>
    </rPh>
    <rPh sb="18" eb="19">
      <t>ベツ</t>
    </rPh>
    <rPh sb="22" eb="24">
      <t>シュッショウ</t>
    </rPh>
    <rPh sb="24" eb="25">
      <t>ジ</t>
    </rPh>
    <rPh sb="29" eb="31">
      <t>シュッショウ</t>
    </rPh>
    <rPh sb="31" eb="32">
      <t>スウ</t>
    </rPh>
    <phoneticPr fontId="7"/>
  </si>
  <si>
    <t>表３－１２　妊娠の期間別にみた出生時の体重別出生数</t>
    <rPh sb="0" eb="1">
      <t>ヒョウ</t>
    </rPh>
    <rPh sb="6" eb="8">
      <t>ニンシン</t>
    </rPh>
    <rPh sb="9" eb="11">
      <t>キカン</t>
    </rPh>
    <rPh sb="11" eb="12">
      <t>ベツ</t>
    </rPh>
    <rPh sb="15" eb="17">
      <t>シュッショウ</t>
    </rPh>
    <rPh sb="17" eb="18">
      <t>ジ</t>
    </rPh>
    <rPh sb="19" eb="22">
      <t>タイジュウベツ</t>
    </rPh>
    <rPh sb="22" eb="24">
      <t>シュッショウ</t>
    </rPh>
    <rPh sb="24" eb="25">
      <t>カズ</t>
    </rPh>
    <phoneticPr fontId="7"/>
  </si>
  <si>
    <t>令和4年</t>
    <rPh sb="0" eb="1">
      <t>レイワ</t>
    </rPh>
    <rPh sb="3" eb="4">
      <t>ドシ</t>
    </rPh>
    <phoneticPr fontId="7"/>
  </si>
  <si>
    <t>校区</t>
  </si>
  <si>
    <t>出生数</t>
    <rPh sb="0" eb="2">
      <t>シュッショウ</t>
    </rPh>
    <phoneticPr fontId="5"/>
  </si>
  <si>
    <r>
      <t xml:space="preserve">出生率
</t>
    </r>
    <r>
      <rPr>
        <sz val="9"/>
        <rFont val="ＭＳ Ｐ明朝"/>
        <family val="1"/>
        <charset val="128"/>
      </rPr>
      <t>（人口
千対）</t>
    </r>
    <rPh sb="0" eb="2">
      <t>シュッショウ</t>
    </rPh>
    <rPh sb="2" eb="3">
      <t>リツ</t>
    </rPh>
    <rPh sb="5" eb="7">
      <t>ジンコウ</t>
    </rPh>
    <rPh sb="8" eb="10">
      <t>センタイ</t>
    </rPh>
    <phoneticPr fontId="5"/>
  </si>
  <si>
    <t>低体重児
出生数</t>
    <rPh sb="0" eb="1">
      <t>テイ</t>
    </rPh>
    <rPh sb="1" eb="3">
      <t>タイジュウ</t>
    </rPh>
    <rPh sb="3" eb="4">
      <t>ジ</t>
    </rPh>
    <rPh sb="5" eb="7">
      <t>シュッショウ</t>
    </rPh>
    <rPh sb="7" eb="8">
      <t>スウ</t>
    </rPh>
    <phoneticPr fontId="5"/>
  </si>
  <si>
    <r>
      <t>低体重児
出生割合</t>
    </r>
    <r>
      <rPr>
        <sz val="10"/>
        <rFont val="ＭＳ Ｐ明朝"/>
        <family val="1"/>
        <charset val="128"/>
      </rPr>
      <t xml:space="preserve">
(%)</t>
    </r>
    <rPh sb="0" eb="1">
      <t>テイ</t>
    </rPh>
    <rPh sb="1" eb="3">
      <t>タイジュウ</t>
    </rPh>
    <rPh sb="3" eb="4">
      <t>ジ</t>
    </rPh>
    <rPh sb="5" eb="7">
      <t>シュッショウ</t>
    </rPh>
    <rPh sb="7" eb="9">
      <t>ワリアイ</t>
    </rPh>
    <phoneticPr fontId="5"/>
  </si>
  <si>
    <t>複産
出生数</t>
    <rPh sb="0" eb="1">
      <t>フク</t>
    </rPh>
    <rPh sb="1" eb="2">
      <t>サン</t>
    </rPh>
    <rPh sb="3" eb="5">
      <t>シュッショウ</t>
    </rPh>
    <rPh sb="5" eb="6">
      <t>カズ</t>
    </rPh>
    <phoneticPr fontId="5"/>
  </si>
  <si>
    <t>城東</t>
  </si>
  <si>
    <t>田迎</t>
  </si>
  <si>
    <t>慶徳</t>
  </si>
  <si>
    <t>田迎南</t>
  </si>
  <si>
    <t>五福</t>
  </si>
  <si>
    <t>御幸</t>
  </si>
  <si>
    <t>一新</t>
  </si>
  <si>
    <t>日吉</t>
  </si>
  <si>
    <t>中</t>
    <rPh sb="0" eb="1">
      <t>ナカ</t>
    </rPh>
    <phoneticPr fontId="5"/>
  </si>
  <si>
    <t>壺川</t>
  </si>
  <si>
    <t>日吉東</t>
  </si>
  <si>
    <t>碩台</t>
  </si>
  <si>
    <t>城南</t>
  </si>
  <si>
    <t>黒髪</t>
  </si>
  <si>
    <t>南</t>
    <rPh sb="0" eb="1">
      <t>ミナミ</t>
    </rPh>
    <phoneticPr fontId="5"/>
  </si>
  <si>
    <t>川尻</t>
  </si>
  <si>
    <t>託麻原</t>
  </si>
  <si>
    <t>力合</t>
  </si>
  <si>
    <t>大江</t>
  </si>
  <si>
    <t>飽田西</t>
  </si>
  <si>
    <t>央</t>
    <rPh sb="0" eb="1">
      <t>ヒサシ</t>
    </rPh>
    <phoneticPr fontId="5"/>
  </si>
  <si>
    <t>白川</t>
  </si>
  <si>
    <t>飽田東</t>
  </si>
  <si>
    <t>白山</t>
  </si>
  <si>
    <t>飽田南</t>
  </si>
  <si>
    <t>出水</t>
  </si>
  <si>
    <t>銭塘</t>
  </si>
  <si>
    <t>春竹</t>
  </si>
  <si>
    <t>奥古閑</t>
  </si>
  <si>
    <t>本荘</t>
  </si>
  <si>
    <t>区</t>
    <rPh sb="0" eb="1">
      <t>ク</t>
    </rPh>
    <phoneticPr fontId="5"/>
  </si>
  <si>
    <t>川口</t>
  </si>
  <si>
    <t>向山</t>
  </si>
  <si>
    <t>中緑</t>
  </si>
  <si>
    <t>帯山西</t>
    <rPh sb="0" eb="1">
      <t>オビ</t>
    </rPh>
    <rPh sb="1" eb="2">
      <t>ヤマ</t>
    </rPh>
    <phoneticPr fontId="5"/>
  </si>
  <si>
    <t>富合</t>
  </si>
  <si>
    <t>帯山</t>
    <rPh sb="0" eb="1">
      <t>オビ</t>
    </rPh>
    <rPh sb="1" eb="2">
      <t>ヤマ</t>
    </rPh>
    <phoneticPr fontId="5"/>
  </si>
  <si>
    <t>杉上</t>
    <rPh sb="0" eb="1">
      <t>スギ</t>
    </rPh>
    <rPh sb="1" eb="2">
      <t>ウエ</t>
    </rPh>
    <phoneticPr fontId="5"/>
  </si>
  <si>
    <t>砂取</t>
  </si>
  <si>
    <t>隈庄</t>
    <rPh sb="0" eb="1">
      <t>クマ</t>
    </rPh>
    <rPh sb="1" eb="2">
      <t>ショウ</t>
    </rPh>
    <phoneticPr fontId="5"/>
  </si>
  <si>
    <t>出水南</t>
    <rPh sb="0" eb="2">
      <t>イズミ</t>
    </rPh>
    <phoneticPr fontId="5"/>
  </si>
  <si>
    <t>豊田</t>
    <rPh sb="0" eb="2">
      <t>トヨダ</t>
    </rPh>
    <phoneticPr fontId="5"/>
  </si>
  <si>
    <t>小計</t>
    <phoneticPr fontId="5"/>
  </si>
  <si>
    <t>田迎西</t>
    <rPh sb="0" eb="1">
      <t>タ</t>
    </rPh>
    <rPh sb="1" eb="2">
      <t>ムカ</t>
    </rPh>
    <rPh sb="2" eb="3">
      <t>ニシ</t>
    </rPh>
    <phoneticPr fontId="5"/>
  </si>
  <si>
    <t>託麻北</t>
    <rPh sb="0" eb="1">
      <t>タク</t>
    </rPh>
    <rPh sb="1" eb="2">
      <t>アサ</t>
    </rPh>
    <rPh sb="2" eb="3">
      <t>キタ</t>
    </rPh>
    <phoneticPr fontId="5"/>
  </si>
  <si>
    <t>力合西</t>
    <rPh sb="2" eb="3">
      <t>ニシ</t>
    </rPh>
    <phoneticPr fontId="5"/>
  </si>
  <si>
    <t>託麻東</t>
    <rPh sb="0" eb="1">
      <t>タク</t>
    </rPh>
    <rPh sb="1" eb="2">
      <t>アサ</t>
    </rPh>
    <rPh sb="2" eb="3">
      <t>ヒガシ</t>
    </rPh>
    <phoneticPr fontId="5"/>
  </si>
  <si>
    <t>長嶺</t>
    <rPh sb="0" eb="2">
      <t>ナガミネ</t>
    </rPh>
    <phoneticPr fontId="5"/>
  </si>
  <si>
    <t>高平台</t>
  </si>
  <si>
    <t>託麻西</t>
    <rPh sb="0" eb="1">
      <t>タク</t>
    </rPh>
    <rPh sb="1" eb="2">
      <t>アサ</t>
    </rPh>
    <rPh sb="2" eb="3">
      <t>ニシ</t>
    </rPh>
    <phoneticPr fontId="5"/>
  </si>
  <si>
    <t>清水</t>
  </si>
  <si>
    <t>託麻南</t>
    <rPh sb="2" eb="3">
      <t>ミナミ</t>
    </rPh>
    <phoneticPr fontId="5"/>
  </si>
  <si>
    <t>城北</t>
  </si>
  <si>
    <t>西原</t>
    <rPh sb="0" eb="2">
      <t>ニシハラ</t>
    </rPh>
    <phoneticPr fontId="5"/>
  </si>
  <si>
    <t>麻生田</t>
  </si>
  <si>
    <t>東</t>
    <rPh sb="0" eb="1">
      <t>ヒガシ</t>
    </rPh>
    <phoneticPr fontId="5"/>
  </si>
  <si>
    <t>尾ノ上</t>
    <rPh sb="0" eb="1">
      <t>オ</t>
    </rPh>
    <rPh sb="2" eb="3">
      <t>ウエ</t>
    </rPh>
    <phoneticPr fontId="5"/>
  </si>
  <si>
    <t>楡木</t>
  </si>
  <si>
    <t>月出</t>
  </si>
  <si>
    <t>楠</t>
  </si>
  <si>
    <t>山ノ内</t>
  </si>
  <si>
    <t>北</t>
    <rPh sb="0" eb="1">
      <t>キタ</t>
    </rPh>
    <phoneticPr fontId="5"/>
  </si>
  <si>
    <t>武蔵</t>
  </si>
  <si>
    <t>健軍東</t>
  </si>
  <si>
    <t>弓削</t>
  </si>
  <si>
    <t>東町</t>
  </si>
  <si>
    <t>龍田</t>
  </si>
  <si>
    <t>桜木</t>
  </si>
  <si>
    <t>西里</t>
  </si>
  <si>
    <t>秋津</t>
  </si>
  <si>
    <t>北部東</t>
  </si>
  <si>
    <t>若葉</t>
  </si>
  <si>
    <t>川上</t>
  </si>
  <si>
    <t>泉ヶ丘</t>
  </si>
  <si>
    <t>植木</t>
    <rPh sb="0" eb="2">
      <t>ウエキ</t>
    </rPh>
    <phoneticPr fontId="5"/>
  </si>
  <si>
    <t>健軍</t>
  </si>
  <si>
    <t>山本</t>
    <rPh sb="0" eb="2">
      <t>ヤマモト</t>
    </rPh>
    <phoneticPr fontId="5"/>
  </si>
  <si>
    <t>桜木東</t>
    <rPh sb="0" eb="1">
      <t>サクラ</t>
    </rPh>
    <rPh sb="1" eb="2">
      <t>キ</t>
    </rPh>
    <phoneticPr fontId="5"/>
  </si>
  <si>
    <t>田原</t>
    <rPh sb="0" eb="2">
      <t>タハラ</t>
    </rPh>
    <phoneticPr fontId="5"/>
  </si>
  <si>
    <t>画図</t>
  </si>
  <si>
    <t>菱形</t>
    <rPh sb="0" eb="1">
      <t>ヒシ</t>
    </rPh>
    <rPh sb="1" eb="2">
      <t>カタ</t>
    </rPh>
    <phoneticPr fontId="5"/>
  </si>
  <si>
    <t>桜井</t>
    <rPh sb="0" eb="2">
      <t>サクライ</t>
    </rPh>
    <phoneticPr fontId="5"/>
  </si>
  <si>
    <t>古町</t>
    <rPh sb="0" eb="1">
      <t>フル</t>
    </rPh>
    <rPh sb="1" eb="2">
      <t>マチ</t>
    </rPh>
    <phoneticPr fontId="5"/>
  </si>
  <si>
    <t>山東</t>
    <rPh sb="0" eb="1">
      <t>ヤマ</t>
    </rPh>
    <rPh sb="1" eb="2">
      <t>ヒガシ</t>
    </rPh>
    <phoneticPr fontId="5"/>
  </si>
  <si>
    <t>春日</t>
    <rPh sb="0" eb="2">
      <t>カスガ</t>
    </rPh>
    <phoneticPr fontId="5"/>
  </si>
  <si>
    <t>吉松</t>
    <rPh sb="0" eb="2">
      <t>ヨシマツ</t>
    </rPh>
    <phoneticPr fontId="5"/>
  </si>
  <si>
    <t>池田</t>
    <rPh sb="0" eb="2">
      <t>イケダ</t>
    </rPh>
    <phoneticPr fontId="5"/>
  </si>
  <si>
    <t>田底</t>
    <rPh sb="0" eb="1">
      <t>タ</t>
    </rPh>
    <rPh sb="1" eb="2">
      <t>ソコ</t>
    </rPh>
    <phoneticPr fontId="5"/>
  </si>
  <si>
    <t>西</t>
    <rPh sb="0" eb="1">
      <t>ニシ</t>
    </rPh>
    <phoneticPr fontId="5"/>
  </si>
  <si>
    <t>白坪</t>
    <rPh sb="0" eb="1">
      <t>シラ</t>
    </rPh>
    <rPh sb="1" eb="2">
      <t>ツボ</t>
    </rPh>
    <phoneticPr fontId="5"/>
  </si>
  <si>
    <t>龍田西</t>
    <rPh sb="2" eb="3">
      <t>ニシ</t>
    </rPh>
    <phoneticPr fontId="5"/>
  </si>
  <si>
    <t>城西</t>
    <rPh sb="0" eb="2">
      <t>ジョウセイ</t>
    </rPh>
    <phoneticPr fontId="5"/>
  </si>
  <si>
    <t>花園</t>
    <rPh sb="0" eb="2">
      <t>ハナゾノ</t>
    </rPh>
    <phoneticPr fontId="5"/>
  </si>
  <si>
    <t>総　　数</t>
  </si>
  <si>
    <t>城山</t>
    <rPh sb="0" eb="2">
      <t>ジョウザン</t>
    </rPh>
    <phoneticPr fontId="5"/>
  </si>
  <si>
    <t>高橋</t>
    <rPh sb="0" eb="2">
      <t>タカハシ</t>
    </rPh>
    <phoneticPr fontId="5"/>
  </si>
  <si>
    <t>注：</t>
    <rPh sb="0" eb="1">
      <t>チュウ</t>
    </rPh>
    <phoneticPr fontId="5"/>
  </si>
  <si>
    <t>出生率算定には、令和4年10月１日現在の住民基本台帳による人口を使用した。</t>
    <rPh sb="8" eb="10">
      <t>レイワ</t>
    </rPh>
    <rPh sb="11" eb="12">
      <t>ネン</t>
    </rPh>
    <phoneticPr fontId="5"/>
  </si>
  <si>
    <t>池上</t>
    <rPh sb="0" eb="2">
      <t>イケウエ</t>
    </rPh>
    <phoneticPr fontId="5"/>
  </si>
  <si>
    <t>小島</t>
    <rPh sb="0" eb="2">
      <t>オシマ</t>
    </rPh>
    <phoneticPr fontId="5"/>
  </si>
  <si>
    <t>中島</t>
    <rPh sb="0" eb="2">
      <t>ナカシマ</t>
    </rPh>
    <phoneticPr fontId="5"/>
  </si>
  <si>
    <t>河内</t>
    <rPh sb="0" eb="2">
      <t>カワチ</t>
    </rPh>
    <phoneticPr fontId="5"/>
  </si>
  <si>
    <t>（参考）</t>
    <rPh sb="1" eb="3">
      <t>サンコウ</t>
    </rPh>
    <phoneticPr fontId="5"/>
  </si>
  <si>
    <t>令和4年</t>
    <rPh sb="0" eb="2">
      <t>レイワ</t>
    </rPh>
    <rPh sb="3" eb="4">
      <t>ネン</t>
    </rPh>
    <phoneticPr fontId="5"/>
  </si>
  <si>
    <t>芳野</t>
    <rPh sb="0" eb="2">
      <t>ヨシノ</t>
    </rPh>
    <phoneticPr fontId="5"/>
  </si>
  <si>
    <t>全国</t>
    <rPh sb="0" eb="2">
      <t>ゼンコク</t>
    </rPh>
    <phoneticPr fontId="5"/>
  </si>
  <si>
    <t>熊本県</t>
    <rPh sb="0" eb="3">
      <t>クマモトケン</t>
    </rPh>
    <phoneticPr fontId="5"/>
  </si>
  <si>
    <t>表３－１３　校区別出生数、低体重児出生数、低体重児出生割合及び複産出生数</t>
    <rPh sb="9" eb="11">
      <t>シュッショウ</t>
    </rPh>
    <rPh sb="11" eb="12">
      <t>スウ</t>
    </rPh>
    <rPh sb="13" eb="16">
      <t>テイタイジュウ</t>
    </rPh>
    <rPh sb="16" eb="17">
      <t>ジ</t>
    </rPh>
    <rPh sb="17" eb="19">
      <t>シュッショウ</t>
    </rPh>
    <rPh sb="19" eb="20">
      <t>スウ</t>
    </rPh>
    <rPh sb="21" eb="24">
      <t>テイタイジュウ</t>
    </rPh>
    <rPh sb="24" eb="25">
      <t>ジ</t>
    </rPh>
    <rPh sb="25" eb="27">
      <t>シュッショウ</t>
    </rPh>
    <rPh sb="27" eb="29">
      <t>ワリアイ</t>
    </rPh>
    <rPh sb="29" eb="30">
      <t>オヨ</t>
    </rPh>
    <rPh sb="31" eb="32">
      <t>フク</t>
    </rPh>
    <rPh sb="32" eb="33">
      <t>サン</t>
    </rPh>
    <rPh sb="33" eb="35">
      <t>シュッショウ</t>
    </rPh>
    <rPh sb="35" eb="36">
      <t>スウ</t>
    </rPh>
    <phoneticPr fontId="5"/>
  </si>
  <si>
    <t>令和４年</t>
    <rPh sb="0" eb="2">
      <t>レイワ</t>
    </rPh>
    <rPh sb="3" eb="4">
      <t>ネン</t>
    </rPh>
    <phoneticPr fontId="7"/>
  </si>
  <si>
    <t>中央区</t>
    <rPh sb="0" eb="2">
      <t>チュウオウ</t>
    </rPh>
    <rPh sb="2" eb="3">
      <t>ク</t>
    </rPh>
    <phoneticPr fontId="7"/>
  </si>
  <si>
    <t>東　区</t>
    <rPh sb="0" eb="1">
      <t>ヒガシ</t>
    </rPh>
    <rPh sb="2" eb="3">
      <t>ク</t>
    </rPh>
    <phoneticPr fontId="7"/>
  </si>
  <si>
    <t>西　区</t>
    <rPh sb="0" eb="1">
      <t>ニシ</t>
    </rPh>
    <rPh sb="2" eb="3">
      <t>ク</t>
    </rPh>
    <phoneticPr fontId="7"/>
  </si>
  <si>
    <t>南　区</t>
    <rPh sb="0" eb="1">
      <t>ミナミ</t>
    </rPh>
    <rPh sb="2" eb="3">
      <t>ク</t>
    </rPh>
    <phoneticPr fontId="7"/>
  </si>
  <si>
    <t>北　区</t>
    <rPh sb="0" eb="1">
      <t>キタ</t>
    </rPh>
    <rPh sb="2" eb="3">
      <t>ク</t>
    </rPh>
    <phoneticPr fontId="7"/>
  </si>
  <si>
    <t>合計特殊
出生率</t>
    <rPh sb="0" eb="2">
      <t>ゴウケイ</t>
    </rPh>
    <rPh sb="2" eb="4">
      <t>トクシュ</t>
    </rPh>
    <rPh sb="5" eb="7">
      <t>シュッセイ</t>
    </rPh>
    <rPh sb="7" eb="8">
      <t>リツ</t>
    </rPh>
    <phoneticPr fontId="7"/>
  </si>
  <si>
    <t>※合計特殊出生率は、15～49歳までの女性の年齢別出生率を合計したもので、１人の女性が一生の間に生む子どもの数を推計したもの。</t>
    <rPh sb="1" eb="3">
      <t>ゴウケイ</t>
    </rPh>
    <rPh sb="3" eb="5">
      <t>トクシュ</t>
    </rPh>
    <rPh sb="5" eb="7">
      <t>シュッショウ</t>
    </rPh>
    <rPh sb="7" eb="8">
      <t>リツ</t>
    </rPh>
    <rPh sb="15" eb="16">
      <t>サイ</t>
    </rPh>
    <rPh sb="19" eb="21">
      <t>ジョセイ</t>
    </rPh>
    <rPh sb="22" eb="24">
      <t>ネンレイ</t>
    </rPh>
    <rPh sb="24" eb="25">
      <t>ベツ</t>
    </rPh>
    <rPh sb="25" eb="27">
      <t>シュッセイ</t>
    </rPh>
    <rPh sb="27" eb="28">
      <t>リツ</t>
    </rPh>
    <rPh sb="29" eb="31">
      <t>ゴウケイ</t>
    </rPh>
    <phoneticPr fontId="5"/>
  </si>
  <si>
    <t>　算出に用いた出生数の15歳及び49歳にはそれぞれ14歳以下、50歳以上を含んでいる。</t>
    <rPh sb="1" eb="3">
      <t>サンシュツ</t>
    </rPh>
    <rPh sb="4" eb="5">
      <t>モチ</t>
    </rPh>
    <rPh sb="7" eb="9">
      <t>シュッセイ</t>
    </rPh>
    <rPh sb="9" eb="10">
      <t>スウ</t>
    </rPh>
    <rPh sb="13" eb="14">
      <t>サイ</t>
    </rPh>
    <rPh sb="14" eb="15">
      <t>オヨ</t>
    </rPh>
    <rPh sb="18" eb="19">
      <t>サイ</t>
    </rPh>
    <rPh sb="27" eb="28">
      <t>サイ</t>
    </rPh>
    <rPh sb="28" eb="30">
      <t>イカ</t>
    </rPh>
    <rPh sb="33" eb="34">
      <t>サイ</t>
    </rPh>
    <rPh sb="34" eb="36">
      <t>イジョウ</t>
    </rPh>
    <rPh sb="37" eb="38">
      <t>フク</t>
    </rPh>
    <phoneticPr fontId="5"/>
  </si>
  <si>
    <t>年齢別
女子人口</t>
    <rPh sb="0" eb="2">
      <t>ネンレイ</t>
    </rPh>
    <rPh sb="2" eb="3">
      <t>ベツ</t>
    </rPh>
    <rPh sb="4" eb="6">
      <t>ジョシ</t>
    </rPh>
    <rPh sb="6" eb="8">
      <t>ジンコウ</t>
    </rPh>
    <phoneticPr fontId="7"/>
  </si>
  <si>
    <t>15～49歳</t>
    <rPh sb="5" eb="6">
      <t>サイ</t>
    </rPh>
    <phoneticPr fontId="7"/>
  </si>
  <si>
    <t>令和４年</t>
    <rPh sb="0" eb="2">
      <t>レイワ</t>
    </rPh>
    <rPh sb="3" eb="4">
      <t>ネン</t>
    </rPh>
    <phoneticPr fontId="5"/>
  </si>
  <si>
    <t>出産順位</t>
    <rPh sb="0" eb="2">
      <t>シュッサン</t>
    </rPh>
    <rPh sb="2" eb="4">
      <t>ジュンイ</t>
    </rPh>
    <phoneticPr fontId="5"/>
  </si>
  <si>
    <t>百分率</t>
    <rPh sb="0" eb="3">
      <t>ヒャクブンリツ</t>
    </rPh>
    <phoneticPr fontId="5"/>
  </si>
  <si>
    <t>総数</t>
    <rPh sb="0" eb="2">
      <t>ソウスウ</t>
    </rPh>
    <phoneticPr fontId="5"/>
  </si>
  <si>
    <t>第1子</t>
    <rPh sb="0" eb="1">
      <t>ダイ</t>
    </rPh>
    <rPh sb="2" eb="3">
      <t>シ</t>
    </rPh>
    <phoneticPr fontId="5"/>
  </si>
  <si>
    <t>第2子</t>
    <rPh sb="0" eb="1">
      <t>ダイ</t>
    </rPh>
    <rPh sb="2" eb="3">
      <t>シ</t>
    </rPh>
    <phoneticPr fontId="5"/>
  </si>
  <si>
    <t>第3子</t>
    <rPh sb="0" eb="1">
      <t>ダイ</t>
    </rPh>
    <rPh sb="2" eb="3">
      <t>シ</t>
    </rPh>
    <phoneticPr fontId="5"/>
  </si>
  <si>
    <t>第4子</t>
    <rPh sb="0" eb="1">
      <t>ダイ</t>
    </rPh>
    <rPh sb="2" eb="3">
      <t>シ</t>
    </rPh>
    <phoneticPr fontId="5"/>
  </si>
  <si>
    <t>第5子～</t>
    <rPh sb="0" eb="1">
      <t>ダイ</t>
    </rPh>
    <rPh sb="2" eb="3">
      <t>シ</t>
    </rPh>
    <phoneticPr fontId="5"/>
  </si>
  <si>
    <t>出生
総数
（人）</t>
    <rPh sb="0" eb="2">
      <t>シュッショウ</t>
    </rPh>
    <rPh sb="3" eb="5">
      <t>ソウスウ</t>
    </rPh>
    <rPh sb="7" eb="8">
      <t>ヒト</t>
    </rPh>
    <phoneticPr fontId="5"/>
  </si>
  <si>
    <t>1，000ｇ
未満</t>
    <rPh sb="7" eb="9">
      <t>ミマン</t>
    </rPh>
    <phoneticPr fontId="5"/>
  </si>
  <si>
    <t>1，000～
1，499ｇ</t>
    <phoneticPr fontId="5"/>
  </si>
  <si>
    <t>1，500～
1，999ｇ</t>
    <phoneticPr fontId="5"/>
  </si>
  <si>
    <t>2，000～
2，499ｇ</t>
    <phoneticPr fontId="5"/>
  </si>
  <si>
    <t>2，500～
2，999ｇ</t>
    <phoneticPr fontId="5"/>
  </si>
  <si>
    <t>3，000～
3，499ｇ</t>
    <phoneticPr fontId="5"/>
  </si>
  <si>
    <t>3，500～
3，999ｇ</t>
    <phoneticPr fontId="5"/>
  </si>
  <si>
    <t>4，000～
4，499ｇ</t>
    <phoneticPr fontId="5"/>
  </si>
  <si>
    <t>4，500ｇ
以上</t>
    <rPh sb="7" eb="9">
      <t>イジョウ</t>
    </rPh>
    <phoneticPr fontId="5"/>
  </si>
  <si>
    <t>平均
体重
（ｇ）</t>
    <rPh sb="0" eb="2">
      <t>ヘイキン</t>
    </rPh>
    <rPh sb="3" eb="5">
      <t>タイジュウ</t>
    </rPh>
    <phoneticPr fontId="5"/>
  </si>
  <si>
    <t>中央区</t>
    <rPh sb="0" eb="2">
      <t>チュウオウ</t>
    </rPh>
    <rPh sb="2" eb="3">
      <t>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</si>
  <si>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</si>
  <si>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</si>
  <si>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東　区</t>
    <rPh sb="0" eb="1">
      <t>ヒガシ</t>
    </rPh>
    <rPh sb="2" eb="3">
      <t>ク</t>
    </rPh>
    <phoneticPr fontId="5"/>
  </si>
  <si>
    <t>西　区</t>
    <rPh sb="0" eb="1">
      <t>ニシ</t>
    </rPh>
    <rPh sb="2" eb="3">
      <t>ク</t>
    </rPh>
    <phoneticPr fontId="5"/>
  </si>
  <si>
    <t>南　区</t>
    <rPh sb="0" eb="1">
      <t>ミナミ</t>
    </rPh>
    <rPh sb="2" eb="3">
      <t>ク</t>
    </rPh>
    <phoneticPr fontId="5"/>
  </si>
  <si>
    <t>北　区</t>
    <rPh sb="0" eb="1">
      <t>キタ</t>
    </rPh>
    <rPh sb="2" eb="3">
      <t>ク</t>
    </rPh>
    <phoneticPr fontId="5"/>
  </si>
  <si>
    <t>総　数</t>
    <rPh sb="0" eb="1">
      <t>フサ</t>
    </rPh>
    <rPh sb="2" eb="3">
      <t>カズ</t>
    </rPh>
    <phoneticPr fontId="5"/>
  </si>
  <si>
    <t>表３－１４　母親の年齢別にみた出生数</t>
    <rPh sb="0" eb="1">
      <t>ヒョウ</t>
    </rPh>
    <rPh sb="6" eb="8">
      <t>ハハオヤ</t>
    </rPh>
    <rPh sb="9" eb="11">
      <t>ネンレイ</t>
    </rPh>
    <rPh sb="11" eb="12">
      <t>ベツ</t>
    </rPh>
    <rPh sb="15" eb="17">
      <t>シュッショウ</t>
    </rPh>
    <rPh sb="17" eb="18">
      <t>スウ</t>
    </rPh>
    <phoneticPr fontId="7"/>
  </si>
  <si>
    <t>表３－１５　母親の年齢別にみた出生率（女子人口千対）</t>
    <rPh sb="0" eb="1">
      <t>ヒョウ</t>
    </rPh>
    <rPh sb="6" eb="8">
      <t>ハハオヤ</t>
    </rPh>
    <rPh sb="9" eb="11">
      <t>ネンレイ</t>
    </rPh>
    <rPh sb="11" eb="12">
      <t>ベツ</t>
    </rPh>
    <rPh sb="15" eb="17">
      <t>シュッショウ</t>
    </rPh>
    <rPh sb="17" eb="18">
      <t>リツ</t>
    </rPh>
    <rPh sb="19" eb="21">
      <t>ジョシ</t>
    </rPh>
    <rPh sb="21" eb="23">
      <t>ジンコウ</t>
    </rPh>
    <rPh sb="23" eb="25">
      <t>センツイ</t>
    </rPh>
    <phoneticPr fontId="7"/>
  </si>
  <si>
    <t>表３-１６　出生順位別にみた出生数及び百分率</t>
    <rPh sb="0" eb="1">
      <t>ヒョウ</t>
    </rPh>
    <rPh sb="6" eb="8">
      <t>シュッショウ</t>
    </rPh>
    <rPh sb="8" eb="10">
      <t>ジュンイ</t>
    </rPh>
    <rPh sb="10" eb="11">
      <t>ベツ</t>
    </rPh>
    <rPh sb="14" eb="17">
      <t>シュッショウスウ</t>
    </rPh>
    <rPh sb="17" eb="18">
      <t>オヨ</t>
    </rPh>
    <rPh sb="19" eb="22">
      <t>ヒャクブンリツ</t>
    </rPh>
    <phoneticPr fontId="7"/>
  </si>
  <si>
    <t>表３-１７　性別及び出生時の体重別にみた出生数及び平均体重</t>
    <rPh sb="0" eb="1">
      <t>ヒョウ</t>
    </rPh>
    <rPh sb="6" eb="8">
      <t>セイベツ</t>
    </rPh>
    <rPh sb="8" eb="9">
      <t>オヨ</t>
    </rPh>
    <rPh sb="10" eb="12">
      <t>シュッショウ</t>
    </rPh>
    <rPh sb="12" eb="13">
      <t>ジ</t>
    </rPh>
    <rPh sb="14" eb="17">
      <t>タイジュウベツ</t>
    </rPh>
    <rPh sb="20" eb="23">
      <t>シュッショウスウ</t>
    </rPh>
    <rPh sb="23" eb="24">
      <t>オヨ</t>
    </rPh>
    <rPh sb="25" eb="27">
      <t>ヘイキン</t>
    </rPh>
    <rPh sb="27" eb="29">
      <t>タイジュウ</t>
    </rPh>
    <phoneticPr fontId="7"/>
  </si>
  <si>
    <t>早期</t>
    <rPh sb="0" eb="2">
      <t>ソウキ</t>
    </rPh>
    <phoneticPr fontId="5"/>
  </si>
  <si>
    <t>正期</t>
    <rPh sb="0" eb="2">
      <t>セイキ</t>
    </rPh>
    <phoneticPr fontId="5"/>
  </si>
  <si>
    <t>過期
満42週
以上</t>
    <rPh sb="0" eb="1">
      <t>カ</t>
    </rPh>
    <rPh sb="1" eb="2">
      <t>キ</t>
    </rPh>
    <rPh sb="3" eb="4">
      <t>マン</t>
    </rPh>
    <rPh sb="6" eb="7">
      <t>シュウ</t>
    </rPh>
    <rPh sb="8" eb="10">
      <t>イジョウ</t>
    </rPh>
    <phoneticPr fontId="5"/>
  </si>
  <si>
    <t>満22～
23週</t>
    <rPh sb="0" eb="1">
      <t>マン</t>
    </rPh>
    <rPh sb="7" eb="8">
      <t>シュウ</t>
    </rPh>
    <phoneticPr fontId="5"/>
  </si>
  <si>
    <t>満24～
27週</t>
    <rPh sb="0" eb="1">
      <t>マン</t>
    </rPh>
    <rPh sb="7" eb="8">
      <t>シュウ</t>
    </rPh>
    <phoneticPr fontId="5"/>
  </si>
  <si>
    <t>満28～
31週</t>
    <rPh sb="0" eb="1">
      <t>マン</t>
    </rPh>
    <rPh sb="7" eb="8">
      <t>シュウ</t>
    </rPh>
    <phoneticPr fontId="5"/>
  </si>
  <si>
    <t>満32～
35週</t>
    <rPh sb="0" eb="1">
      <t>マン</t>
    </rPh>
    <rPh sb="7" eb="8">
      <t>シュウ</t>
    </rPh>
    <phoneticPr fontId="5"/>
  </si>
  <si>
    <t>満36週</t>
    <rPh sb="0" eb="1">
      <t>マン</t>
    </rPh>
    <rPh sb="3" eb="4">
      <t>シュウ</t>
    </rPh>
    <phoneticPr fontId="5"/>
  </si>
  <si>
    <t>満37～
39週</t>
    <rPh sb="0" eb="1">
      <t>マン</t>
    </rPh>
    <rPh sb="7" eb="8">
      <t>シュウ</t>
    </rPh>
    <phoneticPr fontId="5"/>
  </si>
  <si>
    <t>満40～
41週</t>
    <rPh sb="0" eb="1">
      <t>マン</t>
    </rPh>
    <rPh sb="7" eb="8">
      <t>シュウ</t>
    </rPh>
    <phoneticPr fontId="5"/>
  </si>
  <si>
    <t>過期</t>
    <rPh sb="0" eb="1">
      <t>カ</t>
    </rPh>
    <rPh sb="1" eb="2">
      <t>キ</t>
    </rPh>
    <phoneticPr fontId="5"/>
  </si>
  <si>
    <t>表３-１８　妊娠期間別にみた出生数</t>
    <rPh sb="0" eb="1">
      <t>ヒョウ</t>
    </rPh>
    <rPh sb="6" eb="8">
      <t>ニンシン</t>
    </rPh>
    <rPh sb="8" eb="10">
      <t>キカン</t>
    </rPh>
    <rPh sb="10" eb="11">
      <t>ベツ</t>
    </rPh>
    <rPh sb="14" eb="16">
      <t>シュッショウ</t>
    </rPh>
    <rPh sb="16" eb="17">
      <t>スウ</t>
    </rPh>
    <phoneticPr fontId="7"/>
  </si>
  <si>
    <t>表３-１９　妊娠期間（早期-正期-過期）別にみた百分率</t>
    <rPh sb="0" eb="1">
      <t>ヒョウ</t>
    </rPh>
    <rPh sb="6" eb="8">
      <t>ニンシン</t>
    </rPh>
    <rPh sb="8" eb="10">
      <t>キカン</t>
    </rPh>
    <rPh sb="11" eb="13">
      <t>ソウキ</t>
    </rPh>
    <rPh sb="14" eb="15">
      <t>セイ</t>
    </rPh>
    <rPh sb="15" eb="16">
      <t>キ</t>
    </rPh>
    <rPh sb="17" eb="18">
      <t>カ</t>
    </rPh>
    <rPh sb="18" eb="19">
      <t>キ</t>
    </rPh>
    <rPh sb="20" eb="21">
      <t>ベツ</t>
    </rPh>
    <rPh sb="24" eb="27">
      <t>ヒャクブンリツ</t>
    </rPh>
    <phoneticPr fontId="7"/>
  </si>
  <si>
    <t>･･･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</si>
</sst>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[$-411]ge"/>
    <numFmt numFmtId="177" formatCode="0.0%"/>
    <numFmt numFmtId="178" formatCode="?,??0;;\ \ \ \ \ \ \-"/>
    <numFmt numFmtId="179" formatCode="?,??0;;\ \ \ \ \ \-"/>
    <numFmt numFmtId="180" formatCode="0.0"/>
    <numFmt numFmtId="181" formatCode="?,??0;;\ \ \ \ \-"/>
    <numFmt numFmtId="182" formatCode="?,??0.0;;\ \ \ \ \-"/>
    <numFmt numFmtId="183" formatCode="??0.0;;\ \ \ \ \-"/>
    <numFmt numFmtId="184" formatCode="??0.00;;\ \ \ \ \ \-"/>
    <numFmt numFmtId="185" formatCode="?,??0.0;;\ \ \ \ \ \-"/>
    <numFmt numFmtId="186" formatCode="#,##0.0;[Red]\-#,##0.0"/>
    <numFmt numFmtId="187" formatCode="#,##0;&quot;▲&quot;#,##0"/>
    <numFmt numFmtId="188" formatCode="?,???,??0;;\ \ \ \ \ \-"/>
    <numFmt numFmtId="189" formatCode="0.00_ "/>
    <numFmt numFmtId="190" formatCode="0.0_ "/>
    <numFmt numFmtId="191" formatCode="#,##0_ "/>
    <numFmt numFmtId="192" formatCode="#,##0_);[Red]\(#,##0\)"/>
    <numFmt numFmtId="193" formatCode="#,##0.0_ "/>
  </numFmts>
  <fonts count="6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明朝"/>
      <family val="1"/>
      <charset val="128"/>
    </font>
    <font>
      <sz val="10"/>
      <color indexed="48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1"/>
      <color indexed="48"/>
      <name val="明朝"/>
      <family val="1"/>
      <charset val="128"/>
    </font>
    <font>
      <b/>
      <sz val="11"/>
      <color indexed="10"/>
      <name val="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0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8"/>
      <color indexed="54"/>
      <name val="游ゴシック Light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MS UI Gothic"/>
      <family val="1"/>
      <charset val="1"/>
    </font>
    <font>
      <b/>
      <sz val="10"/>
      <color indexed="10"/>
      <name val="ＭＳ Ｐ明朝"/>
      <family val="1"/>
      <charset val="128"/>
    </font>
    <font>
      <b/>
      <sz val="11"/>
      <color rgb="FFFF0000"/>
      <name val="ＭＳ Ｐゴシック"/>
      <family val="1"/>
      <charset val="128"/>
    </font>
    <font>
      <b/>
      <sz val="11"/>
      <color indexed="48"/>
      <name val="明朝"/>
      <family val="1"/>
      <charset val="128"/>
    </font>
    <font>
      <b/>
      <sz val="10"/>
      <color indexed="48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1"/>
      <charset val="128"/>
    </font>
    <font>
      <sz val="11"/>
      <color rgb="FF00000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1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05">
    <xf numFmtId="0" fontId="0" fillId="0" borderId="0"/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8" fillId="0" borderId="0"/>
    <xf numFmtId="0" fontId="19" fillId="0" borderId="64" applyNumberFormat="0" applyFill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21" fillId="0" borderId="6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67" applyNumberFormat="0" applyAlignment="0" applyProtection="0">
      <alignment vertical="center"/>
    </xf>
    <xf numFmtId="0" fontId="26" fillId="6" borderId="68" applyNumberFormat="0" applyAlignment="0" applyProtection="0">
      <alignment vertical="center"/>
    </xf>
    <xf numFmtId="0" fontId="27" fillId="6" borderId="67" applyNumberFormat="0" applyAlignment="0" applyProtection="0">
      <alignment vertical="center"/>
    </xf>
    <xf numFmtId="0" fontId="28" fillId="0" borderId="69" applyNumberFormat="0" applyFill="0" applyAlignment="0" applyProtection="0">
      <alignment vertical="center"/>
    </xf>
    <xf numFmtId="0" fontId="29" fillId="7" borderId="7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2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71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6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6" borderId="76" applyNumberFormat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6" fillId="37" borderId="77" applyNumberFormat="0" applyFont="0" applyAlignment="0" applyProtection="0">
      <alignment vertical="center"/>
    </xf>
    <xf numFmtId="0" fontId="41" fillId="0" borderId="78" applyNumberFormat="0" applyFill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3" fillId="41" borderId="7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44" fillId="0" borderId="80" applyNumberFormat="0" applyFill="0" applyAlignment="0" applyProtection="0">
      <alignment vertical="center"/>
    </xf>
    <xf numFmtId="0" fontId="45" fillId="0" borderId="81" applyNumberFormat="0" applyFill="0" applyAlignment="0" applyProtection="0">
      <alignment vertical="center"/>
    </xf>
    <xf numFmtId="0" fontId="46" fillId="0" borderId="8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3" applyNumberFormat="0" applyFill="0" applyAlignment="0" applyProtection="0">
      <alignment vertical="center"/>
    </xf>
    <xf numFmtId="0" fontId="48" fillId="41" borderId="84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35" borderId="79" applyNumberFormat="0" applyAlignment="0" applyProtection="0">
      <alignment vertical="center"/>
    </xf>
    <xf numFmtId="0" fontId="4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" fillId="0" borderId="0">
      <alignment vertical="center"/>
    </xf>
    <xf numFmtId="0" fontId="51" fillId="39" borderId="0" applyNumberFormat="0" applyBorder="0" applyAlignment="0" applyProtection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8" fillId="0" borderId="0"/>
    <xf numFmtId="0" fontId="6" fillId="0" borderId="0"/>
  </cellStyleXfs>
  <cellXfs count="742">
    <xf numFmtId="0" fontId="0" fillId="0" borderId="0" xfId="0"/>
    <xf numFmtId="0" fontId="0" fillId="33" borderId="0" xfId="3" applyFont="1" applyFill="1" applyAlignment="1">
      <alignment vertical="center"/>
    </xf>
    <xf numFmtId="0" fontId="12" fillId="33" borderId="0" xfId="3" applyFont="1" applyFill="1" applyAlignment="1">
      <alignment vertical="center"/>
    </xf>
    <xf numFmtId="0" fontId="13" fillId="33" borderId="0" xfId="3" applyFont="1" applyFill="1" applyAlignment="1">
      <alignment vertical="center"/>
    </xf>
    <xf numFmtId="0" fontId="13" fillId="33" borderId="0" xfId="3" applyFont="1" applyFill="1" applyAlignment="1">
      <alignment horizontal="center" vertical="center"/>
    </xf>
    <xf numFmtId="0" fontId="6" fillId="33" borderId="0" xfId="3" quotePrefix="1" applyFont="1" applyFill="1" applyAlignment="1">
      <alignment horizontal="left"/>
    </xf>
    <xf numFmtId="0" fontId="15" fillId="33" borderId="0" xfId="3" quotePrefix="1" applyFont="1" applyFill="1" applyAlignment="1">
      <alignment horizontal="left" vertical="center"/>
    </xf>
    <xf numFmtId="0" fontId="16" fillId="33" borderId="0" xfId="3" applyFont="1" applyFill="1"/>
    <xf numFmtId="0" fontId="16" fillId="33" borderId="0" xfId="3" applyFont="1" applyFill="1" applyAlignment="1">
      <alignment vertical="center"/>
    </xf>
    <xf numFmtId="0" fontId="16" fillId="33" borderId="13" xfId="3" applyFont="1" applyFill="1" applyBorder="1" applyAlignment="1">
      <alignment vertical="center"/>
    </xf>
    <xf numFmtId="0" fontId="9" fillId="33" borderId="14" xfId="3" applyFont="1" applyFill="1" applyBorder="1" applyAlignment="1">
      <alignment horizontal="left" vertical="center"/>
    </xf>
    <xf numFmtId="178" fontId="9" fillId="33" borderId="16" xfId="3" applyNumberFormat="1" applyFont="1" applyFill="1" applyBorder="1" applyAlignment="1">
      <alignment vertical="center"/>
    </xf>
    <xf numFmtId="178" fontId="9" fillId="33" borderId="34" xfId="3" applyNumberFormat="1" applyFont="1" applyFill="1" applyBorder="1" applyAlignment="1">
      <alignment vertical="center"/>
    </xf>
    <xf numFmtId="178" fontId="9" fillId="33" borderId="28" xfId="3" applyNumberFormat="1" applyFont="1" applyFill="1" applyBorder="1" applyAlignment="1">
      <alignment vertical="center"/>
    </xf>
    <xf numFmtId="178" fontId="9" fillId="33" borderId="10" xfId="3" applyNumberFormat="1" applyFont="1" applyFill="1" applyBorder="1" applyAlignment="1">
      <alignment vertical="center"/>
    </xf>
    <xf numFmtId="0" fontId="18" fillId="33" borderId="0" xfId="3" applyFont="1" applyFill="1" applyAlignment="1">
      <alignment vertical="center"/>
    </xf>
    <xf numFmtId="0" fontId="9" fillId="33" borderId="13" xfId="3" applyFont="1" applyFill="1" applyBorder="1" applyAlignment="1">
      <alignment horizontal="left" vertical="center"/>
    </xf>
    <xf numFmtId="0" fontId="52" fillId="33" borderId="0" xfId="3" applyFont="1" applyFill="1" applyAlignment="1">
      <alignment vertical="center"/>
    </xf>
    <xf numFmtId="0" fontId="53" fillId="33" borderId="0" xfId="3" applyFont="1" applyFill="1" applyAlignment="1">
      <alignment vertical="center"/>
    </xf>
    <xf numFmtId="0" fontId="54" fillId="33" borderId="0" xfId="3" applyFont="1" applyFill="1" applyAlignment="1">
      <alignment vertical="center"/>
    </xf>
    <xf numFmtId="0" fontId="14" fillId="33" borderId="0" xfId="3" applyFont="1" applyFill="1" applyAlignment="1">
      <alignment vertical="center"/>
    </xf>
    <xf numFmtId="0" fontId="55" fillId="33" borderId="0" xfId="3" applyFont="1" applyFill="1" applyAlignment="1">
      <alignment vertical="center"/>
    </xf>
    <xf numFmtId="0" fontId="56" fillId="33" borderId="0" xfId="3" applyFont="1" applyFill="1" applyAlignment="1">
      <alignment vertical="center"/>
    </xf>
    <xf numFmtId="0" fontId="17" fillId="33" borderId="0" xfId="3" applyFont="1" applyFill="1" applyAlignment="1">
      <alignment vertical="center"/>
    </xf>
    <xf numFmtId="0" fontId="9" fillId="33" borderId="0" xfId="3" applyFont="1" applyFill="1" applyAlignment="1">
      <alignment vertical="center"/>
    </xf>
    <xf numFmtId="0" fontId="8" fillId="33" borderId="0" xfId="3" applyFill="1" applyAlignment="1">
      <alignment vertical="center"/>
    </xf>
    <xf numFmtId="178" fontId="9" fillId="33" borderId="5" xfId="3" applyNumberFormat="1" applyFont="1" applyFill="1" applyBorder="1" applyAlignment="1">
      <alignment vertical="center"/>
    </xf>
    <xf numFmtId="178" fontId="9" fillId="33" borderId="6" xfId="3" applyNumberFormat="1" applyFont="1" applyFill="1" applyBorder="1" applyAlignment="1">
      <alignment vertical="center"/>
    </xf>
    <xf numFmtId="178" fontId="9" fillId="33" borderId="19" xfId="3" applyNumberFormat="1" applyFont="1" applyFill="1" applyBorder="1" applyAlignment="1">
      <alignment vertical="center"/>
    </xf>
    <xf numFmtId="178" fontId="9" fillId="33" borderId="12" xfId="3" applyNumberFormat="1" applyFont="1" applyFill="1" applyBorder="1" applyAlignment="1">
      <alignment vertical="center"/>
    </xf>
    <xf numFmtId="178" fontId="9" fillId="33" borderId="23" xfId="3" applyNumberFormat="1" applyFont="1" applyFill="1" applyBorder="1" applyAlignment="1">
      <alignment vertical="center"/>
    </xf>
    <xf numFmtId="0" fontId="9" fillId="33" borderId="0" xfId="3" applyFont="1" applyFill="1" applyAlignment="1">
      <alignment horizontal="left"/>
    </xf>
    <xf numFmtId="0" fontId="9" fillId="33" borderId="0" xfId="3" applyFont="1" applyFill="1" applyAlignment="1">
      <alignment horizontal="right"/>
    </xf>
    <xf numFmtId="178" fontId="9" fillId="33" borderId="0" xfId="3" applyNumberFormat="1" applyFont="1" applyFill="1" applyAlignment="1">
      <alignment horizontal="center"/>
    </xf>
    <xf numFmtId="178" fontId="9" fillId="33" borderId="53" xfId="3" applyNumberFormat="1" applyFont="1" applyFill="1" applyBorder="1" applyAlignment="1">
      <alignment horizontal="center"/>
    </xf>
    <xf numFmtId="178" fontId="8" fillId="33" borderId="0" xfId="3" applyNumberFormat="1" applyFill="1" applyAlignment="1">
      <alignment vertical="center"/>
    </xf>
    <xf numFmtId="181" fontId="9" fillId="33" borderId="0" xfId="3" applyNumberFormat="1" applyFont="1" applyFill="1" applyAlignment="1">
      <alignment horizontal="center" vertical="center"/>
    </xf>
    <xf numFmtId="0" fontId="6" fillId="33" borderId="0" xfId="3" quotePrefix="1" applyFont="1" applyFill="1" applyAlignment="1">
      <alignment horizontal="left" vertical="center"/>
    </xf>
    <xf numFmtId="0" fontId="8" fillId="33" borderId="0" xfId="3" applyFill="1" applyAlignment="1">
      <alignment horizontal="center" vertical="center"/>
    </xf>
    <xf numFmtId="178" fontId="9" fillId="33" borderId="15" xfId="3" applyNumberFormat="1" applyFont="1" applyFill="1" applyBorder="1" applyAlignment="1">
      <alignment vertical="center"/>
    </xf>
    <xf numFmtId="178" fontId="9" fillId="33" borderId="33" xfId="0" applyNumberFormat="1" applyFont="1" applyFill="1" applyBorder="1" applyAlignment="1">
      <alignment vertical="center"/>
    </xf>
    <xf numFmtId="178" fontId="9" fillId="33" borderId="34" xfId="0" applyNumberFormat="1" applyFont="1" applyFill="1" applyBorder="1" applyAlignment="1">
      <alignment vertical="center"/>
    </xf>
    <xf numFmtId="183" fontId="9" fillId="33" borderId="16" xfId="3" applyNumberFormat="1" applyFont="1" applyFill="1" applyBorder="1" applyAlignment="1">
      <alignment vertical="center"/>
    </xf>
    <xf numFmtId="183" fontId="9" fillId="33" borderId="27" xfId="3" applyNumberFormat="1" applyFont="1" applyFill="1" applyBorder="1" applyAlignment="1">
      <alignment vertical="center"/>
    </xf>
    <xf numFmtId="183" fontId="9" fillId="33" borderId="28" xfId="3" applyNumberFormat="1" applyFont="1" applyFill="1" applyBorder="1" applyAlignment="1">
      <alignment vertical="center"/>
    </xf>
    <xf numFmtId="183" fontId="9" fillId="33" borderId="29" xfId="3" applyNumberFormat="1" applyFont="1" applyFill="1" applyBorder="1" applyAlignment="1">
      <alignment vertical="center"/>
    </xf>
    <xf numFmtId="183" fontId="9" fillId="33" borderId="33" xfId="3" applyNumberFormat="1" applyFont="1" applyFill="1" applyBorder="1" applyAlignment="1">
      <alignment vertical="center"/>
    </xf>
    <xf numFmtId="178" fontId="9" fillId="33" borderId="18" xfId="3" applyNumberFormat="1" applyFont="1" applyFill="1" applyBorder="1" applyAlignment="1">
      <alignment vertical="center"/>
    </xf>
    <xf numFmtId="178" fontId="9" fillId="33" borderId="35" xfId="0" applyNumberFormat="1" applyFont="1" applyFill="1" applyBorder="1" applyAlignment="1">
      <alignment vertical="center"/>
    </xf>
    <xf numFmtId="178" fontId="9" fillId="33" borderId="36" xfId="3" applyNumberFormat="1" applyFont="1" applyFill="1" applyBorder="1" applyAlignment="1">
      <alignment vertical="center"/>
    </xf>
    <xf numFmtId="183" fontId="9" fillId="33" borderId="18" xfId="3" applyNumberFormat="1" applyFont="1" applyFill="1" applyBorder="1" applyAlignment="1">
      <alignment vertical="center"/>
    </xf>
    <xf numFmtId="183" fontId="9" fillId="33" borderId="35" xfId="3" applyNumberFormat="1" applyFont="1" applyFill="1" applyBorder="1" applyAlignment="1">
      <alignment vertical="center"/>
    </xf>
    <xf numFmtId="183" fontId="9" fillId="33" borderId="30" xfId="3" applyNumberFormat="1" applyFont="1" applyFill="1" applyBorder="1" applyAlignment="1">
      <alignment vertical="center"/>
    </xf>
    <xf numFmtId="183" fontId="9" fillId="33" borderId="31" xfId="3" applyNumberFormat="1" applyFont="1" applyFill="1" applyBorder="1" applyAlignment="1">
      <alignment vertical="center"/>
    </xf>
    <xf numFmtId="183" fontId="9" fillId="33" borderId="12" xfId="3" applyNumberFormat="1" applyFont="1" applyFill="1" applyBorder="1" applyAlignment="1">
      <alignment vertical="center"/>
    </xf>
    <xf numFmtId="0" fontId="0" fillId="33" borderId="0" xfId="0" applyFill="1" applyAlignment="1">
      <alignment vertical="center"/>
    </xf>
    <xf numFmtId="180" fontId="9" fillId="33" borderId="33" xfId="3" applyNumberFormat="1" applyFont="1" applyFill="1" applyBorder="1" applyAlignment="1">
      <alignment vertical="center"/>
    </xf>
    <xf numFmtId="180" fontId="9" fillId="33" borderId="0" xfId="3" applyNumberFormat="1" applyFont="1" applyFill="1" applyAlignment="1">
      <alignment horizontal="center" vertical="center"/>
    </xf>
    <xf numFmtId="180" fontId="9" fillId="33" borderId="13" xfId="3" applyNumberFormat="1" applyFont="1" applyFill="1" applyBorder="1" applyAlignment="1">
      <alignment vertical="center"/>
    </xf>
    <xf numFmtId="180" fontId="9" fillId="33" borderId="34" xfId="3" applyNumberFormat="1" applyFont="1" applyFill="1" applyBorder="1" applyAlignment="1">
      <alignment vertical="center"/>
    </xf>
    <xf numFmtId="180" fontId="9" fillId="33" borderId="29" xfId="3" applyNumberFormat="1" applyFont="1" applyFill="1" applyBorder="1" applyAlignment="1">
      <alignment vertical="center"/>
    </xf>
    <xf numFmtId="180" fontId="9" fillId="33" borderId="41" xfId="3" applyNumberFormat="1" applyFont="1" applyFill="1" applyBorder="1" applyAlignment="1">
      <alignment vertical="center"/>
    </xf>
    <xf numFmtId="180" fontId="9" fillId="33" borderId="35" xfId="3" applyNumberFormat="1" applyFont="1" applyFill="1" applyBorder="1" applyAlignment="1">
      <alignment vertical="center"/>
    </xf>
    <xf numFmtId="180" fontId="9" fillId="33" borderId="36" xfId="3" applyNumberFormat="1" applyFont="1" applyFill="1" applyBorder="1" applyAlignment="1">
      <alignment vertical="center"/>
    </xf>
    <xf numFmtId="180" fontId="9" fillId="33" borderId="12" xfId="3" applyNumberFormat="1" applyFont="1" applyFill="1" applyBorder="1" applyAlignment="1">
      <alignment vertical="center"/>
    </xf>
    <xf numFmtId="0" fontId="9" fillId="33" borderId="0" xfId="3" applyFont="1" applyFill="1" applyAlignment="1">
      <alignment horizontal="center" vertical="center"/>
    </xf>
    <xf numFmtId="0" fontId="9" fillId="33" borderId="0" xfId="3" applyFont="1" applyFill="1"/>
    <xf numFmtId="0" fontId="9" fillId="33" borderId="13" xfId="3" applyFont="1" applyFill="1" applyBorder="1"/>
    <xf numFmtId="0" fontId="9" fillId="33" borderId="14" xfId="3" applyFont="1" applyFill="1" applyBorder="1" applyAlignment="1">
      <alignment horizontal="left"/>
    </xf>
    <xf numFmtId="179" fontId="9" fillId="33" borderId="13" xfId="3" applyNumberFormat="1" applyFont="1" applyFill="1" applyBorder="1"/>
    <xf numFmtId="179" fontId="9" fillId="33" borderId="28" xfId="3" applyNumberFormat="1" applyFont="1" applyFill="1" applyBorder="1"/>
    <xf numFmtId="184" fontId="9" fillId="33" borderId="28" xfId="3" applyNumberFormat="1" applyFont="1" applyFill="1" applyBorder="1"/>
    <xf numFmtId="184" fontId="9" fillId="33" borderId="29" xfId="3" applyNumberFormat="1" applyFont="1" applyFill="1" applyBorder="1"/>
    <xf numFmtId="179" fontId="9" fillId="33" borderId="34" xfId="3" applyNumberFormat="1" applyFont="1" applyFill="1" applyBorder="1"/>
    <xf numFmtId="179" fontId="9" fillId="33" borderId="29" xfId="3" applyNumberFormat="1" applyFont="1" applyFill="1" applyBorder="1"/>
    <xf numFmtId="0" fontId="9" fillId="33" borderId="54" xfId="3" applyFont="1" applyFill="1" applyBorder="1" applyAlignment="1">
      <alignment vertical="center"/>
    </xf>
    <xf numFmtId="0" fontId="9" fillId="33" borderId="41" xfId="3" applyFont="1" applyFill="1" applyBorder="1"/>
    <xf numFmtId="0" fontId="9" fillId="33" borderId="17" xfId="3" applyFont="1" applyFill="1" applyBorder="1" applyAlignment="1">
      <alignment horizontal="left"/>
    </xf>
    <xf numFmtId="179" fontId="9" fillId="33" borderId="18" xfId="3" applyNumberFormat="1" applyFont="1" applyFill="1" applyBorder="1"/>
    <xf numFmtId="179" fontId="9" fillId="33" borderId="41" xfId="3" applyNumberFormat="1" applyFont="1" applyFill="1" applyBorder="1"/>
    <xf numFmtId="179" fontId="9" fillId="33" borderId="31" xfId="3" applyNumberFormat="1" applyFont="1" applyFill="1" applyBorder="1"/>
    <xf numFmtId="179" fontId="9" fillId="33" borderId="31" xfId="3" applyNumberFormat="1" applyFont="1" applyFill="1" applyBorder="1" applyAlignment="1">
      <alignment horizontal="right"/>
    </xf>
    <xf numFmtId="184" fontId="9" fillId="33" borderId="30" xfId="3" applyNumberFormat="1" applyFont="1" applyFill="1" applyBorder="1"/>
    <xf numFmtId="184" fontId="9" fillId="33" borderId="12" xfId="3" applyNumberFormat="1" applyFont="1" applyFill="1" applyBorder="1" applyAlignment="1">
      <alignment horizontal="right"/>
    </xf>
    <xf numFmtId="0" fontId="9" fillId="33" borderId="0" xfId="3" applyFont="1" applyFill="1" applyBorder="1"/>
    <xf numFmtId="0" fontId="9" fillId="33" borderId="0" xfId="3" applyFont="1" applyFill="1" applyBorder="1" applyAlignment="1">
      <alignment horizontal="left"/>
    </xf>
    <xf numFmtId="179" fontId="9" fillId="33" borderId="0" xfId="3" applyNumberFormat="1" applyFont="1" applyFill="1" applyBorder="1"/>
    <xf numFmtId="179" fontId="9" fillId="33" borderId="0" xfId="3" applyNumberFormat="1" applyFont="1" applyFill="1" applyBorder="1" applyAlignment="1">
      <alignment horizontal="right"/>
    </xf>
    <xf numFmtId="184" fontId="9" fillId="33" borderId="0" xfId="3" applyNumberFormat="1" applyFont="1" applyFill="1" applyBorder="1"/>
    <xf numFmtId="184" fontId="9" fillId="33" borderId="0" xfId="3" applyNumberFormat="1" applyFont="1" applyFill="1" applyBorder="1" applyAlignment="1">
      <alignment horizontal="right"/>
    </xf>
    <xf numFmtId="0" fontId="9" fillId="33" borderId="0" xfId="3" applyFont="1" applyFill="1" applyBorder="1" applyAlignment="1">
      <alignment vertical="center"/>
    </xf>
    <xf numFmtId="0" fontId="9" fillId="33" borderId="13" xfId="3" applyFont="1" applyFill="1" applyBorder="1" applyAlignment="1">
      <alignment vertical="center"/>
    </xf>
    <xf numFmtId="179" fontId="9" fillId="33" borderId="33" xfId="3" applyNumberFormat="1" applyFont="1" applyFill="1" applyBorder="1" applyAlignment="1">
      <alignment vertical="center"/>
    </xf>
    <xf numFmtId="179" fontId="9" fillId="33" borderId="34" xfId="3" applyNumberFormat="1" applyFont="1" applyFill="1" applyBorder="1" applyAlignment="1">
      <alignment vertical="center"/>
    </xf>
    <xf numFmtId="179" fontId="9" fillId="33" borderId="16" xfId="3" applyNumberFormat="1" applyFont="1" applyFill="1" applyBorder="1" applyAlignment="1">
      <alignment vertical="center"/>
    </xf>
    <xf numFmtId="0" fontId="9" fillId="33" borderId="13" xfId="3" applyFont="1" applyFill="1" applyBorder="1" applyAlignment="1">
      <alignment horizontal="center" vertical="center" wrapText="1"/>
    </xf>
    <xf numFmtId="0" fontId="9" fillId="33" borderId="14" xfId="3" quotePrefix="1" applyFont="1" applyFill="1" applyBorder="1" applyAlignment="1">
      <alignment horizontal="left" vertical="center"/>
    </xf>
    <xf numFmtId="179" fontId="9" fillId="33" borderId="29" xfId="3" applyNumberFormat="1" applyFont="1" applyFill="1" applyBorder="1" applyAlignment="1">
      <alignment vertical="center"/>
    </xf>
    <xf numFmtId="179" fontId="9" fillId="33" borderId="35" xfId="3" applyNumberFormat="1" applyFont="1" applyFill="1" applyBorder="1" applyAlignment="1">
      <alignment vertical="center"/>
    </xf>
    <xf numFmtId="179" fontId="9" fillId="33" borderId="36" xfId="3" applyNumberFormat="1" applyFont="1" applyFill="1" applyBorder="1" applyAlignment="1">
      <alignment vertical="center"/>
    </xf>
    <xf numFmtId="0" fontId="35" fillId="33" borderId="54" xfId="3" applyFont="1" applyFill="1" applyBorder="1" applyAlignment="1">
      <alignment vertical="center"/>
    </xf>
    <xf numFmtId="0" fontId="35" fillId="33" borderId="1" xfId="3" applyFont="1" applyFill="1" applyBorder="1" applyAlignment="1">
      <alignment horizontal="left" vertical="center"/>
    </xf>
    <xf numFmtId="179" fontId="35" fillId="33" borderId="20" xfId="3" applyNumberFormat="1" applyFont="1" applyFill="1" applyBorder="1" applyAlignment="1">
      <alignment vertical="center"/>
    </xf>
    <xf numFmtId="179" fontId="35" fillId="33" borderId="3" xfId="3" applyNumberFormat="1" applyFont="1" applyFill="1" applyBorder="1" applyAlignment="1">
      <alignment vertical="center"/>
    </xf>
    <xf numFmtId="179" fontId="35" fillId="33" borderId="2" xfId="3" applyNumberFormat="1" applyFont="1" applyFill="1" applyBorder="1" applyAlignment="1">
      <alignment vertical="center"/>
    </xf>
    <xf numFmtId="0" fontId="35" fillId="33" borderId="54" xfId="3" applyFont="1" applyFill="1" applyBorder="1" applyAlignment="1">
      <alignment horizontal="center" vertical="center" wrapText="1"/>
    </xf>
    <xf numFmtId="0" fontId="35" fillId="33" borderId="29" xfId="3" applyFont="1" applyFill="1" applyBorder="1" applyAlignment="1">
      <alignment horizontal="center" vertical="center" wrapText="1"/>
    </xf>
    <xf numFmtId="179" fontId="35" fillId="33" borderId="73" xfId="3" applyNumberFormat="1" applyFont="1" applyFill="1" applyBorder="1" applyAlignment="1">
      <alignment vertical="center"/>
    </xf>
    <xf numFmtId="179" fontId="35" fillId="33" borderId="33" xfId="3" applyNumberFormat="1" applyFont="1" applyFill="1" applyBorder="1" applyAlignment="1">
      <alignment vertical="center"/>
    </xf>
    <xf numFmtId="179" fontId="35" fillId="33" borderId="34" xfId="3" applyNumberFormat="1" applyFont="1" applyFill="1" applyBorder="1" applyAlignment="1">
      <alignment vertical="center"/>
    </xf>
    <xf numFmtId="179" fontId="35" fillId="33" borderId="16" xfId="3" applyNumberFormat="1" applyFont="1" applyFill="1" applyBorder="1" applyAlignment="1">
      <alignment vertical="center"/>
    </xf>
    <xf numFmtId="0" fontId="35" fillId="33" borderId="7" xfId="3" applyFont="1" applyFill="1" applyBorder="1" applyAlignment="1">
      <alignment horizontal="center" vertical="center" wrapText="1"/>
    </xf>
    <xf numFmtId="0" fontId="35" fillId="33" borderId="22" xfId="3" applyFont="1" applyFill="1" applyBorder="1" applyAlignment="1">
      <alignment horizontal="center" vertical="center" wrapText="1"/>
    </xf>
    <xf numFmtId="179" fontId="35" fillId="33" borderId="18" xfId="3" applyNumberFormat="1" applyFont="1" applyFill="1" applyBorder="1" applyAlignment="1">
      <alignment vertical="center"/>
    </xf>
    <xf numFmtId="179" fontId="35" fillId="33" borderId="32" xfId="3" applyNumberFormat="1" applyFont="1" applyFill="1" applyBorder="1" applyAlignment="1">
      <alignment vertical="center"/>
    </xf>
    <xf numFmtId="179" fontId="35" fillId="33" borderId="6" xfId="3" applyNumberFormat="1" applyFont="1" applyFill="1" applyBorder="1" applyAlignment="1">
      <alignment vertical="center"/>
    </xf>
    <xf numFmtId="179" fontId="35" fillId="33" borderId="5" xfId="3" applyNumberFormat="1" applyFont="1" applyFill="1" applyBorder="1" applyAlignment="1">
      <alignment vertical="center"/>
    </xf>
    <xf numFmtId="0" fontId="9" fillId="33" borderId="0" xfId="3" applyFont="1" applyFill="1" applyAlignment="1">
      <alignment horizontal="center" vertical="center" wrapText="1"/>
    </xf>
    <xf numFmtId="179" fontId="9" fillId="33" borderId="0" xfId="3" applyNumberFormat="1" applyFont="1" applyFill="1" applyAlignment="1">
      <alignment horizontal="center" vertical="center"/>
    </xf>
    <xf numFmtId="0" fontId="11" fillId="33" borderId="0" xfId="3" applyFont="1" applyFill="1" applyAlignment="1">
      <alignment vertical="center"/>
    </xf>
    <xf numFmtId="179" fontId="11" fillId="33" borderId="0" xfId="3" applyNumberFormat="1" applyFont="1" applyFill="1" applyAlignment="1">
      <alignment vertical="center"/>
    </xf>
    <xf numFmtId="180" fontId="8" fillId="33" borderId="0" xfId="3" applyNumberFormat="1" applyFill="1" applyAlignment="1">
      <alignment vertical="center"/>
    </xf>
    <xf numFmtId="0" fontId="9" fillId="33" borderId="27" xfId="3" applyFont="1" applyFill="1" applyBorder="1" applyAlignment="1">
      <alignment horizontal="left" vertical="center"/>
    </xf>
    <xf numFmtId="179" fontId="9" fillId="33" borderId="27" xfId="3" applyNumberFormat="1" applyFont="1" applyFill="1" applyBorder="1" applyAlignment="1">
      <alignment vertical="center"/>
    </xf>
    <xf numFmtId="179" fontId="9" fillId="33" borderId="14" xfId="3" applyNumberFormat="1" applyFont="1" applyFill="1" applyBorder="1" applyAlignment="1">
      <alignment vertical="center"/>
    </xf>
    <xf numFmtId="177" fontId="9" fillId="33" borderId="27" xfId="1" applyNumberFormat="1" applyFont="1" applyFill="1" applyBorder="1" applyAlignment="1">
      <alignment vertical="center"/>
    </xf>
    <xf numFmtId="177" fontId="9" fillId="33" borderId="28" xfId="1" applyNumberFormat="1" applyFont="1" applyFill="1" applyBorder="1" applyAlignment="1">
      <alignment vertical="center"/>
    </xf>
    <xf numFmtId="177" fontId="9" fillId="33" borderId="29" xfId="1" applyNumberFormat="1" applyFont="1" applyFill="1" applyBorder="1" applyAlignment="1">
      <alignment vertical="center"/>
    </xf>
    <xf numFmtId="177" fontId="9" fillId="33" borderId="63" xfId="1" applyNumberFormat="1" applyFont="1" applyFill="1" applyBorder="1" applyAlignment="1">
      <alignment vertical="center"/>
    </xf>
    <xf numFmtId="177" fontId="9" fillId="33" borderId="34" xfId="1" applyNumberFormat="1" applyFont="1" applyFill="1" applyBorder="1" applyAlignment="1">
      <alignment vertical="center"/>
    </xf>
    <xf numFmtId="177" fontId="9" fillId="33" borderId="33" xfId="1" applyNumberFormat="1" applyFont="1" applyFill="1" applyBorder="1" applyAlignment="1">
      <alignment vertical="center"/>
    </xf>
    <xf numFmtId="0" fontId="9" fillId="33" borderId="7" xfId="3" applyFont="1" applyFill="1" applyBorder="1" applyAlignment="1">
      <alignment vertical="center"/>
    </xf>
    <xf numFmtId="0" fontId="9" fillId="33" borderId="39" xfId="3" applyFont="1" applyFill="1" applyBorder="1" applyAlignment="1">
      <alignment horizontal="left" vertical="center"/>
    </xf>
    <xf numFmtId="3" fontId="9" fillId="33" borderId="0" xfId="2" applyNumberFormat="1" applyFont="1" applyFill="1" applyBorder="1" applyAlignment="1">
      <alignment horizontal="right"/>
    </xf>
    <xf numFmtId="38" fontId="9" fillId="33" borderId="0" xfId="2" applyFont="1" applyFill="1" applyBorder="1" applyAlignment="1">
      <alignment horizontal="center"/>
    </xf>
    <xf numFmtId="177" fontId="9" fillId="33" borderId="0" xfId="1" applyNumberFormat="1" applyFont="1" applyFill="1" applyBorder="1" applyAlignment="1">
      <alignment horizontal="center" vertical="center"/>
    </xf>
    <xf numFmtId="177" fontId="9" fillId="33" borderId="0" xfId="1" applyNumberFormat="1" applyFont="1" applyFill="1" applyBorder="1" applyAlignment="1">
      <alignment horizontal="center"/>
    </xf>
    <xf numFmtId="0" fontId="18" fillId="33" borderId="0" xfId="3" applyFont="1" applyFill="1" applyAlignment="1">
      <alignment horizontal="left" vertical="center"/>
    </xf>
    <xf numFmtId="178" fontId="9" fillId="33" borderId="7" xfId="3" applyNumberFormat="1" applyFont="1" applyFill="1" applyBorder="1" applyAlignment="1">
      <alignment vertical="center"/>
    </xf>
    <xf numFmtId="179" fontId="9" fillId="33" borderId="5" xfId="3" applyNumberFormat="1" applyFont="1" applyFill="1" applyBorder="1" applyAlignment="1">
      <alignment vertical="center"/>
    </xf>
    <xf numFmtId="178" fontId="9" fillId="33" borderId="51" xfId="3" applyNumberFormat="1" applyFont="1" applyFill="1" applyBorder="1" applyAlignment="1">
      <alignment vertical="center"/>
    </xf>
    <xf numFmtId="179" fontId="9" fillId="33" borderId="24" xfId="3" applyNumberFormat="1" applyFont="1" applyFill="1" applyBorder="1" applyAlignment="1">
      <alignment vertical="center"/>
    </xf>
    <xf numFmtId="178" fontId="9" fillId="33" borderId="13" xfId="3" applyNumberFormat="1" applyFont="1" applyFill="1" applyBorder="1" applyAlignment="1">
      <alignment vertical="center"/>
    </xf>
    <xf numFmtId="178" fontId="9" fillId="33" borderId="33" xfId="3" applyNumberFormat="1" applyFont="1" applyFill="1" applyBorder="1" applyAlignment="1">
      <alignment vertical="center"/>
    </xf>
    <xf numFmtId="178" fontId="9" fillId="33" borderId="8" xfId="3" applyNumberFormat="1" applyFont="1" applyFill="1" applyBorder="1" applyAlignment="1">
      <alignment vertical="center"/>
    </xf>
    <xf numFmtId="178" fontId="9" fillId="33" borderId="90" xfId="3" applyNumberFormat="1" applyFont="1" applyFill="1" applyBorder="1" applyAlignment="1">
      <alignment vertical="center"/>
    </xf>
    <xf numFmtId="178" fontId="9" fillId="33" borderId="74" xfId="3" applyNumberFormat="1" applyFont="1" applyFill="1" applyBorder="1" applyAlignment="1">
      <alignment vertical="center"/>
    </xf>
    <xf numFmtId="183" fontId="9" fillId="33" borderId="0" xfId="3" applyNumberFormat="1" applyFont="1" applyFill="1" applyAlignment="1">
      <alignment horizontal="center" vertical="center"/>
    </xf>
    <xf numFmtId="182" fontId="9" fillId="33" borderId="0" xfId="3" applyNumberFormat="1" applyFont="1" applyFill="1" applyAlignment="1">
      <alignment horizontal="center" vertical="center"/>
    </xf>
    <xf numFmtId="178" fontId="8" fillId="33" borderId="0" xfId="3" applyNumberFormat="1" applyFill="1" applyBorder="1" applyAlignment="1">
      <alignment vertical="center"/>
    </xf>
    <xf numFmtId="178" fontId="9" fillId="33" borderId="22" xfId="3" applyNumberFormat="1" applyFont="1" applyFill="1" applyBorder="1" applyAlignment="1">
      <alignment vertical="center"/>
    </xf>
    <xf numFmtId="0" fontId="9" fillId="33" borderId="56" xfId="3" quotePrefix="1" applyFont="1" applyFill="1" applyBorder="1" applyAlignment="1">
      <alignment horizontal="left" vertical="center"/>
    </xf>
    <xf numFmtId="0" fontId="9" fillId="33" borderId="57" xfId="3" applyFont="1" applyFill="1" applyBorder="1" applyAlignment="1">
      <alignment horizontal="left" vertical="center"/>
    </xf>
    <xf numFmtId="178" fontId="9" fillId="33" borderId="58" xfId="3" applyNumberFormat="1" applyFont="1" applyFill="1" applyBorder="1" applyAlignment="1">
      <alignment vertical="center"/>
    </xf>
    <xf numFmtId="178" fontId="9" fillId="33" borderId="59" xfId="3" applyNumberFormat="1" applyFont="1" applyFill="1" applyBorder="1" applyAlignment="1">
      <alignment vertical="center"/>
    </xf>
    <xf numFmtId="178" fontId="9" fillId="33" borderId="60" xfId="3" applyNumberFormat="1" applyFont="1" applyFill="1" applyBorder="1" applyAlignment="1">
      <alignment vertical="center"/>
    </xf>
    <xf numFmtId="178" fontId="9" fillId="33" borderId="61" xfId="3" applyNumberFormat="1" applyFont="1" applyFill="1" applyBorder="1" applyAlignment="1">
      <alignment vertical="center"/>
    </xf>
    <xf numFmtId="0" fontId="9" fillId="33" borderId="62" xfId="3" quotePrefix="1" applyFont="1" applyFill="1" applyBorder="1" applyAlignment="1">
      <alignment horizontal="left" vertical="center"/>
    </xf>
    <xf numFmtId="178" fontId="9" fillId="33" borderId="29" xfId="3" applyNumberFormat="1" applyFont="1" applyFill="1" applyBorder="1" applyAlignment="1">
      <alignment vertical="center"/>
    </xf>
    <xf numFmtId="0" fontId="9" fillId="33" borderId="7" xfId="3" applyFont="1" applyFill="1" applyBorder="1" applyAlignment="1">
      <alignment horizontal="center" vertical="center"/>
    </xf>
    <xf numFmtId="0" fontId="9" fillId="33" borderId="45" xfId="3" applyFont="1" applyFill="1" applyBorder="1" applyAlignment="1">
      <alignment horizontal="left" vertical="center"/>
    </xf>
    <xf numFmtId="178" fontId="9" fillId="33" borderId="32" xfId="3" applyNumberFormat="1" applyFont="1" applyFill="1" applyBorder="1" applyAlignment="1">
      <alignment vertical="center"/>
    </xf>
    <xf numFmtId="178" fontId="9" fillId="33" borderId="46" xfId="3" applyNumberFormat="1" applyFont="1" applyFill="1" applyBorder="1" applyAlignment="1">
      <alignment vertical="center"/>
    </xf>
    <xf numFmtId="178" fontId="9" fillId="33" borderId="47" xfId="3" applyNumberFormat="1" applyFont="1" applyFill="1" applyBorder="1" applyAlignment="1">
      <alignment vertical="center"/>
    </xf>
    <xf numFmtId="178" fontId="9" fillId="33" borderId="48" xfId="3" applyNumberFormat="1" applyFont="1" applyFill="1" applyBorder="1" applyAlignment="1">
      <alignment vertical="center"/>
    </xf>
    <xf numFmtId="0" fontId="9" fillId="33" borderId="49" xfId="3" applyFont="1" applyFill="1" applyBorder="1" applyAlignment="1">
      <alignment vertical="center"/>
    </xf>
    <xf numFmtId="0" fontId="9" fillId="33" borderId="45" xfId="3" quotePrefix="1" applyFont="1" applyFill="1" applyBorder="1" applyAlignment="1">
      <alignment horizontal="left" vertical="center"/>
    </xf>
    <xf numFmtId="0" fontId="9" fillId="33" borderId="7" xfId="3" quotePrefix="1" applyFont="1" applyFill="1" applyBorder="1" applyAlignment="1">
      <alignment vertical="center"/>
    </xf>
    <xf numFmtId="0" fontId="9" fillId="33" borderId="50" xfId="3" quotePrefix="1" applyFont="1" applyFill="1" applyBorder="1" applyAlignment="1">
      <alignment horizontal="left" vertical="center"/>
    </xf>
    <xf numFmtId="179" fontId="9" fillId="33" borderId="13" xfId="3" applyNumberFormat="1" applyFont="1" applyFill="1" applyBorder="1" applyAlignment="1">
      <alignment vertical="center"/>
    </xf>
    <xf numFmtId="0" fontId="9" fillId="33" borderId="8" xfId="3" applyFont="1" applyFill="1" applyBorder="1" applyAlignment="1">
      <alignment vertical="center"/>
    </xf>
    <xf numFmtId="0" fontId="9" fillId="33" borderId="91" xfId="3" applyFont="1" applyFill="1" applyBorder="1" applyAlignment="1">
      <alignment horizontal="left" vertical="center"/>
    </xf>
    <xf numFmtId="179" fontId="9" fillId="33" borderId="90" xfId="3" applyNumberFormat="1" applyFont="1" applyFill="1" applyBorder="1" applyAlignment="1">
      <alignment vertical="center"/>
    </xf>
    <xf numFmtId="179" fontId="9" fillId="33" borderId="74" xfId="3" applyNumberFormat="1" applyFont="1" applyFill="1" applyBorder="1" applyAlignment="1">
      <alignment vertical="center"/>
    </xf>
    <xf numFmtId="179" fontId="9" fillId="33" borderId="15" xfId="3" applyNumberFormat="1" applyFont="1" applyFill="1" applyBorder="1" applyAlignment="1">
      <alignment vertical="center"/>
    </xf>
    <xf numFmtId="0" fontId="9" fillId="33" borderId="85" xfId="3" applyFont="1" applyFill="1" applyBorder="1" applyAlignment="1">
      <alignment horizontal="center" vertical="center"/>
    </xf>
    <xf numFmtId="179" fontId="9" fillId="33" borderId="16" xfId="3" applyNumberFormat="1" applyFont="1" applyFill="1" applyBorder="1"/>
    <xf numFmtId="179" fontId="9" fillId="33" borderId="33" xfId="3" applyNumberFormat="1" applyFont="1" applyFill="1" applyBorder="1"/>
    <xf numFmtId="179" fontId="9" fillId="33" borderId="28" xfId="3" applyNumberFormat="1" applyFont="1" applyFill="1" applyBorder="1" applyAlignment="1">
      <alignment horizontal="right"/>
    </xf>
    <xf numFmtId="184" fontId="9" fillId="33" borderId="27" xfId="3" applyNumberFormat="1" applyFont="1" applyFill="1" applyBorder="1"/>
    <xf numFmtId="184" fontId="9" fillId="33" borderId="29" xfId="3" applyNumberFormat="1" applyFont="1" applyFill="1" applyBorder="1" applyAlignment="1">
      <alignment horizontal="right"/>
    </xf>
    <xf numFmtId="184" fontId="9" fillId="33" borderId="18" xfId="3" applyNumberFormat="1" applyFont="1" applyFill="1" applyBorder="1"/>
    <xf numFmtId="184" fontId="9" fillId="33" borderId="36" xfId="3" applyNumberFormat="1" applyFont="1" applyFill="1" applyBorder="1"/>
    <xf numFmtId="178" fontId="9" fillId="33" borderId="93" xfId="3" applyNumberFormat="1" applyFont="1" applyFill="1" applyBorder="1" applyAlignment="1">
      <alignment vertical="center"/>
    </xf>
    <xf numFmtId="178" fontId="9" fillId="33" borderId="88" xfId="3" applyNumberFormat="1" applyFont="1" applyFill="1" applyBorder="1" applyAlignment="1">
      <alignment vertical="center"/>
    </xf>
    <xf numFmtId="178" fontId="9" fillId="33" borderId="94" xfId="3" applyNumberFormat="1" applyFont="1" applyFill="1" applyBorder="1" applyAlignment="1">
      <alignment vertical="center"/>
    </xf>
    <xf numFmtId="178" fontId="9" fillId="33" borderId="26" xfId="3" applyNumberFormat="1" applyFont="1" applyFill="1" applyBorder="1" applyAlignment="1">
      <alignment vertical="center"/>
    </xf>
    <xf numFmtId="0" fontId="9" fillId="33" borderId="41" xfId="3" applyFont="1" applyFill="1" applyBorder="1" applyAlignment="1">
      <alignment horizontal="left" vertical="center"/>
    </xf>
    <xf numFmtId="0" fontId="9" fillId="33" borderId="17" xfId="3" applyFont="1" applyFill="1" applyBorder="1" applyAlignment="1">
      <alignment horizontal="left" vertical="center"/>
    </xf>
    <xf numFmtId="38" fontId="9" fillId="33" borderId="36" xfId="2" applyFont="1" applyFill="1" applyBorder="1" applyAlignment="1">
      <alignment vertical="center"/>
    </xf>
    <xf numFmtId="178" fontId="9" fillId="33" borderId="17" xfId="3" applyNumberFormat="1" applyFont="1" applyFill="1" applyBorder="1" applyAlignment="1">
      <alignment vertical="center"/>
    </xf>
    <xf numFmtId="178" fontId="9" fillId="33" borderId="34" xfId="3" applyNumberFormat="1" applyFont="1" applyFill="1" applyBorder="1" applyAlignment="1">
      <alignment horizontal="right" vertical="center"/>
    </xf>
    <xf numFmtId="0" fontId="35" fillId="33" borderId="35" xfId="0" applyFont="1" applyFill="1" applyBorder="1" applyAlignment="1">
      <alignment vertical="center"/>
    </xf>
    <xf numFmtId="178" fontId="9" fillId="33" borderId="36" xfId="3" applyNumberFormat="1" applyFont="1" applyFill="1" applyBorder="1" applyAlignment="1">
      <alignment horizontal="right" vertical="center"/>
    </xf>
    <xf numFmtId="178" fontId="9" fillId="33" borderId="90" xfId="0" applyNumberFormat="1" applyFont="1" applyFill="1" applyBorder="1" applyAlignment="1">
      <alignment vertical="center"/>
    </xf>
    <xf numFmtId="178" fontId="9" fillId="33" borderId="74" xfId="0" applyNumberFormat="1" applyFont="1" applyFill="1" applyBorder="1" applyAlignment="1">
      <alignment vertical="center"/>
    </xf>
    <xf numFmtId="183" fontId="9" fillId="33" borderId="15" xfId="3" applyNumberFormat="1" applyFont="1" applyFill="1" applyBorder="1" applyAlignment="1">
      <alignment vertical="center"/>
    </xf>
    <xf numFmtId="183" fontId="9" fillId="33" borderId="100" xfId="3" applyNumberFormat="1" applyFont="1" applyFill="1" applyBorder="1" applyAlignment="1">
      <alignment vertical="center"/>
    </xf>
    <xf numFmtId="183" fontId="9" fillId="33" borderId="9" xfId="3" applyNumberFormat="1" applyFont="1" applyFill="1" applyBorder="1" applyAlignment="1">
      <alignment vertical="center"/>
    </xf>
    <xf numFmtId="183" fontId="9" fillId="33" borderId="10" xfId="3" applyNumberFormat="1" applyFont="1" applyFill="1" applyBorder="1" applyAlignment="1">
      <alignment vertical="center"/>
    </xf>
    <xf numFmtId="184" fontId="9" fillId="33" borderId="16" xfId="3" applyNumberFormat="1" applyFont="1" applyFill="1" applyBorder="1"/>
    <xf numFmtId="0" fontId="9" fillId="33" borderId="30" xfId="3" applyFont="1" applyFill="1" applyBorder="1" applyAlignment="1">
      <alignment horizontal="left" vertical="center"/>
    </xf>
    <xf numFmtId="179" fontId="9" fillId="33" borderId="30" xfId="3" applyNumberFormat="1" applyFont="1" applyFill="1" applyBorder="1" applyAlignment="1">
      <alignment vertical="center"/>
    </xf>
    <xf numFmtId="38" fontId="9" fillId="33" borderId="41" xfId="2" applyFont="1" applyFill="1" applyBorder="1" applyAlignment="1">
      <alignment vertical="center"/>
    </xf>
    <xf numFmtId="0" fontId="9" fillId="33" borderId="17" xfId="0" applyFont="1" applyFill="1" applyBorder="1" applyAlignment="1">
      <alignment vertical="center"/>
    </xf>
    <xf numFmtId="177" fontId="9" fillId="33" borderId="30" xfId="1" applyNumberFormat="1" applyFont="1" applyFill="1" applyBorder="1" applyAlignment="1">
      <alignment vertical="center"/>
    </xf>
    <xf numFmtId="177" fontId="9" fillId="33" borderId="31" xfId="1" applyNumberFormat="1" applyFont="1" applyFill="1" applyBorder="1" applyAlignment="1">
      <alignment vertical="center"/>
    </xf>
    <xf numFmtId="177" fontId="9" fillId="33" borderId="12" xfId="1" applyNumberFormat="1" applyFont="1" applyFill="1" applyBorder="1" applyAlignment="1">
      <alignment vertical="center"/>
    </xf>
    <xf numFmtId="0" fontId="9" fillId="33" borderId="100" xfId="3" quotePrefix="1" applyFont="1" applyFill="1" applyBorder="1" applyAlignment="1">
      <alignment horizontal="left" vertical="center"/>
    </xf>
    <xf numFmtId="0" fontId="9" fillId="33" borderId="87" xfId="3" applyFont="1" applyFill="1" applyBorder="1" applyAlignment="1">
      <alignment vertical="center"/>
    </xf>
    <xf numFmtId="178" fontId="9" fillId="33" borderId="41" xfId="3" applyNumberFormat="1" applyFont="1" applyFill="1" applyBorder="1" applyAlignment="1">
      <alignment vertical="center"/>
    </xf>
    <xf numFmtId="178" fontId="9" fillId="33" borderId="35" xfId="3" applyNumberFormat="1" applyFont="1" applyFill="1" applyBorder="1" applyAlignment="1">
      <alignment vertical="center"/>
    </xf>
    <xf numFmtId="0" fontId="9" fillId="33" borderId="97" xfId="3" applyFont="1" applyFill="1" applyBorder="1" applyAlignment="1">
      <alignment vertical="center"/>
    </xf>
    <xf numFmtId="0" fontId="9" fillId="33" borderId="99" xfId="3" applyFont="1" applyFill="1" applyBorder="1" applyAlignment="1">
      <alignment horizontal="left" vertical="center"/>
    </xf>
    <xf numFmtId="178" fontId="9" fillId="33" borderId="95" xfId="3" applyNumberFormat="1" applyFont="1" applyFill="1" applyBorder="1" applyAlignment="1">
      <alignment vertical="center"/>
    </xf>
    <xf numFmtId="178" fontId="9" fillId="33" borderId="89" xfId="3" applyNumberFormat="1" applyFont="1" applyFill="1" applyBorder="1" applyAlignment="1">
      <alignment vertical="center"/>
    </xf>
    <xf numFmtId="0" fontId="9" fillId="33" borderId="85" xfId="3" applyFont="1" applyFill="1" applyBorder="1" applyAlignment="1">
      <alignment vertical="center"/>
    </xf>
    <xf numFmtId="0" fontId="9" fillId="33" borderId="96" xfId="3" quotePrefix="1" applyFont="1" applyFill="1" applyBorder="1" applyAlignment="1">
      <alignment horizontal="left" vertical="center"/>
    </xf>
    <xf numFmtId="178" fontId="9" fillId="33" borderId="101" xfId="3" applyNumberFormat="1" applyFont="1" applyFill="1" applyBorder="1" applyAlignment="1">
      <alignment vertical="center"/>
    </xf>
    <xf numFmtId="0" fontId="4" fillId="33" borderId="0" xfId="101" quotePrefix="1" applyFill="1" applyAlignment="1">
      <alignment horizontal="left" vertical="center"/>
    </xf>
    <xf numFmtId="0" fontId="9" fillId="33" borderId="0" xfId="101" applyFont="1" applyFill="1"/>
    <xf numFmtId="38" fontId="9" fillId="33" borderId="0" xfId="2" applyFont="1" applyFill="1" applyAlignment="1"/>
    <xf numFmtId="0" fontId="9" fillId="33" borderId="0" xfId="101" quotePrefix="1" applyFont="1" applyFill="1" applyAlignment="1">
      <alignment horizontal="right"/>
    </xf>
    <xf numFmtId="0" fontId="9" fillId="33" borderId="102" xfId="102" applyFont="1" applyFill="1" applyBorder="1" applyAlignment="1">
      <alignment horizontal="center" vertical="center"/>
    </xf>
    <xf numFmtId="0" fontId="9" fillId="33" borderId="37" xfId="102" applyFont="1" applyFill="1" applyBorder="1" applyAlignment="1">
      <alignment horizontal="center" vertical="center"/>
    </xf>
    <xf numFmtId="0" fontId="9" fillId="33" borderId="102" xfId="102" quotePrefix="1" applyFont="1" applyFill="1" applyBorder="1" applyAlignment="1">
      <alignment horizontal="center" vertical="center"/>
    </xf>
    <xf numFmtId="0" fontId="9" fillId="33" borderId="102" xfId="102" quotePrefix="1" applyFont="1" applyFill="1" applyBorder="1" applyAlignment="1">
      <alignment horizontal="center" vertical="center" wrapText="1"/>
    </xf>
    <xf numFmtId="0" fontId="10" fillId="33" borderId="102" xfId="102" quotePrefix="1" applyFont="1" applyFill="1" applyBorder="1" applyAlignment="1">
      <alignment horizontal="center" vertical="center" wrapText="1"/>
    </xf>
    <xf numFmtId="38" fontId="9" fillId="33" borderId="0" xfId="2" applyFont="1" applyFill="1" applyAlignment="1">
      <alignment horizontal="center" vertical="center"/>
    </xf>
    <xf numFmtId="0" fontId="9" fillId="33" borderId="0" xfId="102" applyFont="1" applyFill="1" applyAlignment="1">
      <alignment vertical="center"/>
    </xf>
    <xf numFmtId="0" fontId="9" fillId="33" borderId="2" xfId="102" applyFont="1" applyFill="1" applyBorder="1" applyAlignment="1">
      <alignment horizontal="center" vertical="center" textRotation="255"/>
    </xf>
    <xf numFmtId="0" fontId="9" fillId="33" borderId="8" xfId="102" applyFont="1" applyFill="1" applyBorder="1" applyAlignment="1">
      <alignment horizontal="distributed" vertical="center"/>
    </xf>
    <xf numFmtId="179" fontId="9" fillId="33" borderId="8" xfId="2" applyNumberFormat="1" applyFont="1" applyFill="1" applyBorder="1" applyAlignment="1">
      <alignment horizontal="center" vertical="center"/>
    </xf>
    <xf numFmtId="185" fontId="9" fillId="33" borderId="8" xfId="2" applyNumberFormat="1" applyFont="1" applyFill="1" applyBorder="1" applyAlignment="1">
      <alignment horizontal="center" vertical="center"/>
    </xf>
    <xf numFmtId="179" fontId="9" fillId="33" borderId="15" xfId="2" applyNumberFormat="1" applyFont="1" applyFill="1" applyBorder="1" applyAlignment="1">
      <alignment horizontal="center" vertical="center"/>
    </xf>
    <xf numFmtId="183" fontId="9" fillId="33" borderId="15" xfId="2" applyNumberFormat="1" applyFont="1" applyFill="1" applyBorder="1" applyAlignment="1">
      <alignment horizontal="center" vertical="center"/>
    </xf>
    <xf numFmtId="186" fontId="9" fillId="33" borderId="0" xfId="2" applyNumberFormat="1" applyFont="1" applyFill="1" applyAlignment="1">
      <alignment vertical="center"/>
    </xf>
    <xf numFmtId="0" fontId="0" fillId="33" borderId="0" xfId="0" applyFill="1"/>
    <xf numFmtId="0" fontId="9" fillId="33" borderId="85" xfId="102" applyFont="1" applyFill="1" applyBorder="1" applyAlignment="1">
      <alignment horizontal="distributed" vertical="center"/>
    </xf>
    <xf numFmtId="179" fontId="9" fillId="33" borderId="85" xfId="2" applyNumberFormat="1" applyFont="1" applyFill="1" applyBorder="1" applyAlignment="1">
      <alignment horizontal="center" vertical="center"/>
    </xf>
    <xf numFmtId="185" fontId="9" fillId="33" borderId="85" xfId="2" applyNumberFormat="1" applyFont="1" applyFill="1" applyBorder="1" applyAlignment="1">
      <alignment horizontal="center" vertical="center"/>
    </xf>
    <xf numFmtId="179" fontId="9" fillId="33" borderId="2" xfId="2" applyNumberFormat="1" applyFont="1" applyFill="1" applyBorder="1" applyAlignment="1">
      <alignment horizontal="center" vertical="center"/>
    </xf>
    <xf numFmtId="183" fontId="9" fillId="33" borderId="2" xfId="2" applyNumberFormat="1" applyFont="1" applyFill="1" applyBorder="1" applyAlignment="1">
      <alignment horizontal="center" vertical="center"/>
    </xf>
    <xf numFmtId="0" fontId="9" fillId="33" borderId="13" xfId="102" applyFont="1" applyFill="1" applyBorder="1" applyAlignment="1">
      <alignment horizontal="distributed" vertical="center"/>
    </xf>
    <xf numFmtId="179" fontId="9" fillId="33" borderId="13" xfId="102" applyNumberFormat="1" applyFont="1" applyFill="1" applyBorder="1" applyAlignment="1">
      <alignment horizontal="center" vertical="center"/>
    </xf>
    <xf numFmtId="185" fontId="9" fillId="33" borderId="13" xfId="102" applyNumberFormat="1" applyFont="1" applyFill="1" applyBorder="1" applyAlignment="1">
      <alignment horizontal="center" vertical="center"/>
    </xf>
    <xf numFmtId="179" fontId="9" fillId="33" borderId="16" xfId="102" applyNumberFormat="1" applyFont="1" applyFill="1" applyBorder="1" applyAlignment="1">
      <alignment horizontal="center" vertical="center"/>
    </xf>
    <xf numFmtId="183" fontId="9" fillId="33" borderId="16" xfId="2" applyNumberFormat="1" applyFont="1" applyFill="1" applyBorder="1" applyAlignment="1">
      <alignment horizontal="center" vertical="center"/>
    </xf>
    <xf numFmtId="38" fontId="9" fillId="33" borderId="0" xfId="2" applyFont="1" applyFill="1" applyAlignment="1">
      <alignment vertical="center"/>
    </xf>
    <xf numFmtId="0" fontId="9" fillId="33" borderId="16" xfId="102" applyFont="1" applyFill="1" applyBorder="1" applyAlignment="1">
      <alignment horizontal="distributed" vertical="center"/>
    </xf>
    <xf numFmtId="0" fontId="9" fillId="33" borderId="2" xfId="102" applyFont="1" applyFill="1" applyBorder="1" applyAlignment="1">
      <alignment vertical="center"/>
    </xf>
    <xf numFmtId="179" fontId="9" fillId="33" borderId="13" xfId="2" applyNumberFormat="1" applyFont="1" applyFill="1" applyBorder="1" applyAlignment="1">
      <alignment horizontal="center" vertical="center"/>
    </xf>
    <xf numFmtId="185" fontId="9" fillId="33" borderId="13" xfId="2" applyNumberFormat="1" applyFont="1" applyFill="1" applyBorder="1" applyAlignment="1">
      <alignment horizontal="center" vertical="center"/>
    </xf>
    <xf numFmtId="179" fontId="9" fillId="33" borderId="16" xfId="2" applyNumberFormat="1" applyFont="1" applyFill="1" applyBorder="1" applyAlignment="1">
      <alignment horizontal="center" vertical="center"/>
    </xf>
    <xf numFmtId="0" fontId="9" fillId="33" borderId="5" xfId="102" applyFont="1" applyFill="1" applyBorder="1" applyAlignment="1">
      <alignment horizontal="center" vertical="center" textRotation="255"/>
    </xf>
    <xf numFmtId="0" fontId="9" fillId="33" borderId="87" xfId="102" applyFont="1" applyFill="1" applyBorder="1" applyAlignment="1">
      <alignment horizontal="distributed" vertical="center"/>
    </xf>
    <xf numFmtId="179" fontId="9" fillId="33" borderId="87" xfId="2" applyNumberFormat="1" applyFont="1" applyFill="1" applyBorder="1" applyAlignment="1">
      <alignment horizontal="center" vertical="center"/>
    </xf>
    <xf numFmtId="185" fontId="9" fillId="33" borderId="87" xfId="2" applyNumberFormat="1" applyFont="1" applyFill="1" applyBorder="1" applyAlignment="1">
      <alignment horizontal="center" vertical="center"/>
    </xf>
    <xf numFmtId="179" fontId="9" fillId="33" borderId="86" xfId="2" applyNumberFormat="1" applyFont="1" applyFill="1" applyBorder="1" applyAlignment="1">
      <alignment horizontal="center" vertical="center"/>
    </xf>
    <xf numFmtId="183" fontId="9" fillId="33" borderId="86" xfId="2" applyNumberFormat="1" applyFont="1" applyFill="1" applyBorder="1" applyAlignment="1">
      <alignment horizontal="center" vertical="center"/>
    </xf>
    <xf numFmtId="0" fontId="9" fillId="33" borderId="95" xfId="102" applyFont="1" applyFill="1" applyBorder="1" applyAlignment="1">
      <alignment horizontal="center" vertical="center" textRotation="255"/>
    </xf>
    <xf numFmtId="0" fontId="9" fillId="33" borderId="24" xfId="102" applyFont="1" applyFill="1" applyBorder="1" applyAlignment="1">
      <alignment horizontal="distributed" vertical="center"/>
    </xf>
    <xf numFmtId="0" fontId="9" fillId="33" borderId="18" xfId="102" applyFont="1" applyFill="1" applyBorder="1" applyAlignment="1">
      <alignment horizontal="distributed" vertical="center"/>
    </xf>
    <xf numFmtId="179" fontId="9" fillId="33" borderId="41" xfId="2" applyNumberFormat="1" applyFont="1" applyFill="1" applyBorder="1" applyAlignment="1">
      <alignment horizontal="center" vertical="center"/>
    </xf>
    <xf numFmtId="185" fontId="9" fillId="33" borderId="41" xfId="2" applyNumberFormat="1" applyFont="1" applyFill="1" applyBorder="1" applyAlignment="1">
      <alignment horizontal="center" vertical="center"/>
    </xf>
    <xf numFmtId="179" fontId="9" fillId="33" borderId="18" xfId="2" applyNumberFormat="1" applyFont="1" applyFill="1" applyBorder="1" applyAlignment="1">
      <alignment horizontal="center" vertical="center"/>
    </xf>
    <xf numFmtId="183" fontId="9" fillId="33" borderId="18" xfId="2" applyNumberFormat="1" applyFont="1" applyFill="1" applyBorder="1" applyAlignment="1">
      <alignment horizontal="center" vertical="center"/>
    </xf>
    <xf numFmtId="0" fontId="9" fillId="33" borderId="15" xfId="102" applyFont="1" applyFill="1" applyBorder="1" applyAlignment="1">
      <alignment horizontal="distributed" vertical="center"/>
    </xf>
    <xf numFmtId="0" fontId="9" fillId="33" borderId="5" xfId="102" applyFont="1" applyFill="1" applyBorder="1" applyAlignment="1">
      <alignment vertical="center"/>
    </xf>
    <xf numFmtId="0" fontId="9" fillId="33" borderId="86" xfId="102" applyFont="1" applyFill="1" applyBorder="1" applyAlignment="1">
      <alignment horizontal="distributed" vertical="center"/>
    </xf>
    <xf numFmtId="179" fontId="9" fillId="33" borderId="51" xfId="2" applyNumberFormat="1" applyFont="1" applyFill="1" applyBorder="1" applyAlignment="1">
      <alignment horizontal="center" vertical="center"/>
    </xf>
    <xf numFmtId="185" fontId="9" fillId="33" borderId="51" xfId="2" applyNumberFormat="1" applyFont="1" applyFill="1" applyBorder="1" applyAlignment="1">
      <alignment horizontal="center" vertical="center"/>
    </xf>
    <xf numFmtId="179" fontId="9" fillId="33" borderId="24" xfId="2" applyNumberFormat="1" applyFont="1" applyFill="1" applyBorder="1" applyAlignment="1">
      <alignment horizontal="center" vertical="center"/>
    </xf>
    <xf numFmtId="183" fontId="9" fillId="33" borderId="24" xfId="2" applyNumberFormat="1" applyFont="1" applyFill="1" applyBorder="1" applyAlignment="1">
      <alignment horizontal="center" vertical="center"/>
    </xf>
    <xf numFmtId="185" fontId="9" fillId="33" borderId="16" xfId="102" applyNumberFormat="1" applyFont="1" applyFill="1" applyBorder="1" applyAlignment="1">
      <alignment horizontal="center" vertical="center"/>
    </xf>
    <xf numFmtId="0" fontId="9" fillId="33" borderId="85" xfId="102" applyFont="1" applyFill="1" applyBorder="1" applyAlignment="1">
      <alignment vertical="center"/>
    </xf>
    <xf numFmtId="187" fontId="6" fillId="33" borderId="0" xfId="2" applyNumberFormat="1" applyFont="1" applyFill="1" applyAlignment="1">
      <alignment vertical="center"/>
    </xf>
    <xf numFmtId="0" fontId="9" fillId="33" borderId="1" xfId="102" applyFont="1" applyFill="1" applyBorder="1" applyAlignment="1">
      <alignment horizontal="distributed" vertical="center"/>
    </xf>
    <xf numFmtId="179" fontId="9" fillId="33" borderId="85" xfId="102" applyNumberFormat="1" applyFont="1" applyFill="1" applyBorder="1" applyAlignment="1">
      <alignment horizontal="center" vertical="center"/>
    </xf>
    <xf numFmtId="185" fontId="9" fillId="33" borderId="85" xfId="102" applyNumberFormat="1" applyFont="1" applyFill="1" applyBorder="1" applyAlignment="1">
      <alignment horizontal="center" vertical="center"/>
    </xf>
    <xf numFmtId="179" fontId="9" fillId="33" borderId="2" xfId="102" applyNumberFormat="1" applyFont="1" applyFill="1" applyBorder="1" applyAlignment="1">
      <alignment horizontal="center" vertical="center"/>
    </xf>
    <xf numFmtId="0" fontId="9" fillId="33" borderId="2" xfId="102" applyFont="1" applyFill="1" applyBorder="1" applyAlignment="1">
      <alignment horizontal="distributed" vertical="center"/>
    </xf>
    <xf numFmtId="186" fontId="9" fillId="33" borderId="2" xfId="102" applyNumberFormat="1" applyFont="1" applyFill="1" applyBorder="1" applyAlignment="1">
      <alignment horizontal="center" vertical="center"/>
    </xf>
    <xf numFmtId="0" fontId="9" fillId="33" borderId="73" xfId="102" applyFont="1" applyFill="1" applyBorder="1" applyAlignment="1">
      <alignment horizontal="distributed" vertical="center"/>
    </xf>
    <xf numFmtId="0" fontId="9" fillId="33" borderId="2" xfId="102" applyFont="1" applyFill="1" applyBorder="1" applyAlignment="1">
      <alignment horizontal="center" vertical="center"/>
    </xf>
    <xf numFmtId="0" fontId="9" fillId="33" borderId="87" xfId="102" applyFont="1" applyFill="1" applyBorder="1" applyAlignment="1">
      <alignment horizontal="centerContinuous" vertical="center"/>
    </xf>
    <xf numFmtId="0" fontId="9" fillId="33" borderId="96" xfId="102" applyFont="1" applyFill="1" applyBorder="1" applyAlignment="1">
      <alignment horizontal="centerContinuous" vertical="center"/>
    </xf>
    <xf numFmtId="179" fontId="9" fillId="33" borderId="87" xfId="102" applyNumberFormat="1" applyFont="1" applyFill="1" applyBorder="1" applyAlignment="1">
      <alignment horizontal="center" vertical="center"/>
    </xf>
    <xf numFmtId="185" fontId="9" fillId="33" borderId="87" xfId="102" applyNumberFormat="1" applyFont="1" applyFill="1" applyBorder="1" applyAlignment="1">
      <alignment horizontal="center" vertical="center"/>
    </xf>
    <xf numFmtId="179" fontId="9" fillId="33" borderId="86" xfId="102" applyNumberFormat="1" applyFont="1" applyFill="1" applyBorder="1" applyAlignment="1">
      <alignment horizontal="center" vertical="center"/>
    </xf>
    <xf numFmtId="186" fontId="9" fillId="33" borderId="16" xfId="102" applyNumberFormat="1" applyFont="1" applyFill="1" applyBorder="1" applyAlignment="1">
      <alignment horizontal="distributed" vertical="center"/>
    </xf>
    <xf numFmtId="0" fontId="9" fillId="33" borderId="0" xfId="102" applyFont="1" applyFill="1" applyAlignment="1">
      <alignment horizontal="right" vertical="center"/>
    </xf>
    <xf numFmtId="0" fontId="11" fillId="33" borderId="73" xfId="102" applyFont="1" applyFill="1" applyBorder="1" applyAlignment="1">
      <alignment horizontal="distributed" vertical="center"/>
    </xf>
    <xf numFmtId="0" fontId="9" fillId="33" borderId="97" xfId="102" applyFont="1" applyFill="1" applyBorder="1" applyAlignment="1">
      <alignment horizontal="center" vertical="center"/>
    </xf>
    <xf numFmtId="0" fontId="9" fillId="33" borderId="99" xfId="102" applyFont="1" applyFill="1" applyBorder="1" applyAlignment="1">
      <alignment vertical="center"/>
    </xf>
    <xf numFmtId="0" fontId="11" fillId="33" borderId="86" xfId="102" applyFont="1" applyFill="1" applyBorder="1" applyAlignment="1">
      <alignment horizontal="distributed" vertical="center"/>
    </xf>
    <xf numFmtId="0" fontId="9" fillId="33" borderId="85" xfId="102" applyFont="1" applyFill="1" applyBorder="1" applyAlignment="1">
      <alignment horizontal="center" vertical="center"/>
    </xf>
    <xf numFmtId="38" fontId="11" fillId="33" borderId="0" xfId="2" applyFont="1" applyFill="1" applyBorder="1" applyAlignment="1">
      <alignment vertical="center"/>
    </xf>
    <xf numFmtId="0" fontId="11" fillId="33" borderId="0" xfId="102" applyFont="1" applyFill="1" applyAlignment="1">
      <alignment horizontal="center" vertical="center"/>
    </xf>
    <xf numFmtId="0" fontId="11" fillId="33" borderId="0" xfId="102" applyFont="1" applyFill="1" applyAlignment="1">
      <alignment vertical="center"/>
    </xf>
    <xf numFmtId="185" fontId="9" fillId="33" borderId="110" xfId="102" applyNumberFormat="1" applyFont="1" applyFill="1" applyBorder="1" applyAlignment="1">
      <alignment horizontal="right" vertical="center"/>
    </xf>
    <xf numFmtId="179" fontId="9" fillId="33" borderId="111" xfId="102" applyNumberFormat="1" applyFont="1" applyFill="1" applyBorder="1" applyAlignment="1">
      <alignment horizontal="right" vertical="center"/>
    </xf>
    <xf numFmtId="183" fontId="9" fillId="33" borderId="112" xfId="2" applyNumberFormat="1" applyFont="1" applyFill="1" applyBorder="1" applyAlignment="1">
      <alignment horizontal="right" vertical="center"/>
    </xf>
    <xf numFmtId="185" fontId="9" fillId="33" borderId="86" xfId="102" applyNumberFormat="1" applyFont="1" applyFill="1" applyBorder="1" applyAlignment="1">
      <alignment horizontal="right" vertical="center"/>
    </xf>
    <xf numFmtId="179" fontId="9" fillId="33" borderId="42" xfId="102" applyNumberFormat="1" applyFont="1" applyFill="1" applyBorder="1" applyAlignment="1">
      <alignment horizontal="right" vertical="center"/>
    </xf>
    <xf numFmtId="183" fontId="9" fillId="33" borderId="40" xfId="2" applyNumberFormat="1" applyFont="1" applyFill="1" applyBorder="1" applyAlignment="1">
      <alignment horizontal="right" vertical="center"/>
    </xf>
    <xf numFmtId="38" fontId="11" fillId="33" borderId="0" xfId="2" applyFont="1" applyFill="1" applyAlignment="1">
      <alignment vertical="center"/>
    </xf>
    <xf numFmtId="0" fontId="9" fillId="33" borderId="0" xfId="102" applyFont="1" applyFill="1" applyAlignment="1">
      <alignment horizontal="center" vertical="center"/>
    </xf>
    <xf numFmtId="179" fontId="11" fillId="33" borderId="0" xfId="102" applyNumberFormat="1" applyFont="1" applyFill="1" applyAlignment="1">
      <alignment vertical="center"/>
    </xf>
    <xf numFmtId="38" fontId="9" fillId="33" borderId="0" xfId="2" applyFont="1" applyFill="1" applyBorder="1" applyAlignment="1">
      <alignment vertical="center"/>
    </xf>
    <xf numFmtId="38" fontId="10" fillId="33" borderId="0" xfId="2" applyFont="1" applyFill="1" applyBorder="1" applyAlignment="1">
      <alignment horizontal="right" vertical="center"/>
    </xf>
    <xf numFmtId="38" fontId="10" fillId="33" borderId="0" xfId="2" applyFont="1" applyFill="1" applyBorder="1" applyAlignment="1">
      <alignment horizontal="right" vertical="center" wrapText="1"/>
    </xf>
    <xf numFmtId="0" fontId="10" fillId="33" borderId="0" xfId="102" applyFont="1" applyFill="1" applyAlignment="1">
      <alignment vertical="center"/>
    </xf>
    <xf numFmtId="3" fontId="10" fillId="33" borderId="0" xfId="0" applyNumberFormat="1" applyFont="1" applyFill="1" applyAlignment="1">
      <alignment horizontal="right" wrapText="1"/>
    </xf>
    <xf numFmtId="3" fontId="57" fillId="33" borderId="0" xfId="0" applyNumberFormat="1" applyFont="1" applyFill="1" applyAlignment="1">
      <alignment horizontal="right" wrapText="1"/>
    </xf>
    <xf numFmtId="0" fontId="57" fillId="33" borderId="0" xfId="0" applyFont="1" applyFill="1" applyAlignment="1">
      <alignment vertical="center"/>
    </xf>
    <xf numFmtId="0" fontId="10" fillId="33" borderId="0" xfId="102" applyFont="1" applyFill="1" applyAlignment="1">
      <alignment horizontal="center" vertical="center"/>
    </xf>
    <xf numFmtId="0" fontId="58" fillId="33" borderId="0" xfId="102" applyFont="1" applyFill="1" applyAlignment="1">
      <alignment vertical="center"/>
    </xf>
    <xf numFmtId="0" fontId="57" fillId="33" borderId="0" xfId="0" applyFont="1" applyFill="1" applyAlignment="1">
      <alignment horizontal="center" wrapText="1"/>
    </xf>
    <xf numFmtId="0" fontId="57" fillId="33" borderId="0" xfId="0" applyFont="1" applyFill="1" applyAlignment="1">
      <alignment horizontal="right" wrapText="1"/>
    </xf>
    <xf numFmtId="3" fontId="11" fillId="33" borderId="0" xfId="102" applyNumberFormat="1" applyFont="1" applyFill="1" applyAlignment="1">
      <alignment vertical="center"/>
    </xf>
    <xf numFmtId="0" fontId="4" fillId="33" borderId="0" xfId="103" quotePrefix="1" applyFont="1" applyFill="1" applyAlignment="1">
      <alignment horizontal="left" vertical="center"/>
    </xf>
    <xf numFmtId="0" fontId="8" fillId="33" borderId="2" xfId="103" applyFill="1" applyBorder="1" applyAlignment="1">
      <alignment vertical="center"/>
    </xf>
    <xf numFmtId="0" fontId="8" fillId="33" borderId="0" xfId="103" applyFill="1" applyAlignment="1">
      <alignment vertical="center"/>
    </xf>
    <xf numFmtId="0" fontId="59" fillId="33" borderId="0" xfId="103" applyFont="1" applyFill="1" applyAlignment="1">
      <alignment horizontal="right" vertical="center"/>
    </xf>
    <xf numFmtId="0" fontId="4" fillId="33" borderId="0" xfId="0" applyFont="1" applyFill="1" applyAlignment="1">
      <alignment vertical="center"/>
    </xf>
    <xf numFmtId="0" fontId="59" fillId="33" borderId="102" xfId="103" applyFont="1" applyFill="1" applyBorder="1" applyAlignment="1">
      <alignment horizontal="center" vertical="center"/>
    </xf>
    <xf numFmtId="0" fontId="59" fillId="33" borderId="113" xfId="103" applyFont="1" applyFill="1" applyBorder="1" applyAlignment="1">
      <alignment horizontal="center" vertical="center"/>
    </xf>
    <xf numFmtId="0" fontId="59" fillId="33" borderId="114" xfId="103" quotePrefix="1" applyFont="1" applyFill="1" applyBorder="1" applyAlignment="1">
      <alignment horizontal="center" vertical="center" wrapText="1"/>
    </xf>
    <xf numFmtId="0" fontId="59" fillId="33" borderId="115" xfId="103" quotePrefix="1" applyFont="1" applyFill="1" applyBorder="1" applyAlignment="1">
      <alignment horizontal="center" vertical="center" wrapText="1"/>
    </xf>
    <xf numFmtId="181" fontId="59" fillId="33" borderId="16" xfId="100" applyNumberFormat="1" applyFont="1" applyFill="1" applyBorder="1" applyAlignment="1">
      <alignment horizontal="right" vertical="center"/>
    </xf>
    <xf numFmtId="181" fontId="59" fillId="33" borderId="118" xfId="100" applyNumberFormat="1" applyFont="1" applyFill="1" applyBorder="1" applyAlignment="1">
      <alignment horizontal="right" vertical="center"/>
    </xf>
    <xf numFmtId="181" fontId="59" fillId="33" borderId="119" xfId="100" applyNumberFormat="1" applyFont="1" applyFill="1" applyBorder="1" applyAlignment="1">
      <alignment horizontal="right" vertical="center"/>
    </xf>
    <xf numFmtId="181" fontId="59" fillId="33" borderId="120" xfId="100" applyNumberFormat="1" applyFont="1" applyFill="1" applyBorder="1" applyAlignment="1">
      <alignment horizontal="right" vertical="center"/>
    </xf>
    <xf numFmtId="181" fontId="59" fillId="33" borderId="121" xfId="100" applyNumberFormat="1" applyFont="1" applyFill="1" applyBorder="1" applyAlignment="1">
      <alignment horizontal="right" vertical="center"/>
    </xf>
    <xf numFmtId="181" fontId="59" fillId="33" borderId="63" xfId="100" applyNumberFormat="1" applyFont="1" applyFill="1" applyBorder="1" applyAlignment="1">
      <alignment horizontal="right" vertical="center"/>
    </xf>
    <xf numFmtId="181" fontId="59" fillId="33" borderId="34" xfId="100" applyNumberFormat="1" applyFont="1" applyFill="1" applyBorder="1" applyAlignment="1">
      <alignment horizontal="right" vertical="center"/>
    </xf>
    <xf numFmtId="181" fontId="59" fillId="33" borderId="29" xfId="100" applyNumberFormat="1" applyFont="1" applyFill="1" applyBorder="1" applyAlignment="1">
      <alignment horizontal="right" vertical="center"/>
    </xf>
    <xf numFmtId="181" fontId="59" fillId="33" borderId="2" xfId="100" applyNumberFormat="1" applyFont="1" applyFill="1" applyBorder="1" applyAlignment="1">
      <alignment horizontal="right" vertical="center"/>
    </xf>
    <xf numFmtId="181" fontId="59" fillId="33" borderId="73" xfId="100" applyNumberFormat="1" applyFont="1" applyFill="1" applyBorder="1" applyAlignment="1">
      <alignment horizontal="right" vertical="center"/>
    </xf>
    <xf numFmtId="181" fontId="59" fillId="33" borderId="18" xfId="100" applyNumberFormat="1" applyFont="1" applyFill="1" applyBorder="1" applyAlignment="1">
      <alignment horizontal="right" vertical="center"/>
    </xf>
    <xf numFmtId="181" fontId="59" fillId="33" borderId="122" xfId="100" applyNumberFormat="1" applyFont="1" applyFill="1" applyBorder="1" applyAlignment="1">
      <alignment horizontal="right" vertical="center"/>
    </xf>
    <xf numFmtId="181" fontId="59" fillId="33" borderId="36" xfId="100" applyNumberFormat="1" applyFont="1" applyFill="1" applyBorder="1" applyAlignment="1">
      <alignment horizontal="right" vertical="center"/>
    </xf>
    <xf numFmtId="181" fontId="59" fillId="33" borderId="12" xfId="100" applyNumberFormat="1" applyFont="1" applyFill="1" applyBorder="1" applyAlignment="1">
      <alignment horizontal="right" vertical="center"/>
    </xf>
    <xf numFmtId="181" fontId="59" fillId="33" borderId="5" xfId="100" applyNumberFormat="1" applyFont="1" applyFill="1" applyBorder="1" applyAlignment="1">
      <alignment horizontal="right" vertical="center"/>
    </xf>
    <xf numFmtId="181" fontId="59" fillId="33" borderId="86" xfId="100" applyNumberFormat="1" applyFont="1" applyFill="1" applyBorder="1" applyAlignment="1">
      <alignment horizontal="right" vertical="center"/>
    </xf>
    <xf numFmtId="181" fontId="59" fillId="33" borderId="87" xfId="100" applyNumberFormat="1" applyFont="1" applyFill="1" applyBorder="1" applyAlignment="1">
      <alignment horizontal="right" vertical="center"/>
    </xf>
    <xf numFmtId="181" fontId="59" fillId="33" borderId="55" xfId="100" applyNumberFormat="1" applyFont="1" applyFill="1" applyBorder="1" applyAlignment="1">
      <alignment horizontal="right" vertical="center"/>
    </xf>
    <xf numFmtId="181" fontId="59" fillId="33" borderId="40" xfId="100" applyNumberFormat="1" applyFont="1" applyFill="1" applyBorder="1" applyAlignment="1">
      <alignment horizontal="right" vertical="center"/>
    </xf>
    <xf numFmtId="0" fontId="59" fillId="33" borderId="0" xfId="103" applyFont="1" applyFill="1" applyBorder="1" applyAlignment="1">
      <alignment horizontal="center" vertical="center"/>
    </xf>
    <xf numFmtId="181" fontId="59" fillId="33" borderId="0" xfId="100" applyNumberFormat="1" applyFont="1" applyFill="1" applyBorder="1" applyAlignment="1">
      <alignment horizontal="right" vertical="center"/>
    </xf>
    <xf numFmtId="0" fontId="59" fillId="33" borderId="0" xfId="103" applyFont="1" applyFill="1" applyAlignment="1">
      <alignment vertical="center"/>
    </xf>
    <xf numFmtId="0" fontId="59" fillId="33" borderId="0" xfId="103" applyFont="1" applyFill="1" applyAlignment="1">
      <alignment horizontal="center" vertical="center"/>
    </xf>
    <xf numFmtId="0" fontId="0" fillId="33" borderId="0" xfId="103" quotePrefix="1" applyFont="1" applyFill="1" applyAlignment="1">
      <alignment horizontal="left" vertical="center"/>
    </xf>
    <xf numFmtId="0" fontId="59" fillId="33" borderId="102" xfId="103" quotePrefix="1" applyFont="1" applyFill="1" applyBorder="1" applyAlignment="1">
      <alignment horizontal="center" vertical="center" wrapText="1"/>
    </xf>
    <xf numFmtId="0" fontId="59" fillId="33" borderId="123" xfId="103" applyFont="1" applyFill="1" applyBorder="1" applyAlignment="1">
      <alignment horizontal="center" vertical="center"/>
    </xf>
    <xf numFmtId="0" fontId="59" fillId="33" borderId="85" xfId="103" applyFont="1" applyFill="1" applyBorder="1" applyAlignment="1">
      <alignment horizontal="center" vertical="center"/>
    </xf>
    <xf numFmtId="189" fontId="59" fillId="33" borderId="121" xfId="103" applyNumberFormat="1" applyFont="1" applyFill="1" applyBorder="1" applyAlignment="1">
      <alignment horizontal="right" vertical="center"/>
    </xf>
    <xf numFmtId="190" fontId="59" fillId="33" borderId="118" xfId="103" applyNumberFormat="1" applyFont="1" applyFill="1" applyBorder="1" applyAlignment="1">
      <alignment horizontal="right" vertical="center"/>
    </xf>
    <xf numFmtId="190" fontId="59" fillId="33" borderId="119" xfId="103" applyNumberFormat="1" applyFont="1" applyFill="1" applyBorder="1" applyAlignment="1">
      <alignment horizontal="right" vertical="center"/>
    </xf>
    <xf numFmtId="190" fontId="59" fillId="33" borderId="125" xfId="103" applyNumberFormat="1" applyFont="1" applyFill="1" applyBorder="1" applyAlignment="1">
      <alignment horizontal="right" vertical="center"/>
    </xf>
    <xf numFmtId="189" fontId="59" fillId="33" borderId="16" xfId="103" applyNumberFormat="1" applyFont="1" applyFill="1" applyBorder="1" applyAlignment="1">
      <alignment horizontal="right" vertical="center"/>
    </xf>
    <xf numFmtId="190" fontId="59" fillId="33" borderId="63" xfId="103" applyNumberFormat="1" applyFont="1" applyFill="1" applyBorder="1" applyAlignment="1">
      <alignment horizontal="right" vertical="center"/>
    </xf>
    <xf numFmtId="190" fontId="59" fillId="33" borderId="34" xfId="103" applyNumberFormat="1" applyFont="1" applyFill="1" applyBorder="1" applyAlignment="1">
      <alignment horizontal="right" vertical="center"/>
    </xf>
    <xf numFmtId="190" fontId="59" fillId="33" borderId="28" xfId="103" applyNumberFormat="1" applyFont="1" applyFill="1" applyBorder="1" applyAlignment="1">
      <alignment horizontal="right" vertical="center"/>
    </xf>
    <xf numFmtId="189" fontId="59" fillId="33" borderId="18" xfId="103" applyNumberFormat="1" applyFont="1" applyFill="1" applyBorder="1" applyAlignment="1">
      <alignment horizontal="right" vertical="center"/>
    </xf>
    <xf numFmtId="190" fontId="59" fillId="33" borderId="122" xfId="103" applyNumberFormat="1" applyFont="1" applyFill="1" applyBorder="1" applyAlignment="1">
      <alignment horizontal="right" vertical="center"/>
    </xf>
    <xf numFmtId="190" fontId="59" fillId="33" borderId="36" xfId="103" applyNumberFormat="1" applyFont="1" applyFill="1" applyBorder="1" applyAlignment="1">
      <alignment horizontal="right" vertical="center"/>
    </xf>
    <xf numFmtId="190" fontId="59" fillId="33" borderId="12" xfId="103" applyNumberFormat="1" applyFont="1" applyFill="1" applyBorder="1" applyAlignment="1">
      <alignment horizontal="right" vertical="center"/>
    </xf>
    <xf numFmtId="190" fontId="59" fillId="33" borderId="126" xfId="103" applyNumberFormat="1" applyFont="1" applyFill="1" applyBorder="1" applyAlignment="1">
      <alignment horizontal="right" vertical="center"/>
    </xf>
    <xf numFmtId="190" fontId="59" fillId="33" borderId="6" xfId="103" applyNumberFormat="1" applyFont="1" applyFill="1" applyBorder="1" applyAlignment="1">
      <alignment horizontal="right" vertical="center"/>
    </xf>
    <xf numFmtId="190" fontId="59" fillId="33" borderId="19" xfId="103" applyNumberFormat="1" applyFont="1" applyFill="1" applyBorder="1" applyAlignment="1">
      <alignment horizontal="right" vertical="center"/>
    </xf>
    <xf numFmtId="0" fontId="9" fillId="33" borderId="0" xfId="103" applyFont="1" applyFill="1" applyAlignment="1">
      <alignment horizontal="left" vertical="center"/>
    </xf>
    <xf numFmtId="0" fontId="9" fillId="33" borderId="0" xfId="103" applyFont="1" applyFill="1" applyAlignment="1">
      <alignment horizontal="center" vertical="center"/>
    </xf>
    <xf numFmtId="0" fontId="6" fillId="33" borderId="0" xfId="0" applyFont="1" applyFill="1" applyAlignment="1">
      <alignment vertical="center"/>
    </xf>
    <xf numFmtId="0" fontId="9" fillId="33" borderId="0" xfId="103" applyFont="1" applyFill="1" applyAlignment="1">
      <alignment horizontal="left" vertical="top"/>
    </xf>
    <xf numFmtId="0" fontId="60" fillId="33" borderId="0" xfId="103" applyFont="1" applyFill="1" applyAlignment="1">
      <alignment vertical="center"/>
    </xf>
    <xf numFmtId="0" fontId="59" fillId="33" borderId="37" xfId="103" applyFont="1" applyFill="1" applyBorder="1" applyAlignment="1">
      <alignment horizontal="center" vertical="center"/>
    </xf>
    <xf numFmtId="0" fontId="59" fillId="33" borderId="127" xfId="103" applyFont="1" applyFill="1" applyBorder="1" applyAlignment="1">
      <alignment horizontal="center" vertical="center"/>
    </xf>
    <xf numFmtId="0" fontId="59" fillId="33" borderId="115" xfId="103" applyFont="1" applyFill="1" applyBorder="1" applyAlignment="1">
      <alignment horizontal="center" vertical="center"/>
    </xf>
    <xf numFmtId="38" fontId="59" fillId="33" borderId="128" xfId="100" applyFont="1" applyFill="1" applyBorder="1" applyAlignment="1">
      <alignment horizontal="right" vertical="center"/>
    </xf>
    <xf numFmtId="191" fontId="61" fillId="33" borderId="118" xfId="0" applyNumberFormat="1" applyFont="1" applyFill="1" applyBorder="1" applyAlignment="1">
      <alignment vertical="center"/>
    </xf>
    <xf numFmtId="191" fontId="61" fillId="33" borderId="119" xfId="0" applyNumberFormat="1" applyFont="1" applyFill="1" applyBorder="1" applyAlignment="1">
      <alignment vertical="center"/>
    </xf>
    <xf numFmtId="191" fontId="61" fillId="33" borderId="120" xfId="0" applyNumberFormat="1" applyFont="1" applyFill="1" applyBorder="1" applyAlignment="1">
      <alignment vertical="center"/>
    </xf>
    <xf numFmtId="38" fontId="59" fillId="33" borderId="73" xfId="100" applyFont="1" applyFill="1" applyBorder="1" applyAlignment="1">
      <alignment horizontal="right" vertical="center"/>
    </xf>
    <xf numFmtId="191" fontId="61" fillId="33" borderId="129" xfId="0" applyNumberFormat="1" applyFont="1" applyFill="1" applyBorder="1" applyAlignment="1">
      <alignment vertical="center"/>
    </xf>
    <xf numFmtId="191" fontId="61" fillId="33" borderId="34" xfId="0" applyNumberFormat="1" applyFont="1" applyFill="1" applyBorder="1" applyAlignment="1">
      <alignment vertical="center"/>
    </xf>
    <xf numFmtId="191" fontId="61" fillId="33" borderId="63" xfId="0" applyNumberFormat="1" applyFont="1" applyFill="1" applyBorder="1" applyAlignment="1">
      <alignment vertical="center"/>
    </xf>
    <xf numFmtId="191" fontId="61" fillId="33" borderId="74" xfId="0" applyNumberFormat="1" applyFont="1" applyFill="1" applyBorder="1" applyAlignment="1">
      <alignment vertical="center"/>
    </xf>
    <xf numFmtId="191" fontId="61" fillId="33" borderId="3" xfId="0" applyNumberFormat="1" applyFont="1" applyFill="1" applyBorder="1" applyAlignment="1">
      <alignment vertical="center"/>
    </xf>
    <xf numFmtId="191" fontId="61" fillId="33" borderId="29" xfId="0" applyNumberFormat="1" applyFont="1" applyFill="1" applyBorder="1" applyAlignment="1">
      <alignment vertical="center"/>
    </xf>
    <xf numFmtId="38" fontId="59" fillId="33" borderId="16" xfId="100" applyFont="1" applyFill="1" applyBorder="1" applyAlignment="1">
      <alignment horizontal="right" vertical="center"/>
    </xf>
    <xf numFmtId="191" fontId="61" fillId="33" borderId="130" xfId="0" applyNumberFormat="1" applyFont="1" applyFill="1" applyBorder="1" applyAlignment="1">
      <alignment vertical="center"/>
    </xf>
    <xf numFmtId="191" fontId="61" fillId="33" borderId="75" xfId="0" applyNumberFormat="1" applyFont="1" applyFill="1" applyBorder="1" applyAlignment="1">
      <alignment vertical="center"/>
    </xf>
    <xf numFmtId="191" fontId="61" fillId="33" borderId="4" xfId="0" applyNumberFormat="1" applyFont="1" applyFill="1" applyBorder="1" applyAlignment="1">
      <alignment vertical="center"/>
    </xf>
    <xf numFmtId="38" fontId="59" fillId="33" borderId="2" xfId="100" applyFont="1" applyFill="1" applyBorder="1" applyAlignment="1">
      <alignment horizontal="right" vertical="center"/>
    </xf>
    <xf numFmtId="191" fontId="61" fillId="33" borderId="21" xfId="0" applyNumberFormat="1" applyFont="1" applyFill="1" applyBorder="1" applyAlignment="1">
      <alignment vertical="center"/>
    </xf>
    <xf numFmtId="38" fontId="59" fillId="33" borderId="18" xfId="100" applyFont="1" applyFill="1" applyBorder="1" applyAlignment="1">
      <alignment horizontal="right" vertical="center"/>
    </xf>
    <xf numFmtId="191" fontId="59" fillId="33" borderId="126" xfId="0" applyNumberFormat="1" applyFont="1" applyFill="1" applyBorder="1" applyAlignment="1">
      <alignment vertical="center"/>
    </xf>
    <xf numFmtId="191" fontId="59" fillId="33" borderId="36" xfId="0" applyNumberFormat="1" applyFont="1" applyFill="1" applyBorder="1" applyAlignment="1">
      <alignment vertical="center"/>
    </xf>
    <xf numFmtId="191" fontId="59" fillId="33" borderId="6" xfId="0" applyNumberFormat="1" applyFont="1" applyFill="1" applyBorder="1" applyAlignment="1">
      <alignment vertical="center"/>
    </xf>
    <xf numFmtId="191" fontId="59" fillId="33" borderId="21" xfId="0" applyNumberFormat="1" applyFont="1" applyFill="1" applyBorder="1" applyAlignment="1">
      <alignment vertical="center"/>
    </xf>
    <xf numFmtId="38" fontId="59" fillId="33" borderId="87" xfId="100" applyFont="1" applyFill="1" applyBorder="1" applyAlignment="1">
      <alignment horizontal="right" vertical="center"/>
    </xf>
    <xf numFmtId="38" fontId="59" fillId="33" borderId="42" xfId="100" applyFont="1" applyFill="1" applyBorder="1" applyAlignment="1">
      <alignment horizontal="right" vertical="center"/>
    </xf>
    <xf numFmtId="38" fontId="59" fillId="33" borderId="43" xfId="100" applyFont="1" applyFill="1" applyBorder="1" applyAlignment="1">
      <alignment horizontal="right" vertical="center"/>
    </xf>
    <xf numFmtId="38" fontId="59" fillId="33" borderId="131" xfId="100" applyFont="1" applyFill="1" applyBorder="1" applyAlignment="1">
      <alignment horizontal="right" vertical="center"/>
    </xf>
    <xf numFmtId="38" fontId="59" fillId="33" borderId="40" xfId="100" applyFont="1" applyFill="1" applyBorder="1" applyAlignment="1">
      <alignment horizontal="right" vertical="center"/>
    </xf>
    <xf numFmtId="0" fontId="59" fillId="33" borderId="0" xfId="0" applyFont="1" applyFill="1" applyAlignment="1">
      <alignment vertical="center"/>
    </xf>
    <xf numFmtId="0" fontId="59" fillId="33" borderId="102" xfId="0" applyFont="1" applyFill="1" applyBorder="1" applyAlignment="1">
      <alignment horizontal="center" vertical="center"/>
    </xf>
    <xf numFmtId="0" fontId="59" fillId="33" borderId="44" xfId="0" applyFont="1" applyFill="1" applyBorder="1" applyAlignment="1">
      <alignment horizontal="center" vertical="center"/>
    </xf>
    <xf numFmtId="0" fontId="59" fillId="33" borderId="114" xfId="0" applyFont="1" applyFill="1" applyBorder="1" applyAlignment="1">
      <alignment horizontal="center" vertical="center"/>
    </xf>
    <xf numFmtId="0" fontId="59" fillId="33" borderId="115" xfId="0" applyFont="1" applyFill="1" applyBorder="1" applyAlignment="1">
      <alignment horizontal="center" vertical="center"/>
    </xf>
    <xf numFmtId="0" fontId="59" fillId="33" borderId="127" xfId="0" applyFont="1" applyFill="1" applyBorder="1" applyAlignment="1">
      <alignment horizontal="center" vertical="center"/>
    </xf>
    <xf numFmtId="38" fontId="59" fillId="33" borderId="121" xfId="100" applyFont="1" applyFill="1" applyBorder="1" applyAlignment="1">
      <alignment vertical="center"/>
    </xf>
    <xf numFmtId="38" fontId="59" fillId="33" borderId="117" xfId="100" applyFont="1" applyFill="1" applyBorder="1" applyAlignment="1">
      <alignment vertical="center"/>
    </xf>
    <xf numFmtId="38" fontId="59" fillId="33" borderId="119" xfId="100" applyFont="1" applyFill="1" applyBorder="1" applyAlignment="1">
      <alignment vertical="center"/>
    </xf>
    <xf numFmtId="38" fontId="59" fillId="33" borderId="120" xfId="100" applyFont="1" applyFill="1" applyBorder="1" applyAlignment="1">
      <alignment vertical="center"/>
    </xf>
    <xf numFmtId="0" fontId="59" fillId="33" borderId="121" xfId="0" applyFont="1" applyFill="1" applyBorder="1" applyAlignment="1">
      <alignment vertical="center"/>
    </xf>
    <xf numFmtId="190" fontId="59" fillId="33" borderId="117" xfId="0" applyNumberFormat="1" applyFont="1" applyFill="1" applyBorder="1" applyAlignment="1">
      <alignment vertical="center"/>
    </xf>
    <xf numFmtId="190" fontId="59" fillId="33" borderId="119" xfId="0" applyNumberFormat="1" applyFont="1" applyFill="1" applyBorder="1" applyAlignment="1">
      <alignment vertical="center"/>
    </xf>
    <xf numFmtId="190" fontId="59" fillId="33" borderId="120" xfId="0" applyNumberFormat="1" applyFont="1" applyFill="1" applyBorder="1" applyAlignment="1">
      <alignment vertical="center"/>
    </xf>
    <xf numFmtId="38" fontId="59" fillId="33" borderId="16" xfId="100" applyFont="1" applyFill="1" applyBorder="1" applyAlignment="1">
      <alignment vertical="center"/>
    </xf>
    <xf numFmtId="38" fontId="59" fillId="33" borderId="27" xfId="100" applyFont="1" applyFill="1" applyBorder="1" applyAlignment="1">
      <alignment vertical="center"/>
    </xf>
    <xf numFmtId="38" fontId="59" fillId="33" borderId="34" xfId="100" applyFont="1" applyFill="1" applyBorder="1" applyAlignment="1">
      <alignment vertical="center"/>
    </xf>
    <xf numFmtId="38" fontId="59" fillId="33" borderId="29" xfId="100" applyFont="1" applyFill="1" applyBorder="1" applyAlignment="1">
      <alignment vertical="center"/>
    </xf>
    <xf numFmtId="0" fontId="59" fillId="33" borderId="16" xfId="0" applyFont="1" applyFill="1" applyBorder="1" applyAlignment="1">
      <alignment vertical="center"/>
    </xf>
    <xf numFmtId="190" fontId="59" fillId="33" borderId="27" xfId="0" applyNumberFormat="1" applyFont="1" applyFill="1" applyBorder="1" applyAlignment="1">
      <alignment vertical="center"/>
    </xf>
    <xf numFmtId="190" fontId="59" fillId="33" borderId="34" xfId="0" applyNumberFormat="1" applyFont="1" applyFill="1" applyBorder="1" applyAlignment="1">
      <alignment vertical="center"/>
    </xf>
    <xf numFmtId="190" fontId="59" fillId="33" borderId="29" xfId="0" applyNumberFormat="1" applyFont="1" applyFill="1" applyBorder="1" applyAlignment="1">
      <alignment vertical="center"/>
    </xf>
    <xf numFmtId="38" fontId="59" fillId="33" borderId="18" xfId="100" applyFont="1" applyFill="1" applyBorder="1" applyAlignment="1">
      <alignment vertical="center"/>
    </xf>
    <xf numFmtId="38" fontId="59" fillId="33" borderId="30" xfId="100" applyFont="1" applyFill="1" applyBorder="1" applyAlignment="1">
      <alignment vertical="center"/>
    </xf>
    <xf numFmtId="38" fontId="59" fillId="33" borderId="36" xfId="100" applyFont="1" applyFill="1" applyBorder="1" applyAlignment="1">
      <alignment vertical="center"/>
    </xf>
    <xf numFmtId="38" fontId="59" fillId="33" borderId="12" xfId="100" applyFont="1" applyFill="1" applyBorder="1" applyAlignment="1">
      <alignment vertical="center"/>
    </xf>
    <xf numFmtId="0" fontId="59" fillId="33" borderId="18" xfId="0" applyFont="1" applyFill="1" applyBorder="1" applyAlignment="1">
      <alignment vertical="center"/>
    </xf>
    <xf numFmtId="190" fontId="59" fillId="33" borderId="30" xfId="0" applyNumberFormat="1" applyFont="1" applyFill="1" applyBorder="1" applyAlignment="1">
      <alignment vertical="center"/>
    </xf>
    <xf numFmtId="190" fontId="59" fillId="33" borderId="36" xfId="0" applyNumberFormat="1" applyFont="1" applyFill="1" applyBorder="1" applyAlignment="1">
      <alignment vertical="center"/>
    </xf>
    <xf numFmtId="190" fontId="59" fillId="33" borderId="12" xfId="0" applyNumberFormat="1" applyFont="1" applyFill="1" applyBorder="1" applyAlignment="1">
      <alignment vertical="center"/>
    </xf>
    <xf numFmtId="38" fontId="59" fillId="33" borderId="86" xfId="100" applyFont="1" applyFill="1" applyBorder="1" applyAlignment="1">
      <alignment vertical="center"/>
    </xf>
    <xf numFmtId="38" fontId="59" fillId="33" borderId="96" xfId="100" applyFont="1" applyFill="1" applyBorder="1" applyAlignment="1">
      <alignment vertical="center"/>
    </xf>
    <xf numFmtId="38" fontId="59" fillId="33" borderId="43" xfId="100" applyFont="1" applyFill="1" applyBorder="1" applyAlignment="1">
      <alignment vertical="center"/>
    </xf>
    <xf numFmtId="38" fontId="59" fillId="33" borderId="40" xfId="100" applyFont="1" applyFill="1" applyBorder="1" applyAlignment="1">
      <alignment vertical="center"/>
    </xf>
    <xf numFmtId="0" fontId="59" fillId="33" borderId="5" xfId="0" applyFont="1" applyFill="1" applyBorder="1" applyAlignment="1">
      <alignment vertical="center"/>
    </xf>
    <xf numFmtId="190" fontId="59" fillId="33" borderId="39" xfId="0" applyNumberFormat="1" applyFont="1" applyFill="1" applyBorder="1" applyAlignment="1">
      <alignment vertical="center"/>
    </xf>
    <xf numFmtId="190" fontId="59" fillId="33" borderId="6" xfId="0" applyNumberFormat="1" applyFont="1" applyFill="1" applyBorder="1" applyAlignment="1">
      <alignment vertical="center"/>
    </xf>
    <xf numFmtId="190" fontId="59" fillId="33" borderId="22" xfId="0" applyNumberFormat="1" applyFont="1" applyFill="1" applyBorder="1" applyAlignment="1">
      <alignment vertical="center"/>
    </xf>
    <xf numFmtId="0" fontId="59" fillId="33" borderId="85" xfId="0" applyFont="1" applyFill="1" applyBorder="1" applyAlignment="1">
      <alignment horizontal="center" vertical="center"/>
    </xf>
    <xf numFmtId="0" fontId="59" fillId="33" borderId="139" xfId="0" applyFont="1" applyFill="1" applyBorder="1" applyAlignment="1">
      <alignment vertical="center"/>
    </xf>
    <xf numFmtId="181" fontId="59" fillId="33" borderId="128" xfId="100" applyNumberFormat="1" applyFont="1" applyFill="1" applyBorder="1" applyAlignment="1">
      <alignment vertical="center"/>
    </xf>
    <xf numFmtId="181" fontId="59" fillId="33" borderId="27" xfId="100" applyNumberFormat="1" applyFont="1" applyFill="1" applyBorder="1" applyAlignment="1">
      <alignment vertical="center"/>
    </xf>
    <xf numFmtId="181" fontId="59" fillId="33" borderId="140" xfId="100" applyNumberFormat="1" applyFont="1" applyFill="1" applyBorder="1" applyAlignment="1">
      <alignment vertical="center"/>
    </xf>
    <xf numFmtId="181" fontId="59" fillId="33" borderId="140" xfId="100" applyNumberFormat="1" applyFont="1" applyFill="1" applyBorder="1" applyAlignment="1">
      <alignment horizontal="right" vertical="center"/>
    </xf>
    <xf numFmtId="0" fontId="59" fillId="33" borderId="28" xfId="0" applyFont="1" applyFill="1" applyBorder="1" applyAlignment="1">
      <alignment horizontal="center" vertical="center"/>
    </xf>
    <xf numFmtId="181" fontId="59" fillId="33" borderId="16" xfId="100" applyNumberFormat="1" applyFont="1" applyFill="1" applyBorder="1" applyAlignment="1">
      <alignment vertical="center"/>
    </xf>
    <xf numFmtId="181" fontId="59" fillId="33" borderId="34" xfId="100" applyNumberFormat="1" applyFont="1" applyFill="1" applyBorder="1" applyAlignment="1">
      <alignment vertical="center"/>
    </xf>
    <xf numFmtId="0" fontId="59" fillId="33" borderId="31" xfId="0" applyFont="1" applyFill="1" applyBorder="1" applyAlignment="1">
      <alignment horizontal="center" vertical="center"/>
    </xf>
    <xf numFmtId="181" fontId="59" fillId="33" borderId="18" xfId="100" applyNumberFormat="1" applyFont="1" applyFill="1" applyBorder="1" applyAlignment="1">
      <alignment vertical="center"/>
    </xf>
    <xf numFmtId="181" fontId="59" fillId="33" borderId="30" xfId="100" applyNumberFormat="1" applyFont="1" applyFill="1" applyBorder="1" applyAlignment="1">
      <alignment vertical="center"/>
    </xf>
    <xf numFmtId="181" fontId="59" fillId="33" borderId="36" xfId="100" applyNumberFormat="1" applyFont="1" applyFill="1" applyBorder="1" applyAlignment="1">
      <alignment vertical="center"/>
    </xf>
    <xf numFmtId="0" fontId="59" fillId="33" borderId="97" xfId="0" applyFont="1" applyFill="1" applyBorder="1" applyAlignment="1">
      <alignment horizontal="center" vertical="center"/>
    </xf>
    <xf numFmtId="0" fontId="59" fillId="33" borderId="99" xfId="0" applyFont="1" applyFill="1" applyBorder="1" applyAlignment="1">
      <alignment horizontal="center" vertical="center"/>
    </xf>
    <xf numFmtId="181" fontId="59" fillId="33" borderId="2" xfId="100" applyNumberFormat="1" applyFont="1" applyFill="1" applyBorder="1" applyAlignment="1">
      <alignment vertical="center"/>
    </xf>
    <xf numFmtId="181" fontId="59" fillId="33" borderId="0" xfId="100" applyNumberFormat="1" applyFont="1" applyFill="1" applyBorder="1" applyAlignment="1">
      <alignment vertical="center"/>
    </xf>
    <xf numFmtId="181" fontId="59" fillId="33" borderId="3" xfId="100" applyNumberFormat="1" applyFont="1" applyFill="1" applyBorder="1" applyAlignment="1">
      <alignment vertical="center"/>
    </xf>
    <xf numFmtId="181" fontId="59" fillId="33" borderId="88" xfId="100" applyNumberFormat="1" applyFont="1" applyFill="1" applyBorder="1" applyAlignment="1">
      <alignment vertical="center"/>
    </xf>
    <xf numFmtId="181" fontId="59" fillId="33" borderId="88" xfId="100" applyNumberFormat="1" applyFont="1" applyFill="1" applyBorder="1" applyAlignment="1">
      <alignment horizontal="right" vertical="center"/>
    </xf>
    <xf numFmtId="181" fontId="59" fillId="33" borderId="95" xfId="100" applyNumberFormat="1" applyFont="1" applyFill="1" applyBorder="1" applyAlignment="1">
      <alignment vertical="center"/>
    </xf>
    <xf numFmtId="0" fontId="59" fillId="33" borderId="7" xfId="0" applyFont="1" applyFill="1" applyBorder="1" applyAlignment="1">
      <alignment horizontal="center" vertical="center"/>
    </xf>
    <xf numFmtId="0" fontId="59" fillId="33" borderId="0" xfId="0" applyFont="1" applyFill="1" applyAlignment="1">
      <alignment horizontal="center" vertical="center"/>
    </xf>
    <xf numFmtId="181" fontId="59" fillId="33" borderId="11" xfId="100" applyNumberFormat="1" applyFont="1" applyFill="1" applyBorder="1" applyAlignment="1">
      <alignment horizontal="right" vertical="center"/>
    </xf>
    <xf numFmtId="181" fontId="59" fillId="33" borderId="75" xfId="100" applyNumberFormat="1" applyFont="1" applyFill="1" applyBorder="1" applyAlignment="1">
      <alignment vertical="center"/>
    </xf>
    <xf numFmtId="181" fontId="59" fillId="33" borderId="31" xfId="100" applyNumberFormat="1" applyFont="1" applyFill="1" applyBorder="1" applyAlignment="1">
      <alignment horizontal="right" vertical="center"/>
    </xf>
    <xf numFmtId="181" fontId="59" fillId="33" borderId="3" xfId="100" applyNumberFormat="1" applyFont="1" applyFill="1" applyBorder="1" applyAlignment="1">
      <alignment horizontal="right" vertical="center"/>
    </xf>
    <xf numFmtId="0" fontId="59" fillId="33" borderId="85" xfId="0" applyFont="1" applyFill="1" applyBorder="1" applyAlignment="1">
      <alignment vertical="center"/>
    </xf>
    <xf numFmtId="0" fontId="59" fillId="33" borderId="7" xfId="0" applyFont="1" applyFill="1" applyBorder="1" applyAlignment="1">
      <alignment vertical="center"/>
    </xf>
    <xf numFmtId="0" fontId="9" fillId="33" borderId="0" xfId="0" applyFont="1" applyFill="1" applyAlignment="1">
      <alignment vertical="center"/>
    </xf>
    <xf numFmtId="38" fontId="6" fillId="33" borderId="0" xfId="100" applyFont="1" applyFill="1" applyAlignment="1"/>
    <xf numFmtId="0" fontId="6" fillId="33" borderId="0" xfId="104" applyFill="1"/>
    <xf numFmtId="0" fontId="9" fillId="33" borderId="8" xfId="3" applyFont="1" applyFill="1" applyBorder="1" applyAlignment="1">
      <alignment horizontal="right" vertical="center"/>
    </xf>
    <xf numFmtId="0" fontId="9" fillId="33" borderId="102" xfId="3" applyFont="1" applyFill="1" applyBorder="1" applyAlignment="1">
      <alignment horizontal="center" vertical="center"/>
    </xf>
    <xf numFmtId="0" fontId="9" fillId="33" borderId="127" xfId="3" applyFont="1" applyFill="1" applyBorder="1" applyAlignment="1">
      <alignment horizontal="center" vertical="center"/>
    </xf>
    <xf numFmtId="0" fontId="9" fillId="33" borderId="114" xfId="3" quotePrefix="1" applyFont="1" applyFill="1" applyBorder="1" applyAlignment="1">
      <alignment horizontal="center" vertical="center" wrapText="1"/>
    </xf>
    <xf numFmtId="0" fontId="9" fillId="33" borderId="114" xfId="3" applyFont="1" applyFill="1" applyBorder="1" applyAlignment="1">
      <alignment horizontal="center" vertical="center"/>
    </xf>
    <xf numFmtId="0" fontId="9" fillId="33" borderId="115" xfId="3" applyFont="1" applyFill="1" applyBorder="1" applyAlignment="1">
      <alignment horizontal="center" vertical="center"/>
    </xf>
    <xf numFmtId="183" fontId="9" fillId="33" borderId="5" xfId="3" applyNumberFormat="1" applyFont="1" applyFill="1" applyBorder="1" applyAlignment="1">
      <alignment vertical="center"/>
    </xf>
    <xf numFmtId="183" fontId="9" fillId="33" borderId="39" xfId="3" applyNumberFormat="1" applyFont="1" applyFill="1" applyBorder="1" applyAlignment="1">
      <alignment vertical="center"/>
    </xf>
    <xf numFmtId="183" fontId="9" fillId="33" borderId="19" xfId="3" applyNumberFormat="1" applyFont="1" applyFill="1" applyBorder="1" applyAlignment="1">
      <alignment vertical="center"/>
    </xf>
    <xf numFmtId="183" fontId="9" fillId="33" borderId="22" xfId="3" applyNumberFormat="1" applyFont="1" applyFill="1" applyBorder="1" applyAlignment="1">
      <alignment vertical="center"/>
    </xf>
    <xf numFmtId="0" fontId="10" fillId="33" borderId="113" xfId="3" applyFont="1" applyFill="1" applyBorder="1" applyAlignment="1">
      <alignment horizontal="center" vertical="center"/>
    </xf>
    <xf numFmtId="0" fontId="10" fillId="33" borderId="114" xfId="3" applyFont="1" applyFill="1" applyBorder="1" applyAlignment="1">
      <alignment horizontal="center" vertical="center"/>
    </xf>
    <xf numFmtId="0" fontId="10" fillId="33" borderId="115" xfId="3" applyFont="1" applyFill="1" applyBorder="1" applyAlignment="1">
      <alignment horizontal="center" vertical="center"/>
    </xf>
    <xf numFmtId="180" fontId="9" fillId="33" borderId="8" xfId="3" applyNumberFormat="1" applyFont="1" applyFill="1" applyBorder="1" applyAlignment="1">
      <alignment vertical="center"/>
    </xf>
    <xf numFmtId="180" fontId="9" fillId="33" borderId="90" xfId="3" applyNumberFormat="1" applyFont="1" applyFill="1" applyBorder="1" applyAlignment="1">
      <alignment vertical="center"/>
    </xf>
    <xf numFmtId="180" fontId="9" fillId="33" borderId="74" xfId="3" applyNumberFormat="1" applyFont="1" applyFill="1" applyBorder="1" applyAlignment="1">
      <alignment vertical="center"/>
    </xf>
    <xf numFmtId="180" fontId="9" fillId="33" borderId="9" xfId="3" applyNumberFormat="1" applyFont="1" applyFill="1" applyBorder="1" applyAlignment="1">
      <alignment vertical="center"/>
    </xf>
    <xf numFmtId="180" fontId="9" fillId="33" borderId="10" xfId="3" applyNumberFormat="1" applyFont="1" applyFill="1" applyBorder="1" applyAlignment="1">
      <alignment vertical="center"/>
    </xf>
    <xf numFmtId="0" fontId="8" fillId="33" borderId="97" xfId="3" applyFill="1" applyBorder="1" applyAlignment="1">
      <alignment horizontal="center" vertical="center"/>
    </xf>
    <xf numFmtId="0" fontId="8" fillId="33" borderId="98" xfId="3" applyFill="1" applyBorder="1" applyAlignment="1">
      <alignment horizontal="center" vertical="center"/>
    </xf>
    <xf numFmtId="0" fontId="8" fillId="33" borderId="132" xfId="3" applyFill="1" applyBorder="1" applyAlignment="1">
      <alignment horizontal="center" vertical="center"/>
    </xf>
    <xf numFmtId="0" fontId="8" fillId="33" borderId="133" xfId="3" applyFill="1" applyBorder="1" applyAlignment="1">
      <alignment horizontal="center" vertical="center"/>
    </xf>
    <xf numFmtId="0" fontId="9" fillId="33" borderId="8" xfId="3" applyFont="1" applyFill="1" applyBorder="1" applyAlignment="1">
      <alignment horizontal="right"/>
    </xf>
    <xf numFmtId="0" fontId="9" fillId="33" borderId="91" xfId="3" applyFont="1" applyFill="1" applyBorder="1" applyAlignment="1">
      <alignment horizontal="left"/>
    </xf>
    <xf numFmtId="179" fontId="9" fillId="33" borderId="8" xfId="3" applyNumberFormat="1" applyFont="1" applyFill="1" applyBorder="1"/>
    <xf numFmtId="179" fontId="9" fillId="33" borderId="9" xfId="3" applyNumberFormat="1" applyFont="1" applyFill="1" applyBorder="1"/>
    <xf numFmtId="184" fontId="9" fillId="33" borderId="15" xfId="3" applyNumberFormat="1" applyFont="1" applyFill="1" applyBorder="1"/>
    <xf numFmtId="184" fontId="9" fillId="33" borderId="100" xfId="3" applyNumberFormat="1" applyFont="1" applyFill="1" applyBorder="1"/>
    <xf numFmtId="184" fontId="9" fillId="33" borderId="9" xfId="3" applyNumberFormat="1" applyFont="1" applyFill="1" applyBorder="1"/>
    <xf numFmtId="184" fontId="9" fillId="33" borderId="10" xfId="3" applyNumberFormat="1" applyFont="1" applyFill="1" applyBorder="1"/>
    <xf numFmtId="0" fontId="9" fillId="33" borderId="132" xfId="3" applyFont="1" applyFill="1" applyBorder="1" applyAlignment="1">
      <alignment horizontal="center" vertical="center"/>
    </xf>
    <xf numFmtId="0" fontId="9" fillId="33" borderId="137" xfId="3" applyFont="1" applyFill="1" applyBorder="1" applyAlignment="1">
      <alignment horizontal="center" vertical="center"/>
    </xf>
    <xf numFmtId="0" fontId="9" fillId="33" borderId="136" xfId="3" applyFont="1" applyFill="1" applyBorder="1" applyAlignment="1">
      <alignment horizontal="center" vertical="center"/>
    </xf>
    <xf numFmtId="0" fontId="9" fillId="33" borderId="141" xfId="3" applyFont="1" applyFill="1" applyBorder="1" applyAlignment="1">
      <alignment horizontal="center" vertical="center"/>
    </xf>
    <xf numFmtId="0" fontId="10" fillId="33" borderId="127" xfId="3" applyFont="1" applyFill="1" applyBorder="1" applyAlignment="1">
      <alignment horizontal="center" vertical="center" wrapText="1"/>
    </xf>
    <xf numFmtId="0" fontId="10" fillId="33" borderId="114" xfId="3" applyFont="1" applyFill="1" applyBorder="1" applyAlignment="1">
      <alignment horizontal="center" vertical="center" wrapText="1"/>
    </xf>
    <xf numFmtId="0" fontId="10" fillId="33" borderId="102" xfId="3" applyFont="1" applyFill="1" applyBorder="1" applyAlignment="1">
      <alignment horizontal="center" vertical="center" wrapText="1"/>
    </xf>
    <xf numFmtId="179" fontId="9" fillId="33" borderId="100" xfId="3" applyNumberFormat="1" applyFont="1" applyFill="1" applyBorder="1" applyAlignment="1">
      <alignment vertical="center"/>
    </xf>
    <xf numFmtId="179" fontId="9" fillId="33" borderId="91" xfId="3" applyNumberFormat="1" applyFont="1" applyFill="1" applyBorder="1" applyAlignment="1">
      <alignment vertical="center"/>
    </xf>
    <xf numFmtId="177" fontId="9" fillId="33" borderId="100" xfId="1" applyNumberFormat="1" applyFont="1" applyFill="1" applyBorder="1" applyAlignment="1">
      <alignment vertical="center"/>
    </xf>
    <xf numFmtId="177" fontId="9" fillId="33" borderId="9" xfId="1" applyNumberFormat="1" applyFont="1" applyFill="1" applyBorder="1" applyAlignment="1">
      <alignment vertical="center"/>
    </xf>
    <xf numFmtId="177" fontId="9" fillId="33" borderId="10" xfId="1" applyNumberFormat="1" applyFont="1" applyFill="1" applyBorder="1" applyAlignment="1">
      <alignment vertical="center"/>
    </xf>
    <xf numFmtId="0" fontId="9" fillId="33" borderId="142" xfId="3" applyFont="1" applyFill="1" applyBorder="1" applyAlignment="1">
      <alignment horizontal="center" vertical="center"/>
    </xf>
    <xf numFmtId="0" fontId="9" fillId="33" borderId="143" xfId="3" applyFont="1" applyFill="1" applyBorder="1" applyAlignment="1">
      <alignment horizontal="center" vertical="center"/>
    </xf>
    <xf numFmtId="0" fontId="9" fillId="33" borderId="144" xfId="3" applyFont="1" applyFill="1" applyBorder="1" applyAlignment="1">
      <alignment horizontal="center" vertical="center"/>
    </xf>
    <xf numFmtId="0" fontId="9" fillId="33" borderId="145" xfId="3" applyFont="1" applyFill="1" applyBorder="1" applyAlignment="1">
      <alignment horizontal="center" vertical="center"/>
    </xf>
    <xf numFmtId="0" fontId="9" fillId="33" borderId="37" xfId="3" applyFont="1" applyFill="1" applyBorder="1" applyAlignment="1">
      <alignment horizontal="center" vertical="center"/>
    </xf>
    <xf numFmtId="0" fontId="9" fillId="33" borderId="38" xfId="3" applyFont="1" applyFill="1" applyBorder="1" applyAlignment="1">
      <alignment horizontal="center" vertical="center"/>
    </xf>
    <xf numFmtId="0" fontId="10" fillId="33" borderId="37" xfId="3" applyFont="1" applyFill="1" applyBorder="1" applyAlignment="1">
      <alignment horizontal="center" vertical="center"/>
    </xf>
    <xf numFmtId="0" fontId="10" fillId="33" borderId="44" xfId="3" applyFont="1" applyFill="1" applyBorder="1" applyAlignment="1">
      <alignment horizontal="center" vertical="center" wrapText="1"/>
    </xf>
    <xf numFmtId="0" fontId="10" fillId="33" borderId="37" xfId="3" applyFont="1" applyFill="1" applyBorder="1" applyAlignment="1">
      <alignment horizontal="center" vertical="center" wrapText="1"/>
    </xf>
    <xf numFmtId="0" fontId="9" fillId="33" borderId="39" xfId="3" applyFont="1" applyFill="1" applyBorder="1" applyAlignment="1">
      <alignment horizontal="left"/>
    </xf>
    <xf numFmtId="0" fontId="9" fillId="33" borderId="102" xfId="3" applyFont="1" applyFill="1" applyBorder="1" applyAlignment="1">
      <alignment horizontal="center" vertical="center" wrapText="1"/>
    </xf>
    <xf numFmtId="0" fontId="10" fillId="33" borderId="127" xfId="3" quotePrefix="1" applyFont="1" applyFill="1" applyBorder="1" applyAlignment="1">
      <alignment horizontal="center" vertical="center" wrapText="1"/>
    </xf>
    <xf numFmtId="0" fontId="10" fillId="33" borderId="114" xfId="3" quotePrefix="1" applyFont="1" applyFill="1" applyBorder="1" applyAlignment="1">
      <alignment horizontal="center" vertical="center" wrapText="1"/>
    </xf>
    <xf numFmtId="0" fontId="10" fillId="33" borderId="123" xfId="3" applyFont="1" applyFill="1" applyBorder="1" applyAlignment="1">
      <alignment horizontal="center" vertical="center" wrapText="1"/>
    </xf>
    <xf numFmtId="0" fontId="10" fillId="33" borderId="115" xfId="3" applyFont="1" applyFill="1" applyBorder="1" applyAlignment="1">
      <alignment horizontal="center" vertical="center" wrapText="1"/>
    </xf>
    <xf numFmtId="0" fontId="59" fillId="33" borderId="0" xfId="0" applyFont="1" applyFill="1" applyAlignment="1">
      <alignment horizontal="right" vertical="center"/>
    </xf>
    <xf numFmtId="0" fontId="9" fillId="33" borderId="99" xfId="0" applyFont="1" applyFill="1" applyBorder="1" applyAlignment="1">
      <alignment horizontal="center" vertical="center"/>
    </xf>
    <xf numFmtId="0" fontId="9" fillId="33" borderId="99" xfId="0" applyFont="1" applyFill="1" applyBorder="1" applyAlignment="1">
      <alignment vertical="center"/>
    </xf>
    <xf numFmtId="0" fontId="9" fillId="33" borderId="97" xfId="0" applyFont="1" applyFill="1" applyBorder="1" applyAlignment="1">
      <alignment horizontal="center" vertical="center"/>
    </xf>
    <xf numFmtId="0" fontId="9" fillId="33" borderId="98" xfId="0" applyFont="1" applyFill="1" applyBorder="1" applyAlignment="1">
      <alignment vertical="center"/>
    </xf>
    <xf numFmtId="0" fontId="9" fillId="33" borderId="134" xfId="0" applyFont="1" applyFill="1" applyBorder="1" applyAlignment="1">
      <alignment vertical="center"/>
    </xf>
    <xf numFmtId="0" fontId="9" fillId="33" borderId="143" xfId="0" applyFont="1" applyFill="1" applyBorder="1" applyAlignment="1">
      <alignment horizontal="center" vertical="center" wrapText="1"/>
    </xf>
    <xf numFmtId="0" fontId="9" fillId="33" borderId="144" xfId="0" applyFont="1" applyFill="1" applyBorder="1" applyAlignment="1">
      <alignment horizontal="center" vertical="center" wrapText="1"/>
    </xf>
    <xf numFmtId="0" fontId="9" fillId="33" borderId="132" xfId="0" applyFont="1" applyFill="1" applyBorder="1" applyAlignment="1">
      <alignment vertical="center"/>
    </xf>
    <xf numFmtId="192" fontId="59" fillId="33" borderId="15" xfId="0" applyNumberFormat="1" applyFont="1" applyFill="1" applyBorder="1" applyAlignment="1">
      <alignment horizontal="right" vertical="center"/>
    </xf>
    <xf numFmtId="192" fontId="59" fillId="33" borderId="100" xfId="0" applyNumberFormat="1" applyFont="1" applyFill="1" applyBorder="1" applyAlignment="1">
      <alignment horizontal="right" vertical="center"/>
    </xf>
    <xf numFmtId="181" fontId="59" fillId="33" borderId="119" xfId="0" applyNumberFormat="1" applyFont="1" applyFill="1" applyBorder="1" applyAlignment="1">
      <alignment vertical="center"/>
    </xf>
    <xf numFmtId="181" fontId="59" fillId="33" borderId="119" xfId="0" applyNumberFormat="1" applyFont="1" applyFill="1" applyBorder="1" applyAlignment="1">
      <alignment horizontal="right" vertical="center"/>
    </xf>
    <xf numFmtId="181" fontId="59" fillId="33" borderId="74" xfId="0" applyNumberFormat="1" applyFont="1" applyFill="1" applyBorder="1" applyAlignment="1">
      <alignment horizontal="right" vertical="center"/>
    </xf>
    <xf numFmtId="181" fontId="59" fillId="33" borderId="10" xfId="0" applyNumberFormat="1" applyFont="1" applyFill="1" applyBorder="1" applyAlignment="1">
      <alignment horizontal="right" vertical="center"/>
    </xf>
    <xf numFmtId="192" fontId="59" fillId="33" borderId="8" xfId="0" applyNumberFormat="1" applyFont="1" applyFill="1" applyBorder="1" applyAlignment="1">
      <alignment horizontal="right" vertical="center"/>
    </xf>
    <xf numFmtId="192" fontId="59" fillId="33" borderId="74" xfId="0" applyNumberFormat="1" applyFont="1" applyFill="1" applyBorder="1" applyAlignment="1">
      <alignment horizontal="right" vertical="center"/>
    </xf>
    <xf numFmtId="192" fontId="59" fillId="33" borderId="10" xfId="0" applyNumberFormat="1" applyFont="1" applyFill="1" applyBorder="1" applyAlignment="1">
      <alignment horizontal="right" vertical="center"/>
    </xf>
    <xf numFmtId="192" fontId="59" fillId="33" borderId="91" xfId="0" applyNumberFormat="1" applyFont="1" applyFill="1" applyBorder="1" applyAlignment="1">
      <alignment horizontal="right" vertical="center"/>
    </xf>
    <xf numFmtId="181" fontId="59" fillId="33" borderId="16" xfId="0" applyNumberFormat="1" applyFont="1" applyFill="1" applyBorder="1" applyAlignment="1">
      <alignment horizontal="right" vertical="center"/>
    </xf>
    <xf numFmtId="192" fontId="59" fillId="33" borderId="16" xfId="0" applyNumberFormat="1" applyFont="1" applyFill="1" applyBorder="1" applyAlignment="1">
      <alignment horizontal="right" vertical="center"/>
    </xf>
    <xf numFmtId="192" fontId="59" fillId="33" borderId="27" xfId="0" applyNumberFormat="1" applyFont="1" applyFill="1" applyBorder="1" applyAlignment="1">
      <alignment horizontal="right" vertical="center"/>
    </xf>
    <xf numFmtId="181" fontId="59" fillId="33" borderId="74" xfId="0" applyNumberFormat="1" applyFont="1" applyFill="1" applyBorder="1" applyAlignment="1">
      <alignment vertical="center"/>
    </xf>
    <xf numFmtId="181" fontId="59" fillId="33" borderId="34" xfId="0" applyNumberFormat="1" applyFont="1" applyFill="1" applyBorder="1" applyAlignment="1">
      <alignment horizontal="right" vertical="center"/>
    </xf>
    <xf numFmtId="181" fontId="59" fillId="33" borderId="29" xfId="0" applyNumberFormat="1" applyFont="1" applyFill="1" applyBorder="1" applyAlignment="1">
      <alignment horizontal="right" vertical="center"/>
    </xf>
    <xf numFmtId="192" fontId="59" fillId="33" borderId="13" xfId="0" applyNumberFormat="1" applyFont="1" applyFill="1" applyBorder="1" applyAlignment="1">
      <alignment horizontal="right" vertical="center"/>
    </xf>
    <xf numFmtId="192" fontId="59" fillId="33" borderId="34" xfId="0" applyNumberFormat="1" applyFont="1" applyFill="1" applyBorder="1" applyAlignment="1">
      <alignment horizontal="right" vertical="center"/>
    </xf>
    <xf numFmtId="192" fontId="59" fillId="33" borderId="29" xfId="0" applyNumberFormat="1" applyFont="1" applyFill="1" applyBorder="1" applyAlignment="1">
      <alignment horizontal="right" vertical="center"/>
    </xf>
    <xf numFmtId="192" fontId="59" fillId="33" borderId="14" xfId="0" applyNumberFormat="1" applyFont="1" applyFill="1" applyBorder="1" applyAlignment="1">
      <alignment horizontal="right" vertical="center"/>
    </xf>
    <xf numFmtId="181" fontId="59" fillId="33" borderId="34" xfId="0" applyNumberFormat="1" applyFont="1" applyFill="1" applyBorder="1" applyAlignment="1">
      <alignment vertical="center"/>
    </xf>
    <xf numFmtId="181" fontId="59" fillId="33" borderId="73" xfId="0" applyNumberFormat="1" applyFont="1" applyFill="1" applyBorder="1" applyAlignment="1">
      <alignment horizontal="right" vertical="center"/>
    </xf>
    <xf numFmtId="192" fontId="59" fillId="33" borderId="18" xfId="0" applyNumberFormat="1" applyFont="1" applyFill="1" applyBorder="1" applyAlignment="1">
      <alignment horizontal="right" vertical="center"/>
    </xf>
    <xf numFmtId="192" fontId="59" fillId="33" borderId="30" xfId="0" applyNumberFormat="1" applyFont="1" applyFill="1" applyBorder="1" applyAlignment="1">
      <alignment horizontal="right" vertical="center"/>
    </xf>
    <xf numFmtId="181" fontId="59" fillId="33" borderId="36" xfId="0" applyNumberFormat="1" applyFont="1" applyFill="1" applyBorder="1" applyAlignment="1">
      <alignment vertical="center"/>
    </xf>
    <xf numFmtId="181" fontId="59" fillId="33" borderId="36" xfId="0" applyNumberFormat="1" applyFont="1" applyFill="1" applyBorder="1" applyAlignment="1">
      <alignment horizontal="right" vertical="center"/>
    </xf>
    <xf numFmtId="181" fontId="59" fillId="33" borderId="12" xfId="0" applyNumberFormat="1" applyFont="1" applyFill="1" applyBorder="1" applyAlignment="1">
      <alignment horizontal="right" vertical="center"/>
    </xf>
    <xf numFmtId="192" fontId="59" fillId="33" borderId="41" xfId="0" applyNumberFormat="1" applyFont="1" applyFill="1" applyBorder="1" applyAlignment="1">
      <alignment horizontal="right" vertical="center"/>
    </xf>
    <xf numFmtId="192" fontId="59" fillId="33" borderId="36" xfId="0" applyNumberFormat="1" applyFont="1" applyFill="1" applyBorder="1" applyAlignment="1">
      <alignment horizontal="right" vertical="center"/>
    </xf>
    <xf numFmtId="192" fontId="59" fillId="33" borderId="12" xfId="0" applyNumberFormat="1" applyFont="1" applyFill="1" applyBorder="1" applyAlignment="1">
      <alignment horizontal="right" vertical="center"/>
    </xf>
    <xf numFmtId="192" fontId="59" fillId="33" borderId="17" xfId="0" applyNumberFormat="1" applyFont="1" applyFill="1" applyBorder="1" applyAlignment="1">
      <alignment horizontal="right" vertical="center"/>
    </xf>
    <xf numFmtId="181" fontId="59" fillId="33" borderId="18" xfId="0" applyNumberFormat="1" applyFont="1" applyFill="1" applyBorder="1" applyAlignment="1">
      <alignment horizontal="right" vertical="center"/>
    </xf>
    <xf numFmtId="192" fontId="59" fillId="33" borderId="86" xfId="0" applyNumberFormat="1" applyFont="1" applyFill="1" applyBorder="1" applyAlignment="1">
      <alignment horizontal="right" vertical="center"/>
    </xf>
    <xf numFmtId="192" fontId="59" fillId="33" borderId="96" xfId="0" applyNumberFormat="1" applyFont="1" applyFill="1" applyBorder="1" applyAlignment="1">
      <alignment horizontal="right" vertical="center"/>
    </xf>
    <xf numFmtId="181" fontId="59" fillId="33" borderId="6" xfId="0" applyNumberFormat="1" applyFont="1" applyFill="1" applyBorder="1" applyAlignment="1">
      <alignment vertical="center"/>
    </xf>
    <xf numFmtId="181" fontId="59" fillId="33" borderId="43" xfId="0" applyNumberFormat="1" applyFont="1" applyFill="1" applyBorder="1" applyAlignment="1">
      <alignment horizontal="right" vertical="center"/>
    </xf>
    <xf numFmtId="181" fontId="59" fillId="33" borderId="40" xfId="0" applyNumberFormat="1" applyFont="1" applyFill="1" applyBorder="1" applyAlignment="1">
      <alignment horizontal="right" vertical="center"/>
    </xf>
    <xf numFmtId="192" fontId="59" fillId="33" borderId="87" xfId="0" applyNumberFormat="1" applyFont="1" applyFill="1" applyBorder="1" applyAlignment="1">
      <alignment horizontal="right" vertical="center"/>
    </xf>
    <xf numFmtId="192" fontId="59" fillId="33" borderId="6" xfId="0" applyNumberFormat="1" applyFont="1" applyFill="1" applyBorder="1" applyAlignment="1">
      <alignment horizontal="right" vertical="center"/>
    </xf>
    <xf numFmtId="192" fontId="59" fillId="33" borderId="22" xfId="0" applyNumberFormat="1" applyFont="1" applyFill="1" applyBorder="1" applyAlignment="1">
      <alignment horizontal="right" vertical="center"/>
    </xf>
    <xf numFmtId="192" fontId="59" fillId="33" borderId="92" xfId="0" applyNumberFormat="1" applyFont="1" applyFill="1" applyBorder="1" applyAlignment="1">
      <alignment horizontal="right" vertical="center"/>
    </xf>
    <xf numFmtId="0" fontId="9" fillId="33" borderId="0" xfId="0" applyFont="1" applyFill="1" applyAlignment="1">
      <alignment horizontal="center" vertical="center"/>
    </xf>
    <xf numFmtId="191" fontId="9" fillId="33" borderId="0" xfId="0" applyNumberFormat="1" applyFont="1" applyFill="1" applyAlignment="1">
      <alignment vertical="center"/>
    </xf>
    <xf numFmtId="181" fontId="9" fillId="33" borderId="0" xfId="0" applyNumberFormat="1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vertical="center" wrapText="1"/>
    </xf>
    <xf numFmtId="0" fontId="9" fillId="33" borderId="0" xfId="0" applyFont="1" applyFill="1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190" fontId="59" fillId="33" borderId="121" xfId="0" applyNumberFormat="1" applyFont="1" applyFill="1" applyBorder="1" applyAlignment="1">
      <alignment vertical="center"/>
    </xf>
    <xf numFmtId="190" fontId="59" fillId="33" borderId="124" xfId="0" applyNumberFormat="1" applyFont="1" applyFill="1" applyBorder="1" applyAlignment="1">
      <alignment vertical="center"/>
    </xf>
    <xf numFmtId="182" fontId="59" fillId="33" borderId="121" xfId="0" applyNumberFormat="1" applyFont="1" applyFill="1" applyBorder="1" applyAlignment="1">
      <alignment horizontal="right" vertical="center"/>
    </xf>
    <xf numFmtId="193" fontId="9" fillId="33" borderId="0" xfId="0" applyNumberFormat="1" applyFont="1" applyFill="1" applyAlignment="1">
      <alignment vertical="center"/>
    </xf>
    <xf numFmtId="190" fontId="9" fillId="33" borderId="0" xfId="0" applyNumberFormat="1" applyFont="1" applyFill="1" applyAlignment="1">
      <alignment vertical="center"/>
    </xf>
    <xf numFmtId="190" fontId="0" fillId="33" borderId="0" xfId="0" applyNumberFormat="1" applyFill="1" applyAlignment="1">
      <alignment vertical="center"/>
    </xf>
    <xf numFmtId="190" fontId="59" fillId="33" borderId="16" xfId="0" applyNumberFormat="1" applyFont="1" applyFill="1" applyBorder="1" applyAlignment="1">
      <alignment vertical="center"/>
    </xf>
    <xf numFmtId="190" fontId="59" fillId="33" borderId="14" xfId="0" applyNumberFormat="1" applyFont="1" applyFill="1" applyBorder="1" applyAlignment="1">
      <alignment vertical="center"/>
    </xf>
    <xf numFmtId="182" fontId="59" fillId="33" borderId="16" xfId="0" applyNumberFormat="1" applyFont="1" applyFill="1" applyBorder="1" applyAlignment="1">
      <alignment horizontal="right" vertical="center"/>
    </xf>
    <xf numFmtId="190" fontId="59" fillId="33" borderId="18" xfId="0" applyNumberFormat="1" applyFont="1" applyFill="1" applyBorder="1" applyAlignment="1">
      <alignment vertical="center"/>
    </xf>
    <xf numFmtId="190" fontId="59" fillId="33" borderId="150" xfId="0" applyNumberFormat="1" applyFont="1" applyFill="1" applyBorder="1" applyAlignment="1">
      <alignment vertical="center"/>
    </xf>
    <xf numFmtId="190" fontId="59" fillId="33" borderId="75" xfId="0" applyNumberFormat="1" applyFont="1" applyFill="1" applyBorder="1" applyAlignment="1">
      <alignment vertical="center"/>
    </xf>
    <xf numFmtId="190" fontId="59" fillId="33" borderId="149" xfId="0" applyNumberFormat="1" applyFont="1" applyFill="1" applyBorder="1" applyAlignment="1">
      <alignment vertical="center"/>
    </xf>
    <xf numFmtId="182" fontId="59" fillId="33" borderId="73" xfId="0" applyNumberFormat="1" applyFont="1" applyFill="1" applyBorder="1" applyAlignment="1">
      <alignment horizontal="right" vertical="center"/>
    </xf>
    <xf numFmtId="190" fontId="59" fillId="33" borderId="5" xfId="0" applyNumberFormat="1" applyFont="1" applyFill="1" applyBorder="1" applyAlignment="1">
      <alignment vertical="center"/>
    </xf>
    <xf numFmtId="190" fontId="59" fillId="33" borderId="87" xfId="0" applyNumberFormat="1" applyFont="1" applyFill="1" applyBorder="1" applyAlignment="1">
      <alignment vertical="center"/>
    </xf>
    <xf numFmtId="190" fontId="59" fillId="33" borderId="43" xfId="0" applyNumberFormat="1" applyFont="1" applyFill="1" applyBorder="1" applyAlignment="1">
      <alignment vertical="center"/>
    </xf>
    <xf numFmtId="190" fontId="59" fillId="33" borderId="92" xfId="0" applyNumberFormat="1" applyFont="1" applyFill="1" applyBorder="1" applyAlignment="1">
      <alignment vertical="center"/>
    </xf>
    <xf numFmtId="182" fontId="59" fillId="33" borderId="86" xfId="0" applyNumberFormat="1" applyFont="1" applyFill="1" applyBorder="1" applyAlignment="1">
      <alignment horizontal="right" vertical="center"/>
    </xf>
    <xf numFmtId="0" fontId="62" fillId="33" borderId="0" xfId="0" applyFont="1" applyFill="1" applyAlignment="1">
      <alignment horizontal="center" vertical="center"/>
    </xf>
    <xf numFmtId="0" fontId="63" fillId="33" borderId="0" xfId="0" applyFont="1" applyFill="1" applyAlignment="1">
      <alignment horizontal="right" vertical="center"/>
    </xf>
    <xf numFmtId="0" fontId="63" fillId="33" borderId="0" xfId="0" applyFont="1" applyFill="1" applyAlignment="1">
      <alignment vertical="center"/>
    </xf>
    <xf numFmtId="0" fontId="9" fillId="33" borderId="0" xfId="3" quotePrefix="1" applyFont="1" applyFill="1" applyAlignment="1">
      <alignment horizontal="right"/>
    </xf>
    <xf numFmtId="178" fontId="9" fillId="33" borderId="18" xfId="3" applyNumberFormat="1" applyFont="1" applyFill="1" applyBorder="1" applyAlignment="1">
      <alignment horizontal="right" vertical="center"/>
    </xf>
    <xf numFmtId="0" fontId="9" fillId="33" borderId="97" xfId="3" applyFont="1" applyFill="1" applyBorder="1" applyAlignment="1">
      <alignment horizontal="center" vertical="center"/>
    </xf>
    <xf numFmtId="0" fontId="9" fillId="33" borderId="99" xfId="3" applyFont="1" applyFill="1" applyBorder="1" applyAlignment="1">
      <alignment horizontal="center" vertical="center"/>
    </xf>
    <xf numFmtId="0" fontId="9" fillId="33" borderId="98" xfId="3" applyFont="1" applyFill="1" applyBorder="1" applyAlignment="1">
      <alignment horizontal="center" vertical="center"/>
    </xf>
    <xf numFmtId="0" fontId="9" fillId="33" borderId="8" xfId="3" quotePrefix="1" applyFont="1" applyFill="1" applyBorder="1" applyAlignment="1">
      <alignment horizontal="center" vertical="center"/>
    </xf>
    <xf numFmtId="0" fontId="9" fillId="33" borderId="91" xfId="3" quotePrefix="1" applyFont="1" applyFill="1" applyBorder="1" applyAlignment="1">
      <alignment horizontal="center" vertical="center"/>
    </xf>
    <xf numFmtId="0" fontId="9" fillId="33" borderId="13" xfId="3" applyFont="1" applyFill="1" applyBorder="1" applyAlignment="1">
      <alignment horizontal="center" vertical="center"/>
    </xf>
    <xf numFmtId="0" fontId="9" fillId="33" borderId="14" xfId="3" applyFont="1" applyFill="1" applyBorder="1" applyAlignment="1">
      <alignment horizontal="center" vertical="center"/>
    </xf>
    <xf numFmtId="0" fontId="9" fillId="33" borderId="41" xfId="3" applyFont="1" applyFill="1" applyBorder="1" applyAlignment="1">
      <alignment horizontal="center" vertical="center"/>
    </xf>
    <xf numFmtId="0" fontId="9" fillId="33" borderId="17" xfId="3" applyFont="1" applyFill="1" applyBorder="1" applyAlignment="1">
      <alignment horizontal="center" vertical="center"/>
    </xf>
    <xf numFmtId="0" fontId="9" fillId="33" borderId="37" xfId="3" applyFont="1" applyFill="1" applyBorder="1" applyAlignment="1">
      <alignment horizontal="center" vertical="center"/>
    </xf>
    <xf numFmtId="0" fontId="9" fillId="33" borderId="38" xfId="3" applyFont="1" applyFill="1" applyBorder="1" applyAlignment="1">
      <alignment horizontal="center" vertical="center"/>
    </xf>
    <xf numFmtId="0" fontId="10" fillId="33" borderId="97" xfId="3" applyFont="1" applyFill="1" applyBorder="1" applyAlignment="1">
      <alignment horizontal="center" vertical="center"/>
    </xf>
    <xf numFmtId="0" fontId="10" fillId="33" borderId="98" xfId="3" applyFont="1" applyFill="1" applyBorder="1" applyAlignment="1">
      <alignment horizontal="center" vertical="center"/>
    </xf>
    <xf numFmtId="0" fontId="10" fillId="33" borderId="132" xfId="3" applyFont="1" applyFill="1" applyBorder="1" applyAlignment="1">
      <alignment horizontal="center" vertical="center"/>
    </xf>
    <xf numFmtId="0" fontId="10" fillId="33" borderId="133" xfId="3" applyFont="1" applyFill="1" applyBorder="1" applyAlignment="1">
      <alignment horizontal="center" vertical="center"/>
    </xf>
    <xf numFmtId="0" fontId="9" fillId="33" borderId="87" xfId="3" quotePrefix="1" applyFont="1" applyFill="1" applyBorder="1" applyAlignment="1">
      <alignment horizontal="center" vertical="center"/>
    </xf>
    <xf numFmtId="0" fontId="9" fillId="33" borderId="96" xfId="3" applyFont="1" applyFill="1" applyBorder="1" applyAlignment="1">
      <alignment horizontal="center" vertical="center"/>
    </xf>
    <xf numFmtId="0" fontId="9" fillId="33" borderId="92" xfId="3" applyFont="1" applyFill="1" applyBorder="1" applyAlignment="1">
      <alignment horizontal="center" vertical="center"/>
    </xf>
    <xf numFmtId="0" fontId="9" fillId="33" borderId="87" xfId="3" applyFont="1" applyFill="1" applyBorder="1" applyAlignment="1">
      <alignment horizontal="center" vertical="center"/>
    </xf>
    <xf numFmtId="0" fontId="9" fillId="33" borderId="7" xfId="3" applyFont="1" applyFill="1" applyBorder="1" applyAlignment="1">
      <alignment horizontal="center" vertical="center"/>
    </xf>
    <xf numFmtId="0" fontId="9" fillId="33" borderId="23" xfId="3" applyFont="1" applyFill="1" applyBorder="1" applyAlignment="1">
      <alignment horizontal="center" vertical="center"/>
    </xf>
    <xf numFmtId="176" fontId="9" fillId="33" borderId="97" xfId="3" applyNumberFormat="1" applyFont="1" applyFill="1" applyBorder="1" applyAlignment="1">
      <alignment horizontal="center" vertical="center" wrapText="1"/>
    </xf>
    <xf numFmtId="176" fontId="9" fillId="33" borderId="98" xfId="3" applyNumberFormat="1" applyFont="1" applyFill="1" applyBorder="1" applyAlignment="1">
      <alignment horizontal="center" vertical="center" wrapText="1"/>
    </xf>
    <xf numFmtId="176" fontId="9" fillId="33" borderId="132" xfId="3" applyNumberFormat="1" applyFont="1" applyFill="1" applyBorder="1" applyAlignment="1">
      <alignment horizontal="center" vertical="center" wrapText="1"/>
    </xf>
    <xf numFmtId="176" fontId="9" fillId="33" borderId="133" xfId="3" applyNumberFormat="1" applyFont="1" applyFill="1" applyBorder="1" applyAlignment="1">
      <alignment horizontal="center" vertical="center" wrapText="1"/>
    </xf>
    <xf numFmtId="0" fontId="9" fillId="33" borderId="51" xfId="3" applyFont="1" applyFill="1" applyBorder="1" applyAlignment="1">
      <alignment horizontal="center" vertical="center"/>
    </xf>
    <xf numFmtId="0" fontId="9" fillId="33" borderId="25" xfId="3" applyFont="1" applyFill="1" applyBorder="1" applyAlignment="1">
      <alignment horizontal="center" vertical="center"/>
    </xf>
    <xf numFmtId="0" fontId="9" fillId="33" borderId="52" xfId="3" applyFont="1" applyFill="1" applyBorder="1" applyAlignment="1">
      <alignment horizontal="center" vertical="center"/>
    </xf>
    <xf numFmtId="0" fontId="9" fillId="33" borderId="51" xfId="3" quotePrefix="1" applyFont="1" applyFill="1" applyBorder="1" applyAlignment="1">
      <alignment horizontal="center" vertical="center"/>
    </xf>
    <xf numFmtId="0" fontId="9" fillId="33" borderId="8" xfId="3" applyFont="1" applyFill="1" applyBorder="1" applyAlignment="1">
      <alignment horizontal="center" vertical="center"/>
    </xf>
    <xf numFmtId="0" fontId="9" fillId="33" borderId="91" xfId="3" applyFont="1" applyFill="1" applyBorder="1" applyAlignment="1">
      <alignment horizontal="center" vertical="center"/>
    </xf>
    <xf numFmtId="0" fontId="9" fillId="33" borderId="44" xfId="3" applyFont="1" applyFill="1" applyBorder="1" applyAlignment="1">
      <alignment horizontal="center" vertical="center"/>
    </xf>
    <xf numFmtId="0" fontId="9" fillId="33" borderId="108" xfId="102" applyFont="1" applyFill="1" applyBorder="1" applyAlignment="1">
      <alignment horizontal="distributed" vertical="center" justifyLastLine="1"/>
    </xf>
    <xf numFmtId="0" fontId="9" fillId="33" borderId="109" xfId="102" applyFont="1" applyFill="1" applyBorder="1" applyAlignment="1">
      <alignment horizontal="distributed" vertical="center" justifyLastLine="1"/>
    </xf>
    <xf numFmtId="188" fontId="9" fillId="33" borderId="108" xfId="102" applyNumberFormat="1" applyFont="1" applyFill="1" applyBorder="1" applyAlignment="1">
      <alignment horizontal="center" vertical="center"/>
    </xf>
    <xf numFmtId="188" fontId="9" fillId="33" borderId="109" xfId="102" applyNumberFormat="1" applyFont="1" applyFill="1" applyBorder="1" applyAlignment="1">
      <alignment horizontal="center" vertical="center"/>
    </xf>
    <xf numFmtId="0" fontId="9" fillId="33" borderId="87" xfId="102" applyFont="1" applyFill="1" applyBorder="1" applyAlignment="1">
      <alignment horizontal="distributed" vertical="center" justifyLastLine="1"/>
    </xf>
    <xf numFmtId="0" fontId="9" fillId="33" borderId="92" xfId="102" applyFont="1" applyFill="1" applyBorder="1" applyAlignment="1">
      <alignment horizontal="distributed" vertical="center" justifyLastLine="1"/>
    </xf>
    <xf numFmtId="188" fontId="9" fillId="33" borderId="87" xfId="102" applyNumberFormat="1" applyFont="1" applyFill="1" applyBorder="1" applyAlignment="1">
      <alignment horizontal="center" vertical="center"/>
    </xf>
    <xf numFmtId="188" fontId="9" fillId="33" borderId="92" xfId="102" applyNumberFormat="1" applyFont="1" applyFill="1" applyBorder="1" applyAlignment="1">
      <alignment horizontal="center" vertical="center"/>
    </xf>
    <xf numFmtId="186" fontId="9" fillId="33" borderId="0" xfId="102" applyNumberFormat="1" applyFont="1" applyFill="1" applyAlignment="1">
      <alignment horizontal="center" vertical="top"/>
    </xf>
    <xf numFmtId="0" fontId="6" fillId="33" borderId="0" xfId="0" applyFont="1" applyFill="1" applyAlignment="1">
      <alignment horizontal="center" vertical="top"/>
    </xf>
    <xf numFmtId="0" fontId="9" fillId="33" borderId="0" xfId="102" quotePrefix="1" applyFont="1" applyFill="1" applyAlignment="1">
      <alignment horizontal="left" vertical="top" wrapText="1"/>
    </xf>
    <xf numFmtId="0" fontId="9" fillId="33" borderId="97" xfId="102" quotePrefix="1" applyFont="1" applyFill="1" applyBorder="1" applyAlignment="1">
      <alignment horizontal="center" vertical="center"/>
    </xf>
    <xf numFmtId="0" fontId="9" fillId="33" borderId="98" xfId="102" quotePrefix="1" applyFont="1" applyFill="1" applyBorder="1" applyAlignment="1">
      <alignment horizontal="center" vertical="center"/>
    </xf>
    <xf numFmtId="0" fontId="9" fillId="33" borderId="85" xfId="102" quotePrefix="1" applyFont="1" applyFill="1" applyBorder="1" applyAlignment="1">
      <alignment horizontal="center" vertical="center"/>
    </xf>
    <xf numFmtId="0" fontId="9" fillId="33" borderId="1" xfId="102" quotePrefix="1" applyFont="1" applyFill="1" applyBorder="1" applyAlignment="1">
      <alignment horizontal="center" vertical="center"/>
    </xf>
    <xf numFmtId="0" fontId="9" fillId="33" borderId="103" xfId="102" quotePrefix="1" applyFont="1" applyFill="1" applyBorder="1" applyAlignment="1">
      <alignment horizontal="center" vertical="center"/>
    </xf>
    <xf numFmtId="0" fontId="9" fillId="33" borderId="104" xfId="102" quotePrefix="1" applyFont="1" applyFill="1" applyBorder="1" applyAlignment="1">
      <alignment horizontal="center" vertical="center"/>
    </xf>
    <xf numFmtId="0" fontId="9" fillId="33" borderId="95" xfId="102" quotePrefix="1" applyFont="1" applyFill="1" applyBorder="1" applyAlignment="1">
      <alignment horizontal="center" vertical="center" wrapText="1"/>
    </xf>
    <xf numFmtId="0" fontId="9" fillId="33" borderId="2" xfId="102" quotePrefix="1" applyFont="1" applyFill="1" applyBorder="1" applyAlignment="1">
      <alignment horizontal="center" vertical="center" wrapText="1"/>
    </xf>
    <xf numFmtId="0" fontId="9" fillId="33" borderId="105" xfId="102" quotePrefix="1" applyFont="1" applyFill="1" applyBorder="1" applyAlignment="1">
      <alignment horizontal="center" vertical="center" wrapText="1"/>
    </xf>
    <xf numFmtId="0" fontId="10" fillId="33" borderId="93" xfId="102" quotePrefix="1" applyFont="1" applyFill="1" applyBorder="1" applyAlignment="1">
      <alignment horizontal="center" vertical="center" wrapText="1"/>
    </xf>
    <xf numFmtId="0" fontId="10" fillId="33" borderId="20" xfId="102" quotePrefix="1" applyFont="1" applyFill="1" applyBorder="1" applyAlignment="1">
      <alignment horizontal="center" vertical="center" wrapText="1"/>
    </xf>
    <xf numFmtId="0" fontId="10" fillId="33" borderId="106" xfId="102" quotePrefix="1" applyFont="1" applyFill="1" applyBorder="1" applyAlignment="1">
      <alignment horizontal="center" vertical="center" wrapText="1"/>
    </xf>
    <xf numFmtId="0" fontId="10" fillId="33" borderId="94" xfId="102" quotePrefix="1" applyFont="1" applyFill="1" applyBorder="1" applyAlignment="1">
      <alignment horizontal="center" vertical="center" wrapText="1"/>
    </xf>
    <xf numFmtId="0" fontId="10" fillId="33" borderId="4" xfId="102" quotePrefix="1" applyFont="1" applyFill="1" applyBorder="1" applyAlignment="1">
      <alignment horizontal="center" vertical="center" wrapText="1"/>
    </xf>
    <xf numFmtId="0" fontId="10" fillId="33" borderId="107" xfId="102" quotePrefix="1" applyFont="1" applyFill="1" applyBorder="1" applyAlignment="1">
      <alignment horizontal="center" vertical="center" wrapText="1"/>
    </xf>
    <xf numFmtId="0" fontId="59" fillId="33" borderId="13" xfId="103" applyFont="1" applyFill="1" applyBorder="1" applyAlignment="1">
      <alignment horizontal="center" vertical="center"/>
    </xf>
    <xf numFmtId="0" fontId="59" fillId="33" borderId="14" xfId="103" applyFont="1" applyFill="1" applyBorder="1" applyAlignment="1">
      <alignment horizontal="center" vertical="center"/>
    </xf>
    <xf numFmtId="0" fontId="59" fillId="33" borderId="37" xfId="103" quotePrefix="1" applyFont="1" applyFill="1" applyBorder="1" applyAlignment="1">
      <alignment horizontal="center" vertical="center" wrapText="1"/>
    </xf>
    <xf numFmtId="0" fontId="59" fillId="33" borderId="44" xfId="103" quotePrefix="1" applyFont="1" applyFill="1" applyBorder="1" applyAlignment="1">
      <alignment horizontal="center" vertical="center" wrapText="1"/>
    </xf>
    <xf numFmtId="0" fontId="59" fillId="33" borderId="116" xfId="103" applyFont="1" applyFill="1" applyBorder="1" applyAlignment="1">
      <alignment horizontal="center" vertical="center"/>
    </xf>
    <xf numFmtId="0" fontId="59" fillId="33" borderId="117" xfId="103" applyFont="1" applyFill="1" applyBorder="1" applyAlignment="1">
      <alignment horizontal="center" vertical="center"/>
    </xf>
    <xf numFmtId="0" fontId="59" fillId="33" borderId="27" xfId="103" applyFont="1" applyFill="1" applyBorder="1" applyAlignment="1">
      <alignment horizontal="center" vertical="center"/>
    </xf>
    <xf numFmtId="0" fontId="59" fillId="33" borderId="41" xfId="103" applyFont="1" applyFill="1" applyBorder="1" applyAlignment="1">
      <alignment horizontal="center" vertical="center"/>
    </xf>
    <xf numFmtId="0" fontId="59" fillId="33" borderId="30" xfId="103" applyFont="1" applyFill="1" applyBorder="1" applyAlignment="1">
      <alignment horizontal="center" vertical="center"/>
    </xf>
    <xf numFmtId="0" fontId="59" fillId="33" borderId="87" xfId="103" applyFont="1" applyFill="1" applyBorder="1" applyAlignment="1">
      <alignment horizontal="center" vertical="center"/>
    </xf>
    <xf numFmtId="0" fontId="59" fillId="33" borderId="96" xfId="103" applyFont="1" applyFill="1" applyBorder="1" applyAlignment="1">
      <alignment horizontal="center" vertical="center"/>
    </xf>
    <xf numFmtId="0" fontId="59" fillId="33" borderId="124" xfId="103" applyFont="1" applyFill="1" applyBorder="1" applyAlignment="1">
      <alignment horizontal="center" vertical="center"/>
    </xf>
    <xf numFmtId="0" fontId="59" fillId="33" borderId="87" xfId="0" applyFont="1" applyFill="1" applyBorder="1" applyAlignment="1">
      <alignment horizontal="center" vertical="center"/>
    </xf>
    <xf numFmtId="0" fontId="59" fillId="33" borderId="96" xfId="0" applyFont="1" applyFill="1" applyBorder="1" applyAlignment="1">
      <alignment horizontal="center" vertical="center"/>
    </xf>
    <xf numFmtId="0" fontId="59" fillId="33" borderId="92" xfId="0" applyFont="1" applyFill="1" applyBorder="1" applyAlignment="1">
      <alignment horizontal="center" vertical="center"/>
    </xf>
    <xf numFmtId="0" fontId="59" fillId="33" borderId="17" xfId="103" applyFont="1" applyFill="1" applyBorder="1" applyAlignment="1">
      <alignment horizontal="center" vertical="center"/>
    </xf>
    <xf numFmtId="0" fontId="59" fillId="33" borderId="92" xfId="103" applyFont="1" applyFill="1" applyBorder="1" applyAlignment="1">
      <alignment horizontal="center" vertical="center"/>
    </xf>
    <xf numFmtId="0" fontId="59" fillId="33" borderId="38" xfId="103" quotePrefix="1" applyFont="1" applyFill="1" applyBorder="1" applyAlignment="1">
      <alignment horizontal="center" vertical="center" wrapText="1"/>
    </xf>
    <xf numFmtId="0" fontId="59" fillId="33" borderId="7" xfId="103" applyFont="1" applyFill="1" applyBorder="1" applyAlignment="1">
      <alignment horizontal="center" vertical="center"/>
    </xf>
    <xf numFmtId="0" fontId="59" fillId="33" borderId="23" xfId="103" applyFont="1" applyFill="1" applyBorder="1" applyAlignment="1">
      <alignment horizontal="center" vertical="center"/>
    </xf>
    <xf numFmtId="0" fontId="59" fillId="33" borderId="97" xfId="0" applyFont="1" applyFill="1" applyBorder="1" applyAlignment="1">
      <alignment horizontal="center" vertical="center" wrapText="1"/>
    </xf>
    <xf numFmtId="0" fontId="4" fillId="33" borderId="98" xfId="0" applyFont="1" applyFill="1" applyBorder="1" applyAlignment="1">
      <alignment horizontal="center" vertical="center" wrapText="1"/>
    </xf>
    <xf numFmtId="0" fontId="59" fillId="33" borderId="132" xfId="0" applyFont="1" applyFill="1" applyBorder="1" applyAlignment="1">
      <alignment horizontal="center" vertical="center" wrapText="1"/>
    </xf>
    <xf numFmtId="0" fontId="4" fillId="33" borderId="133" xfId="0" applyFont="1" applyFill="1" applyBorder="1" applyAlignment="1">
      <alignment horizontal="center" vertical="center" wrapText="1"/>
    </xf>
    <xf numFmtId="0" fontId="59" fillId="33" borderId="86" xfId="0" applyFont="1" applyFill="1" applyBorder="1" applyAlignment="1">
      <alignment horizontal="center" vertical="center"/>
    </xf>
    <xf numFmtId="0" fontId="59" fillId="33" borderId="88" xfId="0" applyFont="1" applyFill="1" applyBorder="1" applyAlignment="1">
      <alignment horizontal="center" vertical="center" wrapText="1"/>
    </xf>
    <xf numFmtId="0" fontId="59" fillId="33" borderId="136" xfId="0" applyFont="1" applyFill="1" applyBorder="1" applyAlignment="1">
      <alignment horizontal="center" vertical="center" wrapText="1"/>
    </xf>
    <xf numFmtId="0" fontId="59" fillId="33" borderId="116" xfId="0" applyFont="1" applyFill="1" applyBorder="1" applyAlignment="1">
      <alignment horizontal="center" vertical="center"/>
    </xf>
    <xf numFmtId="0" fontId="4" fillId="33" borderId="124" xfId="0" applyFont="1" applyFill="1" applyBorder="1" applyAlignment="1">
      <alignment horizontal="center" vertical="center"/>
    </xf>
    <xf numFmtId="0" fontId="59" fillId="33" borderId="13" xfId="0" applyFont="1" applyFill="1" applyBorder="1" applyAlignment="1">
      <alignment horizontal="center" vertical="center"/>
    </xf>
    <xf numFmtId="0" fontId="4" fillId="33" borderId="14" xfId="0" applyFont="1" applyFill="1" applyBorder="1" applyAlignment="1">
      <alignment horizontal="center" vertical="center"/>
    </xf>
    <xf numFmtId="0" fontId="59" fillId="33" borderId="41" xfId="0" applyFont="1" applyFill="1" applyBorder="1" applyAlignment="1">
      <alignment horizontal="center" vertical="center"/>
    </xf>
    <xf numFmtId="0" fontId="4" fillId="33" borderId="17" xfId="0" applyFont="1" applyFill="1" applyBorder="1" applyAlignment="1">
      <alignment horizontal="center" vertical="center"/>
    </xf>
    <xf numFmtId="0" fontId="4" fillId="33" borderId="92" xfId="0" applyFont="1" applyFill="1" applyBorder="1" applyAlignment="1">
      <alignment horizontal="center" vertical="center"/>
    </xf>
    <xf numFmtId="0" fontId="59" fillId="33" borderId="99" xfId="0" applyFont="1" applyFill="1" applyBorder="1" applyAlignment="1">
      <alignment horizontal="center" vertical="center" wrapText="1"/>
    </xf>
    <xf numFmtId="0" fontId="59" fillId="33" borderId="134" xfId="0" applyFont="1" applyFill="1" applyBorder="1" applyAlignment="1">
      <alignment horizontal="center" vertical="center" wrapText="1"/>
    </xf>
    <xf numFmtId="0" fontId="59" fillId="33" borderId="86" xfId="0" applyFont="1" applyFill="1" applyBorder="1" applyAlignment="1">
      <alignment horizontal="center" vertical="center" wrapText="1"/>
    </xf>
    <xf numFmtId="0" fontId="59" fillId="33" borderId="102" xfId="0" applyFont="1" applyFill="1" applyBorder="1" applyAlignment="1">
      <alignment horizontal="center" vertical="center" wrapText="1"/>
    </xf>
    <xf numFmtId="0" fontId="59" fillId="33" borderId="93" xfId="0" applyFont="1" applyFill="1" applyBorder="1" applyAlignment="1">
      <alignment horizontal="center" vertical="center" wrapText="1"/>
    </xf>
    <xf numFmtId="0" fontId="59" fillId="33" borderId="135" xfId="0" applyFont="1" applyFill="1" applyBorder="1" applyAlignment="1">
      <alignment horizontal="center" vertical="center" wrapText="1"/>
    </xf>
    <xf numFmtId="0" fontId="59" fillId="33" borderId="95" xfId="0" applyFont="1" applyFill="1" applyBorder="1" applyAlignment="1">
      <alignment horizontal="center" vertical="center" wrapText="1"/>
    </xf>
    <xf numFmtId="0" fontId="59" fillId="33" borderId="138" xfId="0" applyFont="1" applyFill="1" applyBorder="1" applyAlignment="1">
      <alignment horizontal="center" vertical="center" wrapText="1"/>
    </xf>
    <xf numFmtId="0" fontId="59" fillId="33" borderId="89" xfId="0" applyFont="1" applyFill="1" applyBorder="1" applyAlignment="1">
      <alignment horizontal="center" vertical="center" wrapText="1"/>
    </xf>
    <xf numFmtId="0" fontId="59" fillId="33" borderId="137" xfId="0" applyFont="1" applyFill="1" applyBorder="1" applyAlignment="1">
      <alignment horizontal="center" vertical="center" wrapText="1"/>
    </xf>
    <xf numFmtId="0" fontId="0" fillId="33" borderId="92" xfId="0" applyFill="1" applyBorder="1" applyAlignment="1">
      <alignment vertical="center"/>
    </xf>
    <xf numFmtId="0" fontId="9" fillId="33" borderId="99" xfId="0" applyFont="1" applyFill="1" applyBorder="1" applyAlignment="1">
      <alignment horizontal="center" vertical="center"/>
    </xf>
    <xf numFmtId="0" fontId="9" fillId="33" borderId="134" xfId="0" applyFont="1" applyFill="1" applyBorder="1" applyAlignment="1">
      <alignment horizontal="center" vertical="center"/>
    </xf>
    <xf numFmtId="0" fontId="9" fillId="33" borderId="88" xfId="0" applyFont="1" applyFill="1" applyBorder="1" applyAlignment="1">
      <alignment horizontal="center" vertical="center"/>
    </xf>
    <xf numFmtId="0" fontId="9" fillId="33" borderId="136" xfId="0" applyFont="1" applyFill="1" applyBorder="1" applyAlignment="1">
      <alignment horizontal="center" vertical="center"/>
    </xf>
    <xf numFmtId="0" fontId="9" fillId="33" borderId="98" xfId="0" applyFont="1" applyFill="1" applyBorder="1" applyAlignment="1">
      <alignment horizontal="center" vertical="center"/>
    </xf>
    <xf numFmtId="0" fontId="9" fillId="33" borderId="133" xfId="0" applyFont="1" applyFill="1" applyBorder="1" applyAlignment="1">
      <alignment horizontal="center" vertical="center"/>
    </xf>
    <xf numFmtId="0" fontId="9" fillId="33" borderId="1" xfId="0" applyFont="1" applyFill="1" applyBorder="1" applyAlignment="1">
      <alignment horizontal="center" vertical="center"/>
    </xf>
    <xf numFmtId="0" fontId="0" fillId="33" borderId="124" xfId="0" applyFill="1" applyBorder="1" applyAlignment="1">
      <alignment vertical="center"/>
    </xf>
    <xf numFmtId="0" fontId="0" fillId="33" borderId="14" xfId="0" applyFill="1" applyBorder="1" applyAlignment="1">
      <alignment vertical="center"/>
    </xf>
    <xf numFmtId="0" fontId="0" fillId="33" borderId="17" xfId="0" applyFill="1" applyBorder="1" applyAlignment="1">
      <alignment vertical="center"/>
    </xf>
    <xf numFmtId="0" fontId="9" fillId="33" borderId="0" xfId="0" applyFont="1" applyFill="1" applyAlignment="1">
      <alignment horizontal="center" vertical="center" wrapText="1"/>
    </xf>
    <xf numFmtId="0" fontId="9" fillId="33" borderId="0" xfId="0" applyFont="1" applyFill="1" applyAlignment="1">
      <alignment horizontal="center" vertical="center"/>
    </xf>
    <xf numFmtId="0" fontId="59" fillId="33" borderId="148" xfId="0" applyFont="1" applyFill="1" applyBorder="1" applyAlignment="1">
      <alignment horizontal="center" vertical="center"/>
    </xf>
    <xf numFmtId="0" fontId="0" fillId="33" borderId="149" xfId="0" applyFill="1" applyBorder="1" applyAlignment="1">
      <alignment vertical="center"/>
    </xf>
    <xf numFmtId="0" fontId="9" fillId="33" borderId="37" xfId="0" applyFont="1" applyFill="1" applyBorder="1" applyAlignment="1">
      <alignment horizontal="center" vertical="center" wrapText="1"/>
    </xf>
    <xf numFmtId="0" fontId="0" fillId="33" borderId="38" xfId="0" applyFill="1" applyBorder="1" applyAlignment="1">
      <alignment vertical="center" wrapText="1"/>
    </xf>
    <xf numFmtId="0" fontId="9" fillId="33" borderId="146" xfId="0" applyFont="1" applyFill="1" applyBorder="1" applyAlignment="1">
      <alignment horizontal="center" vertical="center" wrapText="1"/>
    </xf>
    <xf numFmtId="0" fontId="0" fillId="33" borderId="147" xfId="0" applyFill="1" applyBorder="1" applyAlignment="1">
      <alignment vertical="center" wrapText="1"/>
    </xf>
    <xf numFmtId="0" fontId="9" fillId="33" borderId="86" xfId="0" applyFont="1" applyFill="1" applyBorder="1" applyAlignment="1">
      <alignment horizontal="center" vertical="center"/>
    </xf>
    <xf numFmtId="0" fontId="9" fillId="33" borderId="102" xfId="0" applyFont="1" applyFill="1" applyBorder="1" applyAlignment="1">
      <alignment horizontal="center" vertical="center"/>
    </xf>
    <xf numFmtId="0" fontId="9" fillId="33" borderId="98" xfId="0" applyFont="1" applyFill="1" applyBorder="1" applyAlignment="1">
      <alignment horizontal="center" vertical="center" wrapText="1"/>
    </xf>
    <xf numFmtId="0" fontId="9" fillId="33" borderId="133" xfId="0" applyFont="1" applyFill="1" applyBorder="1" applyAlignment="1">
      <alignment horizontal="center" vertical="center" wrapText="1"/>
    </xf>
    <xf numFmtId="0" fontId="9" fillId="33" borderId="95" xfId="0" applyFont="1" applyFill="1" applyBorder="1" applyAlignment="1">
      <alignment horizontal="center" vertical="center"/>
    </xf>
    <xf numFmtId="0" fontId="9" fillId="33" borderId="138" xfId="0" applyFont="1" applyFill="1" applyBorder="1" applyAlignment="1">
      <alignment horizontal="center" vertical="center"/>
    </xf>
  </cellXfs>
  <cellStyles count="105">
    <cellStyle name="20% - アクセント 1" xfId="20" builtinId="30" customBuiltin="1"/>
    <cellStyle name="20% - アクセント 1 2" xfId="50" xr:uid="{0B1B2D39-ADF3-47E8-A702-F7266D355CEA}"/>
    <cellStyle name="20% - アクセント 2" xfId="24" builtinId="34" customBuiltin="1"/>
    <cellStyle name="20% - アクセント 2 2" xfId="51" xr:uid="{F7346FB1-EC50-44E8-AE66-6546524CD1DA}"/>
    <cellStyle name="20% - アクセント 3" xfId="28" builtinId="38" customBuiltin="1"/>
    <cellStyle name="20% - アクセント 3 2" xfId="52" xr:uid="{B8452780-2257-4108-9043-18A3784DEBD3}"/>
    <cellStyle name="20% - アクセント 4" xfId="32" builtinId="42" customBuiltin="1"/>
    <cellStyle name="20% - アクセント 4 2" xfId="53" xr:uid="{56815B12-52EB-447F-8D75-7A088D691DDA}"/>
    <cellStyle name="20% - アクセント 5" xfId="36" builtinId="46" customBuiltin="1"/>
    <cellStyle name="20% - アクセント 5 2" xfId="54" xr:uid="{DB2BF327-0507-4703-9063-681554588B2E}"/>
    <cellStyle name="20% - アクセント 6" xfId="40" builtinId="50" customBuiltin="1"/>
    <cellStyle name="20% - アクセント 6 2" xfId="55" xr:uid="{D5C237C2-7904-43C1-A563-62610A3CE77D}"/>
    <cellStyle name="40% - アクセント 1" xfId="21" builtinId="31" customBuiltin="1"/>
    <cellStyle name="40% - アクセント 1 2" xfId="56" xr:uid="{71C03EA8-FDBC-4BE0-919B-CDF99709011A}"/>
    <cellStyle name="40% - アクセント 2" xfId="25" builtinId="35" customBuiltin="1"/>
    <cellStyle name="40% - アクセント 2 2" xfId="57" xr:uid="{17856009-3E86-4E19-8674-777E1CCDA332}"/>
    <cellStyle name="40% - アクセント 3" xfId="29" builtinId="39" customBuiltin="1"/>
    <cellStyle name="40% - アクセント 3 2" xfId="58" xr:uid="{E30E4F77-4A0D-46D4-BEAD-D9B8D76DBDCD}"/>
    <cellStyle name="40% - アクセント 4" xfId="33" builtinId="43" customBuiltin="1"/>
    <cellStyle name="40% - アクセント 4 2" xfId="59" xr:uid="{3F8F8A6D-9A35-473D-95EB-79C4F0C1F519}"/>
    <cellStyle name="40% - アクセント 5" xfId="37" builtinId="47" customBuiltin="1"/>
    <cellStyle name="40% - アクセント 5 2" xfId="60" xr:uid="{A349CA40-70EE-4EAD-8347-FD9AF6B4A783}"/>
    <cellStyle name="40% - アクセント 6" xfId="41" builtinId="51" customBuiltin="1"/>
    <cellStyle name="40% - アクセント 6 2" xfId="61" xr:uid="{35C1B142-DC6D-4AAF-9E9E-8025BDF2630D}"/>
    <cellStyle name="60% - アクセント 1" xfId="22" builtinId="32" customBuiltin="1"/>
    <cellStyle name="60% - アクセント 1 2" xfId="62" xr:uid="{26568402-87E5-4730-B551-712C2837E448}"/>
    <cellStyle name="60% - アクセント 2" xfId="26" builtinId="36" customBuiltin="1"/>
    <cellStyle name="60% - アクセント 2 2" xfId="63" xr:uid="{DA55C9EA-DC8B-4144-BB78-03CF3704964C}"/>
    <cellStyle name="60% - アクセント 3" xfId="30" builtinId="40" customBuiltin="1"/>
    <cellStyle name="60% - アクセント 3 2" xfId="64" xr:uid="{3776C409-E161-4EBA-9AE8-8C4E3E062D20}"/>
    <cellStyle name="60% - アクセント 4" xfId="34" builtinId="44" customBuiltin="1"/>
    <cellStyle name="60% - アクセント 4 2" xfId="65" xr:uid="{C80F3977-503F-45F4-B037-8FD6B3A611AF}"/>
    <cellStyle name="60% - アクセント 5" xfId="38" builtinId="48" customBuiltin="1"/>
    <cellStyle name="60% - アクセント 5 2" xfId="66" xr:uid="{E8992F97-6208-4979-9810-7FD67E27F006}"/>
    <cellStyle name="60% - アクセント 6" xfId="42" builtinId="52" customBuiltin="1"/>
    <cellStyle name="60% - アクセント 6 2" xfId="67" xr:uid="{D25D408C-4F5B-4A1C-A7B7-A42601233B79}"/>
    <cellStyle name="アクセント 1" xfId="19" builtinId="29" customBuiltin="1"/>
    <cellStyle name="アクセント 1 2" xfId="68" xr:uid="{C6D07D70-6329-4524-976E-D3B2DDDD1DA4}"/>
    <cellStyle name="アクセント 2" xfId="23" builtinId="33" customBuiltin="1"/>
    <cellStyle name="アクセント 2 2" xfId="69" xr:uid="{31CC4F41-47EB-46EB-A657-CE5BE006FB82}"/>
    <cellStyle name="アクセント 3" xfId="27" builtinId="37" customBuiltin="1"/>
    <cellStyle name="アクセント 3 2" xfId="70" xr:uid="{9C29FABE-13C2-46C5-82F1-236B2ABAEA48}"/>
    <cellStyle name="アクセント 4" xfId="31" builtinId="41" customBuiltin="1"/>
    <cellStyle name="アクセント 4 2" xfId="71" xr:uid="{E0E789FF-8C72-4EE6-8F85-CB10604CB82D}"/>
    <cellStyle name="アクセント 5" xfId="35" builtinId="45" customBuiltin="1"/>
    <cellStyle name="アクセント 5 2" xfId="72" xr:uid="{2EEBE2D5-2F4C-4AE5-9361-EDF97F06184C}"/>
    <cellStyle name="アクセント 6" xfId="39" builtinId="49" customBuiltin="1"/>
    <cellStyle name="アクセント 6 2" xfId="73" xr:uid="{6B2080F4-7666-4825-86F4-DCB5589F6787}"/>
    <cellStyle name="タイトル 2" xfId="45" xr:uid="{00000000-0005-0000-0000-000018000000}"/>
    <cellStyle name="タイトル 3" xfId="74" xr:uid="{2E59886C-D91E-482E-BEA4-2775D8377507}"/>
    <cellStyle name="チェック セル" xfId="15" builtinId="23" customBuiltin="1"/>
    <cellStyle name="チェック セル 2" xfId="75" xr:uid="{7DEF61F2-9C93-4B04-BEA1-DD00CD0911D0}"/>
    <cellStyle name="どちらでもない" xfId="10" builtinId="28" customBuiltin="1"/>
    <cellStyle name="どちらでもない 2" xfId="76" xr:uid="{ED1BE4CE-BC35-4C17-9F82-F50913B76D88}"/>
    <cellStyle name="パーセント" xfId="1" builtinId="5"/>
    <cellStyle name="パーセント 2" xfId="77" xr:uid="{73C05BD6-43B3-4FCA-8CA5-1C20688AE703}"/>
    <cellStyle name="メモ 2" xfId="44" xr:uid="{00000000-0005-0000-0000-00001D000000}"/>
    <cellStyle name="メモ 3" xfId="78" xr:uid="{23FC98AB-FFC8-4B2D-87FE-AA6B1F43FD80}"/>
    <cellStyle name="リンク セル" xfId="14" builtinId="24" customBuiltin="1"/>
    <cellStyle name="リンク セル 2" xfId="79" xr:uid="{AFFE8083-1C6B-488C-B7BA-8E2AC0DFDC1F}"/>
    <cellStyle name="悪い" xfId="9" builtinId="27" customBuiltin="1"/>
    <cellStyle name="悪い 2" xfId="80" xr:uid="{102BC003-461B-417A-8DB6-3CB6AA66106E}"/>
    <cellStyle name="計算" xfId="13" builtinId="22" customBuiltin="1"/>
    <cellStyle name="計算 2" xfId="81" xr:uid="{858674FD-C761-4699-8277-5D3163FC7B2E}"/>
    <cellStyle name="警告文" xfId="16" builtinId="11" customBuiltin="1"/>
    <cellStyle name="警告文 2" xfId="82" xr:uid="{B6A53BF6-2DD9-477D-8695-A329951F66BF}"/>
    <cellStyle name="桁区切り" xfId="2" builtinId="6"/>
    <cellStyle name="桁区切り 2" xfId="83" xr:uid="{FF4C7AE3-5E15-4C34-8F77-47EDA6B3E878}"/>
    <cellStyle name="桁区切り 2 2" xfId="100" xr:uid="{2047264C-5040-4C3B-B6C0-6C643E75DB4B}"/>
    <cellStyle name="桁区切り 3" xfId="84" xr:uid="{064530B1-72BA-44C9-B057-C21E5FA2A413}"/>
    <cellStyle name="見出し 1" xfId="4" builtinId="16" customBuiltin="1"/>
    <cellStyle name="見出し 1 2" xfId="85" xr:uid="{CC0E4414-B917-4B5A-9D93-DB7D5CD247A2}"/>
    <cellStyle name="見出し 2" xfId="5" builtinId="17" customBuiltin="1"/>
    <cellStyle name="見出し 2 2" xfId="86" xr:uid="{E9187660-BA9E-401D-BC52-30F365FF9E64}"/>
    <cellStyle name="見出し 3" xfId="6" builtinId="18" customBuiltin="1"/>
    <cellStyle name="見出し 3 2" xfId="87" xr:uid="{8957B692-7861-4241-BFA5-7D995BAF6695}"/>
    <cellStyle name="見出し 4" xfId="7" builtinId="19" customBuiltin="1"/>
    <cellStyle name="見出し 4 2" xfId="88" xr:uid="{5E2C3586-9651-4B35-BAE7-AB5C233143A0}"/>
    <cellStyle name="集計" xfId="18" builtinId="25" customBuiltin="1"/>
    <cellStyle name="集計 2" xfId="89" xr:uid="{D2315196-DEB4-4076-A60C-BC3151D1F594}"/>
    <cellStyle name="出力" xfId="12" builtinId="21" customBuiltin="1"/>
    <cellStyle name="出力 2" xfId="90" xr:uid="{9D5E247C-2C74-43A8-A8EF-6174D5BA8CDF}"/>
    <cellStyle name="説明文" xfId="17" builtinId="53" customBuiltin="1"/>
    <cellStyle name="説明文 2" xfId="91" xr:uid="{30BC638E-9CEC-47ED-9A9C-B9F871DC27FB}"/>
    <cellStyle name="入力" xfId="11" builtinId="20" customBuiltin="1"/>
    <cellStyle name="入力 2" xfId="92" xr:uid="{2F4B0B32-66B6-4F1B-928E-ECD91B53F0C1}"/>
    <cellStyle name="標準" xfId="0" builtinId="0"/>
    <cellStyle name="標準 2" xfId="43" xr:uid="{00000000-0005-0000-0000-00002C000000}"/>
    <cellStyle name="標準 2 2" xfId="46" xr:uid="{00000000-0005-0000-0000-00002D000000}"/>
    <cellStyle name="標準 2 2 2" xfId="94" xr:uid="{719A0DF5-5E61-4A22-9BF8-EC0C232446D4}"/>
    <cellStyle name="標準 2 3" xfId="93" xr:uid="{F04A9AC3-256A-4A33-977E-B49F9F700968}"/>
    <cellStyle name="標準 2_R3_第2表" xfId="95" xr:uid="{FAB859F7-6C24-4BE0-9C32-639575C92C4C}"/>
    <cellStyle name="標準 3" xfId="47" xr:uid="{00000000-0005-0000-0000-00002E000000}"/>
    <cellStyle name="標準 3 2" xfId="96" xr:uid="{F859244D-EE54-4ED1-964E-33B5A4375D6D}"/>
    <cellStyle name="標準 4" xfId="48" xr:uid="{F47BBC32-543E-44BC-8026-05ADB8087B83}"/>
    <cellStyle name="標準 4 2" xfId="97" xr:uid="{B2AA4D0C-F692-42D3-9824-D9C03EFD8588}"/>
    <cellStyle name="標準 5" xfId="49" xr:uid="{2C7B6D15-3119-429F-AF70-FD0D86BD7EFA}"/>
    <cellStyle name="標準 6" xfId="99" xr:uid="{798B3C9F-8731-4A5C-A60A-AEEE193C9651}"/>
    <cellStyle name="標準_3-03-02-01出生状況" xfId="3" xr:uid="{00000000-0005-0000-0000-00002F000000}"/>
    <cellStyle name="標準_3-03-02-03センター別出生（済み）" xfId="104" xr:uid="{4DBE6566-3FFE-4EDC-9385-5C00A68D82A0}"/>
    <cellStyle name="標準_Book1" xfId="102" xr:uid="{ED70A1EE-035C-46F8-9B8A-0FF102121479}"/>
    <cellStyle name="標準_Ｈ１２人口動態総覧" xfId="101" xr:uid="{B348814B-4A42-4C56-9D03-CDBA0715FAF3}"/>
    <cellStyle name="標準_H14出生状況" xfId="103" xr:uid="{84CB1A9D-130E-455C-A3AE-DF05F471EFB2}"/>
    <cellStyle name="良い" xfId="8" builtinId="26" customBuiltin="1"/>
    <cellStyle name="良い 2" xfId="98" xr:uid="{78ECB333-75A0-45C3-A241-47D09363905D}"/>
  </cellStyles>
  <dxfs count="0"/>
  <tableStyles count="0" defaultTableStyle="TableStyleMedium2" defaultPivotStyle="PivotStyleLight16"/>
  <colors>
    <mruColors>
      <color rgb="FF66FFFF"/>
      <color rgb="FFFFCCFF"/>
      <color rgb="FFFFCC99"/>
      <color rgb="FFFFFF99"/>
      <color rgb="FFFF3399"/>
      <color rgb="FFFF66CC"/>
      <color rgb="FFCCFFCC"/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240030</xdr:colOff>
      <xdr:row>11</xdr:row>
      <xdr:rowOff>152400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13A4FB-13F2-4814-9647-C1265EC69C2C}"/>
            </a:ext>
          </a:extLst>
        </xdr:cNvPr>
        <xdr:cNvSpPr txBox="1"/>
      </xdr:nvSpPr>
      <xdr:spPr>
        <a:xfrm>
          <a:off x="6328410" y="230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5\&#20840;&#24193;&#20849;&#29992;\g&#24773;&#22577;&#32113;&#35336;\&#9320;&#24180;&#22577;\H14&#21407;&#31295;\&#31532;&#65299;&#31456;\&#20154;&#21475;&#21205;&#249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ﾋﾟﾗﾐｯﾄﾞ（H8)"/>
      <sheetName val="ﾋﾟﾗﾐｯﾄﾞ（H7)"/>
      <sheetName val="Graph1"/>
      <sheetName val="Sheet2"/>
      <sheetName val="出生率83-87"/>
      <sheetName val="出生率88-92"/>
      <sheetName val="Graph2"/>
      <sheetName val="動態総覧"/>
      <sheetName val="0-4歳　死亡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DF021-4E48-4ADD-A2F8-7369C9556C2A}">
  <dimension ref="A1:P130"/>
  <sheetViews>
    <sheetView tabSelected="1" zoomScaleNormal="100" zoomScaleSheetLayoutView="100" workbookViewId="0">
      <selection activeCell="A4" sqref="A4:B4"/>
    </sheetView>
  </sheetViews>
  <sheetFormatPr defaultColWidth="2.109375" defaultRowHeight="13.2"/>
  <cols>
    <col min="1" max="1" width="4.6640625" style="3" customWidth="1"/>
    <col min="2" max="2" width="3.6640625" style="3" customWidth="1"/>
    <col min="3" max="3" width="9.6640625" style="3" customWidth="1"/>
    <col min="4" max="9" width="7.109375" style="3" customWidth="1"/>
    <col min="10" max="10" width="7.109375" style="4" customWidth="1"/>
    <col min="11" max="15" width="7.109375" style="3" customWidth="1"/>
    <col min="16" max="16" width="2.21875" style="3" bestFit="1" customWidth="1"/>
    <col min="17" max="20" width="3" style="3" bestFit="1" customWidth="1"/>
    <col min="21" max="25" width="2.21875" style="3" bestFit="1" customWidth="1"/>
    <col min="26" max="16384" width="2.109375" style="3"/>
  </cols>
  <sheetData>
    <row r="1" spans="1:16" ht="18" customHeight="1">
      <c r="A1" s="1" t="s">
        <v>27</v>
      </c>
      <c r="B1" s="2"/>
    </row>
    <row r="2" spans="1:16" ht="15" customHeight="1"/>
    <row r="3" spans="1:16" s="7" customFormat="1" ht="23.4" customHeight="1">
      <c r="A3" s="5" t="s">
        <v>93</v>
      </c>
      <c r="B3" s="6"/>
      <c r="C3" s="3"/>
      <c r="D3" s="3"/>
      <c r="E3" s="3"/>
      <c r="F3" s="3"/>
      <c r="G3" s="3"/>
      <c r="H3" s="3"/>
      <c r="I3" s="3"/>
      <c r="J3" s="4"/>
      <c r="K3" s="3"/>
      <c r="L3" s="3"/>
      <c r="M3" s="3"/>
      <c r="N3" s="3"/>
      <c r="O3" s="3"/>
    </row>
    <row r="4" spans="1:16" s="8" customFormat="1" ht="18" customHeight="1" thickBot="1">
      <c r="A4" s="624" t="s">
        <v>79</v>
      </c>
      <c r="B4" s="625"/>
      <c r="C4" s="478" t="s">
        <v>8</v>
      </c>
      <c r="D4" s="479" t="s">
        <v>28</v>
      </c>
      <c r="E4" s="480" t="s">
        <v>29</v>
      </c>
      <c r="F4" s="480" t="s">
        <v>64</v>
      </c>
      <c r="G4" s="480" t="s">
        <v>65</v>
      </c>
      <c r="H4" s="480" t="s">
        <v>66</v>
      </c>
      <c r="I4" s="480" t="s">
        <v>67</v>
      </c>
      <c r="J4" s="480" t="s">
        <v>68</v>
      </c>
      <c r="K4" s="481" t="s">
        <v>69</v>
      </c>
      <c r="L4" s="482" t="s">
        <v>89</v>
      </c>
      <c r="M4" s="3"/>
      <c r="N4" s="3"/>
      <c r="O4" s="7"/>
    </row>
    <row r="5" spans="1:16" s="8" customFormat="1" ht="18" customHeight="1" thickTop="1">
      <c r="A5" s="477" t="s">
        <v>5</v>
      </c>
      <c r="B5" s="171">
        <v>25</v>
      </c>
      <c r="C5" s="39">
        <v>7131</v>
      </c>
      <c r="D5" s="145">
        <v>83</v>
      </c>
      <c r="E5" s="146">
        <v>736</v>
      </c>
      <c r="F5" s="146">
        <v>2096</v>
      </c>
      <c r="G5" s="146">
        <v>2505</v>
      </c>
      <c r="H5" s="146">
        <v>1407</v>
      </c>
      <c r="I5" s="146">
        <v>290</v>
      </c>
      <c r="J5" s="146">
        <v>14</v>
      </c>
      <c r="K5" s="146">
        <v>0</v>
      </c>
      <c r="L5" s="14">
        <v>0</v>
      </c>
      <c r="M5" s="3"/>
      <c r="N5" s="3"/>
    </row>
    <row r="6" spans="1:16" s="8" customFormat="1" ht="18" customHeight="1">
      <c r="A6" s="9"/>
      <c r="B6" s="10">
        <v>26</v>
      </c>
      <c r="C6" s="11">
        <v>7039</v>
      </c>
      <c r="D6" s="143">
        <v>96</v>
      </c>
      <c r="E6" s="12">
        <v>622</v>
      </c>
      <c r="F6" s="12">
        <v>2054</v>
      </c>
      <c r="G6" s="12">
        <v>2496</v>
      </c>
      <c r="H6" s="12">
        <v>1412</v>
      </c>
      <c r="I6" s="12">
        <v>352</v>
      </c>
      <c r="J6" s="12">
        <v>4</v>
      </c>
      <c r="K6" s="12">
        <v>3</v>
      </c>
      <c r="L6" s="158">
        <v>0</v>
      </c>
      <c r="M6" s="15"/>
      <c r="N6" s="3"/>
    </row>
    <row r="7" spans="1:16" s="8" customFormat="1" ht="18" customHeight="1">
      <c r="A7" s="16"/>
      <c r="B7" s="10">
        <v>27</v>
      </c>
      <c r="C7" s="11">
        <v>7062</v>
      </c>
      <c r="D7" s="143">
        <v>91</v>
      </c>
      <c r="E7" s="12">
        <v>667</v>
      </c>
      <c r="F7" s="12">
        <v>1998</v>
      </c>
      <c r="G7" s="12">
        <v>2505</v>
      </c>
      <c r="H7" s="12">
        <v>1447</v>
      </c>
      <c r="I7" s="12">
        <v>345</v>
      </c>
      <c r="J7" s="12">
        <v>9</v>
      </c>
      <c r="K7" s="12">
        <v>0</v>
      </c>
      <c r="L7" s="158">
        <v>0</v>
      </c>
      <c r="M7" s="17"/>
      <c r="N7" s="15"/>
      <c r="O7" s="18"/>
    </row>
    <row r="8" spans="1:16" s="20" customFormat="1" ht="18" customHeight="1">
      <c r="A8" s="16"/>
      <c r="B8" s="10">
        <v>28</v>
      </c>
      <c r="C8" s="11">
        <v>6797</v>
      </c>
      <c r="D8" s="143">
        <v>64</v>
      </c>
      <c r="E8" s="12">
        <v>613</v>
      </c>
      <c r="F8" s="12">
        <v>1850</v>
      </c>
      <c r="G8" s="12">
        <v>2425</v>
      </c>
      <c r="H8" s="12">
        <v>1480</v>
      </c>
      <c r="I8" s="12">
        <v>362</v>
      </c>
      <c r="J8" s="12">
        <v>3</v>
      </c>
      <c r="K8" s="12">
        <v>0</v>
      </c>
      <c r="L8" s="158">
        <v>0</v>
      </c>
      <c r="M8" s="19"/>
      <c r="N8" s="15"/>
      <c r="O8" s="18"/>
      <c r="P8" s="8"/>
    </row>
    <row r="9" spans="1:16" s="20" customFormat="1" ht="18" customHeight="1">
      <c r="A9" s="16"/>
      <c r="B9" s="10">
        <v>29</v>
      </c>
      <c r="C9" s="11">
        <v>6746</v>
      </c>
      <c r="D9" s="143">
        <v>75</v>
      </c>
      <c r="E9" s="12">
        <v>602</v>
      </c>
      <c r="F9" s="12">
        <v>1850</v>
      </c>
      <c r="G9" s="12">
        <v>2454</v>
      </c>
      <c r="H9" s="12">
        <v>1434</v>
      </c>
      <c r="I9" s="12">
        <v>322</v>
      </c>
      <c r="J9" s="12">
        <v>9</v>
      </c>
      <c r="K9" s="12">
        <v>0</v>
      </c>
      <c r="L9" s="158">
        <v>0</v>
      </c>
      <c r="M9" s="21"/>
      <c r="N9" s="21"/>
      <c r="O9" s="22"/>
      <c r="P9" s="8"/>
    </row>
    <row r="10" spans="1:16" s="20" customFormat="1" ht="18" customHeight="1">
      <c r="A10" s="16"/>
      <c r="B10" s="10">
        <v>30</v>
      </c>
      <c r="C10" s="11">
        <v>6766</v>
      </c>
      <c r="D10" s="143">
        <v>52</v>
      </c>
      <c r="E10" s="12">
        <v>609</v>
      </c>
      <c r="F10" s="12">
        <v>1754</v>
      </c>
      <c r="G10" s="12">
        <v>2449</v>
      </c>
      <c r="H10" s="12">
        <v>1523</v>
      </c>
      <c r="I10" s="12">
        <v>368</v>
      </c>
      <c r="J10" s="12">
        <v>11</v>
      </c>
      <c r="K10" s="191" t="s">
        <v>72</v>
      </c>
      <c r="L10" s="158">
        <v>0</v>
      </c>
      <c r="M10" s="23"/>
      <c r="N10" s="23"/>
    </row>
    <row r="11" spans="1:16" s="24" customFormat="1" ht="18" customHeight="1">
      <c r="A11" s="16" t="s">
        <v>84</v>
      </c>
      <c r="B11" s="10" t="s">
        <v>85</v>
      </c>
      <c r="C11" s="11">
        <v>6293</v>
      </c>
      <c r="D11" s="143">
        <v>55</v>
      </c>
      <c r="E11" s="12">
        <v>604</v>
      </c>
      <c r="F11" s="12">
        <v>1711</v>
      </c>
      <c r="G11" s="12">
        <v>2159</v>
      </c>
      <c r="H11" s="12">
        <v>1409</v>
      </c>
      <c r="I11" s="12">
        <v>346</v>
      </c>
      <c r="J11" s="12">
        <v>9</v>
      </c>
      <c r="K11" s="191" t="s">
        <v>72</v>
      </c>
      <c r="L11" s="158">
        <v>0</v>
      </c>
      <c r="M11" s="23"/>
      <c r="N11" s="23"/>
      <c r="O11" s="20"/>
    </row>
    <row r="12" spans="1:16" s="24" customFormat="1" ht="18" customHeight="1">
      <c r="A12" s="16"/>
      <c r="B12" s="10">
        <v>2</v>
      </c>
      <c r="C12" s="11">
        <v>6101</v>
      </c>
      <c r="D12" s="143">
        <v>54</v>
      </c>
      <c r="E12" s="12">
        <v>533</v>
      </c>
      <c r="F12" s="12">
        <v>1696</v>
      </c>
      <c r="G12" s="12">
        <v>2104</v>
      </c>
      <c r="H12" s="12">
        <v>1349</v>
      </c>
      <c r="I12" s="12">
        <v>356</v>
      </c>
      <c r="J12" s="12">
        <v>9</v>
      </c>
      <c r="K12" s="191" t="s">
        <v>72</v>
      </c>
      <c r="L12" s="158">
        <v>0</v>
      </c>
      <c r="M12" s="25"/>
      <c r="N12" s="25"/>
    </row>
    <row r="13" spans="1:16" s="24" customFormat="1" ht="18" customHeight="1">
      <c r="A13" s="16"/>
      <c r="B13" s="10">
        <v>3</v>
      </c>
      <c r="C13" s="11">
        <v>6093</v>
      </c>
      <c r="D13" s="143">
        <v>45</v>
      </c>
      <c r="E13" s="12">
        <v>492</v>
      </c>
      <c r="F13" s="12">
        <v>1650</v>
      </c>
      <c r="G13" s="12">
        <v>2124</v>
      </c>
      <c r="H13" s="12">
        <v>1386</v>
      </c>
      <c r="I13" s="12">
        <v>383</v>
      </c>
      <c r="J13" s="12">
        <v>13</v>
      </c>
      <c r="K13" s="191" t="s">
        <v>72</v>
      </c>
      <c r="L13" s="158">
        <v>0</v>
      </c>
      <c r="M13" s="25"/>
      <c r="N13" s="25"/>
    </row>
    <row r="14" spans="1:16" s="24" customFormat="1" ht="18" customHeight="1">
      <c r="A14" s="187"/>
      <c r="B14" s="188">
        <v>4</v>
      </c>
      <c r="C14" s="47">
        <v>5792</v>
      </c>
      <c r="D14" s="192">
        <v>29</v>
      </c>
      <c r="E14" s="189">
        <v>448</v>
      </c>
      <c r="F14" s="189">
        <v>1571</v>
      </c>
      <c r="G14" s="189">
        <v>2054</v>
      </c>
      <c r="H14" s="49">
        <v>1342</v>
      </c>
      <c r="I14" s="49">
        <v>331</v>
      </c>
      <c r="J14" s="49">
        <v>11</v>
      </c>
      <c r="K14" s="193" t="s">
        <v>72</v>
      </c>
      <c r="L14" s="29">
        <v>6</v>
      </c>
      <c r="M14" s="25"/>
      <c r="N14" s="25"/>
    </row>
    <row r="15" spans="1:16" s="8" customFormat="1" ht="13.5" customHeight="1">
      <c r="A15" s="31"/>
      <c r="B15" s="32"/>
      <c r="C15" s="33"/>
      <c r="D15" s="33"/>
      <c r="E15" s="33"/>
      <c r="F15" s="33"/>
      <c r="G15" s="33"/>
      <c r="H15" s="34"/>
      <c r="I15" s="33"/>
      <c r="J15" s="33"/>
      <c r="K15" s="34"/>
      <c r="L15" s="35"/>
      <c r="M15" s="25"/>
      <c r="N15" s="25"/>
      <c r="O15" s="24"/>
    </row>
    <row r="16" spans="1:16" ht="13.5" customHeight="1">
      <c r="A16" s="24"/>
      <c r="B16" s="24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</row>
    <row r="17" spans="1:15" ht="23.4" customHeight="1">
      <c r="A17" s="37" t="s">
        <v>94</v>
      </c>
      <c r="B17" s="37"/>
      <c r="C17" s="25"/>
      <c r="D17" s="25"/>
      <c r="E17" s="25"/>
      <c r="F17" s="25"/>
      <c r="G17" s="25"/>
      <c r="H17" s="25"/>
      <c r="I17" s="25"/>
      <c r="J17" s="38"/>
      <c r="K17" s="25"/>
      <c r="L17" s="25"/>
      <c r="M17" s="25"/>
      <c r="N17" s="613" t="s">
        <v>88</v>
      </c>
      <c r="O17" s="25"/>
    </row>
    <row r="18" spans="1:15" s="8" customFormat="1" ht="18" customHeight="1">
      <c r="A18" s="626" t="s">
        <v>30</v>
      </c>
      <c r="B18" s="627"/>
      <c r="C18" s="630" t="s">
        <v>31</v>
      </c>
      <c r="D18" s="631"/>
      <c r="E18" s="631"/>
      <c r="F18" s="631"/>
      <c r="G18" s="631"/>
      <c r="H18" s="632"/>
      <c r="I18" s="633" t="s">
        <v>11</v>
      </c>
      <c r="J18" s="631"/>
      <c r="K18" s="631"/>
      <c r="L18" s="631"/>
      <c r="M18" s="631"/>
      <c r="N18" s="632"/>
      <c r="O18" s="25"/>
    </row>
    <row r="19" spans="1:15" s="8" customFormat="1" ht="18" customHeight="1" thickBot="1">
      <c r="A19" s="628"/>
      <c r="B19" s="629"/>
      <c r="C19" s="478" t="s">
        <v>83</v>
      </c>
      <c r="D19" s="487" t="s">
        <v>32</v>
      </c>
      <c r="E19" s="488" t="s">
        <v>33</v>
      </c>
      <c r="F19" s="488" t="s">
        <v>34</v>
      </c>
      <c r="G19" s="488" t="s">
        <v>35</v>
      </c>
      <c r="H19" s="488" t="s">
        <v>51</v>
      </c>
      <c r="I19" s="478" t="s">
        <v>8</v>
      </c>
      <c r="J19" s="487" t="s">
        <v>32</v>
      </c>
      <c r="K19" s="488" t="s">
        <v>33</v>
      </c>
      <c r="L19" s="488" t="s">
        <v>34</v>
      </c>
      <c r="M19" s="488" t="s">
        <v>35</v>
      </c>
      <c r="N19" s="489" t="s">
        <v>36</v>
      </c>
      <c r="O19" s="24"/>
    </row>
    <row r="20" spans="1:15" s="8" customFormat="1" ht="18" customHeight="1" thickTop="1">
      <c r="A20" s="634" t="s">
        <v>12</v>
      </c>
      <c r="B20" s="635"/>
      <c r="C20" s="161">
        <f t="shared" ref="C20:H20" si="0">SUM(C21:C28)</f>
        <v>5792</v>
      </c>
      <c r="D20" s="161">
        <f t="shared" si="0"/>
        <v>2582</v>
      </c>
      <c r="E20" s="27">
        <f t="shared" si="0"/>
        <v>2053</v>
      </c>
      <c r="F20" s="27">
        <f t="shared" si="0"/>
        <v>863</v>
      </c>
      <c r="G20" s="27">
        <f t="shared" si="0"/>
        <v>220</v>
      </c>
      <c r="H20" s="150">
        <f t="shared" si="0"/>
        <v>74</v>
      </c>
      <c r="I20" s="483">
        <f t="shared" ref="I20:N28" si="1">C20/$C20*100</f>
        <v>100</v>
      </c>
      <c r="J20" s="484">
        <f t="shared" si="1"/>
        <v>44.578729281767956</v>
      </c>
      <c r="K20" s="485">
        <f t="shared" si="1"/>
        <v>35.445441988950279</v>
      </c>
      <c r="L20" s="485">
        <f t="shared" si="1"/>
        <v>14.899861878453038</v>
      </c>
      <c r="M20" s="485">
        <f t="shared" si="1"/>
        <v>3.798342541436464</v>
      </c>
      <c r="N20" s="486">
        <f t="shared" si="1"/>
        <v>1.2776243093922652</v>
      </c>
      <c r="O20" s="24"/>
    </row>
    <row r="21" spans="1:15" s="8" customFormat="1" ht="18" customHeight="1">
      <c r="A21" s="618" t="s">
        <v>9</v>
      </c>
      <c r="B21" s="619"/>
      <c r="C21" s="39">
        <f t="shared" ref="C21:C28" si="2">SUM(D21:H21)</f>
        <v>29</v>
      </c>
      <c r="D21" s="194">
        <v>25</v>
      </c>
      <c r="E21" s="195">
        <v>4</v>
      </c>
      <c r="F21" s="195">
        <v>0</v>
      </c>
      <c r="G21" s="195">
        <v>0</v>
      </c>
      <c r="H21" s="195">
        <v>0</v>
      </c>
      <c r="I21" s="196">
        <f t="shared" si="1"/>
        <v>100</v>
      </c>
      <c r="J21" s="197">
        <f t="shared" si="1"/>
        <v>86.206896551724128</v>
      </c>
      <c r="K21" s="198">
        <f t="shared" si="1"/>
        <v>13.793103448275861</v>
      </c>
      <c r="L21" s="198">
        <f t="shared" si="1"/>
        <v>0</v>
      </c>
      <c r="M21" s="198">
        <f t="shared" si="1"/>
        <v>0</v>
      </c>
      <c r="N21" s="199">
        <f t="shared" si="1"/>
        <v>0</v>
      </c>
      <c r="O21" s="24"/>
    </row>
    <row r="22" spans="1:15" s="8" customFormat="1" ht="18" customHeight="1">
      <c r="A22" s="620" t="s">
        <v>10</v>
      </c>
      <c r="B22" s="621"/>
      <c r="C22" s="11">
        <f t="shared" si="2"/>
        <v>448</v>
      </c>
      <c r="D22" s="40">
        <v>287</v>
      </c>
      <c r="E22" s="41">
        <v>135</v>
      </c>
      <c r="F22" s="41">
        <v>22</v>
      </c>
      <c r="G22" s="41">
        <v>3</v>
      </c>
      <c r="H22" s="12">
        <v>1</v>
      </c>
      <c r="I22" s="42">
        <f t="shared" si="1"/>
        <v>100</v>
      </c>
      <c r="J22" s="43">
        <f t="shared" si="1"/>
        <v>64.0625</v>
      </c>
      <c r="K22" s="44">
        <f t="shared" si="1"/>
        <v>30.133928571428569</v>
      </c>
      <c r="L22" s="44">
        <f t="shared" si="1"/>
        <v>4.9107142857142856</v>
      </c>
      <c r="M22" s="44">
        <f t="shared" si="1"/>
        <v>0.6696428571428571</v>
      </c>
      <c r="N22" s="45">
        <f t="shared" si="1"/>
        <v>0.2232142857142857</v>
      </c>
      <c r="O22" s="24"/>
    </row>
    <row r="23" spans="1:15" s="8" customFormat="1" ht="18" customHeight="1">
      <c r="A23" s="620" t="s">
        <v>52</v>
      </c>
      <c r="B23" s="621"/>
      <c r="C23" s="11">
        <f t="shared" si="2"/>
        <v>1571</v>
      </c>
      <c r="D23" s="40">
        <v>922</v>
      </c>
      <c r="E23" s="41">
        <v>496</v>
      </c>
      <c r="F23" s="41">
        <v>125</v>
      </c>
      <c r="G23" s="41">
        <v>20</v>
      </c>
      <c r="H23" s="12">
        <v>8</v>
      </c>
      <c r="I23" s="42">
        <f t="shared" si="1"/>
        <v>100</v>
      </c>
      <c r="J23" s="43">
        <f t="shared" si="1"/>
        <v>58.688733290897524</v>
      </c>
      <c r="K23" s="44">
        <f t="shared" si="1"/>
        <v>31.57224697644812</v>
      </c>
      <c r="L23" s="44">
        <f t="shared" si="1"/>
        <v>7.9567154678548686</v>
      </c>
      <c r="M23" s="44">
        <f t="shared" si="1"/>
        <v>1.273074474856779</v>
      </c>
      <c r="N23" s="45">
        <f t="shared" si="1"/>
        <v>0.50922978994271162</v>
      </c>
      <c r="O23" s="24"/>
    </row>
    <row r="24" spans="1:15" s="8" customFormat="1" ht="18" customHeight="1">
      <c r="A24" s="620" t="s">
        <v>53</v>
      </c>
      <c r="B24" s="621"/>
      <c r="C24" s="11">
        <f t="shared" si="2"/>
        <v>2054</v>
      </c>
      <c r="D24" s="40">
        <v>830</v>
      </c>
      <c r="E24" s="41">
        <v>793</v>
      </c>
      <c r="F24" s="41">
        <v>347</v>
      </c>
      <c r="G24" s="41">
        <v>64</v>
      </c>
      <c r="H24" s="12">
        <v>20</v>
      </c>
      <c r="I24" s="42">
        <f t="shared" si="1"/>
        <v>100</v>
      </c>
      <c r="J24" s="43">
        <f t="shared" si="1"/>
        <v>40.408958130477117</v>
      </c>
      <c r="K24" s="44">
        <f t="shared" si="1"/>
        <v>38.607594936708864</v>
      </c>
      <c r="L24" s="44">
        <f t="shared" si="1"/>
        <v>16.893865628042843</v>
      </c>
      <c r="M24" s="44">
        <f t="shared" si="1"/>
        <v>3.1158714703018502</v>
      </c>
      <c r="N24" s="45">
        <f t="shared" si="1"/>
        <v>0.97370983446932824</v>
      </c>
      <c r="O24" s="24"/>
    </row>
    <row r="25" spans="1:15" s="8" customFormat="1" ht="18" customHeight="1">
      <c r="A25" s="620" t="s">
        <v>54</v>
      </c>
      <c r="B25" s="621"/>
      <c r="C25" s="11">
        <f t="shared" si="2"/>
        <v>1342</v>
      </c>
      <c r="D25" s="40">
        <v>411</v>
      </c>
      <c r="E25" s="41">
        <v>498</v>
      </c>
      <c r="F25" s="41">
        <v>296</v>
      </c>
      <c r="G25" s="41">
        <v>104</v>
      </c>
      <c r="H25" s="12">
        <v>33</v>
      </c>
      <c r="I25" s="42">
        <f t="shared" si="1"/>
        <v>100</v>
      </c>
      <c r="J25" s="43">
        <f t="shared" si="1"/>
        <v>30.625931445603577</v>
      </c>
      <c r="K25" s="44">
        <f t="shared" si="1"/>
        <v>37.108792846497764</v>
      </c>
      <c r="L25" s="44">
        <f t="shared" si="1"/>
        <v>22.056631892697467</v>
      </c>
      <c r="M25" s="44">
        <f t="shared" si="1"/>
        <v>7.7496274217585688</v>
      </c>
      <c r="N25" s="45">
        <f t="shared" si="1"/>
        <v>2.459016393442623</v>
      </c>
      <c r="O25" s="24"/>
    </row>
    <row r="26" spans="1:15" s="8" customFormat="1" ht="18" customHeight="1">
      <c r="A26" s="620" t="s">
        <v>55</v>
      </c>
      <c r="B26" s="621"/>
      <c r="C26" s="11">
        <f>SUM(D26:H26)</f>
        <v>331</v>
      </c>
      <c r="D26" s="40">
        <v>98</v>
      </c>
      <c r="E26" s="41">
        <v>125</v>
      </c>
      <c r="F26" s="41">
        <v>70</v>
      </c>
      <c r="G26" s="41">
        <v>26</v>
      </c>
      <c r="H26" s="12">
        <v>12</v>
      </c>
      <c r="I26" s="42">
        <f>C26/$C26*100</f>
        <v>100</v>
      </c>
      <c r="J26" s="46">
        <f t="shared" si="1"/>
        <v>29.607250755287005</v>
      </c>
      <c r="K26" s="43">
        <f t="shared" si="1"/>
        <v>37.764350453172206</v>
      </c>
      <c r="L26" s="44">
        <f t="shared" si="1"/>
        <v>21.148036253776432</v>
      </c>
      <c r="M26" s="44">
        <f t="shared" si="1"/>
        <v>7.8549848942598182</v>
      </c>
      <c r="N26" s="45">
        <f t="shared" si="1"/>
        <v>3.6253776435045322</v>
      </c>
      <c r="O26" s="24"/>
    </row>
    <row r="27" spans="1:15" s="8" customFormat="1" ht="18" customHeight="1">
      <c r="A27" s="620" t="s">
        <v>50</v>
      </c>
      <c r="B27" s="621"/>
      <c r="C27" s="11">
        <f>SUM(D27:H27)</f>
        <v>11</v>
      </c>
      <c r="D27" s="40">
        <v>3</v>
      </c>
      <c r="E27" s="41">
        <v>2</v>
      </c>
      <c r="F27" s="41">
        <v>3</v>
      </c>
      <c r="G27" s="41">
        <v>3</v>
      </c>
      <c r="H27" s="12">
        <v>0</v>
      </c>
      <c r="I27" s="42">
        <f>C27/$C27*100</f>
        <v>100</v>
      </c>
      <c r="J27" s="46">
        <f t="shared" ref="J27" si="3">D27/$C27*100</f>
        <v>27.27272727272727</v>
      </c>
      <c r="K27" s="43">
        <f t="shared" ref="K27" si="4">E27/$C27*100</f>
        <v>18.181818181818183</v>
      </c>
      <c r="L27" s="44">
        <f t="shared" ref="L27" si="5">F27/$C27*100</f>
        <v>27.27272727272727</v>
      </c>
      <c r="M27" s="44">
        <f t="shared" ref="M27" si="6">G27/$C27*100</f>
        <v>27.27272727272727</v>
      </c>
      <c r="N27" s="45">
        <f t="shared" ref="N27" si="7">H27/$C27*100</f>
        <v>0</v>
      </c>
      <c r="O27" s="24"/>
    </row>
    <row r="28" spans="1:15" ht="18" customHeight="1">
      <c r="A28" s="622" t="s">
        <v>87</v>
      </c>
      <c r="B28" s="623"/>
      <c r="C28" s="47">
        <f t="shared" si="2"/>
        <v>6</v>
      </c>
      <c r="D28" s="48">
        <v>6</v>
      </c>
      <c r="E28" s="49">
        <v>0</v>
      </c>
      <c r="F28" s="49">
        <v>0</v>
      </c>
      <c r="G28" s="49">
        <v>0</v>
      </c>
      <c r="H28" s="29">
        <v>0</v>
      </c>
      <c r="I28" s="50">
        <f>C28/$C28*100</f>
        <v>100</v>
      </c>
      <c r="J28" s="51">
        <f>D28/$C28*100</f>
        <v>100</v>
      </c>
      <c r="K28" s="52">
        <f t="shared" si="1"/>
        <v>0</v>
      </c>
      <c r="L28" s="53">
        <f t="shared" si="1"/>
        <v>0</v>
      </c>
      <c r="M28" s="53">
        <f t="shared" si="1"/>
        <v>0</v>
      </c>
      <c r="N28" s="54">
        <f t="shared" si="1"/>
        <v>0</v>
      </c>
      <c r="O28" s="24"/>
    </row>
    <row r="29" spans="1:15" ht="13.5" customHeight="1">
      <c r="A29" s="25"/>
      <c r="B29" s="25"/>
      <c r="C29" s="25"/>
      <c r="D29" s="25"/>
      <c r="E29" s="25"/>
      <c r="F29" s="25"/>
      <c r="G29" s="25"/>
      <c r="H29" s="25"/>
      <c r="I29" s="25"/>
      <c r="J29" s="38"/>
      <c r="K29" s="25"/>
      <c r="L29" s="25"/>
      <c r="M29" s="25"/>
      <c r="N29" s="25"/>
      <c r="O29" s="25"/>
    </row>
    <row r="30" spans="1:15" ht="13.5" customHeight="1">
      <c r="A30" s="25"/>
      <c r="B30" s="25"/>
      <c r="C30" s="25"/>
      <c r="D30" s="25"/>
      <c r="E30" s="25"/>
      <c r="F30" s="25"/>
      <c r="G30" s="25"/>
      <c r="H30" s="25"/>
      <c r="I30" s="25"/>
      <c r="J30" s="38"/>
      <c r="K30" s="25"/>
      <c r="L30" s="25"/>
      <c r="M30" s="25"/>
      <c r="N30" s="25"/>
      <c r="O30" s="25"/>
    </row>
    <row r="31" spans="1:15" s="8" customFormat="1" ht="23.4" customHeight="1">
      <c r="A31" s="37" t="s">
        <v>95</v>
      </c>
      <c r="B31" s="37"/>
      <c r="C31" s="25"/>
      <c r="D31" s="25"/>
      <c r="E31" s="25"/>
      <c r="F31" s="25"/>
      <c r="G31" s="25"/>
      <c r="H31" s="25"/>
      <c r="I31" s="25"/>
      <c r="J31" s="613" t="s">
        <v>90</v>
      </c>
      <c r="K31" s="25"/>
      <c r="L31" s="25"/>
      <c r="M31" s="25"/>
      <c r="N31" s="25"/>
      <c r="O31" s="25"/>
    </row>
    <row r="32" spans="1:15" s="8" customFormat="1" ht="18" customHeight="1">
      <c r="A32" s="495"/>
      <c r="B32" s="496"/>
      <c r="C32" s="615" t="s">
        <v>37</v>
      </c>
      <c r="D32" s="616"/>
      <c r="E32" s="616"/>
      <c r="F32" s="617"/>
      <c r="G32" s="615" t="s">
        <v>38</v>
      </c>
      <c r="H32" s="616"/>
      <c r="I32" s="616"/>
      <c r="J32" s="617"/>
      <c r="K32" s="24"/>
      <c r="L32" s="55"/>
      <c r="M32" s="55"/>
      <c r="N32" s="55"/>
      <c r="O32" s="55"/>
    </row>
    <row r="33" spans="1:15" ht="18" customHeight="1" thickBot="1">
      <c r="A33" s="497"/>
      <c r="B33" s="498"/>
      <c r="C33" s="479" t="s">
        <v>83</v>
      </c>
      <c r="D33" s="479" t="s">
        <v>32</v>
      </c>
      <c r="E33" s="481" t="s">
        <v>33</v>
      </c>
      <c r="F33" s="481" t="s">
        <v>34</v>
      </c>
      <c r="G33" s="479" t="s">
        <v>83</v>
      </c>
      <c r="H33" s="479" t="s">
        <v>32</v>
      </c>
      <c r="I33" s="481" t="s">
        <v>33</v>
      </c>
      <c r="J33" s="482" t="s">
        <v>34</v>
      </c>
      <c r="K33" s="24"/>
      <c r="L33" s="55"/>
      <c r="M33" s="55"/>
      <c r="N33" s="55"/>
      <c r="O33" s="55"/>
    </row>
    <row r="34" spans="1:15" ht="18" customHeight="1" thickTop="1">
      <c r="A34" s="644" t="s">
        <v>25</v>
      </c>
      <c r="B34" s="645"/>
      <c r="C34" s="490">
        <v>33.700000000000003</v>
      </c>
      <c r="D34" s="491">
        <v>32.200000000000003</v>
      </c>
      <c r="E34" s="492">
        <v>33.9</v>
      </c>
      <c r="F34" s="493">
        <v>36</v>
      </c>
      <c r="G34" s="491">
        <v>32</v>
      </c>
      <c r="H34" s="491">
        <v>30.6</v>
      </c>
      <c r="I34" s="492">
        <v>32.5</v>
      </c>
      <c r="J34" s="494">
        <v>34.200000000000003</v>
      </c>
      <c r="K34" s="57"/>
      <c r="L34" s="55"/>
      <c r="M34" s="55"/>
      <c r="N34" s="55"/>
      <c r="O34" s="55"/>
    </row>
    <row r="35" spans="1:15" ht="18" customHeight="1">
      <c r="A35" s="620" t="s">
        <v>26</v>
      </c>
      <c r="B35" s="621"/>
      <c r="C35" s="58">
        <v>33.5</v>
      </c>
      <c r="D35" s="56">
        <v>31.9</v>
      </c>
      <c r="E35" s="59">
        <v>33.799999999999997</v>
      </c>
      <c r="F35" s="59">
        <v>35.200000000000003</v>
      </c>
      <c r="G35" s="58">
        <v>31.8</v>
      </c>
      <c r="H35" s="56">
        <v>30.1</v>
      </c>
      <c r="I35" s="59">
        <v>32.1</v>
      </c>
      <c r="J35" s="60">
        <v>33.6</v>
      </c>
      <c r="K35" s="57"/>
      <c r="L35" s="55"/>
      <c r="M35" s="55"/>
      <c r="N35" s="55"/>
      <c r="O35" s="55"/>
    </row>
    <row r="36" spans="1:15" ht="18" customHeight="1">
      <c r="A36" s="622" t="s">
        <v>76</v>
      </c>
      <c r="B36" s="623"/>
      <c r="C36" s="61">
        <v>34.200000000000003</v>
      </c>
      <c r="D36" s="62">
        <v>32.9</v>
      </c>
      <c r="E36" s="63">
        <v>34.799999999999997</v>
      </c>
      <c r="F36" s="63">
        <v>36</v>
      </c>
      <c r="G36" s="61">
        <v>32.200000000000003</v>
      </c>
      <c r="H36" s="62">
        <v>30.9</v>
      </c>
      <c r="I36" s="63">
        <v>32.9</v>
      </c>
      <c r="J36" s="64">
        <v>34.1</v>
      </c>
      <c r="K36" s="57"/>
      <c r="L36" s="55"/>
      <c r="M36" s="55"/>
      <c r="N36" s="55"/>
      <c r="O36" s="55"/>
    </row>
    <row r="37" spans="1:15" ht="13.5" customHeight="1">
      <c r="A37" s="65"/>
      <c r="B37" s="65"/>
      <c r="C37" s="57"/>
      <c r="D37" s="57"/>
      <c r="E37" s="57"/>
      <c r="F37" s="57"/>
      <c r="G37" s="57"/>
      <c r="H37" s="57"/>
      <c r="I37" s="57"/>
      <c r="J37" s="57"/>
      <c r="K37" s="57"/>
      <c r="L37" s="55"/>
      <c r="M37" s="55"/>
      <c r="N37" s="55"/>
      <c r="O37" s="55"/>
    </row>
    <row r="38" spans="1:15" s="25" customFormat="1" ht="13.5" customHeight="1">
      <c r="A38" s="65"/>
      <c r="B38" s="65"/>
      <c r="C38" s="65"/>
      <c r="D38" s="65"/>
      <c r="E38" s="65"/>
      <c r="F38" s="65"/>
      <c r="G38" s="65"/>
      <c r="H38" s="57"/>
      <c r="I38" s="57"/>
      <c r="J38" s="57"/>
      <c r="K38" s="57"/>
    </row>
    <row r="39" spans="1:15" s="24" customFormat="1" ht="23.4" customHeight="1">
      <c r="A39" s="37" t="s">
        <v>96</v>
      </c>
      <c r="B39" s="37"/>
      <c r="C39" s="25"/>
      <c r="D39" s="25"/>
      <c r="E39" s="25"/>
      <c r="F39" s="25"/>
      <c r="G39" s="25"/>
      <c r="H39" s="25"/>
      <c r="I39" s="25"/>
      <c r="J39" s="38"/>
      <c r="K39" s="25"/>
      <c r="L39" s="25"/>
      <c r="M39" s="25"/>
      <c r="N39" s="25"/>
      <c r="O39" s="25"/>
    </row>
    <row r="40" spans="1:15" s="66" customFormat="1" ht="18" customHeight="1">
      <c r="A40" s="636" t="s">
        <v>80</v>
      </c>
      <c r="B40" s="637"/>
      <c r="C40" s="633" t="s">
        <v>0</v>
      </c>
      <c r="D40" s="631"/>
      <c r="E40" s="631"/>
      <c r="F40" s="631"/>
      <c r="G40" s="631"/>
      <c r="H40" s="632"/>
      <c r="I40" s="633" t="s">
        <v>11</v>
      </c>
      <c r="J40" s="631"/>
      <c r="K40" s="631"/>
      <c r="L40" s="631"/>
      <c r="M40" s="631"/>
      <c r="N40" s="632"/>
      <c r="O40" s="24"/>
    </row>
    <row r="41" spans="1:15" s="24" customFormat="1" ht="18" customHeight="1" thickBot="1">
      <c r="A41" s="638"/>
      <c r="B41" s="639"/>
      <c r="C41" s="507" t="s">
        <v>8</v>
      </c>
      <c r="D41" s="507" t="s">
        <v>39</v>
      </c>
      <c r="E41" s="508" t="s">
        <v>40</v>
      </c>
      <c r="F41" s="508" t="s">
        <v>41</v>
      </c>
      <c r="G41" s="508" t="s">
        <v>42</v>
      </c>
      <c r="H41" s="509" t="s">
        <v>43</v>
      </c>
      <c r="I41" s="507" t="s">
        <v>8</v>
      </c>
      <c r="J41" s="507" t="s">
        <v>39</v>
      </c>
      <c r="K41" s="508" t="s">
        <v>40</v>
      </c>
      <c r="L41" s="508" t="s">
        <v>41</v>
      </c>
      <c r="M41" s="508" t="s">
        <v>42</v>
      </c>
      <c r="N41" s="510" t="s">
        <v>43</v>
      </c>
      <c r="O41" s="66"/>
    </row>
    <row r="42" spans="1:15" s="24" customFormat="1" ht="18" customHeight="1" thickTop="1">
      <c r="A42" s="499" t="s">
        <v>5</v>
      </c>
      <c r="B42" s="500">
        <v>25</v>
      </c>
      <c r="C42" s="501">
        <v>7131</v>
      </c>
      <c r="D42" s="501">
        <v>4245</v>
      </c>
      <c r="E42" s="502">
        <v>2869</v>
      </c>
      <c r="F42" s="502">
        <v>4</v>
      </c>
      <c r="G42" s="502">
        <v>8</v>
      </c>
      <c r="H42" s="502">
        <v>5</v>
      </c>
      <c r="I42" s="503">
        <f t="shared" ref="I42:I51" si="8">C42/$C42*100</f>
        <v>100</v>
      </c>
      <c r="J42" s="504">
        <f t="shared" ref="J42:J51" si="9">D42/$C42*100</f>
        <v>59.52881783761044</v>
      </c>
      <c r="K42" s="505">
        <f t="shared" ref="K42:K51" si="10">E42/$C42*100</f>
        <v>40.232786425466273</v>
      </c>
      <c r="L42" s="505">
        <f t="shared" ref="L42:L51" si="11">F42/$C42*100</f>
        <v>5.6093114570186502E-2</v>
      </c>
      <c r="M42" s="505">
        <f t="shared" ref="M42:M51" si="12">G42/$C42*100</f>
        <v>0.112186229140373</v>
      </c>
      <c r="N42" s="506">
        <f t="shared" ref="N42:N48" si="13">H42/$C42*100</f>
        <v>7.0116393212733136E-2</v>
      </c>
    </row>
    <row r="43" spans="1:15" s="24" customFormat="1" ht="18" customHeight="1">
      <c r="A43" s="67"/>
      <c r="B43" s="68">
        <v>26</v>
      </c>
      <c r="C43" s="69">
        <v>7039</v>
      </c>
      <c r="D43" s="69">
        <v>4295</v>
      </c>
      <c r="E43" s="70">
        <v>2715</v>
      </c>
      <c r="F43" s="70">
        <v>9</v>
      </c>
      <c r="G43" s="70">
        <v>16</v>
      </c>
      <c r="H43" s="70">
        <v>4</v>
      </c>
      <c r="I43" s="200">
        <f t="shared" si="8"/>
        <v>100</v>
      </c>
      <c r="J43" s="179">
        <f t="shared" si="9"/>
        <v>61.017189941753088</v>
      </c>
      <c r="K43" s="71">
        <f t="shared" si="10"/>
        <v>38.570819718710041</v>
      </c>
      <c r="L43" s="71">
        <f t="shared" si="11"/>
        <v>0.12785907089075152</v>
      </c>
      <c r="M43" s="71">
        <f t="shared" si="12"/>
        <v>0.22730501491689159</v>
      </c>
      <c r="N43" s="72">
        <f t="shared" si="13"/>
        <v>5.6826253729222898E-2</v>
      </c>
    </row>
    <row r="44" spans="1:15" s="24" customFormat="1" ht="18" customHeight="1">
      <c r="A44" s="67"/>
      <c r="B44" s="68">
        <v>27</v>
      </c>
      <c r="C44" s="69">
        <v>7062</v>
      </c>
      <c r="D44" s="69">
        <v>4407</v>
      </c>
      <c r="E44" s="70">
        <v>2633</v>
      </c>
      <c r="F44" s="70">
        <v>8</v>
      </c>
      <c r="G44" s="70">
        <v>12</v>
      </c>
      <c r="H44" s="70">
        <v>2</v>
      </c>
      <c r="I44" s="200">
        <f t="shared" si="8"/>
        <v>100</v>
      </c>
      <c r="J44" s="179">
        <f t="shared" si="9"/>
        <v>62.404418011894649</v>
      </c>
      <c r="K44" s="71">
        <f t="shared" si="10"/>
        <v>37.284055508354577</v>
      </c>
      <c r="L44" s="71">
        <f t="shared" si="11"/>
        <v>0.11328235627301048</v>
      </c>
      <c r="M44" s="71">
        <f t="shared" si="12"/>
        <v>0.16992353440951571</v>
      </c>
      <c r="N44" s="72">
        <f t="shared" si="13"/>
        <v>2.8320589068252619E-2</v>
      </c>
    </row>
    <row r="45" spans="1:15" s="24" customFormat="1" ht="18" customHeight="1">
      <c r="A45" s="67"/>
      <c r="B45" s="68">
        <v>28</v>
      </c>
      <c r="C45" s="69">
        <v>6797</v>
      </c>
      <c r="D45" s="69">
        <v>4349</v>
      </c>
      <c r="E45" s="70">
        <v>2435</v>
      </c>
      <c r="F45" s="70">
        <v>5</v>
      </c>
      <c r="G45" s="70">
        <v>6</v>
      </c>
      <c r="H45" s="70">
        <v>2</v>
      </c>
      <c r="I45" s="200">
        <f t="shared" si="8"/>
        <v>100</v>
      </c>
      <c r="J45" s="179">
        <f t="shared" si="9"/>
        <v>63.984110637045752</v>
      </c>
      <c r="K45" s="71">
        <f t="shared" si="10"/>
        <v>35.824628512579075</v>
      </c>
      <c r="L45" s="71">
        <f t="shared" si="11"/>
        <v>7.3561865528909809E-2</v>
      </c>
      <c r="M45" s="71">
        <f t="shared" si="12"/>
        <v>8.8274238634691776E-2</v>
      </c>
      <c r="N45" s="72">
        <f t="shared" si="13"/>
        <v>2.9424746211563924E-2</v>
      </c>
    </row>
    <row r="46" spans="1:15" s="24" customFormat="1" ht="18" customHeight="1">
      <c r="A46" s="67"/>
      <c r="B46" s="68">
        <v>29</v>
      </c>
      <c r="C46" s="69">
        <v>6746</v>
      </c>
      <c r="D46" s="69">
        <v>4356</v>
      </c>
      <c r="E46" s="70">
        <v>2376</v>
      </c>
      <c r="F46" s="70">
        <v>3</v>
      </c>
      <c r="G46" s="70">
        <v>10</v>
      </c>
      <c r="H46" s="70">
        <v>1</v>
      </c>
      <c r="I46" s="200">
        <f t="shared" si="8"/>
        <v>100</v>
      </c>
      <c r="J46" s="179">
        <f t="shared" si="9"/>
        <v>64.571597983990515</v>
      </c>
      <c r="K46" s="71">
        <f t="shared" si="10"/>
        <v>35.22087162763119</v>
      </c>
      <c r="L46" s="71">
        <f t="shared" si="11"/>
        <v>4.447079750963534E-2</v>
      </c>
      <c r="M46" s="71">
        <f t="shared" si="12"/>
        <v>0.14823599169878449</v>
      </c>
      <c r="N46" s="72">
        <f t="shared" si="13"/>
        <v>1.4823599169878446E-2</v>
      </c>
    </row>
    <row r="47" spans="1:15" s="24" customFormat="1" ht="18" customHeight="1">
      <c r="A47" s="67"/>
      <c r="B47" s="68">
        <v>30</v>
      </c>
      <c r="C47" s="69">
        <v>6766</v>
      </c>
      <c r="D47" s="69">
        <v>4402</v>
      </c>
      <c r="E47" s="70">
        <v>2343</v>
      </c>
      <c r="F47" s="70">
        <v>6</v>
      </c>
      <c r="G47" s="70">
        <v>13</v>
      </c>
      <c r="H47" s="70">
        <v>2</v>
      </c>
      <c r="I47" s="200">
        <f t="shared" si="8"/>
        <v>100</v>
      </c>
      <c r="J47" s="179">
        <f t="shared" si="9"/>
        <v>65.060597103162877</v>
      </c>
      <c r="K47" s="71">
        <f t="shared" si="10"/>
        <v>34.629027490393142</v>
      </c>
      <c r="L47" s="71">
        <f t="shared" si="11"/>
        <v>8.8678687555424185E-2</v>
      </c>
      <c r="M47" s="71">
        <f t="shared" si="12"/>
        <v>0.19213715637008574</v>
      </c>
      <c r="N47" s="72">
        <f>H47/$C47*100</f>
        <v>2.9559562518474729E-2</v>
      </c>
    </row>
    <row r="48" spans="1:15" s="24" customFormat="1" ht="18" customHeight="1">
      <c r="A48" s="67" t="s">
        <v>84</v>
      </c>
      <c r="B48" s="68" t="s">
        <v>85</v>
      </c>
      <c r="C48" s="69">
        <v>6293</v>
      </c>
      <c r="D48" s="69">
        <v>4134</v>
      </c>
      <c r="E48" s="70">
        <v>2139</v>
      </c>
      <c r="F48" s="73">
        <v>2</v>
      </c>
      <c r="G48" s="70">
        <v>14</v>
      </c>
      <c r="H48" s="74">
        <v>4</v>
      </c>
      <c r="I48" s="200">
        <f t="shared" si="8"/>
        <v>100</v>
      </c>
      <c r="J48" s="179">
        <f t="shared" si="9"/>
        <v>65.692038773240114</v>
      </c>
      <c r="K48" s="71">
        <f t="shared" si="10"/>
        <v>33.990147783251231</v>
      </c>
      <c r="L48" s="71">
        <f t="shared" si="11"/>
        <v>3.1781344350866041E-2</v>
      </c>
      <c r="M48" s="71">
        <f t="shared" si="12"/>
        <v>0.22246941045606228</v>
      </c>
      <c r="N48" s="72">
        <f t="shared" si="13"/>
        <v>6.3562688701732081E-2</v>
      </c>
    </row>
    <row r="49" spans="1:15" s="24" customFormat="1" ht="18" customHeight="1">
      <c r="A49" s="67"/>
      <c r="B49" s="68">
        <v>2</v>
      </c>
      <c r="C49" s="176">
        <v>6101</v>
      </c>
      <c r="D49" s="177">
        <v>4112</v>
      </c>
      <c r="E49" s="73">
        <v>1975</v>
      </c>
      <c r="F49" s="70">
        <v>3</v>
      </c>
      <c r="G49" s="70">
        <v>10</v>
      </c>
      <c r="H49" s="70">
        <v>1</v>
      </c>
      <c r="I49" s="200">
        <f t="shared" si="8"/>
        <v>100</v>
      </c>
      <c r="J49" s="179">
        <f t="shared" si="9"/>
        <v>67.398787084084574</v>
      </c>
      <c r="K49" s="71">
        <f t="shared" si="10"/>
        <v>32.371742337321749</v>
      </c>
      <c r="L49" s="71">
        <f t="shared" si="11"/>
        <v>4.9172266841501396E-2</v>
      </c>
      <c r="M49" s="71">
        <f t="shared" si="12"/>
        <v>0.16390755613833796</v>
      </c>
      <c r="N49" s="72">
        <f>H49/$C49*100</f>
        <v>1.6390755613833796E-2</v>
      </c>
      <c r="O49" s="75"/>
    </row>
    <row r="50" spans="1:15" s="24" customFormat="1" ht="18" customHeight="1">
      <c r="A50" s="67"/>
      <c r="B50" s="68">
        <v>3</v>
      </c>
      <c r="C50" s="176">
        <v>6093</v>
      </c>
      <c r="D50" s="69">
        <v>4135</v>
      </c>
      <c r="E50" s="70">
        <v>1945</v>
      </c>
      <c r="F50" s="70">
        <v>4</v>
      </c>
      <c r="G50" s="70">
        <v>9</v>
      </c>
      <c r="H50" s="178" t="s">
        <v>72</v>
      </c>
      <c r="I50" s="200">
        <f t="shared" ref="I50" si="14">C50/$C50*100</f>
        <v>100</v>
      </c>
      <c r="J50" s="179">
        <f t="shared" ref="J50" si="15">D50/$C50*100</f>
        <v>67.864762842606268</v>
      </c>
      <c r="K50" s="71">
        <f t="shared" ref="K50" si="16">E50/$C50*100</f>
        <v>31.921877564418182</v>
      </c>
      <c r="L50" s="71">
        <f t="shared" ref="L50" si="17">F50/$C50*100</f>
        <v>6.5649105530937141E-2</v>
      </c>
      <c r="M50" s="179">
        <f t="shared" ref="M50" si="18">G50/$C50*100</f>
        <v>0.14771048744460857</v>
      </c>
      <c r="N50" s="180" t="s">
        <v>72</v>
      </c>
      <c r="O50" s="75"/>
    </row>
    <row r="51" spans="1:15" s="24" customFormat="1" ht="18" customHeight="1">
      <c r="A51" s="76"/>
      <c r="B51" s="77">
        <v>4</v>
      </c>
      <c r="C51" s="78">
        <v>5792</v>
      </c>
      <c r="D51" s="79">
        <v>4011</v>
      </c>
      <c r="E51" s="80">
        <v>1755</v>
      </c>
      <c r="F51" s="80">
        <v>3</v>
      </c>
      <c r="G51" s="80">
        <v>16</v>
      </c>
      <c r="H51" s="81">
        <v>7</v>
      </c>
      <c r="I51" s="181">
        <f t="shared" si="8"/>
        <v>100</v>
      </c>
      <c r="J51" s="82">
        <f t="shared" si="9"/>
        <v>69.250690607734811</v>
      </c>
      <c r="K51" s="182">
        <f t="shared" si="10"/>
        <v>30.300414364640883</v>
      </c>
      <c r="L51" s="182">
        <f t="shared" si="11"/>
        <v>5.1795580110497237E-2</v>
      </c>
      <c r="M51" s="82">
        <f t="shared" si="12"/>
        <v>0.27624309392265189</v>
      </c>
      <c r="N51" s="83">
        <f>H51/$C51*100</f>
        <v>0.12085635359116022</v>
      </c>
      <c r="O51" s="75"/>
    </row>
    <row r="52" spans="1:15" s="24" customFormat="1" ht="15" customHeight="1">
      <c r="A52" s="84"/>
      <c r="B52" s="85"/>
      <c r="C52" s="86"/>
      <c r="D52" s="86"/>
      <c r="E52" s="86"/>
      <c r="F52" s="86"/>
      <c r="G52" s="86"/>
      <c r="H52" s="87"/>
      <c r="I52" s="88"/>
      <c r="J52" s="88"/>
      <c r="K52" s="88"/>
      <c r="L52" s="88"/>
      <c r="M52" s="88"/>
      <c r="N52" s="89"/>
      <c r="O52" s="90"/>
    </row>
    <row r="53" spans="1:15" s="24" customFormat="1" ht="15" customHeight="1">
      <c r="A53" s="84"/>
      <c r="B53" s="85"/>
      <c r="C53" s="86"/>
      <c r="D53" s="86"/>
      <c r="E53" s="86"/>
      <c r="F53" s="86"/>
      <c r="G53" s="86"/>
      <c r="H53" s="87"/>
      <c r="I53" s="88"/>
      <c r="J53" s="88"/>
      <c r="K53" s="88"/>
      <c r="L53" s="88"/>
      <c r="M53" s="88"/>
      <c r="N53" s="89"/>
      <c r="O53" s="90"/>
    </row>
    <row r="54" spans="1:15" s="24" customFormat="1" ht="23.4" customHeight="1">
      <c r="A54" s="37" t="s">
        <v>97</v>
      </c>
      <c r="B54" s="37"/>
      <c r="C54" s="25"/>
      <c r="D54" s="25"/>
      <c r="E54" s="25"/>
      <c r="F54" s="25"/>
      <c r="G54" s="25"/>
      <c r="H54" s="25"/>
      <c r="I54" s="25"/>
      <c r="J54" s="38"/>
      <c r="K54" s="25"/>
      <c r="L54" s="25"/>
      <c r="M54" s="25"/>
      <c r="N54" s="25"/>
    </row>
    <row r="55" spans="1:15" s="24" customFormat="1" ht="37.5" customHeight="1" thickBot="1">
      <c r="A55" s="624" t="s">
        <v>79</v>
      </c>
      <c r="B55" s="625"/>
      <c r="C55" s="511" t="s">
        <v>70</v>
      </c>
      <c r="D55" s="511" t="s">
        <v>56</v>
      </c>
      <c r="E55" s="512" t="s">
        <v>57</v>
      </c>
      <c r="F55" s="512" t="s">
        <v>58</v>
      </c>
      <c r="G55" s="512" t="s">
        <v>59</v>
      </c>
      <c r="H55" s="512" t="s">
        <v>60</v>
      </c>
      <c r="I55" s="512" t="s">
        <v>61</v>
      </c>
      <c r="J55" s="512" t="s">
        <v>62</v>
      </c>
      <c r="K55" s="512" t="s">
        <v>63</v>
      </c>
      <c r="L55" s="512" t="s">
        <v>7</v>
      </c>
      <c r="M55" s="512" t="s">
        <v>13</v>
      </c>
      <c r="N55" s="513" t="s">
        <v>44</v>
      </c>
      <c r="O55" s="25"/>
    </row>
    <row r="56" spans="1:15" s="25" customFormat="1" ht="18" customHeight="1" thickTop="1">
      <c r="A56" s="170" t="s">
        <v>5</v>
      </c>
      <c r="B56" s="171">
        <v>25</v>
      </c>
      <c r="C56" s="172">
        <v>7131</v>
      </c>
      <c r="D56" s="172">
        <v>40</v>
      </c>
      <c r="E56" s="173">
        <v>37</v>
      </c>
      <c r="F56" s="173">
        <v>77</v>
      </c>
      <c r="G56" s="173">
        <v>469</v>
      </c>
      <c r="H56" s="173">
        <v>2729</v>
      </c>
      <c r="I56" s="173">
        <v>2986</v>
      </c>
      <c r="J56" s="173">
        <v>733</v>
      </c>
      <c r="K56" s="173">
        <v>53</v>
      </c>
      <c r="L56" s="173">
        <v>4</v>
      </c>
      <c r="M56" s="173">
        <v>3</v>
      </c>
      <c r="N56" s="174">
        <v>2997.6513157894738</v>
      </c>
      <c r="O56" s="24"/>
    </row>
    <row r="57" spans="1:15" s="24" customFormat="1" ht="18" customHeight="1">
      <c r="A57" s="91"/>
      <c r="B57" s="10">
        <v>26</v>
      </c>
      <c r="C57" s="92">
        <v>7039</v>
      </c>
      <c r="D57" s="92">
        <v>23</v>
      </c>
      <c r="E57" s="93">
        <v>31</v>
      </c>
      <c r="F57" s="93">
        <v>90</v>
      </c>
      <c r="G57" s="93">
        <v>524</v>
      </c>
      <c r="H57" s="93">
        <v>2727</v>
      </c>
      <c r="I57" s="93">
        <v>2872</v>
      </c>
      <c r="J57" s="93">
        <v>705</v>
      </c>
      <c r="K57" s="93">
        <v>65</v>
      </c>
      <c r="L57" s="93">
        <v>1</v>
      </c>
      <c r="M57" s="93">
        <v>1</v>
      </c>
      <c r="N57" s="94">
        <v>3008.4457070707072</v>
      </c>
    </row>
    <row r="58" spans="1:15" s="24" customFormat="1" ht="18" customHeight="1">
      <c r="A58" s="95"/>
      <c r="B58" s="10">
        <v>27</v>
      </c>
      <c r="C58" s="92">
        <v>7062</v>
      </c>
      <c r="D58" s="92">
        <v>26</v>
      </c>
      <c r="E58" s="93">
        <v>32</v>
      </c>
      <c r="F58" s="93">
        <v>107</v>
      </c>
      <c r="G58" s="93">
        <v>526</v>
      </c>
      <c r="H58" s="93">
        <v>2688</v>
      </c>
      <c r="I58" s="93">
        <v>2937</v>
      </c>
      <c r="J58" s="93">
        <v>691</v>
      </c>
      <c r="K58" s="93">
        <v>52</v>
      </c>
      <c r="L58" s="93">
        <v>2</v>
      </c>
      <c r="M58" s="93">
        <v>1</v>
      </c>
      <c r="N58" s="94">
        <v>3003.7800511508954</v>
      </c>
    </row>
    <row r="59" spans="1:15" s="24" customFormat="1" ht="18" customHeight="1">
      <c r="A59" s="95"/>
      <c r="B59" s="10">
        <v>28</v>
      </c>
      <c r="C59" s="92">
        <v>6797</v>
      </c>
      <c r="D59" s="92">
        <v>22</v>
      </c>
      <c r="E59" s="93">
        <v>31</v>
      </c>
      <c r="F59" s="93">
        <v>61</v>
      </c>
      <c r="G59" s="93">
        <v>483</v>
      </c>
      <c r="H59" s="93">
        <v>2668</v>
      </c>
      <c r="I59" s="93">
        <v>2810</v>
      </c>
      <c r="J59" s="93">
        <v>679</v>
      </c>
      <c r="K59" s="93">
        <v>41</v>
      </c>
      <c r="L59" s="93">
        <v>2</v>
      </c>
      <c r="M59" s="93">
        <v>0</v>
      </c>
      <c r="N59" s="94">
        <v>3000</v>
      </c>
    </row>
    <row r="60" spans="1:15" s="24" customFormat="1" ht="18" customHeight="1">
      <c r="A60" s="95"/>
      <c r="B60" s="10">
        <v>29</v>
      </c>
      <c r="C60" s="92">
        <v>6746</v>
      </c>
      <c r="D60" s="92">
        <v>26</v>
      </c>
      <c r="E60" s="93">
        <v>34</v>
      </c>
      <c r="F60" s="93">
        <v>76</v>
      </c>
      <c r="G60" s="93">
        <v>500</v>
      </c>
      <c r="H60" s="93">
        <v>2559</v>
      </c>
      <c r="I60" s="93">
        <v>2830</v>
      </c>
      <c r="J60" s="93">
        <v>649</v>
      </c>
      <c r="K60" s="93">
        <v>68</v>
      </c>
      <c r="L60" s="93">
        <v>3</v>
      </c>
      <c r="M60" s="93">
        <v>1</v>
      </c>
      <c r="N60" s="94">
        <v>3005</v>
      </c>
    </row>
    <row r="61" spans="1:15" s="24" customFormat="1" ht="18" customHeight="1">
      <c r="A61" s="95"/>
      <c r="B61" s="96">
        <v>30</v>
      </c>
      <c r="C61" s="92">
        <v>6766</v>
      </c>
      <c r="D61" s="92">
        <v>14</v>
      </c>
      <c r="E61" s="93">
        <v>30</v>
      </c>
      <c r="F61" s="93">
        <v>82</v>
      </c>
      <c r="G61" s="93">
        <v>478</v>
      </c>
      <c r="H61" s="93">
        <v>2563</v>
      </c>
      <c r="I61" s="93">
        <v>2844</v>
      </c>
      <c r="J61" s="93">
        <v>698</v>
      </c>
      <c r="K61" s="93">
        <v>51</v>
      </c>
      <c r="L61" s="93">
        <v>3</v>
      </c>
      <c r="M61" s="93">
        <v>3</v>
      </c>
      <c r="N61" s="94">
        <v>3010</v>
      </c>
    </row>
    <row r="62" spans="1:15" s="24" customFormat="1" ht="18" customHeight="1">
      <c r="A62" s="95" t="s">
        <v>86</v>
      </c>
      <c r="B62" s="96" t="s">
        <v>85</v>
      </c>
      <c r="C62" s="92">
        <v>6293</v>
      </c>
      <c r="D62" s="92">
        <v>18</v>
      </c>
      <c r="E62" s="93">
        <v>34</v>
      </c>
      <c r="F62" s="93">
        <v>82</v>
      </c>
      <c r="G62" s="93">
        <v>458</v>
      </c>
      <c r="H62" s="93">
        <v>2440</v>
      </c>
      <c r="I62" s="93">
        <v>2540</v>
      </c>
      <c r="J62" s="93">
        <v>663</v>
      </c>
      <c r="K62" s="93">
        <v>51</v>
      </c>
      <c r="L62" s="93">
        <v>4</v>
      </c>
      <c r="M62" s="97">
        <v>3</v>
      </c>
      <c r="N62" s="94">
        <v>3016.3060771846813</v>
      </c>
    </row>
    <row r="63" spans="1:15" s="24" customFormat="1" ht="18" customHeight="1">
      <c r="A63" s="95"/>
      <c r="B63" s="96">
        <v>2</v>
      </c>
      <c r="C63" s="94">
        <v>6101</v>
      </c>
      <c r="D63" s="92">
        <v>31</v>
      </c>
      <c r="E63" s="93">
        <v>33</v>
      </c>
      <c r="F63" s="93">
        <v>80</v>
      </c>
      <c r="G63" s="93">
        <v>395</v>
      </c>
      <c r="H63" s="93">
        <v>2366</v>
      </c>
      <c r="I63" s="93">
        <v>2456</v>
      </c>
      <c r="J63" s="93">
        <v>677</v>
      </c>
      <c r="K63" s="93">
        <v>58</v>
      </c>
      <c r="L63" s="93">
        <v>5</v>
      </c>
      <c r="M63" s="93">
        <v>0</v>
      </c>
      <c r="N63" s="94">
        <v>3011</v>
      </c>
    </row>
    <row r="64" spans="1:15" s="24" customFormat="1" ht="18" customHeight="1">
      <c r="A64" s="95"/>
      <c r="B64" s="96">
        <v>3</v>
      </c>
      <c r="C64" s="169">
        <v>6093</v>
      </c>
      <c r="D64" s="92">
        <v>27</v>
      </c>
      <c r="E64" s="93">
        <v>47</v>
      </c>
      <c r="F64" s="93">
        <v>91</v>
      </c>
      <c r="G64" s="93">
        <v>442</v>
      </c>
      <c r="H64" s="93">
        <v>2278</v>
      </c>
      <c r="I64" s="93">
        <v>2501</v>
      </c>
      <c r="J64" s="93">
        <v>661</v>
      </c>
      <c r="K64" s="93">
        <v>44</v>
      </c>
      <c r="L64" s="93">
        <v>2</v>
      </c>
      <c r="M64" s="93">
        <v>0</v>
      </c>
      <c r="N64" s="94">
        <v>3003.2886919415723</v>
      </c>
    </row>
    <row r="65" spans="1:15" s="24" customFormat="1" ht="18" customHeight="1">
      <c r="A65" s="100"/>
      <c r="B65" s="101">
        <v>4</v>
      </c>
      <c r="C65" s="102">
        <v>5792</v>
      </c>
      <c r="D65" s="102">
        <v>18</v>
      </c>
      <c r="E65" s="103">
        <v>28</v>
      </c>
      <c r="F65" s="103">
        <v>70</v>
      </c>
      <c r="G65" s="103">
        <v>364</v>
      </c>
      <c r="H65" s="103">
        <v>2139</v>
      </c>
      <c r="I65" s="103">
        <v>2472</v>
      </c>
      <c r="J65" s="103">
        <v>620</v>
      </c>
      <c r="K65" s="103">
        <v>72</v>
      </c>
      <c r="L65" s="103">
        <v>2</v>
      </c>
      <c r="M65" s="103">
        <v>7</v>
      </c>
      <c r="N65" s="104">
        <v>3032.2124459809852</v>
      </c>
    </row>
    <row r="66" spans="1:15" s="24" customFormat="1" ht="18" customHeight="1">
      <c r="A66" s="105"/>
      <c r="B66" s="106" t="s">
        <v>45</v>
      </c>
      <c r="C66" s="107">
        <f>SUM(D66:M66)</f>
        <v>2951</v>
      </c>
      <c r="D66" s="108">
        <v>8</v>
      </c>
      <c r="E66" s="109">
        <v>21</v>
      </c>
      <c r="F66" s="109">
        <v>35</v>
      </c>
      <c r="G66" s="109">
        <v>155</v>
      </c>
      <c r="H66" s="109">
        <v>960</v>
      </c>
      <c r="I66" s="109">
        <v>1337</v>
      </c>
      <c r="J66" s="109">
        <v>375</v>
      </c>
      <c r="K66" s="109">
        <v>55</v>
      </c>
      <c r="L66" s="109">
        <v>1</v>
      </c>
      <c r="M66" s="109">
        <v>4</v>
      </c>
      <c r="N66" s="110">
        <v>3077.4418052256533</v>
      </c>
    </row>
    <row r="67" spans="1:15" s="24" customFormat="1" ht="18" customHeight="1">
      <c r="A67" s="111"/>
      <c r="B67" s="112" t="s">
        <v>46</v>
      </c>
      <c r="C67" s="113">
        <f>SUM(D67:M67)</f>
        <v>2841</v>
      </c>
      <c r="D67" s="114">
        <v>10</v>
      </c>
      <c r="E67" s="115">
        <v>7</v>
      </c>
      <c r="F67" s="115">
        <v>35</v>
      </c>
      <c r="G67" s="115">
        <v>209</v>
      </c>
      <c r="H67" s="115">
        <v>1179</v>
      </c>
      <c r="I67" s="115">
        <v>1135</v>
      </c>
      <c r="J67" s="115">
        <v>245</v>
      </c>
      <c r="K67" s="115">
        <v>17</v>
      </c>
      <c r="L67" s="115">
        <v>1</v>
      </c>
      <c r="M67" s="115">
        <v>3</v>
      </c>
      <c r="N67" s="116">
        <v>2985.2459478505989</v>
      </c>
    </row>
    <row r="68" spans="1:15" s="24" customFormat="1" ht="13.5" customHeight="1">
      <c r="A68" s="117"/>
      <c r="B68" s="117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</row>
    <row r="69" spans="1:15" s="24" customFormat="1" ht="13.5" customHeight="1">
      <c r="A69" s="119"/>
      <c r="B69" s="119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19"/>
      <c r="N69" s="119"/>
    </row>
    <row r="70" spans="1:15" s="24" customFormat="1" ht="23.4" customHeight="1">
      <c r="A70" s="37" t="s">
        <v>98</v>
      </c>
      <c r="B70" s="37"/>
      <c r="C70" s="25"/>
      <c r="D70" s="25"/>
      <c r="E70" s="25"/>
      <c r="F70" s="25"/>
      <c r="G70" s="25"/>
      <c r="H70" s="25"/>
      <c r="I70" s="25"/>
      <c r="J70" s="38"/>
      <c r="K70" s="25"/>
      <c r="L70" s="25"/>
      <c r="M70" s="25"/>
      <c r="N70" s="25"/>
      <c r="O70" s="119"/>
    </row>
    <row r="71" spans="1:15" s="24" customFormat="1" ht="18" customHeight="1">
      <c r="A71" s="636" t="s">
        <v>80</v>
      </c>
      <c r="B71" s="637"/>
      <c r="C71" s="640" t="s">
        <v>0</v>
      </c>
      <c r="D71" s="641"/>
      <c r="E71" s="642"/>
      <c r="F71" s="640" t="s">
        <v>1</v>
      </c>
      <c r="G71" s="641"/>
      <c r="H71" s="642"/>
      <c r="I71" s="643" t="s">
        <v>2</v>
      </c>
      <c r="J71" s="641"/>
      <c r="K71" s="642"/>
      <c r="L71" s="25"/>
      <c r="M71" s="25"/>
      <c r="N71" s="25"/>
      <c r="O71" s="25"/>
    </row>
    <row r="72" spans="1:15" s="119" customFormat="1" ht="18" customHeight="1" thickBot="1">
      <c r="A72" s="638"/>
      <c r="B72" s="639"/>
      <c r="C72" s="519" t="s">
        <v>78</v>
      </c>
      <c r="D72" s="520" t="s">
        <v>3</v>
      </c>
      <c r="E72" s="521" t="s">
        <v>4</v>
      </c>
      <c r="F72" s="519" t="s">
        <v>78</v>
      </c>
      <c r="G72" s="520" t="s">
        <v>3</v>
      </c>
      <c r="H72" s="521" t="s">
        <v>4</v>
      </c>
      <c r="I72" s="519" t="s">
        <v>78</v>
      </c>
      <c r="J72" s="522" t="s">
        <v>3</v>
      </c>
      <c r="K72" s="521" t="s">
        <v>4</v>
      </c>
      <c r="L72" s="25"/>
      <c r="M72" s="25"/>
      <c r="N72" s="25"/>
      <c r="O72" s="25"/>
    </row>
    <row r="73" spans="1:15" s="25" customFormat="1" ht="18" customHeight="1" thickTop="1">
      <c r="A73" s="170" t="s">
        <v>74</v>
      </c>
      <c r="B73" s="208">
        <v>25</v>
      </c>
      <c r="C73" s="172">
        <v>1029816</v>
      </c>
      <c r="D73" s="173">
        <v>15954</v>
      </c>
      <c r="E73" s="514">
        <v>7131</v>
      </c>
      <c r="F73" s="172">
        <v>98624</v>
      </c>
      <c r="G73" s="173">
        <v>1425</v>
      </c>
      <c r="H73" s="515">
        <v>623</v>
      </c>
      <c r="I73" s="516">
        <v>9.6000000000000002E-2</v>
      </c>
      <c r="J73" s="517">
        <v>8.8999999999999996E-2</v>
      </c>
      <c r="K73" s="518">
        <v>0.10232362821948489</v>
      </c>
      <c r="M73" s="121"/>
      <c r="N73" s="121"/>
      <c r="O73" s="121"/>
    </row>
    <row r="74" spans="1:15" s="24" customFormat="1" ht="18" customHeight="1">
      <c r="A74" s="91"/>
      <c r="B74" s="122">
        <v>26</v>
      </c>
      <c r="C74" s="92">
        <v>1003539</v>
      </c>
      <c r="D74" s="93">
        <v>15558</v>
      </c>
      <c r="E74" s="123">
        <v>7039</v>
      </c>
      <c r="F74" s="92">
        <v>95768</v>
      </c>
      <c r="G74" s="93">
        <v>1472</v>
      </c>
      <c r="H74" s="124">
        <v>668</v>
      </c>
      <c r="I74" s="125">
        <v>9.5000000000000001E-2</v>
      </c>
      <c r="J74" s="126">
        <v>9.5000000000000001E-2</v>
      </c>
      <c r="K74" s="127">
        <v>8.7365025943065486E-2</v>
      </c>
      <c r="L74" s="25"/>
      <c r="M74" s="121"/>
      <c r="N74" s="121"/>
      <c r="O74" s="121"/>
    </row>
    <row r="75" spans="1:15" s="24" customFormat="1" ht="18" customHeight="1">
      <c r="A75" s="91"/>
      <c r="B75" s="122">
        <v>27</v>
      </c>
      <c r="C75" s="92">
        <v>1005677</v>
      </c>
      <c r="D75" s="93">
        <v>15577</v>
      </c>
      <c r="E75" s="123">
        <v>7062</v>
      </c>
      <c r="F75" s="92">
        <v>95206</v>
      </c>
      <c r="G75" s="93">
        <v>1478</v>
      </c>
      <c r="H75" s="124">
        <v>691</v>
      </c>
      <c r="I75" s="125">
        <v>9.5000000000000001E-2</v>
      </c>
      <c r="J75" s="126">
        <v>9.5000000000000001E-2</v>
      </c>
      <c r="K75" s="127">
        <v>9.4899843727802247E-2</v>
      </c>
      <c r="L75" s="25"/>
      <c r="M75" s="121"/>
      <c r="N75" s="121"/>
      <c r="O75" s="121"/>
    </row>
    <row r="76" spans="1:15" s="24" customFormat="1" ht="18" customHeight="1">
      <c r="A76" s="91"/>
      <c r="B76" s="122">
        <v>28</v>
      </c>
      <c r="C76" s="92">
        <v>976978</v>
      </c>
      <c r="D76" s="93">
        <v>14894</v>
      </c>
      <c r="E76" s="123">
        <v>6797</v>
      </c>
      <c r="F76" s="92">
        <v>92082</v>
      </c>
      <c r="G76" s="93">
        <v>1300</v>
      </c>
      <c r="H76" s="124">
        <v>597</v>
      </c>
      <c r="I76" s="125">
        <v>9.4E-2</v>
      </c>
      <c r="J76" s="126">
        <v>8.6999999999999994E-2</v>
      </c>
      <c r="K76" s="127">
        <v>9.7847635230812802E-2</v>
      </c>
      <c r="L76" s="25"/>
      <c r="M76" s="121"/>
      <c r="N76" s="121"/>
      <c r="O76" s="121"/>
    </row>
    <row r="77" spans="1:15" s="24" customFormat="1" ht="18" customHeight="1">
      <c r="A77" s="91"/>
      <c r="B77" s="122">
        <v>29</v>
      </c>
      <c r="C77" s="92">
        <v>946065</v>
      </c>
      <c r="D77" s="93">
        <v>14657</v>
      </c>
      <c r="E77" s="123">
        <v>6746</v>
      </c>
      <c r="F77" s="92">
        <v>89353</v>
      </c>
      <c r="G77" s="93">
        <v>1370</v>
      </c>
      <c r="H77" s="124">
        <v>636</v>
      </c>
      <c r="I77" s="125">
        <v>9.4E-2</v>
      </c>
      <c r="J77" s="126">
        <v>9.2999999999999999E-2</v>
      </c>
      <c r="K77" s="127">
        <v>8.7832867441518317E-2</v>
      </c>
      <c r="L77" s="25"/>
      <c r="M77" s="121"/>
      <c r="N77" s="121"/>
      <c r="O77" s="121"/>
    </row>
    <row r="78" spans="1:15" s="24" customFormat="1" ht="18" customHeight="1">
      <c r="A78" s="91"/>
      <c r="B78" s="122">
        <v>30</v>
      </c>
      <c r="C78" s="92">
        <v>918400</v>
      </c>
      <c r="D78" s="93">
        <v>14301</v>
      </c>
      <c r="E78" s="123">
        <v>6766</v>
      </c>
      <c r="F78" s="92">
        <v>86269</v>
      </c>
      <c r="G78" s="93">
        <v>1281</v>
      </c>
      <c r="H78" s="124">
        <v>604</v>
      </c>
      <c r="I78" s="128">
        <v>9.4E-2</v>
      </c>
      <c r="J78" s="129">
        <v>0.09</v>
      </c>
      <c r="K78" s="127">
        <v>9.4278090720426921E-2</v>
      </c>
      <c r="L78" s="25"/>
      <c r="M78" s="121"/>
      <c r="N78" s="121"/>
      <c r="O78" s="121"/>
    </row>
    <row r="79" spans="1:15" s="24" customFormat="1" ht="18" customHeight="1">
      <c r="A79" s="91" t="s">
        <v>84</v>
      </c>
      <c r="B79" s="122" t="s">
        <v>85</v>
      </c>
      <c r="C79" s="92">
        <v>865239</v>
      </c>
      <c r="D79" s="93">
        <v>13305</v>
      </c>
      <c r="E79" s="123">
        <v>6293</v>
      </c>
      <c r="F79" s="92">
        <v>81462</v>
      </c>
      <c r="G79" s="93">
        <v>1210</v>
      </c>
      <c r="H79" s="124">
        <v>592</v>
      </c>
      <c r="I79" s="125">
        <v>9.4E-2</v>
      </c>
      <c r="J79" s="126">
        <v>9.0999999999999998E-2</v>
      </c>
      <c r="K79" s="127">
        <v>8.9269878805793679E-2</v>
      </c>
      <c r="L79" s="25"/>
      <c r="M79" s="121"/>
      <c r="N79" s="121"/>
      <c r="O79" s="121"/>
    </row>
    <row r="80" spans="1:15" s="24" customFormat="1" ht="18" customHeight="1">
      <c r="A80" s="91"/>
      <c r="B80" s="10">
        <v>2</v>
      </c>
      <c r="C80" s="92">
        <v>840835</v>
      </c>
      <c r="D80" s="93">
        <v>13011</v>
      </c>
      <c r="E80" s="123">
        <v>6101</v>
      </c>
      <c r="F80" s="92">
        <v>77539</v>
      </c>
      <c r="G80" s="93">
        <v>1160</v>
      </c>
      <c r="H80" s="124">
        <v>539</v>
      </c>
      <c r="I80" s="130">
        <v>9.1999999999999998E-2</v>
      </c>
      <c r="J80" s="129">
        <v>8.8999999999999996E-2</v>
      </c>
      <c r="K80" s="127">
        <v>8.8346172758564198E-2</v>
      </c>
      <c r="L80" s="25"/>
      <c r="M80" s="121"/>
      <c r="N80" s="121"/>
      <c r="O80" s="121"/>
    </row>
    <row r="81" spans="1:15" s="24" customFormat="1" ht="18" customHeight="1">
      <c r="A81" s="91"/>
      <c r="B81" s="122">
        <v>3</v>
      </c>
      <c r="C81" s="92">
        <v>811622</v>
      </c>
      <c r="D81" s="93">
        <v>12670</v>
      </c>
      <c r="E81" s="123">
        <v>6093</v>
      </c>
      <c r="F81" s="169">
        <v>76060</v>
      </c>
      <c r="G81" s="93">
        <v>1271</v>
      </c>
      <c r="H81" s="124">
        <v>607</v>
      </c>
      <c r="I81" s="125">
        <v>9.4E-2</v>
      </c>
      <c r="J81" s="126">
        <v>0.1</v>
      </c>
      <c r="K81" s="127">
        <f>H81/E81</f>
        <v>9.9622517643197114E-2</v>
      </c>
      <c r="L81" s="25"/>
      <c r="M81" s="121"/>
      <c r="N81" s="121"/>
      <c r="O81" s="121"/>
    </row>
    <row r="82" spans="1:15" s="24" customFormat="1" ht="18" customHeight="1">
      <c r="A82" s="131"/>
      <c r="B82" s="201">
        <v>4</v>
      </c>
      <c r="C82" s="98">
        <v>770759</v>
      </c>
      <c r="D82" s="99">
        <v>11875</v>
      </c>
      <c r="E82" s="202">
        <v>5792</v>
      </c>
      <c r="F82" s="203">
        <v>72587</v>
      </c>
      <c r="G82" s="189">
        <v>1004</v>
      </c>
      <c r="H82" s="204">
        <v>480</v>
      </c>
      <c r="I82" s="205">
        <v>9.4E-2</v>
      </c>
      <c r="J82" s="206">
        <v>8.5000000000000006E-2</v>
      </c>
      <c r="K82" s="207">
        <f>H82/E82</f>
        <v>8.2872928176795577E-2</v>
      </c>
      <c r="L82" s="25"/>
      <c r="M82" s="121"/>
      <c r="N82" s="121"/>
      <c r="O82" s="121"/>
    </row>
    <row r="83" spans="1:15" s="24" customFormat="1" ht="13.5" customHeight="1">
      <c r="A83" s="66"/>
      <c r="B83" s="31"/>
      <c r="C83" s="55"/>
      <c r="D83" s="55"/>
      <c r="E83" s="55"/>
      <c r="F83" s="133"/>
      <c r="G83" s="134"/>
      <c r="H83" s="134"/>
      <c r="I83" s="135"/>
      <c r="J83" s="135"/>
      <c r="K83" s="136"/>
      <c r="L83" s="25"/>
      <c r="M83" s="121"/>
      <c r="N83" s="121"/>
      <c r="O83" s="121"/>
    </row>
    <row r="84" spans="1:15" s="24" customFormat="1" ht="13.5" customHeight="1">
      <c r="A84" s="25"/>
      <c r="B84" s="25"/>
      <c r="C84" s="25"/>
      <c r="D84" s="25"/>
      <c r="E84" s="25"/>
      <c r="F84" s="25"/>
      <c r="G84" s="25"/>
      <c r="H84" s="25"/>
      <c r="I84" s="25"/>
      <c r="J84" s="38"/>
      <c r="K84" s="25"/>
      <c r="L84" s="25"/>
      <c r="M84" s="25"/>
      <c r="N84" s="25"/>
      <c r="O84" s="25"/>
    </row>
    <row r="85" spans="1:15" s="24" customFormat="1" ht="23.4" customHeight="1">
      <c r="A85" s="37" t="s">
        <v>99</v>
      </c>
      <c r="B85" s="37"/>
      <c r="C85" s="25"/>
      <c r="D85" s="25"/>
      <c r="E85" s="25"/>
      <c r="F85" s="25"/>
      <c r="G85" s="25"/>
      <c r="H85" s="25"/>
      <c r="I85" s="137"/>
      <c r="J85" s="25"/>
      <c r="K85" s="25"/>
      <c r="L85" s="25"/>
      <c r="M85" s="25"/>
      <c r="N85" s="25"/>
      <c r="O85" s="613" t="s">
        <v>92</v>
      </c>
    </row>
    <row r="86" spans="1:15" s="24" customFormat="1" ht="37.5" customHeight="1" thickBot="1">
      <c r="A86" s="523"/>
      <c r="B86" s="524"/>
      <c r="C86" s="525" t="s">
        <v>6</v>
      </c>
      <c r="D86" s="511" t="s">
        <v>56</v>
      </c>
      <c r="E86" s="512" t="s">
        <v>57</v>
      </c>
      <c r="F86" s="512" t="s">
        <v>58</v>
      </c>
      <c r="G86" s="512" t="s">
        <v>59</v>
      </c>
      <c r="H86" s="512" t="s">
        <v>60</v>
      </c>
      <c r="I86" s="512" t="s">
        <v>61</v>
      </c>
      <c r="J86" s="512" t="s">
        <v>62</v>
      </c>
      <c r="K86" s="512" t="s">
        <v>63</v>
      </c>
      <c r="L86" s="512" t="s">
        <v>7</v>
      </c>
      <c r="M86" s="526" t="s">
        <v>13</v>
      </c>
      <c r="N86" s="527" t="s">
        <v>47</v>
      </c>
      <c r="O86" s="513" t="s">
        <v>44</v>
      </c>
    </row>
    <row r="87" spans="1:15" s="24" customFormat="1" ht="18" customHeight="1" thickTop="1">
      <c r="A87" s="644" t="s">
        <v>8</v>
      </c>
      <c r="B87" s="645"/>
      <c r="C87" s="144">
        <f>SUM(D87:M87)</f>
        <v>5792</v>
      </c>
      <c r="D87" s="145">
        <v>18</v>
      </c>
      <c r="E87" s="146">
        <v>28</v>
      </c>
      <c r="F87" s="146">
        <v>70</v>
      </c>
      <c r="G87" s="146">
        <v>364</v>
      </c>
      <c r="H87" s="146">
        <v>2139</v>
      </c>
      <c r="I87" s="146">
        <v>2472</v>
      </c>
      <c r="J87" s="146">
        <v>620</v>
      </c>
      <c r="K87" s="146">
        <v>72</v>
      </c>
      <c r="L87" s="146">
        <v>2</v>
      </c>
      <c r="M87" s="14">
        <v>7</v>
      </c>
      <c r="N87" s="144">
        <v>480</v>
      </c>
      <c r="O87" s="174">
        <v>3032.2124459809852</v>
      </c>
    </row>
    <row r="88" spans="1:15" s="25" customFormat="1" ht="18" customHeight="1">
      <c r="A88" s="620" t="s">
        <v>73</v>
      </c>
      <c r="B88" s="621"/>
      <c r="C88" s="142">
        <f>SUM(D88:M88)</f>
        <v>29</v>
      </c>
      <c r="D88" s="143">
        <v>0</v>
      </c>
      <c r="E88" s="12">
        <v>0</v>
      </c>
      <c r="F88" s="12">
        <v>0</v>
      </c>
      <c r="G88" s="12">
        <v>1</v>
      </c>
      <c r="H88" s="12">
        <v>13</v>
      </c>
      <c r="I88" s="12">
        <v>14</v>
      </c>
      <c r="J88" s="12">
        <v>1</v>
      </c>
      <c r="K88" s="12">
        <v>0</v>
      </c>
      <c r="L88" s="12">
        <v>0</v>
      </c>
      <c r="M88" s="158">
        <v>0</v>
      </c>
      <c r="N88" s="142">
        <v>1</v>
      </c>
      <c r="O88" s="94">
        <v>3006.655172413793</v>
      </c>
    </row>
    <row r="89" spans="1:15" s="25" customFormat="1" ht="18" customHeight="1">
      <c r="A89" s="620" t="s">
        <v>10</v>
      </c>
      <c r="B89" s="621"/>
      <c r="C89" s="142">
        <f t="shared" ref="C89:C92" si="19">SUM(D89:M89)</f>
        <v>448</v>
      </c>
      <c r="D89" s="143">
        <v>2</v>
      </c>
      <c r="E89" s="12">
        <v>0</v>
      </c>
      <c r="F89" s="12">
        <v>2</v>
      </c>
      <c r="G89" s="12">
        <v>34</v>
      </c>
      <c r="H89" s="12">
        <v>161</v>
      </c>
      <c r="I89" s="12">
        <v>181</v>
      </c>
      <c r="J89" s="12">
        <v>53</v>
      </c>
      <c r="K89" s="12">
        <v>12</v>
      </c>
      <c r="L89" s="12">
        <v>1</v>
      </c>
      <c r="M89" s="158">
        <v>2</v>
      </c>
      <c r="N89" s="142">
        <v>38</v>
      </c>
      <c r="O89" s="94">
        <v>3060.3026905829602</v>
      </c>
    </row>
    <row r="90" spans="1:15" s="24" customFormat="1" ht="18" customHeight="1">
      <c r="A90" s="620" t="s">
        <v>52</v>
      </c>
      <c r="B90" s="621"/>
      <c r="C90" s="11">
        <f t="shared" si="19"/>
        <v>1571</v>
      </c>
      <c r="D90" s="143">
        <v>4</v>
      </c>
      <c r="E90" s="12">
        <v>2</v>
      </c>
      <c r="F90" s="12">
        <v>22</v>
      </c>
      <c r="G90" s="12">
        <v>89</v>
      </c>
      <c r="H90" s="12">
        <v>590</v>
      </c>
      <c r="I90" s="12">
        <v>685</v>
      </c>
      <c r="J90" s="12">
        <v>162</v>
      </c>
      <c r="K90" s="12">
        <v>17</v>
      </c>
      <c r="L90" s="12">
        <v>0</v>
      </c>
      <c r="M90" s="158">
        <v>0</v>
      </c>
      <c r="N90" s="142">
        <v>117</v>
      </c>
      <c r="O90" s="94">
        <v>3038.7033736473581</v>
      </c>
    </row>
    <row r="91" spans="1:15" s="24" customFormat="1" ht="18" customHeight="1">
      <c r="A91" s="620" t="s">
        <v>53</v>
      </c>
      <c r="B91" s="621"/>
      <c r="C91" s="11">
        <f t="shared" si="19"/>
        <v>2054</v>
      </c>
      <c r="D91" s="143">
        <v>8</v>
      </c>
      <c r="E91" s="12">
        <v>12</v>
      </c>
      <c r="F91" s="12">
        <v>22</v>
      </c>
      <c r="G91" s="12">
        <v>141</v>
      </c>
      <c r="H91" s="12">
        <v>745</v>
      </c>
      <c r="I91" s="12">
        <v>886</v>
      </c>
      <c r="J91" s="12">
        <v>216</v>
      </c>
      <c r="K91" s="12">
        <v>24</v>
      </c>
      <c r="L91" s="12">
        <v>0</v>
      </c>
      <c r="M91" s="158">
        <v>0</v>
      </c>
      <c r="N91" s="142">
        <v>183</v>
      </c>
      <c r="O91" s="94">
        <v>3021.6611489776046</v>
      </c>
    </row>
    <row r="92" spans="1:15" s="24" customFormat="1" ht="18" customHeight="1">
      <c r="A92" s="620" t="s">
        <v>54</v>
      </c>
      <c r="B92" s="621"/>
      <c r="C92" s="11">
        <f t="shared" si="19"/>
        <v>1342</v>
      </c>
      <c r="D92" s="143">
        <v>3</v>
      </c>
      <c r="E92" s="12">
        <v>13</v>
      </c>
      <c r="F92" s="12">
        <v>18</v>
      </c>
      <c r="G92" s="12">
        <v>76</v>
      </c>
      <c r="H92" s="12">
        <v>501</v>
      </c>
      <c r="I92" s="12">
        <v>565</v>
      </c>
      <c r="J92" s="12">
        <v>151</v>
      </c>
      <c r="K92" s="12">
        <v>15</v>
      </c>
      <c r="L92" s="12">
        <v>0</v>
      </c>
      <c r="M92" s="158">
        <v>0</v>
      </c>
      <c r="N92" s="142">
        <v>110</v>
      </c>
      <c r="O92" s="94">
        <v>3036.4374068554398</v>
      </c>
    </row>
    <row r="93" spans="1:15" s="24" customFormat="1" ht="18" customHeight="1">
      <c r="A93" s="620" t="s">
        <v>55</v>
      </c>
      <c r="B93" s="621"/>
      <c r="C93" s="11">
        <f>SUM(D93:M93)</f>
        <v>331</v>
      </c>
      <c r="D93" s="143">
        <v>1</v>
      </c>
      <c r="E93" s="12">
        <v>1</v>
      </c>
      <c r="F93" s="12">
        <v>6</v>
      </c>
      <c r="G93" s="12">
        <v>22</v>
      </c>
      <c r="H93" s="12">
        <v>127</v>
      </c>
      <c r="I93" s="12">
        <v>135</v>
      </c>
      <c r="J93" s="12">
        <v>35</v>
      </c>
      <c r="K93" s="12">
        <v>3</v>
      </c>
      <c r="L93" s="12">
        <v>1</v>
      </c>
      <c r="M93" s="158">
        <v>0</v>
      </c>
      <c r="N93" s="142">
        <v>30</v>
      </c>
      <c r="O93" s="94">
        <v>3009.0151057401813</v>
      </c>
    </row>
    <row r="94" spans="1:15" s="24" customFormat="1" ht="18" customHeight="1">
      <c r="A94" s="620" t="s">
        <v>50</v>
      </c>
      <c r="B94" s="621"/>
      <c r="C94" s="142">
        <f>SUM(D94:M94)</f>
        <v>11</v>
      </c>
      <c r="D94" s="143">
        <v>0</v>
      </c>
      <c r="E94" s="12">
        <v>0</v>
      </c>
      <c r="F94" s="12">
        <v>0</v>
      </c>
      <c r="G94" s="12">
        <v>1</v>
      </c>
      <c r="H94" s="12">
        <v>2</v>
      </c>
      <c r="I94" s="12">
        <v>5</v>
      </c>
      <c r="J94" s="12">
        <v>2</v>
      </c>
      <c r="K94" s="12">
        <v>1</v>
      </c>
      <c r="L94" s="12">
        <v>0</v>
      </c>
      <c r="M94" s="158">
        <v>0</v>
      </c>
      <c r="N94" s="142">
        <v>1</v>
      </c>
      <c r="O94" s="94">
        <v>3186.6363636363635</v>
      </c>
    </row>
    <row r="95" spans="1:15" s="24" customFormat="1" ht="18" customHeight="1">
      <c r="A95" s="622" t="s">
        <v>91</v>
      </c>
      <c r="B95" s="623"/>
      <c r="C95" s="190">
        <f>SUM(D95:M95)</f>
        <v>6</v>
      </c>
      <c r="D95" s="211">
        <v>0</v>
      </c>
      <c r="E95" s="49">
        <v>0</v>
      </c>
      <c r="F95" s="49">
        <v>0</v>
      </c>
      <c r="G95" s="49">
        <v>0</v>
      </c>
      <c r="H95" s="49">
        <v>0</v>
      </c>
      <c r="I95" s="49">
        <v>1</v>
      </c>
      <c r="J95" s="49">
        <v>0</v>
      </c>
      <c r="K95" s="49">
        <v>0</v>
      </c>
      <c r="L95" s="49">
        <v>0</v>
      </c>
      <c r="M95" s="29">
        <v>5</v>
      </c>
      <c r="N95" s="210">
        <v>0</v>
      </c>
      <c r="O95" s="614" t="s">
        <v>272</v>
      </c>
    </row>
    <row r="96" spans="1:15" s="24" customFormat="1" ht="18" customHeight="1">
      <c r="A96" s="644" t="s">
        <v>48</v>
      </c>
      <c r="B96" s="645"/>
      <c r="C96" s="144">
        <v>5672</v>
      </c>
      <c r="D96" s="145">
        <v>15</v>
      </c>
      <c r="E96" s="146">
        <v>21</v>
      </c>
      <c r="F96" s="146">
        <v>50</v>
      </c>
      <c r="G96" s="146">
        <v>313</v>
      </c>
      <c r="H96" s="146">
        <v>2102</v>
      </c>
      <c r="I96" s="146">
        <v>2470</v>
      </c>
      <c r="J96" s="146">
        <v>620</v>
      </c>
      <c r="K96" s="146">
        <v>72</v>
      </c>
      <c r="L96" s="146">
        <v>2</v>
      </c>
      <c r="M96" s="186">
        <v>7</v>
      </c>
      <c r="N96" s="140">
        <v>399</v>
      </c>
      <c r="O96" s="141">
        <v>3048.6774933804058</v>
      </c>
    </row>
    <row r="97" spans="1:16" s="24" customFormat="1" ht="18" customHeight="1">
      <c r="A97" s="634" t="s">
        <v>49</v>
      </c>
      <c r="B97" s="635"/>
      <c r="C97" s="26">
        <v>120</v>
      </c>
      <c r="D97" s="161">
        <v>3</v>
      </c>
      <c r="E97" s="27">
        <v>7</v>
      </c>
      <c r="F97" s="27">
        <v>20</v>
      </c>
      <c r="G97" s="27">
        <v>51</v>
      </c>
      <c r="H97" s="27">
        <v>37</v>
      </c>
      <c r="I97" s="27">
        <v>2</v>
      </c>
      <c r="J97" s="27">
        <v>0</v>
      </c>
      <c r="K97" s="27">
        <v>0</v>
      </c>
      <c r="L97" s="27">
        <v>0</v>
      </c>
      <c r="M97" s="150">
        <v>0</v>
      </c>
      <c r="N97" s="138">
        <v>81</v>
      </c>
      <c r="O97" s="139">
        <v>2254.9250000000002</v>
      </c>
    </row>
    <row r="98" spans="1:16" s="24" customFormat="1" ht="13.5" customHeight="1">
      <c r="A98" s="65"/>
      <c r="B98" s="65"/>
      <c r="C98" s="148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</row>
    <row r="99" spans="1:16" s="24" customFormat="1" ht="13.5" customHeight="1">
      <c r="A99" s="25"/>
      <c r="B99" s="25"/>
      <c r="C99" s="35"/>
      <c r="D99" s="25"/>
      <c r="E99" s="25"/>
      <c r="F99" s="25"/>
      <c r="G99" s="25"/>
      <c r="H99" s="25"/>
      <c r="I99" s="38"/>
      <c r="J99" s="25"/>
      <c r="K99" s="25"/>
      <c r="L99" s="25"/>
      <c r="M99" s="25"/>
      <c r="N99" s="149"/>
    </row>
    <row r="100" spans="1:16" s="24" customFormat="1" ht="23.4" customHeight="1">
      <c r="A100" s="37" t="s">
        <v>100</v>
      </c>
      <c r="B100" s="37"/>
      <c r="C100" s="25"/>
      <c r="D100" s="25"/>
      <c r="E100" s="25"/>
      <c r="F100" s="25"/>
      <c r="G100" s="25"/>
      <c r="H100" s="25"/>
      <c r="I100" s="137"/>
      <c r="J100" s="38"/>
      <c r="K100" s="25"/>
      <c r="L100" s="25"/>
      <c r="M100" s="25"/>
      <c r="N100" s="25"/>
      <c r="O100" s="613" t="s">
        <v>92</v>
      </c>
    </row>
    <row r="101" spans="1:16" s="24" customFormat="1" ht="37.5" customHeight="1" thickBot="1">
      <c r="A101" s="624" t="s">
        <v>14</v>
      </c>
      <c r="B101" s="646"/>
      <c r="C101" s="625"/>
      <c r="D101" s="529" t="s">
        <v>6</v>
      </c>
      <c r="E101" s="530" t="s">
        <v>15</v>
      </c>
      <c r="F101" s="531" t="s">
        <v>75</v>
      </c>
      <c r="G101" s="512" t="s">
        <v>57</v>
      </c>
      <c r="H101" s="512" t="s">
        <v>58</v>
      </c>
      <c r="I101" s="512" t="s">
        <v>59</v>
      </c>
      <c r="J101" s="512" t="s">
        <v>60</v>
      </c>
      <c r="K101" s="512" t="s">
        <v>61</v>
      </c>
      <c r="L101" s="512" t="s">
        <v>62</v>
      </c>
      <c r="M101" s="512" t="s">
        <v>63</v>
      </c>
      <c r="N101" s="532" t="s">
        <v>71</v>
      </c>
      <c r="O101" s="533" t="s">
        <v>13</v>
      </c>
      <c r="P101" s="90"/>
    </row>
    <row r="102" spans="1:16" s="24" customFormat="1" ht="18" customHeight="1" thickTop="1">
      <c r="A102" s="131" t="s">
        <v>77</v>
      </c>
      <c r="B102" s="528"/>
      <c r="C102" s="528"/>
      <c r="D102" s="26">
        <v>5792</v>
      </c>
      <c r="E102" s="138">
        <v>2</v>
      </c>
      <c r="F102" s="27">
        <v>16</v>
      </c>
      <c r="G102" s="27">
        <v>28</v>
      </c>
      <c r="H102" s="27">
        <v>70</v>
      </c>
      <c r="I102" s="27">
        <v>364</v>
      </c>
      <c r="J102" s="27">
        <v>2139</v>
      </c>
      <c r="K102" s="27">
        <v>2472</v>
      </c>
      <c r="L102" s="27">
        <v>620</v>
      </c>
      <c r="M102" s="27">
        <v>72</v>
      </c>
      <c r="N102" s="28">
        <v>2</v>
      </c>
      <c r="O102" s="150">
        <v>7</v>
      </c>
    </row>
    <row r="103" spans="1:16" s="25" customFormat="1" ht="18" customHeight="1">
      <c r="A103" s="212" t="s">
        <v>82</v>
      </c>
      <c r="B103" s="213"/>
      <c r="C103" s="213"/>
      <c r="D103" s="214">
        <v>295</v>
      </c>
      <c r="E103" s="183">
        <v>2</v>
      </c>
      <c r="F103" s="184">
        <v>16</v>
      </c>
      <c r="G103" s="184">
        <v>28</v>
      </c>
      <c r="H103" s="184">
        <v>49</v>
      </c>
      <c r="I103" s="184">
        <v>109</v>
      </c>
      <c r="J103" s="184">
        <v>82</v>
      </c>
      <c r="K103" s="184">
        <v>7</v>
      </c>
      <c r="L103" s="184">
        <v>1</v>
      </c>
      <c r="M103" s="184">
        <v>0</v>
      </c>
      <c r="N103" s="215">
        <v>1</v>
      </c>
      <c r="O103" s="185">
        <v>0</v>
      </c>
    </row>
    <row r="104" spans="1:16" s="25" customFormat="1" ht="18" customHeight="1">
      <c r="A104" s="216"/>
      <c r="B104" s="151" t="s">
        <v>16</v>
      </c>
      <c r="C104" s="152"/>
      <c r="D104" s="153">
        <v>3</v>
      </c>
      <c r="E104" s="154">
        <v>1</v>
      </c>
      <c r="F104" s="155">
        <v>2</v>
      </c>
      <c r="G104" s="155">
        <v>0</v>
      </c>
      <c r="H104" s="155">
        <v>0</v>
      </c>
      <c r="I104" s="155">
        <v>0</v>
      </c>
      <c r="J104" s="155">
        <v>0</v>
      </c>
      <c r="K104" s="155">
        <v>0</v>
      </c>
      <c r="L104" s="155">
        <v>0</v>
      </c>
      <c r="M104" s="155">
        <v>0</v>
      </c>
      <c r="N104" s="155">
        <v>0</v>
      </c>
      <c r="O104" s="156">
        <v>0</v>
      </c>
    </row>
    <row r="105" spans="1:16" s="24" customFormat="1" ht="18" customHeight="1">
      <c r="A105" s="175"/>
      <c r="B105" s="157" t="s">
        <v>17</v>
      </c>
      <c r="C105" s="122"/>
      <c r="D105" s="11">
        <v>11</v>
      </c>
      <c r="E105" s="143">
        <v>1</v>
      </c>
      <c r="F105" s="12">
        <v>7</v>
      </c>
      <c r="G105" s="12">
        <v>3</v>
      </c>
      <c r="H105" s="146">
        <v>0</v>
      </c>
      <c r="I105" s="146">
        <v>0</v>
      </c>
      <c r="J105" s="146">
        <v>0</v>
      </c>
      <c r="K105" s="146">
        <v>0</v>
      </c>
      <c r="L105" s="146">
        <v>0</v>
      </c>
      <c r="M105" s="146">
        <v>0</v>
      </c>
      <c r="N105" s="146">
        <v>0</v>
      </c>
      <c r="O105" s="14">
        <v>0</v>
      </c>
    </row>
    <row r="106" spans="1:16" s="66" customFormat="1" ht="18" customHeight="1">
      <c r="A106" s="175"/>
      <c r="B106" s="157" t="s">
        <v>18</v>
      </c>
      <c r="C106" s="122"/>
      <c r="D106" s="11">
        <v>29</v>
      </c>
      <c r="E106" s="143">
        <v>0</v>
      </c>
      <c r="F106" s="12">
        <v>7</v>
      </c>
      <c r="G106" s="12">
        <v>14</v>
      </c>
      <c r="H106" s="13">
        <v>7</v>
      </c>
      <c r="I106" s="13">
        <v>0</v>
      </c>
      <c r="J106" s="12">
        <v>1</v>
      </c>
      <c r="K106" s="12">
        <v>0</v>
      </c>
      <c r="L106" s="12">
        <v>0</v>
      </c>
      <c r="M106" s="12">
        <v>0</v>
      </c>
      <c r="N106" s="12">
        <v>0</v>
      </c>
      <c r="O106" s="158">
        <v>0</v>
      </c>
    </row>
    <row r="107" spans="1:16" s="66" customFormat="1" ht="18" customHeight="1">
      <c r="A107" s="175"/>
      <c r="B107" s="157" t="s">
        <v>19</v>
      </c>
      <c r="C107" s="122"/>
      <c r="D107" s="11">
        <v>120</v>
      </c>
      <c r="E107" s="143">
        <v>0</v>
      </c>
      <c r="F107" s="12">
        <v>0</v>
      </c>
      <c r="G107" s="12">
        <v>9</v>
      </c>
      <c r="H107" s="13">
        <v>34</v>
      </c>
      <c r="I107" s="13">
        <v>57</v>
      </c>
      <c r="J107" s="13">
        <v>16</v>
      </c>
      <c r="K107" s="13">
        <v>2</v>
      </c>
      <c r="L107" s="12">
        <v>1</v>
      </c>
      <c r="M107" s="12">
        <v>0</v>
      </c>
      <c r="N107" s="12">
        <v>1</v>
      </c>
      <c r="O107" s="158">
        <v>0</v>
      </c>
    </row>
    <row r="108" spans="1:16" s="66" customFormat="1" ht="18" customHeight="1">
      <c r="A108" s="159"/>
      <c r="B108" s="160" t="s">
        <v>20</v>
      </c>
      <c r="C108" s="132"/>
      <c r="D108" s="26">
        <v>132</v>
      </c>
      <c r="E108" s="161">
        <v>0</v>
      </c>
      <c r="F108" s="27">
        <v>0</v>
      </c>
      <c r="G108" s="27">
        <v>2</v>
      </c>
      <c r="H108" s="28">
        <v>8</v>
      </c>
      <c r="I108" s="28">
        <v>52</v>
      </c>
      <c r="J108" s="28">
        <v>65</v>
      </c>
      <c r="K108" s="28">
        <v>5</v>
      </c>
      <c r="L108" s="12">
        <v>0</v>
      </c>
      <c r="M108" s="12">
        <v>0</v>
      </c>
      <c r="N108" s="12">
        <v>0</v>
      </c>
      <c r="O108" s="158">
        <v>0</v>
      </c>
    </row>
    <row r="109" spans="1:16" s="66" customFormat="1" ht="18" customHeight="1">
      <c r="A109" s="212" t="s">
        <v>81</v>
      </c>
      <c r="B109" s="213"/>
      <c r="C109" s="213"/>
      <c r="D109" s="214">
        <v>5475</v>
      </c>
      <c r="E109" s="183">
        <v>0</v>
      </c>
      <c r="F109" s="184">
        <v>0</v>
      </c>
      <c r="G109" s="184">
        <v>0</v>
      </c>
      <c r="H109" s="184">
        <v>21</v>
      </c>
      <c r="I109" s="184">
        <v>255</v>
      </c>
      <c r="J109" s="184">
        <v>2056</v>
      </c>
      <c r="K109" s="184">
        <v>2455</v>
      </c>
      <c r="L109" s="184">
        <v>617</v>
      </c>
      <c r="M109" s="162">
        <v>70</v>
      </c>
      <c r="N109" s="163">
        <v>1</v>
      </c>
      <c r="O109" s="164">
        <v>0</v>
      </c>
    </row>
    <row r="110" spans="1:16" s="24" customFormat="1" ht="18" customHeight="1">
      <c r="A110" s="165"/>
      <c r="B110" s="151" t="s">
        <v>21</v>
      </c>
      <c r="C110" s="152"/>
      <c r="D110" s="153">
        <v>3334</v>
      </c>
      <c r="E110" s="154">
        <v>0</v>
      </c>
      <c r="F110" s="155">
        <v>0</v>
      </c>
      <c r="G110" s="155">
        <v>0</v>
      </c>
      <c r="H110" s="155">
        <v>20</v>
      </c>
      <c r="I110" s="155">
        <v>230</v>
      </c>
      <c r="J110" s="155">
        <v>1550</v>
      </c>
      <c r="K110" s="155">
        <v>1313</v>
      </c>
      <c r="L110" s="155">
        <v>208</v>
      </c>
      <c r="M110" s="155">
        <v>13</v>
      </c>
      <c r="N110" s="155">
        <v>0</v>
      </c>
      <c r="O110" s="218">
        <v>0</v>
      </c>
    </row>
    <row r="111" spans="1:16" s="24" customFormat="1" ht="18" customHeight="1">
      <c r="A111" s="159"/>
      <c r="B111" s="166" t="s">
        <v>22</v>
      </c>
      <c r="C111" s="132"/>
      <c r="D111" s="26">
        <v>2141</v>
      </c>
      <c r="E111" s="161">
        <v>0</v>
      </c>
      <c r="F111" s="27">
        <v>0</v>
      </c>
      <c r="G111" s="27">
        <v>0</v>
      </c>
      <c r="H111" s="27">
        <v>1</v>
      </c>
      <c r="I111" s="27">
        <v>25</v>
      </c>
      <c r="J111" s="27">
        <v>506</v>
      </c>
      <c r="K111" s="27">
        <v>1142</v>
      </c>
      <c r="L111" s="27">
        <v>409</v>
      </c>
      <c r="M111" s="27">
        <v>57</v>
      </c>
      <c r="N111" s="27">
        <v>1</v>
      </c>
      <c r="O111" s="30">
        <v>0</v>
      </c>
    </row>
    <row r="112" spans="1:16" s="24" customFormat="1" ht="18" customHeight="1">
      <c r="A112" s="167" t="s">
        <v>23</v>
      </c>
      <c r="B112" s="168" t="s">
        <v>24</v>
      </c>
      <c r="C112" s="132"/>
      <c r="D112" s="26">
        <v>22</v>
      </c>
      <c r="E112" s="161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1</v>
      </c>
      <c r="K112" s="27">
        <v>10</v>
      </c>
      <c r="L112" s="27">
        <v>2</v>
      </c>
      <c r="M112" s="27">
        <v>2</v>
      </c>
      <c r="N112" s="27">
        <v>0</v>
      </c>
      <c r="O112" s="30">
        <v>7</v>
      </c>
    </row>
    <row r="113" spans="1:15" s="24" customFormat="1" ht="18" customHeight="1">
      <c r="A113" s="209" t="s">
        <v>13</v>
      </c>
      <c r="B113" s="217"/>
      <c r="C113" s="132"/>
      <c r="D113" s="26">
        <v>0</v>
      </c>
      <c r="E113" s="161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30">
        <v>0</v>
      </c>
    </row>
    <row r="114" spans="1:15" s="24" customFormat="1" ht="1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38"/>
      <c r="K114" s="25"/>
      <c r="L114" s="25"/>
      <c r="M114" s="25"/>
      <c r="N114" s="25"/>
      <c r="O114" s="25"/>
    </row>
    <row r="115" spans="1:15" s="24" customFormat="1" ht="1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38"/>
      <c r="M115" s="25"/>
      <c r="N115" s="25"/>
      <c r="O115" s="25"/>
    </row>
    <row r="116" spans="1:15" s="24" customFormat="1" ht="15" customHeight="1">
      <c r="A116" s="25"/>
      <c r="B116" s="25"/>
      <c r="C116" s="25"/>
      <c r="D116" s="25"/>
      <c r="E116" s="35"/>
      <c r="F116" s="25"/>
      <c r="G116" s="25"/>
      <c r="H116" s="25"/>
      <c r="I116" s="25"/>
      <c r="J116" s="25"/>
      <c r="K116" s="25"/>
      <c r="L116" s="38"/>
      <c r="M116" s="25"/>
      <c r="N116" s="25"/>
      <c r="O116" s="25"/>
    </row>
    <row r="117" spans="1:15" s="24" customFormat="1" ht="1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38"/>
      <c r="M117" s="25"/>
      <c r="N117" s="25"/>
      <c r="O117" s="25"/>
    </row>
    <row r="118" spans="1:15" s="25" customFormat="1" ht="15" customHeight="1">
      <c r="L118" s="38"/>
    </row>
    <row r="119" spans="1:15" s="25" customFormat="1" ht="15" customHeight="1">
      <c r="L119" s="38"/>
    </row>
    <row r="120" spans="1:15" s="25" customFormat="1" ht="15" customHeight="1">
      <c r="L120" s="38"/>
    </row>
    <row r="121" spans="1:15" s="25" customFormat="1">
      <c r="L121" s="38"/>
    </row>
    <row r="122" spans="1:15" s="25" customFormat="1">
      <c r="L122" s="38"/>
    </row>
    <row r="123" spans="1:15" s="25" customFormat="1">
      <c r="L123" s="38"/>
    </row>
    <row r="124" spans="1:15" s="25" customFormat="1">
      <c r="L124" s="38"/>
    </row>
    <row r="125" spans="1:15" s="25" customFormat="1">
      <c r="L125" s="38"/>
    </row>
    <row r="126" spans="1:15" s="25" customFormat="1">
      <c r="A126" s="3"/>
      <c r="B126" s="3"/>
      <c r="I126" s="38"/>
    </row>
    <row r="127" spans="1:15" s="25" customFormat="1">
      <c r="A127" s="3"/>
      <c r="B127" s="3"/>
      <c r="K127" s="38"/>
    </row>
    <row r="128" spans="1:15" s="25" customFormat="1">
      <c r="A128" s="3"/>
      <c r="B128" s="3"/>
      <c r="J128" s="38"/>
    </row>
    <row r="129" spans="3:14">
      <c r="C129" s="25"/>
      <c r="D129" s="25"/>
      <c r="E129" s="25"/>
      <c r="F129" s="25"/>
      <c r="G129" s="25"/>
      <c r="H129" s="25"/>
      <c r="I129" s="25"/>
      <c r="J129" s="38"/>
      <c r="K129" s="25"/>
      <c r="L129" s="25"/>
      <c r="M129" s="25"/>
      <c r="N129" s="25"/>
    </row>
    <row r="130" spans="3:14">
      <c r="C130" s="25"/>
      <c r="D130" s="25"/>
      <c r="E130" s="25"/>
      <c r="F130" s="25"/>
      <c r="G130" s="25"/>
      <c r="H130" s="25"/>
      <c r="I130" s="25"/>
      <c r="J130" s="38"/>
      <c r="K130" s="25"/>
      <c r="L130" s="25"/>
      <c r="M130" s="25"/>
      <c r="N130" s="25"/>
    </row>
  </sheetData>
  <mergeCells count="38">
    <mergeCell ref="A101:C101"/>
    <mergeCell ref="A94:B94"/>
    <mergeCell ref="A96:B96"/>
    <mergeCell ref="A97:B97"/>
    <mergeCell ref="A95:B95"/>
    <mergeCell ref="A34:B34"/>
    <mergeCell ref="A93:B93"/>
    <mergeCell ref="A36:B36"/>
    <mergeCell ref="A40:B41"/>
    <mergeCell ref="A92:B92"/>
    <mergeCell ref="A88:B88"/>
    <mergeCell ref="A89:B89"/>
    <mergeCell ref="A90:B90"/>
    <mergeCell ref="A35:B35"/>
    <mergeCell ref="A91:B91"/>
    <mergeCell ref="A87:B87"/>
    <mergeCell ref="I40:N40"/>
    <mergeCell ref="A55:B55"/>
    <mergeCell ref="A71:B72"/>
    <mergeCell ref="C71:E71"/>
    <mergeCell ref="F71:H71"/>
    <mergeCell ref="I71:K71"/>
    <mergeCell ref="C40:H40"/>
    <mergeCell ref="A4:B4"/>
    <mergeCell ref="A18:B19"/>
    <mergeCell ref="C18:H18"/>
    <mergeCell ref="I18:N18"/>
    <mergeCell ref="A20:B20"/>
    <mergeCell ref="C32:F32"/>
    <mergeCell ref="G32:J32"/>
    <mergeCell ref="A21:B21"/>
    <mergeCell ref="A22:B22"/>
    <mergeCell ref="A23:B23"/>
    <mergeCell ref="A24:B24"/>
    <mergeCell ref="A25:B25"/>
    <mergeCell ref="A26:B26"/>
    <mergeCell ref="A28:B28"/>
    <mergeCell ref="A27:B27"/>
  </mergeCells>
  <phoneticPr fontId="5"/>
  <printOptions horizontalCentered="1"/>
  <pageMargins left="0.39370078740157483" right="0.39370078740157483" top="0.59055118110236227" bottom="0.59055118110236227" header="0.51181102362204722" footer="0.51181102362204722"/>
  <pageSetup paperSize="9" scale="95" orientation="portrait" horizontalDpi="300" verticalDpi="300" r:id="rId1"/>
  <headerFooter alignWithMargins="0">
    <oddHeader xml:space="preserve">&amp;C
</oddHeader>
  </headerFooter>
  <rowBreaks count="1" manualBreakCount="1">
    <brk id="5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D9410-D536-47FE-8B97-2F2E86362F1B}">
  <dimension ref="A1:R152"/>
  <sheetViews>
    <sheetView zoomScaleNormal="100" workbookViewId="0">
      <selection activeCell="A4" sqref="A4:B4"/>
    </sheetView>
  </sheetViews>
  <sheetFormatPr defaultColWidth="9" defaultRowHeight="12"/>
  <cols>
    <col min="1" max="1" width="3.6640625" style="298" customWidth="1"/>
    <col min="2" max="2" width="7.109375" style="299" customWidth="1"/>
    <col min="3" max="7" width="7.33203125" style="299" customWidth="1"/>
    <col min="8" max="8" width="2.6640625" style="306" customWidth="1"/>
    <col min="9" max="9" width="3.6640625" style="298" customWidth="1"/>
    <col min="10" max="15" width="7.33203125" style="299" customWidth="1"/>
    <col min="16" max="16" width="6" style="299" customWidth="1"/>
    <col min="17" max="17" width="9.44140625" style="299" customWidth="1"/>
    <col min="18" max="18" width="9.21875" style="299" customWidth="1"/>
    <col min="19" max="19" width="9.21875" style="299" bestFit="1" customWidth="1"/>
    <col min="20" max="20" width="10.6640625" style="299" bestFit="1" customWidth="1"/>
    <col min="21" max="21" width="9.21875" style="299" bestFit="1" customWidth="1"/>
    <col min="22" max="22" width="10.88671875" style="299" customWidth="1"/>
    <col min="23" max="27" width="9" style="299"/>
    <col min="28" max="29" width="12.6640625" style="299" customWidth="1"/>
    <col min="30" max="256" width="9" style="299"/>
    <col min="257" max="257" width="3.6640625" style="299" customWidth="1"/>
    <col min="258" max="258" width="7.109375" style="299" customWidth="1"/>
    <col min="259" max="263" width="7.33203125" style="299" customWidth="1"/>
    <col min="264" max="264" width="2.6640625" style="299" customWidth="1"/>
    <col min="265" max="265" width="3.6640625" style="299" customWidth="1"/>
    <col min="266" max="271" width="7.33203125" style="299" customWidth="1"/>
    <col min="272" max="272" width="6" style="299" customWidth="1"/>
    <col min="273" max="273" width="9.44140625" style="299" customWidth="1"/>
    <col min="274" max="274" width="9.21875" style="299" customWidth="1"/>
    <col min="275" max="275" width="9.21875" style="299" bestFit="1" customWidth="1"/>
    <col min="276" max="276" width="10.6640625" style="299" bestFit="1" customWidth="1"/>
    <col min="277" max="277" width="9.21875" style="299" bestFit="1" customWidth="1"/>
    <col min="278" max="278" width="10.88671875" style="299" customWidth="1"/>
    <col min="279" max="283" width="9" style="299"/>
    <col min="284" max="285" width="12.6640625" style="299" customWidth="1"/>
    <col min="286" max="512" width="9" style="299"/>
    <col min="513" max="513" width="3.6640625" style="299" customWidth="1"/>
    <col min="514" max="514" width="7.109375" style="299" customWidth="1"/>
    <col min="515" max="519" width="7.33203125" style="299" customWidth="1"/>
    <col min="520" max="520" width="2.6640625" style="299" customWidth="1"/>
    <col min="521" max="521" width="3.6640625" style="299" customWidth="1"/>
    <col min="522" max="527" width="7.33203125" style="299" customWidth="1"/>
    <col min="528" max="528" width="6" style="299" customWidth="1"/>
    <col min="529" max="529" width="9.44140625" style="299" customWidth="1"/>
    <col min="530" max="530" width="9.21875" style="299" customWidth="1"/>
    <col min="531" max="531" width="9.21875" style="299" bestFit="1" customWidth="1"/>
    <col min="532" max="532" width="10.6640625" style="299" bestFit="1" customWidth="1"/>
    <col min="533" max="533" width="9.21875" style="299" bestFit="1" customWidth="1"/>
    <col min="534" max="534" width="10.88671875" style="299" customWidth="1"/>
    <col min="535" max="539" width="9" style="299"/>
    <col min="540" max="541" width="12.6640625" style="299" customWidth="1"/>
    <col min="542" max="768" width="9" style="299"/>
    <col min="769" max="769" width="3.6640625" style="299" customWidth="1"/>
    <col min="770" max="770" width="7.109375" style="299" customWidth="1"/>
    <col min="771" max="775" width="7.33203125" style="299" customWidth="1"/>
    <col min="776" max="776" width="2.6640625" style="299" customWidth="1"/>
    <col min="777" max="777" width="3.6640625" style="299" customWidth="1"/>
    <col min="778" max="783" width="7.33203125" style="299" customWidth="1"/>
    <col min="784" max="784" width="6" style="299" customWidth="1"/>
    <col min="785" max="785" width="9.44140625" style="299" customWidth="1"/>
    <col min="786" max="786" width="9.21875" style="299" customWidth="1"/>
    <col min="787" max="787" width="9.21875" style="299" bestFit="1" customWidth="1"/>
    <col min="788" max="788" width="10.6640625" style="299" bestFit="1" customWidth="1"/>
    <col min="789" max="789" width="9.21875" style="299" bestFit="1" customWidth="1"/>
    <col min="790" max="790" width="10.88671875" style="299" customWidth="1"/>
    <col min="791" max="795" width="9" style="299"/>
    <col min="796" max="797" width="12.6640625" style="299" customWidth="1"/>
    <col min="798" max="1024" width="9" style="299"/>
    <col min="1025" max="1025" width="3.6640625" style="299" customWidth="1"/>
    <col min="1026" max="1026" width="7.109375" style="299" customWidth="1"/>
    <col min="1027" max="1031" width="7.33203125" style="299" customWidth="1"/>
    <col min="1032" max="1032" width="2.6640625" style="299" customWidth="1"/>
    <col min="1033" max="1033" width="3.6640625" style="299" customWidth="1"/>
    <col min="1034" max="1039" width="7.33203125" style="299" customWidth="1"/>
    <col min="1040" max="1040" width="6" style="299" customWidth="1"/>
    <col min="1041" max="1041" width="9.44140625" style="299" customWidth="1"/>
    <col min="1042" max="1042" width="9.21875" style="299" customWidth="1"/>
    <col min="1043" max="1043" width="9.21875" style="299" bestFit="1" customWidth="1"/>
    <col min="1044" max="1044" width="10.6640625" style="299" bestFit="1" customWidth="1"/>
    <col min="1045" max="1045" width="9.21875" style="299" bestFit="1" customWidth="1"/>
    <col min="1046" max="1046" width="10.88671875" style="299" customWidth="1"/>
    <col min="1047" max="1051" width="9" style="299"/>
    <col min="1052" max="1053" width="12.6640625" style="299" customWidth="1"/>
    <col min="1054" max="1280" width="9" style="299"/>
    <col min="1281" max="1281" width="3.6640625" style="299" customWidth="1"/>
    <col min="1282" max="1282" width="7.109375" style="299" customWidth="1"/>
    <col min="1283" max="1287" width="7.33203125" style="299" customWidth="1"/>
    <col min="1288" max="1288" width="2.6640625" style="299" customWidth="1"/>
    <col min="1289" max="1289" width="3.6640625" style="299" customWidth="1"/>
    <col min="1290" max="1295" width="7.33203125" style="299" customWidth="1"/>
    <col min="1296" max="1296" width="6" style="299" customWidth="1"/>
    <col min="1297" max="1297" width="9.44140625" style="299" customWidth="1"/>
    <col min="1298" max="1298" width="9.21875" style="299" customWidth="1"/>
    <col min="1299" max="1299" width="9.21875" style="299" bestFit="1" customWidth="1"/>
    <col min="1300" max="1300" width="10.6640625" style="299" bestFit="1" customWidth="1"/>
    <col min="1301" max="1301" width="9.21875" style="299" bestFit="1" customWidth="1"/>
    <col min="1302" max="1302" width="10.88671875" style="299" customWidth="1"/>
    <col min="1303" max="1307" width="9" style="299"/>
    <col min="1308" max="1309" width="12.6640625" style="299" customWidth="1"/>
    <col min="1310" max="1536" width="9" style="299"/>
    <col min="1537" max="1537" width="3.6640625" style="299" customWidth="1"/>
    <col min="1538" max="1538" width="7.109375" style="299" customWidth="1"/>
    <col min="1539" max="1543" width="7.33203125" style="299" customWidth="1"/>
    <col min="1544" max="1544" width="2.6640625" style="299" customWidth="1"/>
    <col min="1545" max="1545" width="3.6640625" style="299" customWidth="1"/>
    <col min="1546" max="1551" width="7.33203125" style="299" customWidth="1"/>
    <col min="1552" max="1552" width="6" style="299" customWidth="1"/>
    <col min="1553" max="1553" width="9.44140625" style="299" customWidth="1"/>
    <col min="1554" max="1554" width="9.21875" style="299" customWidth="1"/>
    <col min="1555" max="1555" width="9.21875" style="299" bestFit="1" customWidth="1"/>
    <col min="1556" max="1556" width="10.6640625" style="299" bestFit="1" customWidth="1"/>
    <col min="1557" max="1557" width="9.21875" style="299" bestFit="1" customWidth="1"/>
    <col min="1558" max="1558" width="10.88671875" style="299" customWidth="1"/>
    <col min="1559" max="1563" width="9" style="299"/>
    <col min="1564" max="1565" width="12.6640625" style="299" customWidth="1"/>
    <col min="1566" max="1792" width="9" style="299"/>
    <col min="1793" max="1793" width="3.6640625" style="299" customWidth="1"/>
    <col min="1794" max="1794" width="7.109375" style="299" customWidth="1"/>
    <col min="1795" max="1799" width="7.33203125" style="299" customWidth="1"/>
    <col min="1800" max="1800" width="2.6640625" style="299" customWidth="1"/>
    <col min="1801" max="1801" width="3.6640625" style="299" customWidth="1"/>
    <col min="1802" max="1807" width="7.33203125" style="299" customWidth="1"/>
    <col min="1808" max="1808" width="6" style="299" customWidth="1"/>
    <col min="1809" max="1809" width="9.44140625" style="299" customWidth="1"/>
    <col min="1810" max="1810" width="9.21875" style="299" customWidth="1"/>
    <col min="1811" max="1811" width="9.21875" style="299" bestFit="1" customWidth="1"/>
    <col min="1812" max="1812" width="10.6640625" style="299" bestFit="1" customWidth="1"/>
    <col min="1813" max="1813" width="9.21875" style="299" bestFit="1" customWidth="1"/>
    <col min="1814" max="1814" width="10.88671875" style="299" customWidth="1"/>
    <col min="1815" max="1819" width="9" style="299"/>
    <col min="1820" max="1821" width="12.6640625" style="299" customWidth="1"/>
    <col min="1822" max="2048" width="9" style="299"/>
    <col min="2049" max="2049" width="3.6640625" style="299" customWidth="1"/>
    <col min="2050" max="2050" width="7.109375" style="299" customWidth="1"/>
    <col min="2051" max="2055" width="7.33203125" style="299" customWidth="1"/>
    <col min="2056" max="2056" width="2.6640625" style="299" customWidth="1"/>
    <col min="2057" max="2057" width="3.6640625" style="299" customWidth="1"/>
    <col min="2058" max="2063" width="7.33203125" style="299" customWidth="1"/>
    <col min="2064" max="2064" width="6" style="299" customWidth="1"/>
    <col min="2065" max="2065" width="9.44140625" style="299" customWidth="1"/>
    <col min="2066" max="2066" width="9.21875" style="299" customWidth="1"/>
    <col min="2067" max="2067" width="9.21875" style="299" bestFit="1" customWidth="1"/>
    <col min="2068" max="2068" width="10.6640625" style="299" bestFit="1" customWidth="1"/>
    <col min="2069" max="2069" width="9.21875" style="299" bestFit="1" customWidth="1"/>
    <col min="2070" max="2070" width="10.88671875" style="299" customWidth="1"/>
    <col min="2071" max="2075" width="9" style="299"/>
    <col min="2076" max="2077" width="12.6640625" style="299" customWidth="1"/>
    <col min="2078" max="2304" width="9" style="299"/>
    <col min="2305" max="2305" width="3.6640625" style="299" customWidth="1"/>
    <col min="2306" max="2306" width="7.109375" style="299" customWidth="1"/>
    <col min="2307" max="2311" width="7.33203125" style="299" customWidth="1"/>
    <col min="2312" max="2312" width="2.6640625" style="299" customWidth="1"/>
    <col min="2313" max="2313" width="3.6640625" style="299" customWidth="1"/>
    <col min="2314" max="2319" width="7.33203125" style="299" customWidth="1"/>
    <col min="2320" max="2320" width="6" style="299" customWidth="1"/>
    <col min="2321" max="2321" width="9.44140625" style="299" customWidth="1"/>
    <col min="2322" max="2322" width="9.21875" style="299" customWidth="1"/>
    <col min="2323" max="2323" width="9.21875" style="299" bestFit="1" customWidth="1"/>
    <col min="2324" max="2324" width="10.6640625" style="299" bestFit="1" customWidth="1"/>
    <col min="2325" max="2325" width="9.21875" style="299" bestFit="1" customWidth="1"/>
    <col min="2326" max="2326" width="10.88671875" style="299" customWidth="1"/>
    <col min="2327" max="2331" width="9" style="299"/>
    <col min="2332" max="2333" width="12.6640625" style="299" customWidth="1"/>
    <col min="2334" max="2560" width="9" style="299"/>
    <col min="2561" max="2561" width="3.6640625" style="299" customWidth="1"/>
    <col min="2562" max="2562" width="7.109375" style="299" customWidth="1"/>
    <col min="2563" max="2567" width="7.33203125" style="299" customWidth="1"/>
    <col min="2568" max="2568" width="2.6640625" style="299" customWidth="1"/>
    <col min="2569" max="2569" width="3.6640625" style="299" customWidth="1"/>
    <col min="2570" max="2575" width="7.33203125" style="299" customWidth="1"/>
    <col min="2576" max="2576" width="6" style="299" customWidth="1"/>
    <col min="2577" max="2577" width="9.44140625" style="299" customWidth="1"/>
    <col min="2578" max="2578" width="9.21875" style="299" customWidth="1"/>
    <col min="2579" max="2579" width="9.21875" style="299" bestFit="1" customWidth="1"/>
    <col min="2580" max="2580" width="10.6640625" style="299" bestFit="1" customWidth="1"/>
    <col min="2581" max="2581" width="9.21875" style="299" bestFit="1" customWidth="1"/>
    <col min="2582" max="2582" width="10.88671875" style="299" customWidth="1"/>
    <col min="2583" max="2587" width="9" style="299"/>
    <col min="2588" max="2589" width="12.6640625" style="299" customWidth="1"/>
    <col min="2590" max="2816" width="9" style="299"/>
    <col min="2817" max="2817" width="3.6640625" style="299" customWidth="1"/>
    <col min="2818" max="2818" width="7.109375" style="299" customWidth="1"/>
    <col min="2819" max="2823" width="7.33203125" style="299" customWidth="1"/>
    <col min="2824" max="2824" width="2.6640625" style="299" customWidth="1"/>
    <col min="2825" max="2825" width="3.6640625" style="299" customWidth="1"/>
    <col min="2826" max="2831" width="7.33203125" style="299" customWidth="1"/>
    <col min="2832" max="2832" width="6" style="299" customWidth="1"/>
    <col min="2833" max="2833" width="9.44140625" style="299" customWidth="1"/>
    <col min="2834" max="2834" width="9.21875" style="299" customWidth="1"/>
    <col min="2835" max="2835" width="9.21875" style="299" bestFit="1" customWidth="1"/>
    <col min="2836" max="2836" width="10.6640625" style="299" bestFit="1" customWidth="1"/>
    <col min="2837" max="2837" width="9.21875" style="299" bestFit="1" customWidth="1"/>
    <col min="2838" max="2838" width="10.88671875" style="299" customWidth="1"/>
    <col min="2839" max="2843" width="9" style="299"/>
    <col min="2844" max="2845" width="12.6640625" style="299" customWidth="1"/>
    <col min="2846" max="3072" width="9" style="299"/>
    <col min="3073" max="3073" width="3.6640625" style="299" customWidth="1"/>
    <col min="3074" max="3074" width="7.109375" style="299" customWidth="1"/>
    <col min="3075" max="3079" width="7.33203125" style="299" customWidth="1"/>
    <col min="3080" max="3080" width="2.6640625" style="299" customWidth="1"/>
    <col min="3081" max="3081" width="3.6640625" style="299" customWidth="1"/>
    <col min="3082" max="3087" width="7.33203125" style="299" customWidth="1"/>
    <col min="3088" max="3088" width="6" style="299" customWidth="1"/>
    <col min="3089" max="3089" width="9.44140625" style="299" customWidth="1"/>
    <col min="3090" max="3090" width="9.21875" style="299" customWidth="1"/>
    <col min="3091" max="3091" width="9.21875" style="299" bestFit="1" customWidth="1"/>
    <col min="3092" max="3092" width="10.6640625" style="299" bestFit="1" customWidth="1"/>
    <col min="3093" max="3093" width="9.21875" style="299" bestFit="1" customWidth="1"/>
    <col min="3094" max="3094" width="10.88671875" style="299" customWidth="1"/>
    <col min="3095" max="3099" width="9" style="299"/>
    <col min="3100" max="3101" width="12.6640625" style="299" customWidth="1"/>
    <col min="3102" max="3328" width="9" style="299"/>
    <col min="3329" max="3329" width="3.6640625" style="299" customWidth="1"/>
    <col min="3330" max="3330" width="7.109375" style="299" customWidth="1"/>
    <col min="3331" max="3335" width="7.33203125" style="299" customWidth="1"/>
    <col min="3336" max="3336" width="2.6640625" style="299" customWidth="1"/>
    <col min="3337" max="3337" width="3.6640625" style="299" customWidth="1"/>
    <col min="3338" max="3343" width="7.33203125" style="299" customWidth="1"/>
    <col min="3344" max="3344" width="6" style="299" customWidth="1"/>
    <col min="3345" max="3345" width="9.44140625" style="299" customWidth="1"/>
    <col min="3346" max="3346" width="9.21875" style="299" customWidth="1"/>
    <col min="3347" max="3347" width="9.21875" style="299" bestFit="1" customWidth="1"/>
    <col min="3348" max="3348" width="10.6640625" style="299" bestFit="1" customWidth="1"/>
    <col min="3349" max="3349" width="9.21875" style="299" bestFit="1" customWidth="1"/>
    <col min="3350" max="3350" width="10.88671875" style="299" customWidth="1"/>
    <col min="3351" max="3355" width="9" style="299"/>
    <col min="3356" max="3357" width="12.6640625" style="299" customWidth="1"/>
    <col min="3358" max="3584" width="9" style="299"/>
    <col min="3585" max="3585" width="3.6640625" style="299" customWidth="1"/>
    <col min="3586" max="3586" width="7.109375" style="299" customWidth="1"/>
    <col min="3587" max="3591" width="7.33203125" style="299" customWidth="1"/>
    <col min="3592" max="3592" width="2.6640625" style="299" customWidth="1"/>
    <col min="3593" max="3593" width="3.6640625" style="299" customWidth="1"/>
    <col min="3594" max="3599" width="7.33203125" style="299" customWidth="1"/>
    <col min="3600" max="3600" width="6" style="299" customWidth="1"/>
    <col min="3601" max="3601" width="9.44140625" style="299" customWidth="1"/>
    <col min="3602" max="3602" width="9.21875" style="299" customWidth="1"/>
    <col min="3603" max="3603" width="9.21875" style="299" bestFit="1" customWidth="1"/>
    <col min="3604" max="3604" width="10.6640625" style="299" bestFit="1" customWidth="1"/>
    <col min="3605" max="3605" width="9.21875" style="299" bestFit="1" customWidth="1"/>
    <col min="3606" max="3606" width="10.88671875" style="299" customWidth="1"/>
    <col min="3607" max="3611" width="9" style="299"/>
    <col min="3612" max="3613" width="12.6640625" style="299" customWidth="1"/>
    <col min="3614" max="3840" width="9" style="299"/>
    <col min="3841" max="3841" width="3.6640625" style="299" customWidth="1"/>
    <col min="3842" max="3842" width="7.109375" style="299" customWidth="1"/>
    <col min="3843" max="3847" width="7.33203125" style="299" customWidth="1"/>
    <col min="3848" max="3848" width="2.6640625" style="299" customWidth="1"/>
    <col min="3849" max="3849" width="3.6640625" style="299" customWidth="1"/>
    <col min="3850" max="3855" width="7.33203125" style="299" customWidth="1"/>
    <col min="3856" max="3856" width="6" style="299" customWidth="1"/>
    <col min="3857" max="3857" width="9.44140625" style="299" customWidth="1"/>
    <col min="3858" max="3858" width="9.21875" style="299" customWidth="1"/>
    <col min="3859" max="3859" width="9.21875" style="299" bestFit="1" customWidth="1"/>
    <col min="3860" max="3860" width="10.6640625" style="299" bestFit="1" customWidth="1"/>
    <col min="3861" max="3861" width="9.21875" style="299" bestFit="1" customWidth="1"/>
    <col min="3862" max="3862" width="10.88671875" style="299" customWidth="1"/>
    <col min="3863" max="3867" width="9" style="299"/>
    <col min="3868" max="3869" width="12.6640625" style="299" customWidth="1"/>
    <col min="3870" max="4096" width="9" style="299"/>
    <col min="4097" max="4097" width="3.6640625" style="299" customWidth="1"/>
    <col min="4098" max="4098" width="7.109375" style="299" customWidth="1"/>
    <col min="4099" max="4103" width="7.33203125" style="299" customWidth="1"/>
    <col min="4104" max="4104" width="2.6640625" style="299" customWidth="1"/>
    <col min="4105" max="4105" width="3.6640625" style="299" customWidth="1"/>
    <col min="4106" max="4111" width="7.33203125" style="299" customWidth="1"/>
    <col min="4112" max="4112" width="6" style="299" customWidth="1"/>
    <col min="4113" max="4113" width="9.44140625" style="299" customWidth="1"/>
    <col min="4114" max="4114" width="9.21875" style="299" customWidth="1"/>
    <col min="4115" max="4115" width="9.21875" style="299" bestFit="1" customWidth="1"/>
    <col min="4116" max="4116" width="10.6640625" style="299" bestFit="1" customWidth="1"/>
    <col min="4117" max="4117" width="9.21875" style="299" bestFit="1" customWidth="1"/>
    <col min="4118" max="4118" width="10.88671875" style="299" customWidth="1"/>
    <col min="4119" max="4123" width="9" style="299"/>
    <col min="4124" max="4125" width="12.6640625" style="299" customWidth="1"/>
    <col min="4126" max="4352" width="9" style="299"/>
    <col min="4353" max="4353" width="3.6640625" style="299" customWidth="1"/>
    <col min="4354" max="4354" width="7.109375" style="299" customWidth="1"/>
    <col min="4355" max="4359" width="7.33203125" style="299" customWidth="1"/>
    <col min="4360" max="4360" width="2.6640625" style="299" customWidth="1"/>
    <col min="4361" max="4361" width="3.6640625" style="299" customWidth="1"/>
    <col min="4362" max="4367" width="7.33203125" style="299" customWidth="1"/>
    <col min="4368" max="4368" width="6" style="299" customWidth="1"/>
    <col min="4369" max="4369" width="9.44140625" style="299" customWidth="1"/>
    <col min="4370" max="4370" width="9.21875" style="299" customWidth="1"/>
    <col min="4371" max="4371" width="9.21875" style="299" bestFit="1" customWidth="1"/>
    <col min="4372" max="4372" width="10.6640625" style="299" bestFit="1" customWidth="1"/>
    <col min="4373" max="4373" width="9.21875" style="299" bestFit="1" customWidth="1"/>
    <col min="4374" max="4374" width="10.88671875" style="299" customWidth="1"/>
    <col min="4375" max="4379" width="9" style="299"/>
    <col min="4380" max="4381" width="12.6640625" style="299" customWidth="1"/>
    <col min="4382" max="4608" width="9" style="299"/>
    <col min="4609" max="4609" width="3.6640625" style="299" customWidth="1"/>
    <col min="4610" max="4610" width="7.109375" style="299" customWidth="1"/>
    <col min="4611" max="4615" width="7.33203125" style="299" customWidth="1"/>
    <col min="4616" max="4616" width="2.6640625" style="299" customWidth="1"/>
    <col min="4617" max="4617" width="3.6640625" style="299" customWidth="1"/>
    <col min="4618" max="4623" width="7.33203125" style="299" customWidth="1"/>
    <col min="4624" max="4624" width="6" style="299" customWidth="1"/>
    <col min="4625" max="4625" width="9.44140625" style="299" customWidth="1"/>
    <col min="4626" max="4626" width="9.21875" style="299" customWidth="1"/>
    <col min="4627" max="4627" width="9.21875" style="299" bestFit="1" customWidth="1"/>
    <col min="4628" max="4628" width="10.6640625" style="299" bestFit="1" customWidth="1"/>
    <col min="4629" max="4629" width="9.21875" style="299" bestFit="1" customWidth="1"/>
    <col min="4630" max="4630" width="10.88671875" style="299" customWidth="1"/>
    <col min="4631" max="4635" width="9" style="299"/>
    <col min="4636" max="4637" width="12.6640625" style="299" customWidth="1"/>
    <col min="4638" max="4864" width="9" style="299"/>
    <col min="4865" max="4865" width="3.6640625" style="299" customWidth="1"/>
    <col min="4866" max="4866" width="7.109375" style="299" customWidth="1"/>
    <col min="4867" max="4871" width="7.33203125" style="299" customWidth="1"/>
    <col min="4872" max="4872" width="2.6640625" style="299" customWidth="1"/>
    <col min="4873" max="4873" width="3.6640625" style="299" customWidth="1"/>
    <col min="4874" max="4879" width="7.33203125" style="299" customWidth="1"/>
    <col min="4880" max="4880" width="6" style="299" customWidth="1"/>
    <col min="4881" max="4881" width="9.44140625" style="299" customWidth="1"/>
    <col min="4882" max="4882" width="9.21875" style="299" customWidth="1"/>
    <col min="4883" max="4883" width="9.21875" style="299" bestFit="1" customWidth="1"/>
    <col min="4884" max="4884" width="10.6640625" style="299" bestFit="1" customWidth="1"/>
    <col min="4885" max="4885" width="9.21875" style="299" bestFit="1" customWidth="1"/>
    <col min="4886" max="4886" width="10.88671875" style="299" customWidth="1"/>
    <col min="4887" max="4891" width="9" style="299"/>
    <col min="4892" max="4893" width="12.6640625" style="299" customWidth="1"/>
    <col min="4894" max="5120" width="9" style="299"/>
    <col min="5121" max="5121" width="3.6640625" style="299" customWidth="1"/>
    <col min="5122" max="5122" width="7.109375" style="299" customWidth="1"/>
    <col min="5123" max="5127" width="7.33203125" style="299" customWidth="1"/>
    <col min="5128" max="5128" width="2.6640625" style="299" customWidth="1"/>
    <col min="5129" max="5129" width="3.6640625" style="299" customWidth="1"/>
    <col min="5130" max="5135" width="7.33203125" style="299" customWidth="1"/>
    <col min="5136" max="5136" width="6" style="299" customWidth="1"/>
    <col min="5137" max="5137" width="9.44140625" style="299" customWidth="1"/>
    <col min="5138" max="5138" width="9.21875" style="299" customWidth="1"/>
    <col min="5139" max="5139" width="9.21875" style="299" bestFit="1" customWidth="1"/>
    <col min="5140" max="5140" width="10.6640625" style="299" bestFit="1" customWidth="1"/>
    <col min="5141" max="5141" width="9.21875" style="299" bestFit="1" customWidth="1"/>
    <col min="5142" max="5142" width="10.88671875" style="299" customWidth="1"/>
    <col min="5143" max="5147" width="9" style="299"/>
    <col min="5148" max="5149" width="12.6640625" style="299" customWidth="1"/>
    <col min="5150" max="5376" width="9" style="299"/>
    <col min="5377" max="5377" width="3.6640625" style="299" customWidth="1"/>
    <col min="5378" max="5378" width="7.109375" style="299" customWidth="1"/>
    <col min="5379" max="5383" width="7.33203125" style="299" customWidth="1"/>
    <col min="5384" max="5384" width="2.6640625" style="299" customWidth="1"/>
    <col min="5385" max="5385" width="3.6640625" style="299" customWidth="1"/>
    <col min="5386" max="5391" width="7.33203125" style="299" customWidth="1"/>
    <col min="5392" max="5392" width="6" style="299" customWidth="1"/>
    <col min="5393" max="5393" width="9.44140625" style="299" customWidth="1"/>
    <col min="5394" max="5394" width="9.21875" style="299" customWidth="1"/>
    <col min="5395" max="5395" width="9.21875" style="299" bestFit="1" customWidth="1"/>
    <col min="5396" max="5396" width="10.6640625" style="299" bestFit="1" customWidth="1"/>
    <col min="5397" max="5397" width="9.21875" style="299" bestFit="1" customWidth="1"/>
    <col min="5398" max="5398" width="10.88671875" style="299" customWidth="1"/>
    <col min="5399" max="5403" width="9" style="299"/>
    <col min="5404" max="5405" width="12.6640625" style="299" customWidth="1"/>
    <col min="5406" max="5632" width="9" style="299"/>
    <col min="5633" max="5633" width="3.6640625" style="299" customWidth="1"/>
    <col min="5634" max="5634" width="7.109375" style="299" customWidth="1"/>
    <col min="5635" max="5639" width="7.33203125" style="299" customWidth="1"/>
    <col min="5640" max="5640" width="2.6640625" style="299" customWidth="1"/>
    <col min="5641" max="5641" width="3.6640625" style="299" customWidth="1"/>
    <col min="5642" max="5647" width="7.33203125" style="299" customWidth="1"/>
    <col min="5648" max="5648" width="6" style="299" customWidth="1"/>
    <col min="5649" max="5649" width="9.44140625" style="299" customWidth="1"/>
    <col min="5650" max="5650" width="9.21875" style="299" customWidth="1"/>
    <col min="5651" max="5651" width="9.21875" style="299" bestFit="1" customWidth="1"/>
    <col min="5652" max="5652" width="10.6640625" style="299" bestFit="1" customWidth="1"/>
    <col min="5653" max="5653" width="9.21875" style="299" bestFit="1" customWidth="1"/>
    <col min="5654" max="5654" width="10.88671875" style="299" customWidth="1"/>
    <col min="5655" max="5659" width="9" style="299"/>
    <col min="5660" max="5661" width="12.6640625" style="299" customWidth="1"/>
    <col min="5662" max="5888" width="9" style="299"/>
    <col min="5889" max="5889" width="3.6640625" style="299" customWidth="1"/>
    <col min="5890" max="5890" width="7.109375" style="299" customWidth="1"/>
    <col min="5891" max="5895" width="7.33203125" style="299" customWidth="1"/>
    <col min="5896" max="5896" width="2.6640625" style="299" customWidth="1"/>
    <col min="5897" max="5897" width="3.6640625" style="299" customWidth="1"/>
    <col min="5898" max="5903" width="7.33203125" style="299" customWidth="1"/>
    <col min="5904" max="5904" width="6" style="299" customWidth="1"/>
    <col min="5905" max="5905" width="9.44140625" style="299" customWidth="1"/>
    <col min="5906" max="5906" width="9.21875" style="299" customWidth="1"/>
    <col min="5907" max="5907" width="9.21875" style="299" bestFit="1" customWidth="1"/>
    <col min="5908" max="5908" width="10.6640625" style="299" bestFit="1" customWidth="1"/>
    <col min="5909" max="5909" width="9.21875" style="299" bestFit="1" customWidth="1"/>
    <col min="5910" max="5910" width="10.88671875" style="299" customWidth="1"/>
    <col min="5911" max="5915" width="9" style="299"/>
    <col min="5916" max="5917" width="12.6640625" style="299" customWidth="1"/>
    <col min="5918" max="6144" width="9" style="299"/>
    <col min="6145" max="6145" width="3.6640625" style="299" customWidth="1"/>
    <col min="6146" max="6146" width="7.109375" style="299" customWidth="1"/>
    <col min="6147" max="6151" width="7.33203125" style="299" customWidth="1"/>
    <col min="6152" max="6152" width="2.6640625" style="299" customWidth="1"/>
    <col min="6153" max="6153" width="3.6640625" style="299" customWidth="1"/>
    <col min="6154" max="6159" width="7.33203125" style="299" customWidth="1"/>
    <col min="6160" max="6160" width="6" style="299" customWidth="1"/>
    <col min="6161" max="6161" width="9.44140625" style="299" customWidth="1"/>
    <col min="6162" max="6162" width="9.21875" style="299" customWidth="1"/>
    <col min="6163" max="6163" width="9.21875" style="299" bestFit="1" customWidth="1"/>
    <col min="6164" max="6164" width="10.6640625" style="299" bestFit="1" customWidth="1"/>
    <col min="6165" max="6165" width="9.21875" style="299" bestFit="1" customWidth="1"/>
    <col min="6166" max="6166" width="10.88671875" style="299" customWidth="1"/>
    <col min="6167" max="6171" width="9" style="299"/>
    <col min="6172" max="6173" width="12.6640625" style="299" customWidth="1"/>
    <col min="6174" max="6400" width="9" style="299"/>
    <col min="6401" max="6401" width="3.6640625" style="299" customWidth="1"/>
    <col min="6402" max="6402" width="7.109375" style="299" customWidth="1"/>
    <col min="6403" max="6407" width="7.33203125" style="299" customWidth="1"/>
    <col min="6408" max="6408" width="2.6640625" style="299" customWidth="1"/>
    <col min="6409" max="6409" width="3.6640625" style="299" customWidth="1"/>
    <col min="6410" max="6415" width="7.33203125" style="299" customWidth="1"/>
    <col min="6416" max="6416" width="6" style="299" customWidth="1"/>
    <col min="6417" max="6417" width="9.44140625" style="299" customWidth="1"/>
    <col min="6418" max="6418" width="9.21875" style="299" customWidth="1"/>
    <col min="6419" max="6419" width="9.21875" style="299" bestFit="1" customWidth="1"/>
    <col min="6420" max="6420" width="10.6640625" style="299" bestFit="1" customWidth="1"/>
    <col min="6421" max="6421" width="9.21875" style="299" bestFit="1" customWidth="1"/>
    <col min="6422" max="6422" width="10.88671875" style="299" customWidth="1"/>
    <col min="6423" max="6427" width="9" style="299"/>
    <col min="6428" max="6429" width="12.6640625" style="299" customWidth="1"/>
    <col min="6430" max="6656" width="9" style="299"/>
    <col min="6657" max="6657" width="3.6640625" style="299" customWidth="1"/>
    <col min="6658" max="6658" width="7.109375" style="299" customWidth="1"/>
    <col min="6659" max="6663" width="7.33203125" style="299" customWidth="1"/>
    <col min="6664" max="6664" width="2.6640625" style="299" customWidth="1"/>
    <col min="6665" max="6665" width="3.6640625" style="299" customWidth="1"/>
    <col min="6666" max="6671" width="7.33203125" style="299" customWidth="1"/>
    <col min="6672" max="6672" width="6" style="299" customWidth="1"/>
    <col min="6673" max="6673" width="9.44140625" style="299" customWidth="1"/>
    <col min="6674" max="6674" width="9.21875" style="299" customWidth="1"/>
    <col min="6675" max="6675" width="9.21875" style="299" bestFit="1" customWidth="1"/>
    <col min="6676" max="6676" width="10.6640625" style="299" bestFit="1" customWidth="1"/>
    <col min="6677" max="6677" width="9.21875" style="299" bestFit="1" customWidth="1"/>
    <col min="6678" max="6678" width="10.88671875" style="299" customWidth="1"/>
    <col min="6679" max="6683" width="9" style="299"/>
    <col min="6684" max="6685" width="12.6640625" style="299" customWidth="1"/>
    <col min="6686" max="6912" width="9" style="299"/>
    <col min="6913" max="6913" width="3.6640625" style="299" customWidth="1"/>
    <col min="6914" max="6914" width="7.109375" style="299" customWidth="1"/>
    <col min="6915" max="6919" width="7.33203125" style="299" customWidth="1"/>
    <col min="6920" max="6920" width="2.6640625" style="299" customWidth="1"/>
    <col min="6921" max="6921" width="3.6640625" style="299" customWidth="1"/>
    <col min="6922" max="6927" width="7.33203125" style="299" customWidth="1"/>
    <col min="6928" max="6928" width="6" style="299" customWidth="1"/>
    <col min="6929" max="6929" width="9.44140625" style="299" customWidth="1"/>
    <col min="6930" max="6930" width="9.21875" style="299" customWidth="1"/>
    <col min="6931" max="6931" width="9.21875" style="299" bestFit="1" customWidth="1"/>
    <col min="6932" max="6932" width="10.6640625" style="299" bestFit="1" customWidth="1"/>
    <col min="6933" max="6933" width="9.21875" style="299" bestFit="1" customWidth="1"/>
    <col min="6934" max="6934" width="10.88671875" style="299" customWidth="1"/>
    <col min="6935" max="6939" width="9" style="299"/>
    <col min="6940" max="6941" width="12.6640625" style="299" customWidth="1"/>
    <col min="6942" max="7168" width="9" style="299"/>
    <col min="7169" max="7169" width="3.6640625" style="299" customWidth="1"/>
    <col min="7170" max="7170" width="7.109375" style="299" customWidth="1"/>
    <col min="7171" max="7175" width="7.33203125" style="299" customWidth="1"/>
    <col min="7176" max="7176" width="2.6640625" style="299" customWidth="1"/>
    <col min="7177" max="7177" width="3.6640625" style="299" customWidth="1"/>
    <col min="7178" max="7183" width="7.33203125" style="299" customWidth="1"/>
    <col min="7184" max="7184" width="6" style="299" customWidth="1"/>
    <col min="7185" max="7185" width="9.44140625" style="299" customWidth="1"/>
    <col min="7186" max="7186" width="9.21875" style="299" customWidth="1"/>
    <col min="7187" max="7187" width="9.21875" style="299" bestFit="1" customWidth="1"/>
    <col min="7188" max="7188" width="10.6640625" style="299" bestFit="1" customWidth="1"/>
    <col min="7189" max="7189" width="9.21875" style="299" bestFit="1" customWidth="1"/>
    <col min="7190" max="7190" width="10.88671875" style="299" customWidth="1"/>
    <col min="7191" max="7195" width="9" style="299"/>
    <col min="7196" max="7197" width="12.6640625" style="299" customWidth="1"/>
    <col min="7198" max="7424" width="9" style="299"/>
    <col min="7425" max="7425" width="3.6640625" style="299" customWidth="1"/>
    <col min="7426" max="7426" width="7.109375" style="299" customWidth="1"/>
    <col min="7427" max="7431" width="7.33203125" style="299" customWidth="1"/>
    <col min="7432" max="7432" width="2.6640625" style="299" customWidth="1"/>
    <col min="7433" max="7433" width="3.6640625" style="299" customWidth="1"/>
    <col min="7434" max="7439" width="7.33203125" style="299" customWidth="1"/>
    <col min="7440" max="7440" width="6" style="299" customWidth="1"/>
    <col min="7441" max="7441" width="9.44140625" style="299" customWidth="1"/>
    <col min="7442" max="7442" width="9.21875" style="299" customWidth="1"/>
    <col min="7443" max="7443" width="9.21875" style="299" bestFit="1" customWidth="1"/>
    <col min="7444" max="7444" width="10.6640625" style="299" bestFit="1" customWidth="1"/>
    <col min="7445" max="7445" width="9.21875" style="299" bestFit="1" customWidth="1"/>
    <col min="7446" max="7446" width="10.88671875" style="299" customWidth="1"/>
    <col min="7447" max="7451" width="9" style="299"/>
    <col min="7452" max="7453" width="12.6640625" style="299" customWidth="1"/>
    <col min="7454" max="7680" width="9" style="299"/>
    <col min="7681" max="7681" width="3.6640625" style="299" customWidth="1"/>
    <col min="7682" max="7682" width="7.109375" style="299" customWidth="1"/>
    <col min="7683" max="7687" width="7.33203125" style="299" customWidth="1"/>
    <col min="7688" max="7688" width="2.6640625" style="299" customWidth="1"/>
    <col min="7689" max="7689" width="3.6640625" style="299" customWidth="1"/>
    <col min="7690" max="7695" width="7.33203125" style="299" customWidth="1"/>
    <col min="7696" max="7696" width="6" style="299" customWidth="1"/>
    <col min="7697" max="7697" width="9.44140625" style="299" customWidth="1"/>
    <col min="7698" max="7698" width="9.21875" style="299" customWidth="1"/>
    <col min="7699" max="7699" width="9.21875" style="299" bestFit="1" customWidth="1"/>
    <col min="7700" max="7700" width="10.6640625" style="299" bestFit="1" customWidth="1"/>
    <col min="7701" max="7701" width="9.21875" style="299" bestFit="1" customWidth="1"/>
    <col min="7702" max="7702" width="10.88671875" style="299" customWidth="1"/>
    <col min="7703" max="7707" width="9" style="299"/>
    <col min="7708" max="7709" width="12.6640625" style="299" customWidth="1"/>
    <col min="7710" max="7936" width="9" style="299"/>
    <col min="7937" max="7937" width="3.6640625" style="299" customWidth="1"/>
    <col min="7938" max="7938" width="7.109375" style="299" customWidth="1"/>
    <col min="7939" max="7943" width="7.33203125" style="299" customWidth="1"/>
    <col min="7944" max="7944" width="2.6640625" style="299" customWidth="1"/>
    <col min="7945" max="7945" width="3.6640625" style="299" customWidth="1"/>
    <col min="7946" max="7951" width="7.33203125" style="299" customWidth="1"/>
    <col min="7952" max="7952" width="6" style="299" customWidth="1"/>
    <col min="7953" max="7953" width="9.44140625" style="299" customWidth="1"/>
    <col min="7954" max="7954" width="9.21875" style="299" customWidth="1"/>
    <col min="7955" max="7955" width="9.21875" style="299" bestFit="1" customWidth="1"/>
    <col min="7956" max="7956" width="10.6640625" style="299" bestFit="1" customWidth="1"/>
    <col min="7957" max="7957" width="9.21875" style="299" bestFit="1" customWidth="1"/>
    <col min="7958" max="7958" width="10.88671875" style="299" customWidth="1"/>
    <col min="7959" max="7963" width="9" style="299"/>
    <col min="7964" max="7965" width="12.6640625" style="299" customWidth="1"/>
    <col min="7966" max="8192" width="9" style="299"/>
    <col min="8193" max="8193" width="3.6640625" style="299" customWidth="1"/>
    <col min="8194" max="8194" width="7.109375" style="299" customWidth="1"/>
    <col min="8195" max="8199" width="7.33203125" style="299" customWidth="1"/>
    <col min="8200" max="8200" width="2.6640625" style="299" customWidth="1"/>
    <col min="8201" max="8201" width="3.6640625" style="299" customWidth="1"/>
    <col min="8202" max="8207" width="7.33203125" style="299" customWidth="1"/>
    <col min="8208" max="8208" width="6" style="299" customWidth="1"/>
    <col min="8209" max="8209" width="9.44140625" style="299" customWidth="1"/>
    <col min="8210" max="8210" width="9.21875" style="299" customWidth="1"/>
    <col min="8211" max="8211" width="9.21875" style="299" bestFit="1" customWidth="1"/>
    <col min="8212" max="8212" width="10.6640625" style="299" bestFit="1" customWidth="1"/>
    <col min="8213" max="8213" width="9.21875" style="299" bestFit="1" customWidth="1"/>
    <col min="8214" max="8214" width="10.88671875" style="299" customWidth="1"/>
    <col min="8215" max="8219" width="9" style="299"/>
    <col min="8220" max="8221" width="12.6640625" style="299" customWidth="1"/>
    <col min="8222" max="8448" width="9" style="299"/>
    <col min="8449" max="8449" width="3.6640625" style="299" customWidth="1"/>
    <col min="8450" max="8450" width="7.109375" style="299" customWidth="1"/>
    <col min="8451" max="8455" width="7.33203125" style="299" customWidth="1"/>
    <col min="8456" max="8456" width="2.6640625" style="299" customWidth="1"/>
    <col min="8457" max="8457" width="3.6640625" style="299" customWidth="1"/>
    <col min="8458" max="8463" width="7.33203125" style="299" customWidth="1"/>
    <col min="8464" max="8464" width="6" style="299" customWidth="1"/>
    <col min="8465" max="8465" width="9.44140625" style="299" customWidth="1"/>
    <col min="8466" max="8466" width="9.21875" style="299" customWidth="1"/>
    <col min="8467" max="8467" width="9.21875" style="299" bestFit="1" customWidth="1"/>
    <col min="8468" max="8468" width="10.6640625" style="299" bestFit="1" customWidth="1"/>
    <col min="8469" max="8469" width="9.21875" style="299" bestFit="1" customWidth="1"/>
    <col min="8470" max="8470" width="10.88671875" style="299" customWidth="1"/>
    <col min="8471" max="8475" width="9" style="299"/>
    <col min="8476" max="8477" width="12.6640625" style="299" customWidth="1"/>
    <col min="8478" max="8704" width="9" style="299"/>
    <col min="8705" max="8705" width="3.6640625" style="299" customWidth="1"/>
    <col min="8706" max="8706" width="7.109375" style="299" customWidth="1"/>
    <col min="8707" max="8711" width="7.33203125" style="299" customWidth="1"/>
    <col min="8712" max="8712" width="2.6640625" style="299" customWidth="1"/>
    <col min="8713" max="8713" width="3.6640625" style="299" customWidth="1"/>
    <col min="8714" max="8719" width="7.33203125" style="299" customWidth="1"/>
    <col min="8720" max="8720" width="6" style="299" customWidth="1"/>
    <col min="8721" max="8721" width="9.44140625" style="299" customWidth="1"/>
    <col min="8722" max="8722" width="9.21875" style="299" customWidth="1"/>
    <col min="8723" max="8723" width="9.21875" style="299" bestFit="1" customWidth="1"/>
    <col min="8724" max="8724" width="10.6640625" style="299" bestFit="1" customWidth="1"/>
    <col min="8725" max="8725" width="9.21875" style="299" bestFit="1" customWidth="1"/>
    <col min="8726" max="8726" width="10.88671875" style="299" customWidth="1"/>
    <col min="8727" max="8731" width="9" style="299"/>
    <col min="8732" max="8733" width="12.6640625" style="299" customWidth="1"/>
    <col min="8734" max="8960" width="9" style="299"/>
    <col min="8961" max="8961" width="3.6640625" style="299" customWidth="1"/>
    <col min="8962" max="8962" width="7.109375" style="299" customWidth="1"/>
    <col min="8963" max="8967" width="7.33203125" style="299" customWidth="1"/>
    <col min="8968" max="8968" width="2.6640625" style="299" customWidth="1"/>
    <col min="8969" max="8969" width="3.6640625" style="299" customWidth="1"/>
    <col min="8970" max="8975" width="7.33203125" style="299" customWidth="1"/>
    <col min="8976" max="8976" width="6" style="299" customWidth="1"/>
    <col min="8977" max="8977" width="9.44140625" style="299" customWidth="1"/>
    <col min="8978" max="8978" width="9.21875" style="299" customWidth="1"/>
    <col min="8979" max="8979" width="9.21875" style="299" bestFit="1" customWidth="1"/>
    <col min="8980" max="8980" width="10.6640625" style="299" bestFit="1" customWidth="1"/>
    <col min="8981" max="8981" width="9.21875" style="299" bestFit="1" customWidth="1"/>
    <col min="8982" max="8982" width="10.88671875" style="299" customWidth="1"/>
    <col min="8983" max="8987" width="9" style="299"/>
    <col min="8988" max="8989" width="12.6640625" style="299" customWidth="1"/>
    <col min="8990" max="9216" width="9" style="299"/>
    <col min="9217" max="9217" width="3.6640625" style="299" customWidth="1"/>
    <col min="9218" max="9218" width="7.109375" style="299" customWidth="1"/>
    <col min="9219" max="9223" width="7.33203125" style="299" customWidth="1"/>
    <col min="9224" max="9224" width="2.6640625" style="299" customWidth="1"/>
    <col min="9225" max="9225" width="3.6640625" style="299" customWidth="1"/>
    <col min="9226" max="9231" width="7.33203125" style="299" customWidth="1"/>
    <col min="9232" max="9232" width="6" style="299" customWidth="1"/>
    <col min="9233" max="9233" width="9.44140625" style="299" customWidth="1"/>
    <col min="9234" max="9234" width="9.21875" style="299" customWidth="1"/>
    <col min="9235" max="9235" width="9.21875" style="299" bestFit="1" customWidth="1"/>
    <col min="9236" max="9236" width="10.6640625" style="299" bestFit="1" customWidth="1"/>
    <col min="9237" max="9237" width="9.21875" style="299" bestFit="1" customWidth="1"/>
    <col min="9238" max="9238" width="10.88671875" style="299" customWidth="1"/>
    <col min="9239" max="9243" width="9" style="299"/>
    <col min="9244" max="9245" width="12.6640625" style="299" customWidth="1"/>
    <col min="9246" max="9472" width="9" style="299"/>
    <col min="9473" max="9473" width="3.6640625" style="299" customWidth="1"/>
    <col min="9474" max="9474" width="7.109375" style="299" customWidth="1"/>
    <col min="9475" max="9479" width="7.33203125" style="299" customWidth="1"/>
    <col min="9480" max="9480" width="2.6640625" style="299" customWidth="1"/>
    <col min="9481" max="9481" width="3.6640625" style="299" customWidth="1"/>
    <col min="9482" max="9487" width="7.33203125" style="299" customWidth="1"/>
    <col min="9488" max="9488" width="6" style="299" customWidth="1"/>
    <col min="9489" max="9489" width="9.44140625" style="299" customWidth="1"/>
    <col min="9490" max="9490" width="9.21875" style="299" customWidth="1"/>
    <col min="9491" max="9491" width="9.21875" style="299" bestFit="1" customWidth="1"/>
    <col min="9492" max="9492" width="10.6640625" style="299" bestFit="1" customWidth="1"/>
    <col min="9493" max="9493" width="9.21875" style="299" bestFit="1" customWidth="1"/>
    <col min="9494" max="9494" width="10.88671875" style="299" customWidth="1"/>
    <col min="9495" max="9499" width="9" style="299"/>
    <col min="9500" max="9501" width="12.6640625" style="299" customWidth="1"/>
    <col min="9502" max="9728" width="9" style="299"/>
    <col min="9729" max="9729" width="3.6640625" style="299" customWidth="1"/>
    <col min="9730" max="9730" width="7.109375" style="299" customWidth="1"/>
    <col min="9731" max="9735" width="7.33203125" style="299" customWidth="1"/>
    <col min="9736" max="9736" width="2.6640625" style="299" customWidth="1"/>
    <col min="9737" max="9737" width="3.6640625" style="299" customWidth="1"/>
    <col min="9738" max="9743" width="7.33203125" style="299" customWidth="1"/>
    <col min="9744" max="9744" width="6" style="299" customWidth="1"/>
    <col min="9745" max="9745" width="9.44140625" style="299" customWidth="1"/>
    <col min="9746" max="9746" width="9.21875" style="299" customWidth="1"/>
    <col min="9747" max="9747" width="9.21875" style="299" bestFit="1" customWidth="1"/>
    <col min="9748" max="9748" width="10.6640625" style="299" bestFit="1" customWidth="1"/>
    <col min="9749" max="9749" width="9.21875" style="299" bestFit="1" customWidth="1"/>
    <col min="9750" max="9750" width="10.88671875" style="299" customWidth="1"/>
    <col min="9751" max="9755" width="9" style="299"/>
    <col min="9756" max="9757" width="12.6640625" style="299" customWidth="1"/>
    <col min="9758" max="9984" width="9" style="299"/>
    <col min="9985" max="9985" width="3.6640625" style="299" customWidth="1"/>
    <col min="9986" max="9986" width="7.109375" style="299" customWidth="1"/>
    <col min="9987" max="9991" width="7.33203125" style="299" customWidth="1"/>
    <col min="9992" max="9992" width="2.6640625" style="299" customWidth="1"/>
    <col min="9993" max="9993" width="3.6640625" style="299" customWidth="1"/>
    <col min="9994" max="9999" width="7.33203125" style="299" customWidth="1"/>
    <col min="10000" max="10000" width="6" style="299" customWidth="1"/>
    <col min="10001" max="10001" width="9.44140625" style="299" customWidth="1"/>
    <col min="10002" max="10002" width="9.21875" style="299" customWidth="1"/>
    <col min="10003" max="10003" width="9.21875" style="299" bestFit="1" customWidth="1"/>
    <col min="10004" max="10004" width="10.6640625" style="299" bestFit="1" customWidth="1"/>
    <col min="10005" max="10005" width="9.21875" style="299" bestFit="1" customWidth="1"/>
    <col min="10006" max="10006" width="10.88671875" style="299" customWidth="1"/>
    <col min="10007" max="10011" width="9" style="299"/>
    <col min="10012" max="10013" width="12.6640625" style="299" customWidth="1"/>
    <col min="10014" max="10240" width="9" style="299"/>
    <col min="10241" max="10241" width="3.6640625" style="299" customWidth="1"/>
    <col min="10242" max="10242" width="7.109375" style="299" customWidth="1"/>
    <col min="10243" max="10247" width="7.33203125" style="299" customWidth="1"/>
    <col min="10248" max="10248" width="2.6640625" style="299" customWidth="1"/>
    <col min="10249" max="10249" width="3.6640625" style="299" customWidth="1"/>
    <col min="10250" max="10255" width="7.33203125" style="299" customWidth="1"/>
    <col min="10256" max="10256" width="6" style="299" customWidth="1"/>
    <col min="10257" max="10257" width="9.44140625" style="299" customWidth="1"/>
    <col min="10258" max="10258" width="9.21875" style="299" customWidth="1"/>
    <col min="10259" max="10259" width="9.21875" style="299" bestFit="1" customWidth="1"/>
    <col min="10260" max="10260" width="10.6640625" style="299" bestFit="1" customWidth="1"/>
    <col min="10261" max="10261" width="9.21875" style="299" bestFit="1" customWidth="1"/>
    <col min="10262" max="10262" width="10.88671875" style="299" customWidth="1"/>
    <col min="10263" max="10267" width="9" style="299"/>
    <col min="10268" max="10269" width="12.6640625" style="299" customWidth="1"/>
    <col min="10270" max="10496" width="9" style="299"/>
    <col min="10497" max="10497" width="3.6640625" style="299" customWidth="1"/>
    <col min="10498" max="10498" width="7.109375" style="299" customWidth="1"/>
    <col min="10499" max="10503" width="7.33203125" style="299" customWidth="1"/>
    <col min="10504" max="10504" width="2.6640625" style="299" customWidth="1"/>
    <col min="10505" max="10505" width="3.6640625" style="299" customWidth="1"/>
    <col min="10506" max="10511" width="7.33203125" style="299" customWidth="1"/>
    <col min="10512" max="10512" width="6" style="299" customWidth="1"/>
    <col min="10513" max="10513" width="9.44140625" style="299" customWidth="1"/>
    <col min="10514" max="10514" width="9.21875" style="299" customWidth="1"/>
    <col min="10515" max="10515" width="9.21875" style="299" bestFit="1" customWidth="1"/>
    <col min="10516" max="10516" width="10.6640625" style="299" bestFit="1" customWidth="1"/>
    <col min="10517" max="10517" width="9.21875" style="299" bestFit="1" customWidth="1"/>
    <col min="10518" max="10518" width="10.88671875" style="299" customWidth="1"/>
    <col min="10519" max="10523" width="9" style="299"/>
    <col min="10524" max="10525" width="12.6640625" style="299" customWidth="1"/>
    <col min="10526" max="10752" width="9" style="299"/>
    <col min="10753" max="10753" width="3.6640625" style="299" customWidth="1"/>
    <col min="10754" max="10754" width="7.109375" style="299" customWidth="1"/>
    <col min="10755" max="10759" width="7.33203125" style="299" customWidth="1"/>
    <col min="10760" max="10760" width="2.6640625" style="299" customWidth="1"/>
    <col min="10761" max="10761" width="3.6640625" style="299" customWidth="1"/>
    <col min="10762" max="10767" width="7.33203125" style="299" customWidth="1"/>
    <col min="10768" max="10768" width="6" style="299" customWidth="1"/>
    <col min="10769" max="10769" width="9.44140625" style="299" customWidth="1"/>
    <col min="10770" max="10770" width="9.21875" style="299" customWidth="1"/>
    <col min="10771" max="10771" width="9.21875" style="299" bestFit="1" customWidth="1"/>
    <col min="10772" max="10772" width="10.6640625" style="299" bestFit="1" customWidth="1"/>
    <col min="10773" max="10773" width="9.21875" style="299" bestFit="1" customWidth="1"/>
    <col min="10774" max="10774" width="10.88671875" style="299" customWidth="1"/>
    <col min="10775" max="10779" width="9" style="299"/>
    <col min="10780" max="10781" width="12.6640625" style="299" customWidth="1"/>
    <col min="10782" max="11008" width="9" style="299"/>
    <col min="11009" max="11009" width="3.6640625" style="299" customWidth="1"/>
    <col min="11010" max="11010" width="7.109375" style="299" customWidth="1"/>
    <col min="11011" max="11015" width="7.33203125" style="299" customWidth="1"/>
    <col min="11016" max="11016" width="2.6640625" style="299" customWidth="1"/>
    <col min="11017" max="11017" width="3.6640625" style="299" customWidth="1"/>
    <col min="11018" max="11023" width="7.33203125" style="299" customWidth="1"/>
    <col min="11024" max="11024" width="6" style="299" customWidth="1"/>
    <col min="11025" max="11025" width="9.44140625" style="299" customWidth="1"/>
    <col min="11026" max="11026" width="9.21875" style="299" customWidth="1"/>
    <col min="11027" max="11027" width="9.21875" style="299" bestFit="1" customWidth="1"/>
    <col min="11028" max="11028" width="10.6640625" style="299" bestFit="1" customWidth="1"/>
    <col min="11029" max="11029" width="9.21875" style="299" bestFit="1" customWidth="1"/>
    <col min="11030" max="11030" width="10.88671875" style="299" customWidth="1"/>
    <col min="11031" max="11035" width="9" style="299"/>
    <col min="11036" max="11037" width="12.6640625" style="299" customWidth="1"/>
    <col min="11038" max="11264" width="9" style="299"/>
    <col min="11265" max="11265" width="3.6640625" style="299" customWidth="1"/>
    <col min="11266" max="11266" width="7.109375" style="299" customWidth="1"/>
    <col min="11267" max="11271" width="7.33203125" style="299" customWidth="1"/>
    <col min="11272" max="11272" width="2.6640625" style="299" customWidth="1"/>
    <col min="11273" max="11273" width="3.6640625" style="299" customWidth="1"/>
    <col min="11274" max="11279" width="7.33203125" style="299" customWidth="1"/>
    <col min="11280" max="11280" width="6" style="299" customWidth="1"/>
    <col min="11281" max="11281" width="9.44140625" style="299" customWidth="1"/>
    <col min="11282" max="11282" width="9.21875" style="299" customWidth="1"/>
    <col min="11283" max="11283" width="9.21875" style="299" bestFit="1" customWidth="1"/>
    <col min="11284" max="11284" width="10.6640625" style="299" bestFit="1" customWidth="1"/>
    <col min="11285" max="11285" width="9.21875" style="299" bestFit="1" customWidth="1"/>
    <col min="11286" max="11286" width="10.88671875" style="299" customWidth="1"/>
    <col min="11287" max="11291" width="9" style="299"/>
    <col min="11292" max="11293" width="12.6640625" style="299" customWidth="1"/>
    <col min="11294" max="11520" width="9" style="299"/>
    <col min="11521" max="11521" width="3.6640625" style="299" customWidth="1"/>
    <col min="11522" max="11522" width="7.109375" style="299" customWidth="1"/>
    <col min="11523" max="11527" width="7.33203125" style="299" customWidth="1"/>
    <col min="11528" max="11528" width="2.6640625" style="299" customWidth="1"/>
    <col min="11529" max="11529" width="3.6640625" style="299" customWidth="1"/>
    <col min="11530" max="11535" width="7.33203125" style="299" customWidth="1"/>
    <col min="11536" max="11536" width="6" style="299" customWidth="1"/>
    <col min="11537" max="11537" width="9.44140625" style="299" customWidth="1"/>
    <col min="11538" max="11538" width="9.21875" style="299" customWidth="1"/>
    <col min="11539" max="11539" width="9.21875" style="299" bestFit="1" customWidth="1"/>
    <col min="11540" max="11540" width="10.6640625" style="299" bestFit="1" customWidth="1"/>
    <col min="11541" max="11541" width="9.21875" style="299" bestFit="1" customWidth="1"/>
    <col min="11542" max="11542" width="10.88671875" style="299" customWidth="1"/>
    <col min="11543" max="11547" width="9" style="299"/>
    <col min="11548" max="11549" width="12.6640625" style="299" customWidth="1"/>
    <col min="11550" max="11776" width="9" style="299"/>
    <col min="11777" max="11777" width="3.6640625" style="299" customWidth="1"/>
    <col min="11778" max="11778" width="7.109375" style="299" customWidth="1"/>
    <col min="11779" max="11783" width="7.33203125" style="299" customWidth="1"/>
    <col min="11784" max="11784" width="2.6640625" style="299" customWidth="1"/>
    <col min="11785" max="11785" width="3.6640625" style="299" customWidth="1"/>
    <col min="11786" max="11791" width="7.33203125" style="299" customWidth="1"/>
    <col min="11792" max="11792" width="6" style="299" customWidth="1"/>
    <col min="11793" max="11793" width="9.44140625" style="299" customWidth="1"/>
    <col min="11794" max="11794" width="9.21875" style="299" customWidth="1"/>
    <col min="11795" max="11795" width="9.21875" style="299" bestFit="1" customWidth="1"/>
    <col min="11796" max="11796" width="10.6640625" style="299" bestFit="1" customWidth="1"/>
    <col min="11797" max="11797" width="9.21875" style="299" bestFit="1" customWidth="1"/>
    <col min="11798" max="11798" width="10.88671875" style="299" customWidth="1"/>
    <col min="11799" max="11803" width="9" style="299"/>
    <col min="11804" max="11805" width="12.6640625" style="299" customWidth="1"/>
    <col min="11806" max="12032" width="9" style="299"/>
    <col min="12033" max="12033" width="3.6640625" style="299" customWidth="1"/>
    <col min="12034" max="12034" width="7.109375" style="299" customWidth="1"/>
    <col min="12035" max="12039" width="7.33203125" style="299" customWidth="1"/>
    <col min="12040" max="12040" width="2.6640625" style="299" customWidth="1"/>
    <col min="12041" max="12041" width="3.6640625" style="299" customWidth="1"/>
    <col min="12042" max="12047" width="7.33203125" style="299" customWidth="1"/>
    <col min="12048" max="12048" width="6" style="299" customWidth="1"/>
    <col min="12049" max="12049" width="9.44140625" style="299" customWidth="1"/>
    <col min="12050" max="12050" width="9.21875" style="299" customWidth="1"/>
    <col min="12051" max="12051" width="9.21875" style="299" bestFit="1" customWidth="1"/>
    <col min="12052" max="12052" width="10.6640625" style="299" bestFit="1" customWidth="1"/>
    <col min="12053" max="12053" width="9.21875" style="299" bestFit="1" customWidth="1"/>
    <col min="12054" max="12054" width="10.88671875" style="299" customWidth="1"/>
    <col min="12055" max="12059" width="9" style="299"/>
    <col min="12060" max="12061" width="12.6640625" style="299" customWidth="1"/>
    <col min="12062" max="12288" width="9" style="299"/>
    <col min="12289" max="12289" width="3.6640625" style="299" customWidth="1"/>
    <col min="12290" max="12290" width="7.109375" style="299" customWidth="1"/>
    <col min="12291" max="12295" width="7.33203125" style="299" customWidth="1"/>
    <col min="12296" max="12296" width="2.6640625" style="299" customWidth="1"/>
    <col min="12297" max="12297" width="3.6640625" style="299" customWidth="1"/>
    <col min="12298" max="12303" width="7.33203125" style="299" customWidth="1"/>
    <col min="12304" max="12304" width="6" style="299" customWidth="1"/>
    <col min="12305" max="12305" width="9.44140625" style="299" customWidth="1"/>
    <col min="12306" max="12306" width="9.21875" style="299" customWidth="1"/>
    <col min="12307" max="12307" width="9.21875" style="299" bestFit="1" customWidth="1"/>
    <col min="12308" max="12308" width="10.6640625" style="299" bestFit="1" customWidth="1"/>
    <col min="12309" max="12309" width="9.21875" style="299" bestFit="1" customWidth="1"/>
    <col min="12310" max="12310" width="10.88671875" style="299" customWidth="1"/>
    <col min="12311" max="12315" width="9" style="299"/>
    <col min="12316" max="12317" width="12.6640625" style="299" customWidth="1"/>
    <col min="12318" max="12544" width="9" style="299"/>
    <col min="12545" max="12545" width="3.6640625" style="299" customWidth="1"/>
    <col min="12546" max="12546" width="7.109375" style="299" customWidth="1"/>
    <col min="12547" max="12551" width="7.33203125" style="299" customWidth="1"/>
    <col min="12552" max="12552" width="2.6640625" style="299" customWidth="1"/>
    <col min="12553" max="12553" width="3.6640625" style="299" customWidth="1"/>
    <col min="12554" max="12559" width="7.33203125" style="299" customWidth="1"/>
    <col min="12560" max="12560" width="6" style="299" customWidth="1"/>
    <col min="12561" max="12561" width="9.44140625" style="299" customWidth="1"/>
    <col min="12562" max="12562" width="9.21875" style="299" customWidth="1"/>
    <col min="12563" max="12563" width="9.21875" style="299" bestFit="1" customWidth="1"/>
    <col min="12564" max="12564" width="10.6640625" style="299" bestFit="1" customWidth="1"/>
    <col min="12565" max="12565" width="9.21875" style="299" bestFit="1" customWidth="1"/>
    <col min="12566" max="12566" width="10.88671875" style="299" customWidth="1"/>
    <col min="12567" max="12571" width="9" style="299"/>
    <col min="12572" max="12573" width="12.6640625" style="299" customWidth="1"/>
    <col min="12574" max="12800" width="9" style="299"/>
    <col min="12801" max="12801" width="3.6640625" style="299" customWidth="1"/>
    <col min="12802" max="12802" width="7.109375" style="299" customWidth="1"/>
    <col min="12803" max="12807" width="7.33203125" style="299" customWidth="1"/>
    <col min="12808" max="12808" width="2.6640625" style="299" customWidth="1"/>
    <col min="12809" max="12809" width="3.6640625" style="299" customWidth="1"/>
    <col min="12810" max="12815" width="7.33203125" style="299" customWidth="1"/>
    <col min="12816" max="12816" width="6" style="299" customWidth="1"/>
    <col min="12817" max="12817" width="9.44140625" style="299" customWidth="1"/>
    <col min="12818" max="12818" width="9.21875" style="299" customWidth="1"/>
    <col min="12819" max="12819" width="9.21875" style="299" bestFit="1" customWidth="1"/>
    <col min="12820" max="12820" width="10.6640625" style="299" bestFit="1" customWidth="1"/>
    <col min="12821" max="12821" width="9.21875" style="299" bestFit="1" customWidth="1"/>
    <col min="12822" max="12822" width="10.88671875" style="299" customWidth="1"/>
    <col min="12823" max="12827" width="9" style="299"/>
    <col min="12828" max="12829" width="12.6640625" style="299" customWidth="1"/>
    <col min="12830" max="13056" width="9" style="299"/>
    <col min="13057" max="13057" width="3.6640625" style="299" customWidth="1"/>
    <col min="13058" max="13058" width="7.109375" style="299" customWidth="1"/>
    <col min="13059" max="13063" width="7.33203125" style="299" customWidth="1"/>
    <col min="13064" max="13064" width="2.6640625" style="299" customWidth="1"/>
    <col min="13065" max="13065" width="3.6640625" style="299" customWidth="1"/>
    <col min="13066" max="13071" width="7.33203125" style="299" customWidth="1"/>
    <col min="13072" max="13072" width="6" style="299" customWidth="1"/>
    <col min="13073" max="13073" width="9.44140625" style="299" customWidth="1"/>
    <col min="13074" max="13074" width="9.21875" style="299" customWidth="1"/>
    <col min="13075" max="13075" width="9.21875" style="299" bestFit="1" customWidth="1"/>
    <col min="13076" max="13076" width="10.6640625" style="299" bestFit="1" customWidth="1"/>
    <col min="13077" max="13077" width="9.21875" style="299" bestFit="1" customWidth="1"/>
    <col min="13078" max="13078" width="10.88671875" style="299" customWidth="1"/>
    <col min="13079" max="13083" width="9" style="299"/>
    <col min="13084" max="13085" width="12.6640625" style="299" customWidth="1"/>
    <col min="13086" max="13312" width="9" style="299"/>
    <col min="13313" max="13313" width="3.6640625" style="299" customWidth="1"/>
    <col min="13314" max="13314" width="7.109375" style="299" customWidth="1"/>
    <col min="13315" max="13319" width="7.33203125" style="299" customWidth="1"/>
    <col min="13320" max="13320" width="2.6640625" style="299" customWidth="1"/>
    <col min="13321" max="13321" width="3.6640625" style="299" customWidth="1"/>
    <col min="13322" max="13327" width="7.33203125" style="299" customWidth="1"/>
    <col min="13328" max="13328" width="6" style="299" customWidth="1"/>
    <col min="13329" max="13329" width="9.44140625" style="299" customWidth="1"/>
    <col min="13330" max="13330" width="9.21875" style="299" customWidth="1"/>
    <col min="13331" max="13331" width="9.21875" style="299" bestFit="1" customWidth="1"/>
    <col min="13332" max="13332" width="10.6640625" style="299" bestFit="1" customWidth="1"/>
    <col min="13333" max="13333" width="9.21875" style="299" bestFit="1" customWidth="1"/>
    <col min="13334" max="13334" width="10.88671875" style="299" customWidth="1"/>
    <col min="13335" max="13339" width="9" style="299"/>
    <col min="13340" max="13341" width="12.6640625" style="299" customWidth="1"/>
    <col min="13342" max="13568" width="9" style="299"/>
    <col min="13569" max="13569" width="3.6640625" style="299" customWidth="1"/>
    <col min="13570" max="13570" width="7.109375" style="299" customWidth="1"/>
    <col min="13571" max="13575" width="7.33203125" style="299" customWidth="1"/>
    <col min="13576" max="13576" width="2.6640625" style="299" customWidth="1"/>
    <col min="13577" max="13577" width="3.6640625" style="299" customWidth="1"/>
    <col min="13578" max="13583" width="7.33203125" style="299" customWidth="1"/>
    <col min="13584" max="13584" width="6" style="299" customWidth="1"/>
    <col min="13585" max="13585" width="9.44140625" style="299" customWidth="1"/>
    <col min="13586" max="13586" width="9.21875" style="299" customWidth="1"/>
    <col min="13587" max="13587" width="9.21875" style="299" bestFit="1" customWidth="1"/>
    <col min="13588" max="13588" width="10.6640625" style="299" bestFit="1" customWidth="1"/>
    <col min="13589" max="13589" width="9.21875" style="299" bestFit="1" customWidth="1"/>
    <col min="13590" max="13590" width="10.88671875" style="299" customWidth="1"/>
    <col min="13591" max="13595" width="9" style="299"/>
    <col min="13596" max="13597" width="12.6640625" style="299" customWidth="1"/>
    <col min="13598" max="13824" width="9" style="299"/>
    <col min="13825" max="13825" width="3.6640625" style="299" customWidth="1"/>
    <col min="13826" max="13826" width="7.109375" style="299" customWidth="1"/>
    <col min="13827" max="13831" width="7.33203125" style="299" customWidth="1"/>
    <col min="13832" max="13832" width="2.6640625" style="299" customWidth="1"/>
    <col min="13833" max="13833" width="3.6640625" style="299" customWidth="1"/>
    <col min="13834" max="13839" width="7.33203125" style="299" customWidth="1"/>
    <col min="13840" max="13840" width="6" style="299" customWidth="1"/>
    <col min="13841" max="13841" width="9.44140625" style="299" customWidth="1"/>
    <col min="13842" max="13842" width="9.21875" style="299" customWidth="1"/>
    <col min="13843" max="13843" width="9.21875" style="299" bestFit="1" customWidth="1"/>
    <col min="13844" max="13844" width="10.6640625" style="299" bestFit="1" customWidth="1"/>
    <col min="13845" max="13845" width="9.21875" style="299" bestFit="1" customWidth="1"/>
    <col min="13846" max="13846" width="10.88671875" style="299" customWidth="1"/>
    <col min="13847" max="13851" width="9" style="299"/>
    <col min="13852" max="13853" width="12.6640625" style="299" customWidth="1"/>
    <col min="13854" max="14080" width="9" style="299"/>
    <col min="14081" max="14081" width="3.6640625" style="299" customWidth="1"/>
    <col min="14082" max="14082" width="7.109375" style="299" customWidth="1"/>
    <col min="14083" max="14087" width="7.33203125" style="299" customWidth="1"/>
    <col min="14088" max="14088" width="2.6640625" style="299" customWidth="1"/>
    <col min="14089" max="14089" width="3.6640625" style="299" customWidth="1"/>
    <col min="14090" max="14095" width="7.33203125" style="299" customWidth="1"/>
    <col min="14096" max="14096" width="6" style="299" customWidth="1"/>
    <col min="14097" max="14097" width="9.44140625" style="299" customWidth="1"/>
    <col min="14098" max="14098" width="9.21875" style="299" customWidth="1"/>
    <col min="14099" max="14099" width="9.21875" style="299" bestFit="1" customWidth="1"/>
    <col min="14100" max="14100" width="10.6640625" style="299" bestFit="1" customWidth="1"/>
    <col min="14101" max="14101" width="9.21875" style="299" bestFit="1" customWidth="1"/>
    <col min="14102" max="14102" width="10.88671875" style="299" customWidth="1"/>
    <col min="14103" max="14107" width="9" style="299"/>
    <col min="14108" max="14109" width="12.6640625" style="299" customWidth="1"/>
    <col min="14110" max="14336" width="9" style="299"/>
    <col min="14337" max="14337" width="3.6640625" style="299" customWidth="1"/>
    <col min="14338" max="14338" width="7.109375" style="299" customWidth="1"/>
    <col min="14339" max="14343" width="7.33203125" style="299" customWidth="1"/>
    <col min="14344" max="14344" width="2.6640625" style="299" customWidth="1"/>
    <col min="14345" max="14345" width="3.6640625" style="299" customWidth="1"/>
    <col min="14346" max="14351" width="7.33203125" style="299" customWidth="1"/>
    <col min="14352" max="14352" width="6" style="299" customWidth="1"/>
    <col min="14353" max="14353" width="9.44140625" style="299" customWidth="1"/>
    <col min="14354" max="14354" width="9.21875" style="299" customWidth="1"/>
    <col min="14355" max="14355" width="9.21875" style="299" bestFit="1" customWidth="1"/>
    <col min="14356" max="14356" width="10.6640625" style="299" bestFit="1" customWidth="1"/>
    <col min="14357" max="14357" width="9.21875" style="299" bestFit="1" customWidth="1"/>
    <col min="14358" max="14358" width="10.88671875" style="299" customWidth="1"/>
    <col min="14359" max="14363" width="9" style="299"/>
    <col min="14364" max="14365" width="12.6640625" style="299" customWidth="1"/>
    <col min="14366" max="14592" width="9" style="299"/>
    <col min="14593" max="14593" width="3.6640625" style="299" customWidth="1"/>
    <col min="14594" max="14594" width="7.109375" style="299" customWidth="1"/>
    <col min="14595" max="14599" width="7.33203125" style="299" customWidth="1"/>
    <col min="14600" max="14600" width="2.6640625" style="299" customWidth="1"/>
    <col min="14601" max="14601" width="3.6640625" style="299" customWidth="1"/>
    <col min="14602" max="14607" width="7.33203125" style="299" customWidth="1"/>
    <col min="14608" max="14608" width="6" style="299" customWidth="1"/>
    <col min="14609" max="14609" width="9.44140625" style="299" customWidth="1"/>
    <col min="14610" max="14610" width="9.21875" style="299" customWidth="1"/>
    <col min="14611" max="14611" width="9.21875" style="299" bestFit="1" customWidth="1"/>
    <col min="14612" max="14612" width="10.6640625" style="299" bestFit="1" customWidth="1"/>
    <col min="14613" max="14613" width="9.21875" style="299" bestFit="1" customWidth="1"/>
    <col min="14614" max="14614" width="10.88671875" style="299" customWidth="1"/>
    <col min="14615" max="14619" width="9" style="299"/>
    <col min="14620" max="14621" width="12.6640625" style="299" customWidth="1"/>
    <col min="14622" max="14848" width="9" style="299"/>
    <col min="14849" max="14849" width="3.6640625" style="299" customWidth="1"/>
    <col min="14850" max="14850" width="7.109375" style="299" customWidth="1"/>
    <col min="14851" max="14855" width="7.33203125" style="299" customWidth="1"/>
    <col min="14856" max="14856" width="2.6640625" style="299" customWidth="1"/>
    <col min="14857" max="14857" width="3.6640625" style="299" customWidth="1"/>
    <col min="14858" max="14863" width="7.33203125" style="299" customWidth="1"/>
    <col min="14864" max="14864" width="6" style="299" customWidth="1"/>
    <col min="14865" max="14865" width="9.44140625" style="299" customWidth="1"/>
    <col min="14866" max="14866" width="9.21875" style="299" customWidth="1"/>
    <col min="14867" max="14867" width="9.21875" style="299" bestFit="1" customWidth="1"/>
    <col min="14868" max="14868" width="10.6640625" style="299" bestFit="1" customWidth="1"/>
    <col min="14869" max="14869" width="9.21875" style="299" bestFit="1" customWidth="1"/>
    <col min="14870" max="14870" width="10.88671875" style="299" customWidth="1"/>
    <col min="14871" max="14875" width="9" style="299"/>
    <col min="14876" max="14877" width="12.6640625" style="299" customWidth="1"/>
    <col min="14878" max="15104" width="9" style="299"/>
    <col min="15105" max="15105" width="3.6640625" style="299" customWidth="1"/>
    <col min="15106" max="15106" width="7.109375" style="299" customWidth="1"/>
    <col min="15107" max="15111" width="7.33203125" style="299" customWidth="1"/>
    <col min="15112" max="15112" width="2.6640625" style="299" customWidth="1"/>
    <col min="15113" max="15113" width="3.6640625" style="299" customWidth="1"/>
    <col min="15114" max="15119" width="7.33203125" style="299" customWidth="1"/>
    <col min="15120" max="15120" width="6" style="299" customWidth="1"/>
    <col min="15121" max="15121" width="9.44140625" style="299" customWidth="1"/>
    <col min="15122" max="15122" width="9.21875" style="299" customWidth="1"/>
    <col min="15123" max="15123" width="9.21875" style="299" bestFit="1" customWidth="1"/>
    <col min="15124" max="15124" width="10.6640625" style="299" bestFit="1" customWidth="1"/>
    <col min="15125" max="15125" width="9.21875" style="299" bestFit="1" customWidth="1"/>
    <col min="15126" max="15126" width="10.88671875" style="299" customWidth="1"/>
    <col min="15127" max="15131" width="9" style="299"/>
    <col min="15132" max="15133" width="12.6640625" style="299" customWidth="1"/>
    <col min="15134" max="15360" width="9" style="299"/>
    <col min="15361" max="15361" width="3.6640625" style="299" customWidth="1"/>
    <col min="15362" max="15362" width="7.109375" style="299" customWidth="1"/>
    <col min="15363" max="15367" width="7.33203125" style="299" customWidth="1"/>
    <col min="15368" max="15368" width="2.6640625" style="299" customWidth="1"/>
    <col min="15369" max="15369" width="3.6640625" style="299" customWidth="1"/>
    <col min="15370" max="15375" width="7.33203125" style="299" customWidth="1"/>
    <col min="15376" max="15376" width="6" style="299" customWidth="1"/>
    <col min="15377" max="15377" width="9.44140625" style="299" customWidth="1"/>
    <col min="15378" max="15378" width="9.21875" style="299" customWidth="1"/>
    <col min="15379" max="15379" width="9.21875" style="299" bestFit="1" customWidth="1"/>
    <col min="15380" max="15380" width="10.6640625" style="299" bestFit="1" customWidth="1"/>
    <col min="15381" max="15381" width="9.21875" style="299" bestFit="1" customWidth="1"/>
    <col min="15382" max="15382" width="10.88671875" style="299" customWidth="1"/>
    <col min="15383" max="15387" width="9" style="299"/>
    <col min="15388" max="15389" width="12.6640625" style="299" customWidth="1"/>
    <col min="15390" max="15616" width="9" style="299"/>
    <col min="15617" max="15617" width="3.6640625" style="299" customWidth="1"/>
    <col min="15618" max="15618" width="7.109375" style="299" customWidth="1"/>
    <col min="15619" max="15623" width="7.33203125" style="299" customWidth="1"/>
    <col min="15624" max="15624" width="2.6640625" style="299" customWidth="1"/>
    <col min="15625" max="15625" width="3.6640625" style="299" customWidth="1"/>
    <col min="15626" max="15631" width="7.33203125" style="299" customWidth="1"/>
    <col min="15632" max="15632" width="6" style="299" customWidth="1"/>
    <col min="15633" max="15633" width="9.44140625" style="299" customWidth="1"/>
    <col min="15634" max="15634" width="9.21875" style="299" customWidth="1"/>
    <col min="15635" max="15635" width="9.21875" style="299" bestFit="1" customWidth="1"/>
    <col min="15636" max="15636" width="10.6640625" style="299" bestFit="1" customWidth="1"/>
    <col min="15637" max="15637" width="9.21875" style="299" bestFit="1" customWidth="1"/>
    <col min="15638" max="15638" width="10.88671875" style="299" customWidth="1"/>
    <col min="15639" max="15643" width="9" style="299"/>
    <col min="15644" max="15645" width="12.6640625" style="299" customWidth="1"/>
    <col min="15646" max="15872" width="9" style="299"/>
    <col min="15873" max="15873" width="3.6640625" style="299" customWidth="1"/>
    <col min="15874" max="15874" width="7.109375" style="299" customWidth="1"/>
    <col min="15875" max="15879" width="7.33203125" style="299" customWidth="1"/>
    <col min="15880" max="15880" width="2.6640625" style="299" customWidth="1"/>
    <col min="15881" max="15881" width="3.6640625" style="299" customWidth="1"/>
    <col min="15882" max="15887" width="7.33203125" style="299" customWidth="1"/>
    <col min="15888" max="15888" width="6" style="299" customWidth="1"/>
    <col min="15889" max="15889" width="9.44140625" style="299" customWidth="1"/>
    <col min="15890" max="15890" width="9.21875" style="299" customWidth="1"/>
    <col min="15891" max="15891" width="9.21875" style="299" bestFit="1" customWidth="1"/>
    <col min="15892" max="15892" width="10.6640625" style="299" bestFit="1" customWidth="1"/>
    <col min="15893" max="15893" width="9.21875" style="299" bestFit="1" customWidth="1"/>
    <col min="15894" max="15894" width="10.88671875" style="299" customWidth="1"/>
    <col min="15895" max="15899" width="9" style="299"/>
    <col min="15900" max="15901" width="12.6640625" style="299" customWidth="1"/>
    <col min="15902" max="16128" width="9" style="299"/>
    <col min="16129" max="16129" width="3.6640625" style="299" customWidth="1"/>
    <col min="16130" max="16130" width="7.109375" style="299" customWidth="1"/>
    <col min="16131" max="16135" width="7.33203125" style="299" customWidth="1"/>
    <col min="16136" max="16136" width="2.6640625" style="299" customWidth="1"/>
    <col min="16137" max="16137" width="3.6640625" style="299" customWidth="1"/>
    <col min="16138" max="16143" width="7.33203125" style="299" customWidth="1"/>
    <col min="16144" max="16144" width="6" style="299" customWidth="1"/>
    <col min="16145" max="16145" width="9.44140625" style="299" customWidth="1"/>
    <col min="16146" max="16146" width="9.21875" style="299" customWidth="1"/>
    <col min="16147" max="16147" width="9.21875" style="299" bestFit="1" customWidth="1"/>
    <col min="16148" max="16148" width="10.6640625" style="299" bestFit="1" customWidth="1"/>
    <col min="16149" max="16149" width="9.21875" style="299" bestFit="1" customWidth="1"/>
    <col min="16150" max="16150" width="10.88671875" style="299" customWidth="1"/>
    <col min="16151" max="16155" width="9" style="299"/>
    <col min="16156" max="16157" width="12.6640625" style="299" customWidth="1"/>
    <col min="16158" max="16384" width="9" style="299"/>
  </cols>
  <sheetData>
    <row r="1" spans="1:16" s="220" customFormat="1" ht="18" customHeight="1">
      <c r="A1" s="219" t="s">
        <v>215</v>
      </c>
      <c r="C1" s="221"/>
      <c r="D1" s="221"/>
      <c r="E1" s="221"/>
      <c r="F1" s="221"/>
      <c r="G1" s="221"/>
      <c r="O1" s="222" t="s">
        <v>101</v>
      </c>
    </row>
    <row r="2" spans="1:16" s="229" customFormat="1" ht="37.5" customHeight="1" thickBot="1">
      <c r="A2" s="223"/>
      <c r="B2" s="224" t="s">
        <v>102</v>
      </c>
      <c r="C2" s="225" t="s">
        <v>103</v>
      </c>
      <c r="D2" s="226" t="s">
        <v>104</v>
      </c>
      <c r="E2" s="227" t="s">
        <v>105</v>
      </c>
      <c r="F2" s="227" t="s">
        <v>106</v>
      </c>
      <c r="G2" s="226" t="s">
        <v>107</v>
      </c>
      <c r="H2" s="228"/>
      <c r="I2" s="223"/>
      <c r="J2" s="224" t="s">
        <v>102</v>
      </c>
      <c r="K2" s="225" t="s">
        <v>103</v>
      </c>
      <c r="L2" s="226" t="s">
        <v>104</v>
      </c>
      <c r="M2" s="227" t="s">
        <v>105</v>
      </c>
      <c r="N2" s="227" t="s">
        <v>106</v>
      </c>
      <c r="O2" s="226" t="s">
        <v>107</v>
      </c>
    </row>
    <row r="3" spans="1:16" s="229" customFormat="1" ht="14.55" customHeight="1" thickTop="1">
      <c r="A3" s="230"/>
      <c r="B3" s="231" t="s">
        <v>108</v>
      </c>
      <c r="C3" s="232">
        <v>19</v>
      </c>
      <c r="D3" s="233">
        <v>6.0183718720304089</v>
      </c>
      <c r="E3" s="234">
        <v>2</v>
      </c>
      <c r="F3" s="235">
        <v>10.526315789473683</v>
      </c>
      <c r="G3" s="234">
        <v>0</v>
      </c>
      <c r="H3" s="236"/>
      <c r="I3" s="230"/>
      <c r="J3" s="231" t="s">
        <v>109</v>
      </c>
      <c r="K3" s="232">
        <v>51</v>
      </c>
      <c r="L3" s="233">
        <v>8.3592853630552355</v>
      </c>
      <c r="M3" s="234">
        <v>4</v>
      </c>
      <c r="N3" s="235">
        <v>7.8431372549019605</v>
      </c>
      <c r="O3" s="234">
        <v>4</v>
      </c>
      <c r="P3" s="237"/>
    </row>
    <row r="4" spans="1:16" s="229" customFormat="1" ht="14.55" customHeight="1">
      <c r="A4" s="230"/>
      <c r="B4" s="231" t="s">
        <v>110</v>
      </c>
      <c r="C4" s="232">
        <v>26</v>
      </c>
      <c r="D4" s="233">
        <v>6.8655928175336678</v>
      </c>
      <c r="E4" s="234">
        <v>4</v>
      </c>
      <c r="F4" s="235">
        <v>15.384615384615385</v>
      </c>
      <c r="G4" s="234">
        <v>0</v>
      </c>
      <c r="H4" s="236"/>
      <c r="I4" s="230"/>
      <c r="J4" s="231" t="s">
        <v>111</v>
      </c>
      <c r="K4" s="232">
        <v>84</v>
      </c>
      <c r="L4" s="233">
        <v>9.2226613965744395</v>
      </c>
      <c r="M4" s="234">
        <v>3</v>
      </c>
      <c r="N4" s="235">
        <v>3.5714285714285712</v>
      </c>
      <c r="O4" s="234">
        <v>0</v>
      </c>
      <c r="P4" s="237"/>
    </row>
    <row r="5" spans="1:16" s="229" customFormat="1" ht="14.55" customHeight="1">
      <c r="A5" s="230"/>
      <c r="B5" s="231" t="s">
        <v>112</v>
      </c>
      <c r="C5" s="232">
        <v>39</v>
      </c>
      <c r="D5" s="233">
        <v>9.8360655737704921</v>
      </c>
      <c r="E5" s="234">
        <v>5</v>
      </c>
      <c r="F5" s="235">
        <v>12.820512820512819</v>
      </c>
      <c r="G5" s="234">
        <v>0</v>
      </c>
      <c r="H5" s="236"/>
      <c r="I5" s="230"/>
      <c r="J5" s="231" t="s">
        <v>113</v>
      </c>
      <c r="K5" s="232">
        <v>118</v>
      </c>
      <c r="L5" s="233">
        <v>10.377275525459503</v>
      </c>
      <c r="M5" s="234">
        <v>7</v>
      </c>
      <c r="N5" s="235">
        <v>5.9322033898305087</v>
      </c>
      <c r="O5" s="234">
        <v>0</v>
      </c>
      <c r="P5" s="237"/>
    </row>
    <row r="6" spans="1:16" s="229" customFormat="1" ht="14.55" customHeight="1">
      <c r="A6" s="230"/>
      <c r="B6" s="231" t="s">
        <v>114</v>
      </c>
      <c r="C6" s="232">
        <v>102</v>
      </c>
      <c r="D6" s="233">
        <v>10.068107787977496</v>
      </c>
      <c r="E6" s="234">
        <v>18</v>
      </c>
      <c r="F6" s="235">
        <v>17.647058823529413</v>
      </c>
      <c r="G6" s="234">
        <v>14</v>
      </c>
      <c r="H6" s="236"/>
      <c r="I6" s="230"/>
      <c r="J6" s="231" t="s">
        <v>115</v>
      </c>
      <c r="K6" s="232">
        <v>68</v>
      </c>
      <c r="L6" s="233">
        <v>8.9923300714096808</v>
      </c>
      <c r="M6" s="234">
        <v>5</v>
      </c>
      <c r="N6" s="235">
        <v>7.3529411764705888</v>
      </c>
      <c r="O6" s="234">
        <v>0</v>
      </c>
      <c r="P6" s="237"/>
    </row>
    <row r="7" spans="1:16" s="229" customFormat="1" ht="14.55" customHeight="1">
      <c r="A7" s="230" t="s">
        <v>116</v>
      </c>
      <c r="B7" s="231" t="s">
        <v>117</v>
      </c>
      <c r="C7" s="232">
        <v>60</v>
      </c>
      <c r="D7" s="233">
        <v>6.7712447804988152</v>
      </c>
      <c r="E7" s="234">
        <v>7</v>
      </c>
      <c r="F7" s="235">
        <v>11.666666666666666</v>
      </c>
      <c r="G7" s="234">
        <v>4</v>
      </c>
      <c r="H7" s="236"/>
      <c r="I7" s="230"/>
      <c r="J7" s="231" t="s">
        <v>118</v>
      </c>
      <c r="K7" s="232">
        <v>95</v>
      </c>
      <c r="L7" s="233">
        <v>12.664978002932942</v>
      </c>
      <c r="M7" s="234">
        <v>6</v>
      </c>
      <c r="N7" s="235">
        <v>6.3157894736842106</v>
      </c>
      <c r="O7" s="234">
        <v>0</v>
      </c>
      <c r="P7" s="237"/>
    </row>
    <row r="8" spans="1:16" s="229" customFormat="1" ht="14.55" customHeight="1">
      <c r="A8" s="230"/>
      <c r="B8" s="231" t="s">
        <v>119</v>
      </c>
      <c r="C8" s="232">
        <v>44</v>
      </c>
      <c r="D8" s="233">
        <v>7.2261455082936443</v>
      </c>
      <c r="E8" s="234">
        <v>4</v>
      </c>
      <c r="F8" s="235">
        <v>9.0909090909090917</v>
      </c>
      <c r="G8" s="234">
        <v>2</v>
      </c>
      <c r="H8" s="236"/>
      <c r="I8" s="230"/>
      <c r="J8" s="231" t="s">
        <v>120</v>
      </c>
      <c r="K8" s="232">
        <v>53</v>
      </c>
      <c r="L8" s="233">
        <v>8.9815285544822903</v>
      </c>
      <c r="M8" s="234">
        <v>3</v>
      </c>
      <c r="N8" s="235">
        <v>5.6603773584905666</v>
      </c>
      <c r="O8" s="234">
        <v>0</v>
      </c>
      <c r="P8" s="237"/>
    </row>
    <row r="9" spans="1:16" s="229" customFormat="1" ht="14.55" customHeight="1">
      <c r="A9" s="230"/>
      <c r="B9" s="231" t="s">
        <v>121</v>
      </c>
      <c r="C9" s="232">
        <v>50</v>
      </c>
      <c r="D9" s="233">
        <v>4.1795536236729918</v>
      </c>
      <c r="E9" s="234">
        <v>5</v>
      </c>
      <c r="F9" s="235">
        <v>10</v>
      </c>
      <c r="G9" s="234">
        <v>0</v>
      </c>
      <c r="H9" s="236"/>
      <c r="I9" s="230" t="s">
        <v>122</v>
      </c>
      <c r="J9" s="231" t="s">
        <v>123</v>
      </c>
      <c r="K9" s="232">
        <v>65</v>
      </c>
      <c r="L9" s="233">
        <v>7.7069006402655917</v>
      </c>
      <c r="M9" s="234">
        <v>4</v>
      </c>
      <c r="N9" s="235">
        <v>6.1538461538461542</v>
      </c>
      <c r="O9" s="234">
        <v>0</v>
      </c>
      <c r="P9" s="237"/>
    </row>
    <row r="10" spans="1:16" s="229" customFormat="1" ht="14.55" customHeight="1">
      <c r="A10" s="230"/>
      <c r="B10" s="231" t="s">
        <v>124</v>
      </c>
      <c r="C10" s="232">
        <v>95</v>
      </c>
      <c r="D10" s="233">
        <v>5.9426998623795821</v>
      </c>
      <c r="E10" s="234">
        <v>6</v>
      </c>
      <c r="F10" s="235">
        <v>6.3157894736842106</v>
      </c>
      <c r="G10" s="234">
        <v>4</v>
      </c>
      <c r="H10" s="236"/>
      <c r="I10" s="230"/>
      <c r="J10" s="231" t="s">
        <v>125</v>
      </c>
      <c r="K10" s="232">
        <v>72</v>
      </c>
      <c r="L10" s="233">
        <v>8.3750145399557994</v>
      </c>
      <c r="M10" s="234">
        <v>7</v>
      </c>
      <c r="N10" s="235">
        <v>9.7222222222222232</v>
      </c>
      <c r="O10" s="234">
        <v>0</v>
      </c>
      <c r="P10" s="237"/>
    </row>
    <row r="11" spans="1:16" s="229" customFormat="1" ht="14.55" customHeight="1">
      <c r="A11" s="230"/>
      <c r="B11" s="231" t="s">
        <v>126</v>
      </c>
      <c r="C11" s="232">
        <v>78</v>
      </c>
      <c r="D11" s="233">
        <v>7.0928435027734844</v>
      </c>
      <c r="E11" s="234">
        <v>7</v>
      </c>
      <c r="F11" s="235">
        <v>8.9743589743589745</v>
      </c>
      <c r="G11" s="234">
        <v>2</v>
      </c>
      <c r="H11" s="236"/>
      <c r="I11" s="230"/>
      <c r="J11" s="231" t="s">
        <v>127</v>
      </c>
      <c r="K11" s="232">
        <v>13</v>
      </c>
      <c r="L11" s="233">
        <v>5.1080550098231825</v>
      </c>
      <c r="M11" s="234">
        <v>5</v>
      </c>
      <c r="N11" s="235">
        <v>38.461538461538467</v>
      </c>
      <c r="O11" s="234">
        <v>2</v>
      </c>
      <c r="P11" s="237"/>
    </row>
    <row r="12" spans="1:16" s="229" customFormat="1" ht="14.55" customHeight="1">
      <c r="A12" s="230" t="s">
        <v>128</v>
      </c>
      <c r="B12" s="231" t="s">
        <v>129</v>
      </c>
      <c r="C12" s="232">
        <v>68</v>
      </c>
      <c r="D12" s="233">
        <v>9.1152815013404815</v>
      </c>
      <c r="E12" s="234">
        <v>10</v>
      </c>
      <c r="F12" s="235">
        <v>14.705882352941178</v>
      </c>
      <c r="G12" s="234">
        <v>6</v>
      </c>
      <c r="H12" s="236"/>
      <c r="I12" s="230"/>
      <c r="J12" s="231" t="s">
        <v>130</v>
      </c>
      <c r="K12" s="232">
        <v>80</v>
      </c>
      <c r="L12" s="233">
        <v>10.221029768749201</v>
      </c>
      <c r="M12" s="234">
        <v>6</v>
      </c>
      <c r="N12" s="235">
        <v>7.5</v>
      </c>
      <c r="O12" s="234">
        <v>0</v>
      </c>
      <c r="P12" s="237"/>
    </row>
    <row r="13" spans="1:16" s="229" customFormat="1" ht="14.55" customHeight="1">
      <c r="A13" s="230"/>
      <c r="B13" s="231" t="s">
        <v>131</v>
      </c>
      <c r="C13" s="232">
        <v>95</v>
      </c>
      <c r="D13" s="233">
        <v>8.3450456781447642</v>
      </c>
      <c r="E13" s="234">
        <v>10</v>
      </c>
      <c r="F13" s="235">
        <v>10.526315789473683</v>
      </c>
      <c r="G13" s="234">
        <v>4</v>
      </c>
      <c r="H13" s="236"/>
      <c r="I13" s="230"/>
      <c r="J13" s="231" t="s">
        <v>132</v>
      </c>
      <c r="K13" s="232">
        <v>19</v>
      </c>
      <c r="L13" s="233">
        <v>6.9981583793738489</v>
      </c>
      <c r="M13" s="234">
        <v>1</v>
      </c>
      <c r="N13" s="235">
        <v>5.2631578947368416</v>
      </c>
      <c r="O13" s="234">
        <v>0</v>
      </c>
      <c r="P13" s="237"/>
    </row>
    <row r="14" spans="1:16" s="229" customFormat="1" ht="14.55" customHeight="1">
      <c r="A14" s="230"/>
      <c r="B14" s="231" t="s">
        <v>133</v>
      </c>
      <c r="C14" s="232">
        <v>52</v>
      </c>
      <c r="D14" s="233">
        <v>5.6855455937021651</v>
      </c>
      <c r="E14" s="234">
        <v>0</v>
      </c>
      <c r="F14" s="235">
        <v>0</v>
      </c>
      <c r="G14" s="234">
        <v>0</v>
      </c>
      <c r="H14" s="236"/>
      <c r="I14" s="230"/>
      <c r="J14" s="231" t="s">
        <v>134</v>
      </c>
      <c r="K14" s="232">
        <v>10</v>
      </c>
      <c r="L14" s="233">
        <v>4.5105999097880014</v>
      </c>
      <c r="M14" s="234">
        <v>2</v>
      </c>
      <c r="N14" s="235">
        <v>20</v>
      </c>
      <c r="O14" s="234">
        <v>0</v>
      </c>
      <c r="P14" s="237"/>
    </row>
    <row r="15" spans="1:16" s="229" customFormat="1" ht="14.55" customHeight="1">
      <c r="A15" s="230"/>
      <c r="B15" s="238" t="s">
        <v>135</v>
      </c>
      <c r="C15" s="239">
        <v>127</v>
      </c>
      <c r="D15" s="240">
        <v>8.7816346286820632</v>
      </c>
      <c r="E15" s="241">
        <v>14</v>
      </c>
      <c r="F15" s="242">
        <v>11.023622047244094</v>
      </c>
      <c r="G15" s="241">
        <v>2</v>
      </c>
      <c r="H15" s="236"/>
      <c r="I15" s="230"/>
      <c r="J15" s="231" t="s">
        <v>136</v>
      </c>
      <c r="K15" s="232">
        <v>16</v>
      </c>
      <c r="L15" s="233">
        <v>5.4366292898402993</v>
      </c>
      <c r="M15" s="234">
        <v>0</v>
      </c>
      <c r="N15" s="235">
        <v>0</v>
      </c>
      <c r="O15" s="234">
        <v>0</v>
      </c>
      <c r="P15" s="237"/>
    </row>
    <row r="16" spans="1:16" s="229" customFormat="1" ht="14.55" customHeight="1">
      <c r="A16" s="230"/>
      <c r="B16" s="243" t="s">
        <v>137</v>
      </c>
      <c r="C16" s="244">
        <v>33</v>
      </c>
      <c r="D16" s="245">
        <v>10.200927357032457</v>
      </c>
      <c r="E16" s="246">
        <v>4</v>
      </c>
      <c r="F16" s="247">
        <v>12.121212121212121</v>
      </c>
      <c r="G16" s="246">
        <v>0</v>
      </c>
      <c r="H16" s="236"/>
      <c r="I16" s="230" t="s">
        <v>138</v>
      </c>
      <c r="J16" s="231" t="s">
        <v>139</v>
      </c>
      <c r="K16" s="232">
        <v>4</v>
      </c>
      <c r="L16" s="233">
        <v>2.4316109422492405</v>
      </c>
      <c r="M16" s="234">
        <v>0</v>
      </c>
      <c r="N16" s="235">
        <v>0</v>
      </c>
      <c r="O16" s="234">
        <v>0</v>
      </c>
      <c r="P16" s="237"/>
    </row>
    <row r="17" spans="1:18" s="229" customFormat="1" ht="14.55" customHeight="1">
      <c r="A17" s="230" t="s">
        <v>138</v>
      </c>
      <c r="B17" s="231" t="s">
        <v>140</v>
      </c>
      <c r="C17" s="232">
        <v>97</v>
      </c>
      <c r="D17" s="233">
        <v>8.683197565123983</v>
      </c>
      <c r="E17" s="234">
        <v>1</v>
      </c>
      <c r="F17" s="235">
        <v>1.0309278350515463</v>
      </c>
      <c r="G17" s="234">
        <v>2</v>
      </c>
      <c r="H17" s="248"/>
      <c r="I17" s="230"/>
      <c r="J17" s="231" t="s">
        <v>141</v>
      </c>
      <c r="K17" s="232">
        <v>2</v>
      </c>
      <c r="L17" s="233">
        <v>2.1299254526091587</v>
      </c>
      <c r="M17" s="234">
        <v>0</v>
      </c>
      <c r="N17" s="235">
        <v>0</v>
      </c>
      <c r="O17" s="234">
        <v>0</v>
      </c>
      <c r="P17" s="237"/>
    </row>
    <row r="18" spans="1:18" s="229" customFormat="1" ht="14.55" customHeight="1">
      <c r="A18" s="230"/>
      <c r="B18" s="231" t="s">
        <v>142</v>
      </c>
      <c r="C18" s="232">
        <v>69</v>
      </c>
      <c r="D18" s="233">
        <v>8.1521739130434785</v>
      </c>
      <c r="E18" s="234">
        <v>5</v>
      </c>
      <c r="F18" s="235">
        <v>7.2463768115942031</v>
      </c>
      <c r="G18" s="234">
        <v>0</v>
      </c>
      <c r="H18" s="248"/>
      <c r="I18" s="230"/>
      <c r="J18" s="231" t="s">
        <v>143</v>
      </c>
      <c r="K18" s="232">
        <v>118</v>
      </c>
      <c r="L18" s="233">
        <v>10.947212171815567</v>
      </c>
      <c r="M18" s="234">
        <v>14</v>
      </c>
      <c r="N18" s="235">
        <v>11.864406779661017</v>
      </c>
      <c r="O18" s="234">
        <v>2</v>
      </c>
      <c r="P18" s="237"/>
    </row>
    <row r="19" spans="1:18" s="229" customFormat="1" ht="14.55" customHeight="1">
      <c r="A19" s="230"/>
      <c r="B19" s="231" t="s">
        <v>144</v>
      </c>
      <c r="C19" s="232">
        <v>92</v>
      </c>
      <c r="D19" s="233">
        <v>6.5714285714285721</v>
      </c>
      <c r="E19" s="234">
        <v>5</v>
      </c>
      <c r="F19" s="235">
        <v>5.4347826086956523</v>
      </c>
      <c r="G19" s="234">
        <v>2</v>
      </c>
      <c r="H19" s="248"/>
      <c r="I19" s="230"/>
      <c r="J19" s="249" t="s">
        <v>145</v>
      </c>
      <c r="K19" s="232">
        <v>39</v>
      </c>
      <c r="L19" s="233">
        <v>6.3704671675922899</v>
      </c>
      <c r="M19" s="234">
        <v>3</v>
      </c>
      <c r="N19" s="235">
        <v>7.6923076923076925</v>
      </c>
      <c r="O19" s="234">
        <v>2</v>
      </c>
      <c r="P19" s="237"/>
    </row>
    <row r="20" spans="1:18" s="229" customFormat="1" ht="14.55" customHeight="1">
      <c r="A20" s="230"/>
      <c r="B20" s="231" t="s">
        <v>146</v>
      </c>
      <c r="C20" s="232">
        <v>77</v>
      </c>
      <c r="D20" s="233">
        <v>7.5862068965517242</v>
      </c>
      <c r="E20" s="234">
        <v>7</v>
      </c>
      <c r="F20" s="235">
        <v>9.0909090909090917</v>
      </c>
      <c r="G20" s="234">
        <v>6</v>
      </c>
      <c r="H20" s="248"/>
      <c r="I20" s="230"/>
      <c r="J20" s="249" t="s">
        <v>147</v>
      </c>
      <c r="K20" s="232">
        <v>138</v>
      </c>
      <c r="L20" s="233">
        <v>13.267955004326508</v>
      </c>
      <c r="M20" s="234">
        <v>13</v>
      </c>
      <c r="N20" s="235">
        <v>9.4202898550724647</v>
      </c>
      <c r="O20" s="234">
        <v>4</v>
      </c>
      <c r="P20" s="237"/>
    </row>
    <row r="21" spans="1:18" s="229" customFormat="1" ht="14.55" customHeight="1">
      <c r="A21" s="230"/>
      <c r="B21" s="238" t="s">
        <v>148</v>
      </c>
      <c r="C21" s="239">
        <v>94</v>
      </c>
      <c r="D21" s="240">
        <v>7.5953458306399479</v>
      </c>
      <c r="E21" s="241">
        <v>9</v>
      </c>
      <c r="F21" s="242">
        <v>9.5744680851063837</v>
      </c>
      <c r="G21" s="241">
        <v>2</v>
      </c>
      <c r="H21" s="248"/>
      <c r="I21" s="250"/>
      <c r="J21" s="249" t="s">
        <v>149</v>
      </c>
      <c r="K21" s="251">
        <v>23</v>
      </c>
      <c r="L21" s="252">
        <v>3.9696237487055579</v>
      </c>
      <c r="M21" s="253">
        <v>4</v>
      </c>
      <c r="N21" s="247">
        <v>17.391304347826086</v>
      </c>
      <c r="O21" s="253">
        <v>0</v>
      </c>
      <c r="P21" s="237"/>
    </row>
    <row r="22" spans="1:18" s="229" customFormat="1" ht="14.55" customHeight="1">
      <c r="A22" s="254"/>
      <c r="B22" s="255" t="s">
        <v>150</v>
      </c>
      <c r="C22" s="256">
        <v>1317</v>
      </c>
      <c r="D22" s="257">
        <v>7.4497692098832475</v>
      </c>
      <c r="E22" s="258">
        <v>123</v>
      </c>
      <c r="F22" s="259">
        <v>9.3394077448747161</v>
      </c>
      <c r="G22" s="258">
        <v>50</v>
      </c>
      <c r="H22" s="248"/>
      <c r="I22" s="250"/>
      <c r="J22" s="249" t="s">
        <v>151</v>
      </c>
      <c r="K22" s="251">
        <v>56</v>
      </c>
      <c r="L22" s="252">
        <v>8.0022863675335802</v>
      </c>
      <c r="M22" s="253">
        <v>6</v>
      </c>
      <c r="N22" s="247">
        <v>10.714285714285714</v>
      </c>
      <c r="O22" s="253">
        <v>0</v>
      </c>
      <c r="P22" s="237"/>
    </row>
    <row r="23" spans="1:18" s="229" customFormat="1" ht="14.55" customHeight="1">
      <c r="A23" s="260"/>
      <c r="B23" s="261" t="s">
        <v>152</v>
      </c>
      <c r="C23" s="232">
        <v>78</v>
      </c>
      <c r="D23" s="233">
        <v>9.1132141605327721</v>
      </c>
      <c r="E23" s="234">
        <v>7</v>
      </c>
      <c r="F23" s="235">
        <v>8.9743589743589745</v>
      </c>
      <c r="G23" s="234">
        <v>4</v>
      </c>
      <c r="H23" s="248"/>
      <c r="I23" s="250"/>
      <c r="J23" s="262" t="s">
        <v>153</v>
      </c>
      <c r="K23" s="263">
        <v>76</v>
      </c>
      <c r="L23" s="264">
        <v>9.8586068231936697</v>
      </c>
      <c r="M23" s="265">
        <v>8</v>
      </c>
      <c r="N23" s="266">
        <v>10.526315789473683</v>
      </c>
      <c r="O23" s="265">
        <v>0</v>
      </c>
      <c r="P23" s="237"/>
    </row>
    <row r="24" spans="1:18" s="229" customFormat="1" ht="14.55" customHeight="1">
      <c r="A24" s="230"/>
      <c r="B24" s="267" t="s">
        <v>154</v>
      </c>
      <c r="C24" s="232">
        <v>187</v>
      </c>
      <c r="D24" s="233">
        <v>11.821227637650924</v>
      </c>
      <c r="E24" s="234">
        <v>11</v>
      </c>
      <c r="F24" s="235">
        <v>5.8823529411764701</v>
      </c>
      <c r="G24" s="234">
        <v>2</v>
      </c>
      <c r="H24" s="248"/>
      <c r="I24" s="268"/>
      <c r="J24" s="269" t="s">
        <v>150</v>
      </c>
      <c r="K24" s="256">
        <v>1200</v>
      </c>
      <c r="L24" s="257">
        <v>9.0084003333108136</v>
      </c>
      <c r="M24" s="258">
        <v>101</v>
      </c>
      <c r="N24" s="259">
        <v>8.4166666666666661</v>
      </c>
      <c r="O24" s="258">
        <v>14</v>
      </c>
      <c r="P24" s="237"/>
    </row>
    <row r="25" spans="1:18" s="229" customFormat="1" ht="14.55" customHeight="1">
      <c r="A25" s="230"/>
      <c r="B25" s="267" t="s">
        <v>155</v>
      </c>
      <c r="C25" s="232">
        <v>94</v>
      </c>
      <c r="D25" s="233">
        <v>6.7548146018970971</v>
      </c>
      <c r="E25" s="234">
        <v>12</v>
      </c>
      <c r="F25" s="235">
        <v>12.76595744680851</v>
      </c>
      <c r="G25" s="234">
        <v>0</v>
      </c>
      <c r="H25" s="248"/>
      <c r="I25" s="250"/>
      <c r="J25" s="261" t="s">
        <v>156</v>
      </c>
      <c r="K25" s="270">
        <v>84</v>
      </c>
      <c r="L25" s="271">
        <v>6.5830721003134798</v>
      </c>
      <c r="M25" s="272">
        <v>9</v>
      </c>
      <c r="N25" s="273">
        <v>10.714285714285714</v>
      </c>
      <c r="O25" s="272">
        <v>2</v>
      </c>
      <c r="P25" s="237"/>
    </row>
    <row r="26" spans="1:18" s="229" customFormat="1" ht="14.55" customHeight="1">
      <c r="A26" s="230"/>
      <c r="B26" s="267" t="s">
        <v>157</v>
      </c>
      <c r="C26" s="232">
        <v>174</v>
      </c>
      <c r="D26" s="233">
        <v>10.894064613072878</v>
      </c>
      <c r="E26" s="234">
        <v>13</v>
      </c>
      <c r="F26" s="235">
        <v>7.4712643678160928</v>
      </c>
      <c r="G26" s="234">
        <v>2</v>
      </c>
      <c r="H26" s="248"/>
      <c r="I26" s="230"/>
      <c r="J26" s="243" t="s">
        <v>158</v>
      </c>
      <c r="K26" s="244">
        <v>90</v>
      </c>
      <c r="L26" s="274">
        <v>8.080445322319985</v>
      </c>
      <c r="M26" s="246">
        <v>6</v>
      </c>
      <c r="N26" s="247">
        <v>6.666666666666667</v>
      </c>
      <c r="O26" s="246">
        <v>0</v>
      </c>
      <c r="P26" s="237"/>
    </row>
    <row r="27" spans="1:18" s="229" customFormat="1" ht="14.55" customHeight="1">
      <c r="A27" s="230"/>
      <c r="B27" s="267" t="s">
        <v>159</v>
      </c>
      <c r="C27" s="232">
        <v>127</v>
      </c>
      <c r="D27" s="233">
        <v>8.6843544857768062</v>
      </c>
      <c r="E27" s="234">
        <v>15</v>
      </c>
      <c r="F27" s="235">
        <v>11.811023622047244</v>
      </c>
      <c r="G27" s="234">
        <v>4</v>
      </c>
      <c r="H27" s="248"/>
      <c r="I27" s="230"/>
      <c r="J27" s="243" t="s">
        <v>160</v>
      </c>
      <c r="K27" s="251">
        <v>63</v>
      </c>
      <c r="L27" s="252">
        <v>6.9421487603305785</v>
      </c>
      <c r="M27" s="253">
        <v>6</v>
      </c>
      <c r="N27" s="247">
        <v>9.5238095238095237</v>
      </c>
      <c r="O27" s="253">
        <v>0</v>
      </c>
      <c r="P27" s="237"/>
    </row>
    <row r="28" spans="1:18" s="229" customFormat="1" ht="14.55" customHeight="1">
      <c r="A28" s="275"/>
      <c r="B28" s="267" t="s">
        <v>161</v>
      </c>
      <c r="C28" s="232">
        <v>129</v>
      </c>
      <c r="D28" s="233">
        <v>9.3437635810517161</v>
      </c>
      <c r="E28" s="234">
        <v>7</v>
      </c>
      <c r="F28" s="235">
        <v>5.4263565891472867</v>
      </c>
      <c r="G28" s="234">
        <v>2</v>
      </c>
      <c r="H28" s="248"/>
      <c r="I28" s="230"/>
      <c r="J28" s="243" t="s">
        <v>162</v>
      </c>
      <c r="K28" s="251">
        <v>37</v>
      </c>
      <c r="L28" s="252">
        <v>4.6996062492061474</v>
      </c>
      <c r="M28" s="253">
        <v>0</v>
      </c>
      <c r="N28" s="247">
        <v>0</v>
      </c>
      <c r="O28" s="253">
        <v>0</v>
      </c>
      <c r="P28" s="237"/>
    </row>
    <row r="29" spans="1:18" s="229" customFormat="1" ht="14.55" customHeight="1">
      <c r="A29" s="230" t="s">
        <v>163</v>
      </c>
      <c r="B29" s="267" t="s">
        <v>164</v>
      </c>
      <c r="C29" s="232">
        <v>89</v>
      </c>
      <c r="D29" s="233">
        <v>7.3816040474413205</v>
      </c>
      <c r="E29" s="234">
        <v>7</v>
      </c>
      <c r="F29" s="235">
        <v>7.8651685393258424</v>
      </c>
      <c r="G29" s="234">
        <v>2</v>
      </c>
      <c r="H29" s="248"/>
      <c r="I29" s="230"/>
      <c r="J29" s="231" t="s">
        <v>165</v>
      </c>
      <c r="K29" s="232">
        <v>58</v>
      </c>
      <c r="L29" s="233">
        <v>7.2736393278153999</v>
      </c>
      <c r="M29" s="234">
        <v>5</v>
      </c>
      <c r="N29" s="235">
        <v>8.6206896551724146</v>
      </c>
      <c r="O29" s="234">
        <v>0</v>
      </c>
      <c r="P29" s="237"/>
    </row>
    <row r="30" spans="1:18" s="229" customFormat="1" ht="14.55" customHeight="1">
      <c r="A30" s="230"/>
      <c r="B30" s="267" t="s">
        <v>166</v>
      </c>
      <c r="C30" s="232">
        <v>75</v>
      </c>
      <c r="D30" s="233">
        <v>7.728771640560594</v>
      </c>
      <c r="E30" s="234">
        <v>9</v>
      </c>
      <c r="F30" s="235">
        <v>12</v>
      </c>
      <c r="G30" s="234">
        <v>0</v>
      </c>
      <c r="H30" s="248"/>
      <c r="I30" s="230"/>
      <c r="J30" s="231" t="s">
        <v>167</v>
      </c>
      <c r="K30" s="232">
        <v>27</v>
      </c>
      <c r="L30" s="233">
        <v>4.6688569946394605</v>
      </c>
      <c r="M30" s="234">
        <v>2</v>
      </c>
      <c r="N30" s="235">
        <v>7.4074074074074066</v>
      </c>
      <c r="O30" s="234">
        <v>0</v>
      </c>
      <c r="P30" s="237"/>
    </row>
    <row r="31" spans="1:18" s="229" customFormat="1" ht="14.55" customHeight="1">
      <c r="A31" s="230"/>
      <c r="B31" s="267" t="s">
        <v>168</v>
      </c>
      <c r="C31" s="232">
        <v>92</v>
      </c>
      <c r="D31" s="233">
        <v>9.2221331194867684</v>
      </c>
      <c r="E31" s="234">
        <v>8</v>
      </c>
      <c r="F31" s="235">
        <v>8.695652173913043</v>
      </c>
      <c r="G31" s="234">
        <v>0</v>
      </c>
      <c r="H31" s="248"/>
      <c r="I31" s="230" t="s">
        <v>169</v>
      </c>
      <c r="J31" s="231" t="s">
        <v>170</v>
      </c>
      <c r="K31" s="232">
        <v>40</v>
      </c>
      <c r="L31" s="233">
        <v>6.0177523694899957</v>
      </c>
      <c r="M31" s="234">
        <v>4</v>
      </c>
      <c r="N31" s="235">
        <v>10</v>
      </c>
      <c r="O31" s="234">
        <v>0</v>
      </c>
      <c r="P31" s="237"/>
    </row>
    <row r="32" spans="1:18" s="229" customFormat="1" ht="14.55" customHeight="1">
      <c r="A32" s="230"/>
      <c r="B32" s="267" t="s">
        <v>171</v>
      </c>
      <c r="C32" s="232">
        <v>16</v>
      </c>
      <c r="D32" s="233">
        <v>4.1099409195992811</v>
      </c>
      <c r="E32" s="234">
        <v>0</v>
      </c>
      <c r="F32" s="235">
        <v>0</v>
      </c>
      <c r="G32" s="234">
        <v>0</v>
      </c>
      <c r="H32" s="248"/>
      <c r="I32" s="230"/>
      <c r="J32" s="231" t="s">
        <v>172</v>
      </c>
      <c r="K32" s="232">
        <v>41</v>
      </c>
      <c r="L32" s="233">
        <v>7.7285579641847315</v>
      </c>
      <c r="M32" s="234">
        <v>4</v>
      </c>
      <c r="N32" s="235">
        <v>9.7560975609756095</v>
      </c>
      <c r="O32" s="234">
        <v>0</v>
      </c>
      <c r="P32" s="237"/>
      <c r="R32" s="276"/>
    </row>
    <row r="33" spans="1:18" s="229" customFormat="1" ht="14.55" customHeight="1">
      <c r="A33" s="230"/>
      <c r="B33" s="277" t="s">
        <v>173</v>
      </c>
      <c r="C33" s="278">
        <v>51</v>
      </c>
      <c r="D33" s="279">
        <v>6.101208278502213</v>
      </c>
      <c r="E33" s="280">
        <v>2</v>
      </c>
      <c r="F33" s="242">
        <v>3.9215686274509802</v>
      </c>
      <c r="G33" s="280">
        <v>0</v>
      </c>
      <c r="H33" s="248"/>
      <c r="I33" s="230"/>
      <c r="J33" s="231" t="s">
        <v>174</v>
      </c>
      <c r="K33" s="232">
        <v>80</v>
      </c>
      <c r="L33" s="233">
        <v>7.5642965204236008</v>
      </c>
      <c r="M33" s="234">
        <v>8</v>
      </c>
      <c r="N33" s="235">
        <v>10</v>
      </c>
      <c r="O33" s="234">
        <v>2</v>
      </c>
      <c r="P33" s="237"/>
      <c r="R33" s="276"/>
    </row>
    <row r="34" spans="1:18" s="229" customFormat="1" ht="14.55" customHeight="1">
      <c r="A34" s="275"/>
      <c r="B34" s="249" t="s">
        <v>175</v>
      </c>
      <c r="C34" s="244">
        <v>52</v>
      </c>
      <c r="D34" s="245">
        <v>7.4766355140186915</v>
      </c>
      <c r="E34" s="246">
        <v>3</v>
      </c>
      <c r="F34" s="247">
        <v>5.7692307692307692</v>
      </c>
      <c r="G34" s="246">
        <v>0</v>
      </c>
      <c r="H34" s="248"/>
      <c r="I34" s="230"/>
      <c r="J34" s="231" t="s">
        <v>176</v>
      </c>
      <c r="K34" s="232">
        <v>65</v>
      </c>
      <c r="L34" s="233">
        <v>8.7283469853632329</v>
      </c>
      <c r="M34" s="234">
        <v>3</v>
      </c>
      <c r="N34" s="235">
        <v>4.6153846153846159</v>
      </c>
      <c r="O34" s="234">
        <v>4</v>
      </c>
      <c r="P34" s="237"/>
    </row>
    <row r="35" spans="1:18" s="229" customFormat="1" ht="14.55" customHeight="1">
      <c r="A35" s="230" t="s">
        <v>138</v>
      </c>
      <c r="B35" s="267" t="s">
        <v>177</v>
      </c>
      <c r="C35" s="232">
        <v>112</v>
      </c>
      <c r="D35" s="233">
        <v>9.0104585679806934</v>
      </c>
      <c r="E35" s="234">
        <v>7</v>
      </c>
      <c r="F35" s="235">
        <v>6.25</v>
      </c>
      <c r="G35" s="234">
        <v>0</v>
      </c>
      <c r="H35" s="248"/>
      <c r="I35" s="230"/>
      <c r="J35" s="231" t="s">
        <v>178</v>
      </c>
      <c r="K35" s="232">
        <v>116</v>
      </c>
      <c r="L35" s="233">
        <v>10.4702590486506</v>
      </c>
      <c r="M35" s="234">
        <v>11</v>
      </c>
      <c r="N35" s="235">
        <v>9.4827586206896548</v>
      </c>
      <c r="O35" s="234">
        <v>6</v>
      </c>
      <c r="P35" s="237"/>
    </row>
    <row r="36" spans="1:18" s="229" customFormat="1" ht="14.55" customHeight="1">
      <c r="A36" s="230"/>
      <c r="B36" s="267" t="s">
        <v>179</v>
      </c>
      <c r="C36" s="232">
        <v>36</v>
      </c>
      <c r="D36" s="233">
        <v>6.8311195445920303</v>
      </c>
      <c r="E36" s="234">
        <v>2</v>
      </c>
      <c r="F36" s="235">
        <v>5.5555555555555554</v>
      </c>
      <c r="G36" s="234">
        <v>0</v>
      </c>
      <c r="H36" s="248"/>
      <c r="I36" s="230"/>
      <c r="J36" s="231" t="s">
        <v>180</v>
      </c>
      <c r="K36" s="232">
        <v>95</v>
      </c>
      <c r="L36" s="233">
        <v>9.5362377032724339</v>
      </c>
      <c r="M36" s="234">
        <v>4</v>
      </c>
      <c r="N36" s="235">
        <v>4.2105263157894735</v>
      </c>
      <c r="O36" s="234">
        <v>4</v>
      </c>
      <c r="P36" s="237"/>
    </row>
    <row r="37" spans="1:18" s="229" customFormat="1" ht="14.55" customHeight="1">
      <c r="A37" s="230"/>
      <c r="B37" s="267" t="s">
        <v>181</v>
      </c>
      <c r="C37" s="232">
        <v>45</v>
      </c>
      <c r="D37" s="233">
        <v>7.0356472795497185</v>
      </c>
      <c r="E37" s="234">
        <v>3</v>
      </c>
      <c r="F37" s="235">
        <v>6.666666666666667</v>
      </c>
      <c r="G37" s="234">
        <v>0</v>
      </c>
      <c r="H37" s="248"/>
      <c r="I37" s="230" t="s">
        <v>138</v>
      </c>
      <c r="J37" s="231" t="s">
        <v>182</v>
      </c>
      <c r="K37" s="232">
        <v>47</v>
      </c>
      <c r="L37" s="233">
        <v>9.3906093906093915</v>
      </c>
      <c r="M37" s="234">
        <v>9</v>
      </c>
      <c r="N37" s="235">
        <v>19.148936170212767</v>
      </c>
      <c r="O37" s="234">
        <v>2</v>
      </c>
      <c r="P37" s="237"/>
    </row>
    <row r="38" spans="1:18" s="229" customFormat="1" ht="14.55" customHeight="1">
      <c r="A38" s="230"/>
      <c r="B38" s="267" t="s">
        <v>183</v>
      </c>
      <c r="C38" s="232">
        <v>96</v>
      </c>
      <c r="D38" s="233">
        <v>8.0187103240895414</v>
      </c>
      <c r="E38" s="234">
        <v>7</v>
      </c>
      <c r="F38" s="235">
        <v>7.291666666666667</v>
      </c>
      <c r="G38" s="234">
        <v>0</v>
      </c>
      <c r="H38" s="248"/>
      <c r="I38" s="230"/>
      <c r="J38" s="231" t="s">
        <v>184</v>
      </c>
      <c r="K38" s="232">
        <v>9</v>
      </c>
      <c r="L38" s="233">
        <v>5.0876201243640482</v>
      </c>
      <c r="M38" s="234">
        <v>0</v>
      </c>
      <c r="N38" s="235">
        <v>0</v>
      </c>
      <c r="O38" s="234">
        <v>0</v>
      </c>
      <c r="P38" s="237"/>
    </row>
    <row r="39" spans="1:18" s="229" customFormat="1" ht="14.55" customHeight="1">
      <c r="A39" s="230"/>
      <c r="B39" s="267" t="s">
        <v>185</v>
      </c>
      <c r="C39" s="232">
        <v>58</v>
      </c>
      <c r="D39" s="233">
        <v>8.0410370164979899</v>
      </c>
      <c r="E39" s="234">
        <v>2</v>
      </c>
      <c r="F39" s="235">
        <v>3.4482758620689653</v>
      </c>
      <c r="G39" s="234">
        <v>0</v>
      </c>
      <c r="H39" s="248"/>
      <c r="I39" s="230"/>
      <c r="J39" s="249" t="s">
        <v>186</v>
      </c>
      <c r="K39" s="232">
        <v>5</v>
      </c>
      <c r="L39" s="233">
        <v>2.4248302618816684</v>
      </c>
      <c r="M39" s="234">
        <v>0</v>
      </c>
      <c r="N39" s="235">
        <v>0</v>
      </c>
      <c r="O39" s="234">
        <v>0</v>
      </c>
      <c r="P39" s="237"/>
    </row>
    <row r="40" spans="1:18" s="229" customFormat="1" ht="14.55" customHeight="1">
      <c r="A40" s="230"/>
      <c r="B40" s="281" t="s">
        <v>187</v>
      </c>
      <c r="C40" s="239">
        <v>113</v>
      </c>
      <c r="D40" s="240">
        <v>7.9745942131263234</v>
      </c>
      <c r="E40" s="241">
        <v>11</v>
      </c>
      <c r="F40" s="242">
        <v>9.7345132743362832</v>
      </c>
      <c r="G40" s="241">
        <v>4</v>
      </c>
      <c r="H40" s="248"/>
      <c r="I40" s="250"/>
      <c r="J40" s="249" t="s">
        <v>188</v>
      </c>
      <c r="K40" s="232">
        <v>26</v>
      </c>
      <c r="L40" s="233">
        <v>5.6386900889178051</v>
      </c>
      <c r="M40" s="234">
        <v>0</v>
      </c>
      <c r="N40" s="235">
        <v>0</v>
      </c>
      <c r="O40" s="234">
        <v>0</v>
      </c>
      <c r="P40" s="237"/>
    </row>
    <row r="41" spans="1:18" s="229" customFormat="1" ht="14.55" customHeight="1">
      <c r="A41" s="254"/>
      <c r="B41" s="269" t="s">
        <v>150</v>
      </c>
      <c r="C41" s="256">
        <v>1624</v>
      </c>
      <c r="D41" s="257">
        <v>8.4985687447341842</v>
      </c>
      <c r="E41" s="258">
        <v>126</v>
      </c>
      <c r="F41" s="259">
        <v>7.7586206896551726</v>
      </c>
      <c r="G41" s="258">
        <v>20</v>
      </c>
      <c r="H41" s="248"/>
      <c r="I41" s="250"/>
      <c r="J41" s="249" t="s">
        <v>189</v>
      </c>
      <c r="K41" s="232">
        <v>38</v>
      </c>
      <c r="L41" s="233">
        <v>6.8234871610702097</v>
      </c>
      <c r="M41" s="234">
        <v>3</v>
      </c>
      <c r="N41" s="235">
        <v>7.8947368421052628</v>
      </c>
      <c r="O41" s="234">
        <v>0</v>
      </c>
      <c r="P41" s="237"/>
    </row>
    <row r="42" spans="1:18" s="229" customFormat="1" ht="14.55" customHeight="1">
      <c r="A42" s="230"/>
      <c r="B42" s="231" t="s">
        <v>190</v>
      </c>
      <c r="C42" s="232">
        <v>35</v>
      </c>
      <c r="D42" s="233">
        <v>10.501050105010501</v>
      </c>
      <c r="E42" s="234">
        <v>2</v>
      </c>
      <c r="F42" s="235">
        <v>5.7142857142857144</v>
      </c>
      <c r="G42" s="234">
        <v>0</v>
      </c>
      <c r="H42" s="248"/>
      <c r="I42" s="250"/>
      <c r="J42" s="249" t="s">
        <v>191</v>
      </c>
      <c r="K42" s="232">
        <v>26</v>
      </c>
      <c r="L42" s="233">
        <v>7.2202166064981954</v>
      </c>
      <c r="M42" s="234">
        <v>2</v>
      </c>
      <c r="N42" s="235">
        <v>7.6923076923076925</v>
      </c>
      <c r="O42" s="234">
        <v>0</v>
      </c>
      <c r="P42" s="237"/>
    </row>
    <row r="43" spans="1:18" s="229" customFormat="1" ht="14.55" customHeight="1">
      <c r="A43" s="230"/>
      <c r="B43" s="231" t="s">
        <v>192</v>
      </c>
      <c r="C43" s="232">
        <v>66</v>
      </c>
      <c r="D43" s="233">
        <v>9.1922005571030638</v>
      </c>
      <c r="E43" s="234">
        <v>6</v>
      </c>
      <c r="F43" s="235">
        <v>9.0909090909090917</v>
      </c>
      <c r="G43" s="234">
        <v>4</v>
      </c>
      <c r="H43" s="248"/>
      <c r="I43" s="282"/>
      <c r="J43" s="249" t="s">
        <v>193</v>
      </c>
      <c r="K43" s="232">
        <v>9</v>
      </c>
      <c r="L43" s="233">
        <v>2.7173913043478262</v>
      </c>
      <c r="M43" s="234">
        <v>0</v>
      </c>
      <c r="N43" s="235">
        <v>0</v>
      </c>
      <c r="O43" s="234">
        <v>0</v>
      </c>
      <c r="P43" s="237"/>
    </row>
    <row r="44" spans="1:18" s="229" customFormat="1" ht="14.55" customHeight="1">
      <c r="A44" s="230"/>
      <c r="B44" s="231" t="s">
        <v>194</v>
      </c>
      <c r="C44" s="232">
        <v>80</v>
      </c>
      <c r="D44" s="233">
        <v>5.929879178711734</v>
      </c>
      <c r="E44" s="234">
        <v>0</v>
      </c>
      <c r="F44" s="235">
        <v>0</v>
      </c>
      <c r="G44" s="234">
        <v>2</v>
      </c>
      <c r="H44" s="248"/>
      <c r="I44" s="282"/>
      <c r="J44" s="283" t="s">
        <v>195</v>
      </c>
      <c r="K44" s="232">
        <v>13</v>
      </c>
      <c r="L44" s="233">
        <v>5.5986218776916452</v>
      </c>
      <c r="M44" s="234">
        <v>2</v>
      </c>
      <c r="N44" s="235">
        <v>15.384615384615385</v>
      </c>
      <c r="O44" s="234">
        <v>0</v>
      </c>
      <c r="P44" s="237"/>
    </row>
    <row r="45" spans="1:18" s="229" customFormat="1" ht="14.55" customHeight="1">
      <c r="A45" s="230" t="s">
        <v>196</v>
      </c>
      <c r="B45" s="231" t="s">
        <v>197</v>
      </c>
      <c r="C45" s="232">
        <v>90</v>
      </c>
      <c r="D45" s="233">
        <v>8.2349711776008796</v>
      </c>
      <c r="E45" s="234">
        <v>7</v>
      </c>
      <c r="F45" s="235">
        <v>7.7777777777777777</v>
      </c>
      <c r="G45" s="234">
        <v>0</v>
      </c>
      <c r="H45" s="248"/>
      <c r="I45" s="284"/>
      <c r="J45" s="283" t="s">
        <v>198</v>
      </c>
      <c r="K45" s="239">
        <v>53</v>
      </c>
      <c r="L45" s="240">
        <v>8.1263416130021469</v>
      </c>
      <c r="M45" s="241">
        <v>7</v>
      </c>
      <c r="N45" s="242">
        <v>13.20754716981132</v>
      </c>
      <c r="O45" s="241">
        <v>2</v>
      </c>
      <c r="P45" s="237"/>
    </row>
    <row r="46" spans="1:18" s="229" customFormat="1" ht="14.55" customHeight="1">
      <c r="A46" s="230"/>
      <c r="B46" s="231" t="s">
        <v>199</v>
      </c>
      <c r="C46" s="232">
        <v>71</v>
      </c>
      <c r="D46" s="233">
        <v>6.0949437719975963</v>
      </c>
      <c r="E46" s="234">
        <v>7</v>
      </c>
      <c r="F46" s="235">
        <v>9.8591549295774641</v>
      </c>
      <c r="G46" s="234">
        <v>0</v>
      </c>
      <c r="H46" s="248"/>
      <c r="I46" s="284"/>
      <c r="J46" s="269" t="s">
        <v>150</v>
      </c>
      <c r="K46" s="256">
        <v>1022</v>
      </c>
      <c r="L46" s="257">
        <v>7.2796170721978459</v>
      </c>
      <c r="M46" s="258">
        <v>85</v>
      </c>
      <c r="N46" s="259">
        <v>8.3170254403131114</v>
      </c>
      <c r="O46" s="258">
        <v>22</v>
      </c>
      <c r="P46" s="237"/>
    </row>
    <row r="47" spans="1:18" s="229" customFormat="1" ht="14.55" customHeight="1">
      <c r="A47" s="250"/>
      <c r="B47" s="231" t="s">
        <v>200</v>
      </c>
      <c r="C47" s="232">
        <v>65</v>
      </c>
      <c r="D47" s="233">
        <v>6.548458593592585</v>
      </c>
      <c r="E47" s="234">
        <v>8</v>
      </c>
      <c r="F47" s="235">
        <v>12.307692307692308</v>
      </c>
      <c r="G47" s="234">
        <v>4</v>
      </c>
      <c r="H47" s="248"/>
      <c r="I47" s="285" t="s">
        <v>201</v>
      </c>
      <c r="J47" s="286"/>
      <c r="K47" s="287">
        <v>5792</v>
      </c>
      <c r="L47" s="288">
        <v>7.9180525309196401</v>
      </c>
      <c r="M47" s="289">
        <v>480</v>
      </c>
      <c r="N47" s="259">
        <v>8.2872928176795568</v>
      </c>
      <c r="O47" s="289">
        <v>120</v>
      </c>
      <c r="P47" s="237"/>
    </row>
    <row r="48" spans="1:18" s="229" customFormat="1" ht="14.55" customHeight="1">
      <c r="A48" s="230"/>
      <c r="B48" s="231" t="s">
        <v>202</v>
      </c>
      <c r="C48" s="232">
        <v>87</v>
      </c>
      <c r="D48" s="233">
        <v>7.960472138347515</v>
      </c>
      <c r="E48" s="234">
        <v>3</v>
      </c>
      <c r="F48" s="235">
        <v>3.4482758620689653</v>
      </c>
      <c r="G48" s="234">
        <v>0</v>
      </c>
      <c r="H48" s="248"/>
      <c r="P48" s="237"/>
    </row>
    <row r="49" spans="1:17" s="229" customFormat="1" ht="14.55" customHeight="1">
      <c r="A49" s="230"/>
      <c r="B49" s="231" t="s">
        <v>203</v>
      </c>
      <c r="C49" s="232">
        <v>1</v>
      </c>
      <c r="D49" s="233">
        <v>2.6666666666666665</v>
      </c>
      <c r="E49" s="234">
        <v>1</v>
      </c>
      <c r="F49" s="235">
        <v>100</v>
      </c>
      <c r="G49" s="234">
        <v>0</v>
      </c>
      <c r="H49" s="248"/>
      <c r="I49" s="655" t="s">
        <v>204</v>
      </c>
      <c r="J49" s="657" t="s">
        <v>205</v>
      </c>
      <c r="K49" s="657"/>
      <c r="L49" s="657"/>
      <c r="M49" s="657"/>
      <c r="N49" s="657"/>
      <c r="O49" s="657"/>
      <c r="P49" s="237"/>
    </row>
    <row r="50" spans="1:17" s="229" customFormat="1" ht="14.55" customHeight="1">
      <c r="A50" s="230"/>
      <c r="B50" s="231" t="s">
        <v>206</v>
      </c>
      <c r="C50" s="232">
        <v>45</v>
      </c>
      <c r="D50" s="233">
        <v>7.2057646116893519</v>
      </c>
      <c r="E50" s="234">
        <v>4</v>
      </c>
      <c r="F50" s="235">
        <v>8.8888888888888893</v>
      </c>
      <c r="G50" s="234">
        <v>2</v>
      </c>
      <c r="H50" s="248"/>
      <c r="I50" s="656"/>
      <c r="J50" s="657"/>
      <c r="K50" s="657"/>
      <c r="L50" s="657"/>
      <c r="M50" s="657"/>
      <c r="N50" s="657"/>
      <c r="O50" s="657"/>
      <c r="P50" s="237"/>
    </row>
    <row r="51" spans="1:17" s="229" customFormat="1" ht="14.55" customHeight="1">
      <c r="A51" s="230" t="s">
        <v>138</v>
      </c>
      <c r="B51" s="243" t="s">
        <v>207</v>
      </c>
      <c r="C51" s="251">
        <v>47</v>
      </c>
      <c r="D51" s="252">
        <v>7.125530624620982</v>
      </c>
      <c r="E51" s="253">
        <v>4</v>
      </c>
      <c r="F51" s="247">
        <v>8.5106382978723403</v>
      </c>
      <c r="G51" s="253">
        <v>2</v>
      </c>
      <c r="H51" s="248"/>
      <c r="P51" s="237"/>
    </row>
    <row r="52" spans="1:17" s="229" customFormat="1" ht="14.55" customHeight="1">
      <c r="A52" s="230"/>
      <c r="B52" s="243" t="s">
        <v>208</v>
      </c>
      <c r="C52" s="244">
        <v>23</v>
      </c>
      <c r="D52" s="245">
        <v>5.8110156644770079</v>
      </c>
      <c r="E52" s="246">
        <v>2</v>
      </c>
      <c r="F52" s="247">
        <v>8.695652173913043</v>
      </c>
      <c r="G52" s="246">
        <v>0</v>
      </c>
      <c r="H52" s="248"/>
      <c r="P52" s="237"/>
    </row>
    <row r="53" spans="1:17" s="229" customFormat="1" ht="14.55" customHeight="1">
      <c r="A53" s="250"/>
      <c r="B53" s="290" t="s">
        <v>209</v>
      </c>
      <c r="C53" s="232">
        <v>15</v>
      </c>
      <c r="D53" s="233">
        <v>4.0938864628820957</v>
      </c>
      <c r="E53" s="234">
        <v>1</v>
      </c>
      <c r="F53" s="235">
        <v>6.666666666666667</v>
      </c>
      <c r="G53" s="234">
        <v>0</v>
      </c>
      <c r="H53" s="248"/>
      <c r="I53" s="229" t="s">
        <v>210</v>
      </c>
      <c r="O53" s="291" t="s">
        <v>211</v>
      </c>
      <c r="P53" s="237"/>
    </row>
    <row r="54" spans="1:17" s="229" customFormat="1" ht="14.55" customHeight="1">
      <c r="A54" s="230"/>
      <c r="B54" s="292" t="s">
        <v>212</v>
      </c>
      <c r="C54" s="239">
        <v>4</v>
      </c>
      <c r="D54" s="240">
        <v>2.2962112514351323</v>
      </c>
      <c r="E54" s="241">
        <v>0</v>
      </c>
      <c r="F54" s="242">
        <v>0</v>
      </c>
      <c r="G54" s="241">
        <v>0</v>
      </c>
      <c r="H54" s="248"/>
      <c r="I54" s="293"/>
      <c r="J54" s="294"/>
      <c r="K54" s="658" t="s">
        <v>103</v>
      </c>
      <c r="L54" s="659"/>
      <c r="M54" s="664" t="s">
        <v>104</v>
      </c>
      <c r="N54" s="667" t="s">
        <v>105</v>
      </c>
      <c r="O54" s="670" t="s">
        <v>106</v>
      </c>
      <c r="P54" s="237"/>
    </row>
    <row r="55" spans="1:17" s="229" customFormat="1" ht="14.55" customHeight="1">
      <c r="A55" s="254"/>
      <c r="B55" s="295" t="s">
        <v>150</v>
      </c>
      <c r="C55" s="256">
        <v>629</v>
      </c>
      <c r="D55" s="257">
        <v>6.98756901474166</v>
      </c>
      <c r="E55" s="258">
        <v>45</v>
      </c>
      <c r="F55" s="259">
        <v>7.1542130365659773</v>
      </c>
      <c r="G55" s="258">
        <v>14</v>
      </c>
      <c r="H55" s="248"/>
      <c r="I55" s="296"/>
      <c r="K55" s="660"/>
      <c r="L55" s="661"/>
      <c r="M55" s="665"/>
      <c r="N55" s="668"/>
      <c r="O55" s="671"/>
      <c r="P55" s="237"/>
    </row>
    <row r="56" spans="1:17" s="229" customFormat="1" ht="14.55" customHeight="1" thickBot="1">
      <c r="A56" s="297"/>
      <c r="B56" s="298"/>
      <c r="C56" s="298"/>
      <c r="D56" s="298"/>
      <c r="E56" s="298"/>
      <c r="F56" s="298"/>
      <c r="G56" s="298"/>
      <c r="H56" s="248"/>
      <c r="I56" s="275"/>
      <c r="K56" s="662"/>
      <c r="L56" s="663"/>
      <c r="M56" s="666"/>
      <c r="N56" s="669"/>
      <c r="O56" s="672"/>
      <c r="P56" s="237"/>
    </row>
    <row r="57" spans="1:17" ht="14.55" customHeight="1">
      <c r="A57" s="297"/>
      <c r="B57" s="298"/>
      <c r="C57" s="298"/>
      <c r="D57" s="298"/>
      <c r="E57" s="298"/>
      <c r="F57" s="298"/>
      <c r="G57" s="298"/>
      <c r="H57" s="299"/>
      <c r="I57" s="647" t="s">
        <v>213</v>
      </c>
      <c r="J57" s="648"/>
      <c r="K57" s="649">
        <v>770759</v>
      </c>
      <c r="L57" s="650"/>
      <c r="M57" s="300">
        <v>6.3</v>
      </c>
      <c r="N57" s="301">
        <v>72587</v>
      </c>
      <c r="O57" s="302">
        <v>9.4</v>
      </c>
      <c r="P57" s="237"/>
    </row>
    <row r="58" spans="1:17" ht="14.55" customHeight="1">
      <c r="A58" s="297"/>
      <c r="B58" s="298"/>
      <c r="C58" s="298"/>
      <c r="D58" s="298"/>
      <c r="E58" s="298"/>
      <c r="F58" s="298"/>
      <c r="G58" s="298"/>
      <c r="H58" s="299"/>
      <c r="I58" s="651" t="s">
        <v>214</v>
      </c>
      <c r="J58" s="652"/>
      <c r="K58" s="653">
        <v>11875</v>
      </c>
      <c r="L58" s="654"/>
      <c r="M58" s="303">
        <v>7</v>
      </c>
      <c r="N58" s="304">
        <v>1004</v>
      </c>
      <c r="O58" s="305">
        <v>8.5</v>
      </c>
      <c r="P58" s="237"/>
    </row>
    <row r="59" spans="1:17" ht="15" customHeight="1">
      <c r="A59" s="297"/>
      <c r="B59" s="298"/>
      <c r="C59" s="298"/>
      <c r="D59" s="298"/>
      <c r="E59" s="298"/>
      <c r="F59" s="298"/>
      <c r="G59" s="298"/>
      <c r="H59" s="299"/>
      <c r="P59" s="237"/>
      <c r="Q59" s="229"/>
    </row>
    <row r="60" spans="1:17" ht="13.2">
      <c r="A60" s="306"/>
      <c r="B60" s="307"/>
      <c r="C60" s="307"/>
      <c r="D60" s="307"/>
      <c r="E60" s="307"/>
      <c r="F60" s="307"/>
      <c r="G60" s="307"/>
      <c r="H60" s="299"/>
      <c r="I60" s="299"/>
      <c r="P60" s="237"/>
    </row>
    <row r="61" spans="1:17" ht="13.2">
      <c r="A61" s="306"/>
      <c r="B61" s="307"/>
      <c r="C61" s="307"/>
      <c r="D61" s="307"/>
      <c r="E61" s="307"/>
      <c r="F61" s="307"/>
      <c r="G61" s="307"/>
      <c r="H61" s="299"/>
      <c r="I61" s="299"/>
      <c r="P61" s="237"/>
    </row>
    <row r="62" spans="1:17" ht="13.2">
      <c r="A62" s="306"/>
      <c r="B62" s="307"/>
      <c r="C62" s="307"/>
      <c r="D62" s="307"/>
      <c r="E62" s="307"/>
      <c r="F62" s="307"/>
      <c r="G62" s="307"/>
      <c r="H62" s="299"/>
      <c r="I62" s="299"/>
      <c r="K62" s="308"/>
      <c r="L62" s="308"/>
      <c r="M62" s="308"/>
      <c r="N62" s="308"/>
      <c r="O62" s="308"/>
      <c r="P62" s="237"/>
    </row>
    <row r="63" spans="1:17" ht="13.2">
      <c r="A63" s="309"/>
      <c r="C63" s="307"/>
      <c r="D63" s="307"/>
      <c r="E63" s="307"/>
      <c r="F63" s="307"/>
      <c r="G63" s="307"/>
      <c r="H63" s="299"/>
      <c r="I63" s="299"/>
      <c r="P63" s="237"/>
    </row>
    <row r="64" spans="1:17" ht="13.2">
      <c r="A64" s="309"/>
      <c r="C64" s="307"/>
      <c r="D64" s="307"/>
      <c r="E64" s="307"/>
      <c r="F64" s="307"/>
      <c r="G64" s="307"/>
      <c r="H64" s="299"/>
      <c r="I64" s="299"/>
      <c r="P64" s="237"/>
    </row>
    <row r="65" spans="1:16" ht="13.2">
      <c r="A65" s="309"/>
      <c r="C65" s="307"/>
      <c r="D65" s="307"/>
      <c r="E65" s="307"/>
      <c r="F65" s="307"/>
      <c r="G65" s="307"/>
      <c r="H65" s="299"/>
      <c r="P65" s="237"/>
    </row>
    <row r="66" spans="1:16" ht="13.2">
      <c r="A66" s="309"/>
      <c r="C66" s="310"/>
      <c r="D66" s="310"/>
      <c r="E66" s="310"/>
      <c r="F66" s="310"/>
      <c r="G66" s="307"/>
      <c r="H66" s="299"/>
      <c r="P66" s="237"/>
    </row>
    <row r="67" spans="1:16" ht="13.2">
      <c r="A67" s="309"/>
      <c r="C67" s="310"/>
      <c r="D67" s="311"/>
      <c r="E67" s="311"/>
      <c r="F67" s="311"/>
      <c r="G67" s="307"/>
      <c r="H67" s="299"/>
      <c r="P67" s="237"/>
    </row>
    <row r="68" spans="1:16" ht="13.2">
      <c r="A68" s="309"/>
      <c r="B68" s="312"/>
      <c r="C68" s="312"/>
      <c r="D68" s="312"/>
      <c r="E68" s="312"/>
      <c r="F68" s="313"/>
      <c r="G68" s="313"/>
      <c r="H68" s="299"/>
      <c r="P68" s="237"/>
    </row>
    <row r="69" spans="1:16" ht="16.5" customHeight="1">
      <c r="A69" s="309"/>
      <c r="F69" s="314"/>
      <c r="G69" s="314"/>
      <c r="H69" s="299"/>
      <c r="P69" s="237"/>
    </row>
    <row r="70" spans="1:16" ht="13.2">
      <c r="A70" s="309"/>
      <c r="C70" s="315"/>
      <c r="D70" s="315"/>
      <c r="E70" s="314"/>
      <c r="F70" s="314"/>
      <c r="G70" s="314"/>
      <c r="H70" s="299"/>
      <c r="P70" s="237"/>
    </row>
    <row r="71" spans="1:16" ht="13.2">
      <c r="A71" s="316"/>
      <c r="D71" s="315"/>
      <c r="E71" s="314"/>
      <c r="F71" s="314"/>
      <c r="G71" s="314"/>
      <c r="H71" s="299"/>
      <c r="I71" s="299"/>
      <c r="P71" s="237"/>
    </row>
    <row r="72" spans="1:16" ht="13.2">
      <c r="B72" s="315"/>
      <c r="C72" s="315"/>
      <c r="D72" s="315"/>
      <c r="E72" s="314"/>
      <c r="F72" s="314"/>
      <c r="G72" s="314"/>
      <c r="H72" s="299"/>
      <c r="I72" s="299"/>
      <c r="P72" s="237"/>
    </row>
    <row r="73" spans="1:16" ht="12" customHeight="1">
      <c r="A73" s="315"/>
      <c r="B73" s="315"/>
      <c r="C73" s="315"/>
      <c r="D73" s="315"/>
      <c r="E73" s="314"/>
      <c r="F73" s="314"/>
      <c r="G73" s="314"/>
      <c r="H73" s="299"/>
      <c r="I73" s="299"/>
      <c r="P73" s="237"/>
    </row>
    <row r="74" spans="1:16" ht="13.2">
      <c r="A74" s="315"/>
      <c r="B74" s="315"/>
      <c r="C74" s="315"/>
      <c r="D74" s="317"/>
      <c r="E74" s="314"/>
      <c r="F74" s="314"/>
      <c r="G74" s="314"/>
      <c r="H74" s="299"/>
      <c r="I74" s="299"/>
      <c r="P74" s="237"/>
    </row>
    <row r="75" spans="1:16" ht="13.2">
      <c r="A75" s="315"/>
      <c r="B75" s="315"/>
      <c r="C75" s="315"/>
      <c r="D75" s="315"/>
      <c r="E75" s="314"/>
      <c r="F75" s="315"/>
      <c r="G75" s="315"/>
      <c r="H75" s="299"/>
      <c r="I75" s="299"/>
      <c r="P75" s="237"/>
    </row>
    <row r="76" spans="1:16" ht="13.2">
      <c r="A76" s="315"/>
      <c r="C76" s="315"/>
      <c r="D76" s="315"/>
      <c r="E76" s="315"/>
      <c r="F76" s="315"/>
      <c r="G76" s="315"/>
      <c r="H76" s="299"/>
      <c r="I76" s="299"/>
      <c r="P76" s="237"/>
    </row>
    <row r="77" spans="1:16" ht="13.2">
      <c r="A77" s="315"/>
      <c r="C77" s="315"/>
      <c r="D77" s="315"/>
      <c r="E77" s="315"/>
      <c r="F77" s="315"/>
      <c r="G77" s="315"/>
      <c r="H77" s="299"/>
      <c r="I77" s="299"/>
      <c r="P77" s="237"/>
    </row>
    <row r="78" spans="1:16" ht="13.2">
      <c r="A78" s="315"/>
      <c r="C78" s="315"/>
      <c r="D78" s="315"/>
      <c r="E78" s="315"/>
      <c r="F78" s="315"/>
      <c r="G78" s="315"/>
      <c r="H78" s="297"/>
      <c r="J78" s="315"/>
      <c r="K78" s="315"/>
      <c r="L78" s="315"/>
      <c r="P78" s="237"/>
    </row>
    <row r="79" spans="1:16" ht="13.2">
      <c r="A79" s="315"/>
      <c r="C79" s="315"/>
      <c r="D79" s="315"/>
      <c r="E79" s="315"/>
      <c r="F79" s="315"/>
      <c r="G79" s="315"/>
      <c r="H79" s="315"/>
      <c r="J79" s="315"/>
      <c r="K79" s="315"/>
      <c r="L79" s="315"/>
      <c r="P79" s="237"/>
    </row>
    <row r="80" spans="1:16" ht="13.2">
      <c r="A80" s="315"/>
      <c r="E80" s="314"/>
      <c r="F80" s="314"/>
      <c r="G80" s="314"/>
      <c r="H80" s="315"/>
      <c r="J80" s="315"/>
      <c r="K80" s="315"/>
      <c r="L80" s="315"/>
      <c r="P80" s="237"/>
    </row>
    <row r="81" spans="1:16" ht="13.2">
      <c r="A81" s="315"/>
      <c r="B81" s="298"/>
      <c r="C81" s="318"/>
      <c r="D81" s="314"/>
      <c r="E81" s="314"/>
      <c r="F81" s="314"/>
      <c r="G81" s="314"/>
      <c r="H81" s="315"/>
      <c r="J81" s="315"/>
      <c r="K81" s="315"/>
      <c r="L81" s="315"/>
      <c r="P81" s="237"/>
    </row>
    <row r="82" spans="1:16" ht="13.2">
      <c r="A82" s="315"/>
      <c r="B82" s="298"/>
      <c r="C82" s="318"/>
      <c r="D82" s="314"/>
      <c r="E82" s="314"/>
      <c r="F82" s="314"/>
      <c r="G82" s="314"/>
      <c r="H82" s="315"/>
      <c r="J82" s="315"/>
      <c r="K82" s="315"/>
      <c r="L82" s="315"/>
      <c r="P82" s="237"/>
    </row>
    <row r="83" spans="1:16" ht="13.2">
      <c r="B83" s="298"/>
      <c r="C83" s="318"/>
      <c r="D83" s="314"/>
      <c r="E83" s="314"/>
      <c r="F83" s="314"/>
      <c r="G83" s="314"/>
      <c r="H83" s="299"/>
      <c r="I83" s="299"/>
      <c r="P83" s="237"/>
    </row>
    <row r="84" spans="1:16" ht="13.2">
      <c r="A84" s="297"/>
      <c r="B84" s="298"/>
      <c r="C84" s="318"/>
      <c r="D84" s="314"/>
      <c r="E84" s="314"/>
      <c r="F84" s="314"/>
      <c r="G84" s="314"/>
      <c r="H84" s="299"/>
      <c r="I84" s="299"/>
      <c r="P84" s="237"/>
    </row>
    <row r="85" spans="1:16" ht="13.2">
      <c r="A85" s="297"/>
      <c r="C85" s="318"/>
      <c r="D85" s="318"/>
      <c r="E85" s="318"/>
      <c r="F85" s="318"/>
      <c r="G85" s="318"/>
      <c r="H85" s="299"/>
      <c r="I85" s="299"/>
      <c r="P85" s="237"/>
    </row>
    <row r="86" spans="1:16" ht="13.2">
      <c r="A86" s="306"/>
      <c r="C86" s="318"/>
      <c r="D86" s="314"/>
      <c r="E86" s="314"/>
      <c r="F86" s="314"/>
      <c r="G86" s="314"/>
      <c r="H86" s="299"/>
      <c r="I86" s="299"/>
      <c r="P86" s="237"/>
    </row>
    <row r="87" spans="1:16" ht="13.2">
      <c r="A87" s="306"/>
      <c r="C87" s="318"/>
      <c r="D87" s="314"/>
      <c r="E87" s="314"/>
      <c r="F87" s="314"/>
      <c r="G87" s="314"/>
      <c r="H87" s="299"/>
      <c r="I87" s="299"/>
      <c r="P87" s="237"/>
    </row>
    <row r="88" spans="1:16" ht="13.2">
      <c r="C88" s="318"/>
      <c r="D88" s="314"/>
      <c r="E88" s="314"/>
      <c r="F88" s="314"/>
      <c r="G88" s="314"/>
      <c r="H88" s="299"/>
      <c r="I88" s="299"/>
      <c r="P88" s="237"/>
    </row>
    <row r="89" spans="1:16" ht="13.2">
      <c r="C89" s="318"/>
      <c r="D89" s="314"/>
      <c r="E89" s="314"/>
      <c r="F89" s="314"/>
      <c r="G89" s="314"/>
      <c r="I89" s="299"/>
      <c r="P89" s="237"/>
    </row>
    <row r="90" spans="1:16" ht="13.2">
      <c r="C90" s="318"/>
      <c r="D90" s="314"/>
      <c r="E90" s="314"/>
      <c r="F90" s="314"/>
      <c r="G90" s="314"/>
      <c r="P90" s="237"/>
    </row>
    <row r="91" spans="1:16" ht="13.2">
      <c r="C91" s="318"/>
      <c r="D91" s="314"/>
      <c r="E91" s="314"/>
      <c r="F91" s="314"/>
      <c r="G91" s="314"/>
      <c r="P91" s="237"/>
    </row>
    <row r="92" spans="1:16" ht="13.2">
      <c r="C92" s="318"/>
      <c r="D92" s="314"/>
      <c r="E92" s="314"/>
      <c r="F92" s="314"/>
      <c r="G92" s="314"/>
      <c r="P92" s="237"/>
    </row>
    <row r="93" spans="1:16" ht="13.2">
      <c r="C93" s="318"/>
      <c r="D93" s="314"/>
      <c r="E93" s="314"/>
      <c r="F93" s="314"/>
      <c r="G93" s="314"/>
      <c r="P93" s="237"/>
    </row>
    <row r="94" spans="1:16">
      <c r="C94" s="318"/>
      <c r="D94" s="314"/>
      <c r="E94" s="314"/>
      <c r="F94" s="314"/>
      <c r="G94" s="314"/>
    </row>
    <row r="95" spans="1:16">
      <c r="C95" s="318"/>
      <c r="D95" s="314"/>
      <c r="E95" s="314"/>
      <c r="F95" s="314"/>
      <c r="G95" s="314"/>
    </row>
    <row r="96" spans="1:16">
      <c r="C96" s="318"/>
      <c r="D96" s="314"/>
      <c r="E96" s="314"/>
      <c r="F96" s="314"/>
      <c r="G96" s="314"/>
    </row>
    <row r="97" spans="3:9">
      <c r="C97" s="318"/>
      <c r="D97" s="314"/>
      <c r="E97" s="314"/>
      <c r="F97" s="314"/>
      <c r="G97" s="314"/>
    </row>
    <row r="98" spans="3:9">
      <c r="C98" s="318"/>
      <c r="D98" s="314"/>
      <c r="E98" s="314"/>
      <c r="F98" s="314"/>
      <c r="G98" s="314"/>
    </row>
    <row r="102" spans="3:9">
      <c r="H102" s="299"/>
      <c r="I102" s="299"/>
    </row>
    <row r="103" spans="3:9">
      <c r="H103" s="299"/>
      <c r="I103" s="299"/>
    </row>
    <row r="104" spans="3:9">
      <c r="H104" s="299"/>
      <c r="I104" s="299"/>
    </row>
    <row r="105" spans="3:9">
      <c r="H105" s="299"/>
      <c r="I105" s="299"/>
    </row>
    <row r="106" spans="3:9">
      <c r="H106" s="299"/>
      <c r="I106" s="299"/>
    </row>
    <row r="107" spans="3:9">
      <c r="H107" s="299"/>
      <c r="I107" s="299"/>
    </row>
    <row r="108" spans="3:9">
      <c r="H108" s="299"/>
      <c r="I108" s="299"/>
    </row>
    <row r="109" spans="3:9">
      <c r="H109" s="299"/>
      <c r="I109" s="299"/>
    </row>
    <row r="110" spans="3:9">
      <c r="H110" s="299"/>
      <c r="I110" s="299"/>
    </row>
    <row r="111" spans="3:9">
      <c r="H111" s="299"/>
      <c r="I111" s="299"/>
    </row>
    <row r="112" spans="3:9">
      <c r="H112" s="299"/>
      <c r="I112" s="299"/>
    </row>
    <row r="113" spans="3:9">
      <c r="H113" s="299"/>
      <c r="I113" s="299"/>
    </row>
    <row r="114" spans="3:9">
      <c r="H114" s="299"/>
      <c r="I114" s="299"/>
    </row>
    <row r="115" spans="3:9">
      <c r="H115" s="299"/>
      <c r="I115" s="299"/>
    </row>
    <row r="116" spans="3:9">
      <c r="C116" s="318"/>
      <c r="D116" s="314"/>
      <c r="E116" s="314"/>
      <c r="F116" s="314"/>
      <c r="G116" s="314"/>
      <c r="H116" s="299"/>
      <c r="I116" s="299"/>
    </row>
    <row r="117" spans="3:9">
      <c r="C117" s="318"/>
      <c r="D117" s="314"/>
      <c r="E117" s="314"/>
      <c r="F117" s="314"/>
      <c r="G117" s="314"/>
      <c r="H117" s="299"/>
      <c r="I117" s="299"/>
    </row>
    <row r="118" spans="3:9">
      <c r="C118" s="318"/>
      <c r="D118" s="314"/>
      <c r="E118" s="314"/>
      <c r="F118" s="314"/>
      <c r="G118" s="314"/>
      <c r="H118" s="299"/>
      <c r="I118" s="299"/>
    </row>
    <row r="119" spans="3:9">
      <c r="C119" s="318"/>
      <c r="D119" s="314"/>
      <c r="E119" s="314"/>
      <c r="F119" s="314"/>
      <c r="G119" s="314"/>
    </row>
    <row r="120" spans="3:9">
      <c r="C120" s="318"/>
      <c r="D120" s="318"/>
      <c r="E120" s="318"/>
      <c r="F120" s="318"/>
      <c r="G120" s="318"/>
    </row>
    <row r="121" spans="3:9">
      <c r="C121" s="318"/>
      <c r="D121" s="314"/>
      <c r="E121" s="314"/>
      <c r="F121" s="314"/>
      <c r="G121" s="314"/>
    </row>
    <row r="122" spans="3:9">
      <c r="C122" s="318"/>
      <c r="D122" s="314"/>
      <c r="E122" s="314"/>
      <c r="F122" s="314"/>
      <c r="G122" s="314"/>
    </row>
    <row r="123" spans="3:9">
      <c r="C123" s="318"/>
      <c r="D123" s="314"/>
      <c r="E123" s="314"/>
      <c r="F123" s="314"/>
      <c r="G123" s="314"/>
    </row>
    <row r="124" spans="3:9">
      <c r="C124" s="318"/>
      <c r="D124" s="314"/>
      <c r="E124" s="314"/>
      <c r="F124" s="314"/>
      <c r="G124" s="314"/>
    </row>
    <row r="125" spans="3:9">
      <c r="C125" s="318"/>
      <c r="D125" s="319"/>
      <c r="E125" s="319"/>
      <c r="F125" s="319"/>
      <c r="G125" s="319"/>
    </row>
    <row r="126" spans="3:9">
      <c r="C126" s="318"/>
      <c r="D126" s="314"/>
      <c r="E126" s="314"/>
      <c r="F126" s="314"/>
      <c r="G126" s="314"/>
    </row>
    <row r="127" spans="3:9">
      <c r="C127" s="318"/>
      <c r="D127" s="319"/>
      <c r="E127" s="319"/>
      <c r="F127" s="319"/>
      <c r="G127" s="319"/>
    </row>
    <row r="128" spans="3:9">
      <c r="C128" s="318"/>
      <c r="D128" s="319"/>
      <c r="E128" s="314"/>
      <c r="F128" s="319"/>
      <c r="G128" s="319"/>
    </row>
    <row r="129" spans="3:7">
      <c r="C129" s="318"/>
      <c r="D129" s="319"/>
      <c r="E129" s="314"/>
      <c r="F129" s="314"/>
      <c r="G129" s="314"/>
    </row>
    <row r="130" spans="3:7">
      <c r="C130" s="318"/>
      <c r="D130" s="314"/>
      <c r="E130" s="314"/>
      <c r="F130" s="314"/>
      <c r="G130" s="314"/>
    </row>
    <row r="131" spans="3:7">
      <c r="C131" s="318"/>
      <c r="D131" s="314"/>
      <c r="E131" s="314"/>
      <c r="F131" s="314"/>
      <c r="G131" s="314"/>
    </row>
    <row r="132" spans="3:7">
      <c r="C132" s="318"/>
      <c r="D132" s="314"/>
      <c r="E132" s="314"/>
      <c r="F132" s="314"/>
      <c r="G132" s="314"/>
    </row>
    <row r="133" spans="3:7">
      <c r="C133" s="318"/>
      <c r="D133" s="319"/>
      <c r="E133" s="314"/>
      <c r="F133" s="314"/>
      <c r="G133" s="314"/>
    </row>
    <row r="134" spans="3:7">
      <c r="C134" s="318"/>
      <c r="D134" s="318"/>
      <c r="E134" s="318"/>
      <c r="F134" s="318"/>
      <c r="G134" s="318"/>
    </row>
    <row r="135" spans="3:7">
      <c r="C135" s="318"/>
      <c r="D135" s="314"/>
      <c r="E135" s="314"/>
      <c r="F135" s="314"/>
      <c r="G135" s="314"/>
    </row>
    <row r="136" spans="3:7">
      <c r="C136" s="318"/>
      <c r="D136" s="314"/>
      <c r="E136" s="314"/>
      <c r="F136" s="314"/>
      <c r="G136" s="314"/>
    </row>
    <row r="137" spans="3:7">
      <c r="C137" s="318"/>
      <c r="D137" s="314"/>
      <c r="E137" s="314"/>
      <c r="F137" s="314"/>
      <c r="G137" s="314"/>
    </row>
    <row r="138" spans="3:7">
      <c r="C138" s="318"/>
      <c r="D138" s="314"/>
      <c r="E138" s="314"/>
      <c r="F138" s="314"/>
      <c r="G138" s="314"/>
    </row>
    <row r="139" spans="3:7">
      <c r="C139" s="318"/>
      <c r="D139" s="314"/>
      <c r="E139" s="314"/>
      <c r="F139" s="314"/>
      <c r="G139" s="314"/>
    </row>
    <row r="140" spans="3:7">
      <c r="C140" s="318"/>
      <c r="D140" s="314"/>
      <c r="E140" s="314"/>
      <c r="F140" s="314"/>
      <c r="G140" s="314"/>
    </row>
    <row r="141" spans="3:7">
      <c r="C141" s="318"/>
      <c r="D141" s="314"/>
      <c r="E141" s="314"/>
      <c r="F141" s="314"/>
      <c r="G141" s="314"/>
    </row>
    <row r="142" spans="3:7">
      <c r="C142" s="318"/>
      <c r="D142" s="314"/>
      <c r="E142" s="314"/>
      <c r="F142" s="314"/>
      <c r="G142" s="314"/>
    </row>
    <row r="143" spans="3:7">
      <c r="C143" s="318"/>
      <c r="D143" s="314"/>
      <c r="E143" s="314"/>
      <c r="F143" s="314"/>
      <c r="G143" s="314"/>
    </row>
    <row r="144" spans="3:7">
      <c r="C144" s="318"/>
      <c r="D144" s="314"/>
      <c r="E144" s="314"/>
      <c r="F144" s="314"/>
      <c r="G144" s="314"/>
    </row>
    <row r="145" spans="3:7">
      <c r="C145" s="318"/>
      <c r="D145" s="319"/>
      <c r="E145" s="314"/>
      <c r="F145" s="314"/>
      <c r="G145" s="314"/>
    </row>
    <row r="146" spans="3:7">
      <c r="C146" s="318"/>
      <c r="D146" s="314"/>
      <c r="E146" s="314"/>
      <c r="F146" s="314"/>
      <c r="G146" s="314"/>
    </row>
    <row r="147" spans="3:7">
      <c r="C147" s="318"/>
      <c r="D147" s="319"/>
      <c r="E147" s="314"/>
      <c r="F147" s="319"/>
      <c r="G147" s="314"/>
    </row>
    <row r="148" spans="3:7">
      <c r="C148" s="318"/>
      <c r="D148" s="319"/>
      <c r="E148" s="314"/>
      <c r="F148" s="314"/>
      <c r="G148" s="314"/>
    </row>
    <row r="149" spans="3:7">
      <c r="C149" s="318"/>
      <c r="D149" s="314"/>
      <c r="E149" s="314"/>
      <c r="F149" s="314"/>
      <c r="G149" s="314"/>
    </row>
    <row r="150" spans="3:7">
      <c r="C150" s="318"/>
      <c r="D150" s="319"/>
      <c r="E150" s="314"/>
      <c r="F150" s="314"/>
      <c r="G150" s="314"/>
    </row>
    <row r="151" spans="3:7">
      <c r="C151" s="318"/>
      <c r="D151" s="319"/>
      <c r="E151" s="314"/>
      <c r="F151" s="319"/>
      <c r="G151" s="319"/>
    </row>
    <row r="152" spans="3:7">
      <c r="D152" s="320"/>
      <c r="E152" s="320"/>
      <c r="F152" s="320"/>
      <c r="G152" s="320"/>
    </row>
  </sheetData>
  <mergeCells count="10">
    <mergeCell ref="I57:J57"/>
    <mergeCell ref="K57:L57"/>
    <mergeCell ref="I58:J58"/>
    <mergeCell ref="K58:L58"/>
    <mergeCell ref="I49:I50"/>
    <mergeCell ref="J49:O50"/>
    <mergeCell ref="K54:L56"/>
    <mergeCell ref="M54:M56"/>
    <mergeCell ref="N54:N56"/>
    <mergeCell ref="O54:O56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CCCF4-D877-4212-BB7F-A18F5176DC27}">
  <dimension ref="A1:N74"/>
  <sheetViews>
    <sheetView workbookViewId="0">
      <selection activeCell="A4" sqref="A4:B4"/>
    </sheetView>
  </sheetViews>
  <sheetFormatPr defaultRowHeight="13.2"/>
  <cols>
    <col min="1" max="2" width="6.6640625" style="55" customWidth="1"/>
    <col min="3" max="3" width="9.6640625" style="55" customWidth="1"/>
    <col min="4" max="14" width="8.21875" style="55" customWidth="1"/>
    <col min="15" max="256" width="8.88671875" style="55"/>
    <col min="257" max="258" width="6.6640625" style="55" customWidth="1"/>
    <col min="259" max="259" width="9.6640625" style="55" customWidth="1"/>
    <col min="260" max="270" width="8.21875" style="55" customWidth="1"/>
    <col min="271" max="512" width="8.88671875" style="55"/>
    <col min="513" max="514" width="6.6640625" style="55" customWidth="1"/>
    <col min="515" max="515" width="9.6640625" style="55" customWidth="1"/>
    <col min="516" max="526" width="8.21875" style="55" customWidth="1"/>
    <col min="527" max="768" width="8.88671875" style="55"/>
    <col min="769" max="770" width="6.6640625" style="55" customWidth="1"/>
    <col min="771" max="771" width="9.6640625" style="55" customWidth="1"/>
    <col min="772" max="782" width="8.21875" style="55" customWidth="1"/>
    <col min="783" max="1024" width="8.88671875" style="55"/>
    <col min="1025" max="1026" width="6.6640625" style="55" customWidth="1"/>
    <col min="1027" max="1027" width="9.6640625" style="55" customWidth="1"/>
    <col min="1028" max="1038" width="8.21875" style="55" customWidth="1"/>
    <col min="1039" max="1280" width="8.88671875" style="55"/>
    <col min="1281" max="1282" width="6.6640625" style="55" customWidth="1"/>
    <col min="1283" max="1283" width="9.6640625" style="55" customWidth="1"/>
    <col min="1284" max="1294" width="8.21875" style="55" customWidth="1"/>
    <col min="1295" max="1536" width="8.88671875" style="55"/>
    <col min="1537" max="1538" width="6.6640625" style="55" customWidth="1"/>
    <col min="1539" max="1539" width="9.6640625" style="55" customWidth="1"/>
    <col min="1540" max="1550" width="8.21875" style="55" customWidth="1"/>
    <col min="1551" max="1792" width="8.88671875" style="55"/>
    <col min="1793" max="1794" width="6.6640625" style="55" customWidth="1"/>
    <col min="1795" max="1795" width="9.6640625" style="55" customWidth="1"/>
    <col min="1796" max="1806" width="8.21875" style="55" customWidth="1"/>
    <col min="1807" max="2048" width="8.88671875" style="55"/>
    <col min="2049" max="2050" width="6.6640625" style="55" customWidth="1"/>
    <col min="2051" max="2051" width="9.6640625" style="55" customWidth="1"/>
    <col min="2052" max="2062" width="8.21875" style="55" customWidth="1"/>
    <col min="2063" max="2304" width="8.88671875" style="55"/>
    <col min="2305" max="2306" width="6.6640625" style="55" customWidth="1"/>
    <col min="2307" max="2307" width="9.6640625" style="55" customWidth="1"/>
    <col min="2308" max="2318" width="8.21875" style="55" customWidth="1"/>
    <col min="2319" max="2560" width="8.88671875" style="55"/>
    <col min="2561" max="2562" width="6.6640625" style="55" customWidth="1"/>
    <col min="2563" max="2563" width="9.6640625" style="55" customWidth="1"/>
    <col min="2564" max="2574" width="8.21875" style="55" customWidth="1"/>
    <col min="2575" max="2816" width="8.88671875" style="55"/>
    <col min="2817" max="2818" width="6.6640625" style="55" customWidth="1"/>
    <col min="2819" max="2819" width="9.6640625" style="55" customWidth="1"/>
    <col min="2820" max="2830" width="8.21875" style="55" customWidth="1"/>
    <col min="2831" max="3072" width="8.88671875" style="55"/>
    <col min="3073" max="3074" width="6.6640625" style="55" customWidth="1"/>
    <col min="3075" max="3075" width="9.6640625" style="55" customWidth="1"/>
    <col min="3076" max="3086" width="8.21875" style="55" customWidth="1"/>
    <col min="3087" max="3328" width="8.88671875" style="55"/>
    <col min="3329" max="3330" width="6.6640625" style="55" customWidth="1"/>
    <col min="3331" max="3331" width="9.6640625" style="55" customWidth="1"/>
    <col min="3332" max="3342" width="8.21875" style="55" customWidth="1"/>
    <col min="3343" max="3584" width="8.88671875" style="55"/>
    <col min="3585" max="3586" width="6.6640625" style="55" customWidth="1"/>
    <col min="3587" max="3587" width="9.6640625" style="55" customWidth="1"/>
    <col min="3588" max="3598" width="8.21875" style="55" customWidth="1"/>
    <col min="3599" max="3840" width="8.88671875" style="55"/>
    <col min="3841" max="3842" width="6.6640625" style="55" customWidth="1"/>
    <col min="3843" max="3843" width="9.6640625" style="55" customWidth="1"/>
    <col min="3844" max="3854" width="8.21875" style="55" customWidth="1"/>
    <col min="3855" max="4096" width="8.88671875" style="55"/>
    <col min="4097" max="4098" width="6.6640625" style="55" customWidth="1"/>
    <col min="4099" max="4099" width="9.6640625" style="55" customWidth="1"/>
    <col min="4100" max="4110" width="8.21875" style="55" customWidth="1"/>
    <col min="4111" max="4352" width="8.88671875" style="55"/>
    <col min="4353" max="4354" width="6.6640625" style="55" customWidth="1"/>
    <col min="4355" max="4355" width="9.6640625" style="55" customWidth="1"/>
    <col min="4356" max="4366" width="8.21875" style="55" customWidth="1"/>
    <col min="4367" max="4608" width="8.88671875" style="55"/>
    <col min="4609" max="4610" width="6.6640625" style="55" customWidth="1"/>
    <col min="4611" max="4611" width="9.6640625" style="55" customWidth="1"/>
    <col min="4612" max="4622" width="8.21875" style="55" customWidth="1"/>
    <col min="4623" max="4864" width="8.88671875" style="55"/>
    <col min="4865" max="4866" width="6.6640625" style="55" customWidth="1"/>
    <col min="4867" max="4867" width="9.6640625" style="55" customWidth="1"/>
    <col min="4868" max="4878" width="8.21875" style="55" customWidth="1"/>
    <col min="4879" max="5120" width="8.88671875" style="55"/>
    <col min="5121" max="5122" width="6.6640625" style="55" customWidth="1"/>
    <col min="5123" max="5123" width="9.6640625" style="55" customWidth="1"/>
    <col min="5124" max="5134" width="8.21875" style="55" customWidth="1"/>
    <col min="5135" max="5376" width="8.88671875" style="55"/>
    <col min="5377" max="5378" width="6.6640625" style="55" customWidth="1"/>
    <col min="5379" max="5379" width="9.6640625" style="55" customWidth="1"/>
    <col min="5380" max="5390" width="8.21875" style="55" customWidth="1"/>
    <col min="5391" max="5632" width="8.88671875" style="55"/>
    <col min="5633" max="5634" width="6.6640625" style="55" customWidth="1"/>
    <col min="5635" max="5635" width="9.6640625" style="55" customWidth="1"/>
    <col min="5636" max="5646" width="8.21875" style="55" customWidth="1"/>
    <col min="5647" max="5888" width="8.88671875" style="55"/>
    <col min="5889" max="5890" width="6.6640625" style="55" customWidth="1"/>
    <col min="5891" max="5891" width="9.6640625" style="55" customWidth="1"/>
    <col min="5892" max="5902" width="8.21875" style="55" customWidth="1"/>
    <col min="5903" max="6144" width="8.88671875" style="55"/>
    <col min="6145" max="6146" width="6.6640625" style="55" customWidth="1"/>
    <col min="6147" max="6147" width="9.6640625" style="55" customWidth="1"/>
    <col min="6148" max="6158" width="8.21875" style="55" customWidth="1"/>
    <col min="6159" max="6400" width="8.88671875" style="55"/>
    <col min="6401" max="6402" width="6.6640625" style="55" customWidth="1"/>
    <col min="6403" max="6403" width="9.6640625" style="55" customWidth="1"/>
    <col min="6404" max="6414" width="8.21875" style="55" customWidth="1"/>
    <col min="6415" max="6656" width="8.88671875" style="55"/>
    <col min="6657" max="6658" width="6.6640625" style="55" customWidth="1"/>
    <col min="6659" max="6659" width="9.6640625" style="55" customWidth="1"/>
    <col min="6660" max="6670" width="8.21875" style="55" customWidth="1"/>
    <col min="6671" max="6912" width="8.88671875" style="55"/>
    <col min="6913" max="6914" width="6.6640625" style="55" customWidth="1"/>
    <col min="6915" max="6915" width="9.6640625" style="55" customWidth="1"/>
    <col min="6916" max="6926" width="8.21875" style="55" customWidth="1"/>
    <col min="6927" max="7168" width="8.88671875" style="55"/>
    <col min="7169" max="7170" width="6.6640625" style="55" customWidth="1"/>
    <col min="7171" max="7171" width="9.6640625" style="55" customWidth="1"/>
    <col min="7172" max="7182" width="8.21875" style="55" customWidth="1"/>
    <col min="7183" max="7424" width="8.88671875" style="55"/>
    <col min="7425" max="7426" width="6.6640625" style="55" customWidth="1"/>
    <col min="7427" max="7427" width="9.6640625" style="55" customWidth="1"/>
    <col min="7428" max="7438" width="8.21875" style="55" customWidth="1"/>
    <col min="7439" max="7680" width="8.88671875" style="55"/>
    <col min="7681" max="7682" width="6.6640625" style="55" customWidth="1"/>
    <col min="7683" max="7683" width="9.6640625" style="55" customWidth="1"/>
    <col min="7684" max="7694" width="8.21875" style="55" customWidth="1"/>
    <col min="7695" max="7936" width="8.88671875" style="55"/>
    <col min="7937" max="7938" width="6.6640625" style="55" customWidth="1"/>
    <col min="7939" max="7939" width="9.6640625" style="55" customWidth="1"/>
    <col min="7940" max="7950" width="8.21875" style="55" customWidth="1"/>
    <col min="7951" max="8192" width="8.88671875" style="55"/>
    <col min="8193" max="8194" width="6.6640625" style="55" customWidth="1"/>
    <col min="8195" max="8195" width="9.6640625" style="55" customWidth="1"/>
    <col min="8196" max="8206" width="8.21875" style="55" customWidth="1"/>
    <col min="8207" max="8448" width="8.88671875" style="55"/>
    <col min="8449" max="8450" width="6.6640625" style="55" customWidth="1"/>
    <col min="8451" max="8451" width="9.6640625" style="55" customWidth="1"/>
    <col min="8452" max="8462" width="8.21875" style="55" customWidth="1"/>
    <col min="8463" max="8704" width="8.88671875" style="55"/>
    <col min="8705" max="8706" width="6.6640625" style="55" customWidth="1"/>
    <col min="8707" max="8707" width="9.6640625" style="55" customWidth="1"/>
    <col min="8708" max="8718" width="8.21875" style="55" customWidth="1"/>
    <col min="8719" max="8960" width="8.88671875" style="55"/>
    <col min="8961" max="8962" width="6.6640625" style="55" customWidth="1"/>
    <col min="8963" max="8963" width="9.6640625" style="55" customWidth="1"/>
    <col min="8964" max="8974" width="8.21875" style="55" customWidth="1"/>
    <col min="8975" max="9216" width="8.88671875" style="55"/>
    <col min="9217" max="9218" width="6.6640625" style="55" customWidth="1"/>
    <col min="9219" max="9219" width="9.6640625" style="55" customWidth="1"/>
    <col min="9220" max="9230" width="8.21875" style="55" customWidth="1"/>
    <col min="9231" max="9472" width="8.88671875" style="55"/>
    <col min="9473" max="9474" width="6.6640625" style="55" customWidth="1"/>
    <col min="9475" max="9475" width="9.6640625" style="55" customWidth="1"/>
    <col min="9476" max="9486" width="8.21875" style="55" customWidth="1"/>
    <col min="9487" max="9728" width="8.88671875" style="55"/>
    <col min="9729" max="9730" width="6.6640625" style="55" customWidth="1"/>
    <col min="9731" max="9731" width="9.6640625" style="55" customWidth="1"/>
    <col min="9732" max="9742" width="8.21875" style="55" customWidth="1"/>
    <col min="9743" max="9984" width="8.88671875" style="55"/>
    <col min="9985" max="9986" width="6.6640625" style="55" customWidth="1"/>
    <col min="9987" max="9987" width="9.6640625" style="55" customWidth="1"/>
    <col min="9988" max="9998" width="8.21875" style="55" customWidth="1"/>
    <col min="9999" max="10240" width="8.88671875" style="55"/>
    <col min="10241" max="10242" width="6.6640625" style="55" customWidth="1"/>
    <col min="10243" max="10243" width="9.6640625" style="55" customWidth="1"/>
    <col min="10244" max="10254" width="8.21875" style="55" customWidth="1"/>
    <col min="10255" max="10496" width="8.88671875" style="55"/>
    <col min="10497" max="10498" width="6.6640625" style="55" customWidth="1"/>
    <col min="10499" max="10499" width="9.6640625" style="55" customWidth="1"/>
    <col min="10500" max="10510" width="8.21875" style="55" customWidth="1"/>
    <col min="10511" max="10752" width="8.88671875" style="55"/>
    <col min="10753" max="10754" width="6.6640625" style="55" customWidth="1"/>
    <col min="10755" max="10755" width="9.6640625" style="55" customWidth="1"/>
    <col min="10756" max="10766" width="8.21875" style="55" customWidth="1"/>
    <col min="10767" max="11008" width="8.88671875" style="55"/>
    <col min="11009" max="11010" width="6.6640625" style="55" customWidth="1"/>
    <col min="11011" max="11011" width="9.6640625" style="55" customWidth="1"/>
    <col min="11012" max="11022" width="8.21875" style="55" customWidth="1"/>
    <col min="11023" max="11264" width="8.88671875" style="55"/>
    <col min="11265" max="11266" width="6.6640625" style="55" customWidth="1"/>
    <col min="11267" max="11267" width="9.6640625" style="55" customWidth="1"/>
    <col min="11268" max="11278" width="8.21875" style="55" customWidth="1"/>
    <col min="11279" max="11520" width="8.88671875" style="55"/>
    <col min="11521" max="11522" width="6.6640625" style="55" customWidth="1"/>
    <col min="11523" max="11523" width="9.6640625" style="55" customWidth="1"/>
    <col min="11524" max="11534" width="8.21875" style="55" customWidth="1"/>
    <col min="11535" max="11776" width="8.88671875" style="55"/>
    <col min="11777" max="11778" width="6.6640625" style="55" customWidth="1"/>
    <col min="11779" max="11779" width="9.6640625" style="55" customWidth="1"/>
    <col min="11780" max="11790" width="8.21875" style="55" customWidth="1"/>
    <col min="11791" max="12032" width="8.88671875" style="55"/>
    <col min="12033" max="12034" width="6.6640625" style="55" customWidth="1"/>
    <col min="12035" max="12035" width="9.6640625" style="55" customWidth="1"/>
    <col min="12036" max="12046" width="8.21875" style="55" customWidth="1"/>
    <col min="12047" max="12288" width="8.88671875" style="55"/>
    <col min="12289" max="12290" width="6.6640625" style="55" customWidth="1"/>
    <col min="12291" max="12291" width="9.6640625" style="55" customWidth="1"/>
    <col min="12292" max="12302" width="8.21875" style="55" customWidth="1"/>
    <col min="12303" max="12544" width="8.88671875" style="55"/>
    <col min="12545" max="12546" width="6.6640625" style="55" customWidth="1"/>
    <col min="12547" max="12547" width="9.6640625" style="55" customWidth="1"/>
    <col min="12548" max="12558" width="8.21875" style="55" customWidth="1"/>
    <col min="12559" max="12800" width="8.88671875" style="55"/>
    <col min="12801" max="12802" width="6.6640625" style="55" customWidth="1"/>
    <col min="12803" max="12803" width="9.6640625" style="55" customWidth="1"/>
    <col min="12804" max="12814" width="8.21875" style="55" customWidth="1"/>
    <col min="12815" max="13056" width="8.88671875" style="55"/>
    <col min="13057" max="13058" width="6.6640625" style="55" customWidth="1"/>
    <col min="13059" max="13059" width="9.6640625" style="55" customWidth="1"/>
    <col min="13060" max="13070" width="8.21875" style="55" customWidth="1"/>
    <col min="13071" max="13312" width="8.88671875" style="55"/>
    <col min="13313" max="13314" width="6.6640625" style="55" customWidth="1"/>
    <col min="13315" max="13315" width="9.6640625" style="55" customWidth="1"/>
    <col min="13316" max="13326" width="8.21875" style="55" customWidth="1"/>
    <col min="13327" max="13568" width="8.88671875" style="55"/>
    <col min="13569" max="13570" width="6.6640625" style="55" customWidth="1"/>
    <col min="13571" max="13571" width="9.6640625" style="55" customWidth="1"/>
    <col min="13572" max="13582" width="8.21875" style="55" customWidth="1"/>
    <col min="13583" max="13824" width="8.88671875" style="55"/>
    <col min="13825" max="13826" width="6.6640625" style="55" customWidth="1"/>
    <col min="13827" max="13827" width="9.6640625" style="55" customWidth="1"/>
    <col min="13828" max="13838" width="8.21875" style="55" customWidth="1"/>
    <col min="13839" max="14080" width="8.88671875" style="55"/>
    <col min="14081" max="14082" width="6.6640625" style="55" customWidth="1"/>
    <col min="14083" max="14083" width="9.6640625" style="55" customWidth="1"/>
    <col min="14084" max="14094" width="8.21875" style="55" customWidth="1"/>
    <col min="14095" max="14336" width="8.88671875" style="55"/>
    <col min="14337" max="14338" width="6.6640625" style="55" customWidth="1"/>
    <col min="14339" max="14339" width="9.6640625" style="55" customWidth="1"/>
    <col min="14340" max="14350" width="8.21875" style="55" customWidth="1"/>
    <col min="14351" max="14592" width="8.88671875" style="55"/>
    <col min="14593" max="14594" width="6.6640625" style="55" customWidth="1"/>
    <col min="14595" max="14595" width="9.6640625" style="55" customWidth="1"/>
    <col min="14596" max="14606" width="8.21875" style="55" customWidth="1"/>
    <col min="14607" max="14848" width="8.88671875" style="55"/>
    <col min="14849" max="14850" width="6.6640625" style="55" customWidth="1"/>
    <col min="14851" max="14851" width="9.6640625" style="55" customWidth="1"/>
    <col min="14852" max="14862" width="8.21875" style="55" customWidth="1"/>
    <col min="14863" max="15104" width="8.88671875" style="55"/>
    <col min="15105" max="15106" width="6.6640625" style="55" customWidth="1"/>
    <col min="15107" max="15107" width="9.6640625" style="55" customWidth="1"/>
    <col min="15108" max="15118" width="8.21875" style="55" customWidth="1"/>
    <col min="15119" max="15360" width="8.88671875" style="55"/>
    <col min="15361" max="15362" width="6.6640625" style="55" customWidth="1"/>
    <col min="15363" max="15363" width="9.6640625" style="55" customWidth="1"/>
    <col min="15364" max="15374" width="8.21875" style="55" customWidth="1"/>
    <col min="15375" max="15616" width="8.88671875" style="55"/>
    <col min="15617" max="15618" width="6.6640625" style="55" customWidth="1"/>
    <col min="15619" max="15619" width="9.6640625" style="55" customWidth="1"/>
    <col min="15620" max="15630" width="8.21875" style="55" customWidth="1"/>
    <col min="15631" max="15872" width="8.88671875" style="55"/>
    <col min="15873" max="15874" width="6.6640625" style="55" customWidth="1"/>
    <col min="15875" max="15875" width="9.6640625" style="55" customWidth="1"/>
    <col min="15876" max="15886" width="8.21875" style="55" customWidth="1"/>
    <col min="15887" max="16128" width="8.88671875" style="55"/>
    <col min="16129" max="16130" width="6.6640625" style="55" customWidth="1"/>
    <col min="16131" max="16131" width="9.6640625" style="55" customWidth="1"/>
    <col min="16132" max="16142" width="8.21875" style="55" customWidth="1"/>
    <col min="16143" max="16384" width="8.88671875" style="55"/>
  </cols>
  <sheetData>
    <row r="1" spans="1:14" ht="15" customHeight="1">
      <c r="A1" s="321" t="s">
        <v>255</v>
      </c>
      <c r="B1" s="321"/>
      <c r="C1" s="322"/>
      <c r="D1" s="323"/>
      <c r="E1" s="323"/>
      <c r="F1" s="323"/>
      <c r="G1" s="323"/>
      <c r="H1" s="323"/>
      <c r="I1" s="323"/>
      <c r="K1" s="324" t="s">
        <v>216</v>
      </c>
      <c r="L1" s="325"/>
      <c r="M1" s="325"/>
      <c r="N1" s="325"/>
    </row>
    <row r="2" spans="1:14" ht="27.75" customHeight="1" thickBot="1">
      <c r="A2" s="675"/>
      <c r="B2" s="676"/>
      <c r="C2" s="326" t="s">
        <v>6</v>
      </c>
      <c r="D2" s="327" t="s">
        <v>28</v>
      </c>
      <c r="E2" s="328" t="s">
        <v>29</v>
      </c>
      <c r="F2" s="328" t="s">
        <v>64</v>
      </c>
      <c r="G2" s="328" t="s">
        <v>65</v>
      </c>
      <c r="H2" s="328" t="s">
        <v>66</v>
      </c>
      <c r="I2" s="328" t="s">
        <v>67</v>
      </c>
      <c r="J2" s="329" t="s">
        <v>68</v>
      </c>
      <c r="K2" s="326" t="s">
        <v>87</v>
      </c>
      <c r="L2" s="325"/>
      <c r="M2" s="325"/>
      <c r="N2" s="325"/>
    </row>
    <row r="3" spans="1:14" ht="16.5" customHeight="1" thickTop="1">
      <c r="A3" s="677" t="s">
        <v>217</v>
      </c>
      <c r="B3" s="678"/>
      <c r="C3" s="330">
        <v>1317</v>
      </c>
      <c r="D3" s="331">
        <v>3</v>
      </c>
      <c r="E3" s="332">
        <v>76</v>
      </c>
      <c r="F3" s="332">
        <v>322</v>
      </c>
      <c r="G3" s="332">
        <v>485</v>
      </c>
      <c r="H3" s="332">
        <v>335</v>
      </c>
      <c r="I3" s="332">
        <v>91</v>
      </c>
      <c r="J3" s="333">
        <v>0</v>
      </c>
      <c r="K3" s="334">
        <v>5</v>
      </c>
      <c r="L3" s="325"/>
      <c r="M3" s="325"/>
      <c r="N3" s="325"/>
    </row>
    <row r="4" spans="1:14" ht="16.5" customHeight="1">
      <c r="A4" s="673" t="s">
        <v>218</v>
      </c>
      <c r="B4" s="679"/>
      <c r="C4" s="330">
        <v>1624</v>
      </c>
      <c r="D4" s="335">
        <v>2</v>
      </c>
      <c r="E4" s="336">
        <v>123</v>
      </c>
      <c r="F4" s="336">
        <v>458</v>
      </c>
      <c r="G4" s="336">
        <v>580</v>
      </c>
      <c r="H4" s="336">
        <v>358</v>
      </c>
      <c r="I4" s="336">
        <v>99</v>
      </c>
      <c r="J4" s="337">
        <v>3</v>
      </c>
      <c r="K4" s="338">
        <v>1</v>
      </c>
      <c r="L4" s="325"/>
      <c r="M4" s="325"/>
      <c r="N4" s="325"/>
    </row>
    <row r="5" spans="1:14" ht="16.5" customHeight="1">
      <c r="A5" s="673" t="s">
        <v>219</v>
      </c>
      <c r="B5" s="679"/>
      <c r="C5" s="330">
        <v>629</v>
      </c>
      <c r="D5" s="335">
        <v>4</v>
      </c>
      <c r="E5" s="336">
        <v>48</v>
      </c>
      <c r="F5" s="336">
        <v>174</v>
      </c>
      <c r="G5" s="336">
        <v>225</v>
      </c>
      <c r="H5" s="336">
        <v>143</v>
      </c>
      <c r="I5" s="336">
        <v>31</v>
      </c>
      <c r="J5" s="337">
        <v>4</v>
      </c>
      <c r="K5" s="339">
        <v>0</v>
      </c>
      <c r="L5" s="325"/>
      <c r="M5" s="325"/>
      <c r="N5" s="325"/>
    </row>
    <row r="6" spans="1:14" ht="16.5" customHeight="1">
      <c r="A6" s="673" t="s">
        <v>220</v>
      </c>
      <c r="B6" s="679"/>
      <c r="C6" s="330">
        <v>1200</v>
      </c>
      <c r="D6" s="335">
        <v>9</v>
      </c>
      <c r="E6" s="336">
        <v>109</v>
      </c>
      <c r="F6" s="336">
        <v>338</v>
      </c>
      <c r="G6" s="336">
        <v>422</v>
      </c>
      <c r="H6" s="336">
        <v>266</v>
      </c>
      <c r="I6" s="336">
        <v>52</v>
      </c>
      <c r="J6" s="337">
        <v>4</v>
      </c>
      <c r="K6" s="330">
        <v>0</v>
      </c>
      <c r="L6" s="325"/>
      <c r="M6" s="325"/>
      <c r="N6" s="325"/>
    </row>
    <row r="7" spans="1:14" ht="16.5" customHeight="1">
      <c r="A7" s="680" t="s">
        <v>221</v>
      </c>
      <c r="B7" s="681"/>
      <c r="C7" s="340">
        <v>1022</v>
      </c>
      <c r="D7" s="341">
        <v>11</v>
      </c>
      <c r="E7" s="342">
        <v>92</v>
      </c>
      <c r="F7" s="342">
        <v>279</v>
      </c>
      <c r="G7" s="342">
        <v>342</v>
      </c>
      <c r="H7" s="342">
        <v>240</v>
      </c>
      <c r="I7" s="342">
        <v>58</v>
      </c>
      <c r="J7" s="343">
        <v>0</v>
      </c>
      <c r="K7" s="344">
        <v>0</v>
      </c>
      <c r="L7" s="325"/>
      <c r="M7" s="325"/>
      <c r="N7" s="325"/>
    </row>
    <row r="8" spans="1:14" ht="16.5" customHeight="1">
      <c r="A8" s="682" t="s">
        <v>8</v>
      </c>
      <c r="B8" s="683"/>
      <c r="C8" s="345">
        <v>5792</v>
      </c>
      <c r="D8" s="346">
        <v>29</v>
      </c>
      <c r="E8" s="347">
        <v>448</v>
      </c>
      <c r="F8" s="347">
        <v>1571</v>
      </c>
      <c r="G8" s="347">
        <v>2054</v>
      </c>
      <c r="H8" s="347">
        <v>1342</v>
      </c>
      <c r="I8" s="347">
        <v>331</v>
      </c>
      <c r="J8" s="348">
        <v>11</v>
      </c>
      <c r="K8" s="344">
        <v>6</v>
      </c>
      <c r="L8" s="325"/>
      <c r="M8" s="325"/>
      <c r="N8" s="325"/>
    </row>
    <row r="9" spans="1:14" ht="16.5" customHeight="1">
      <c r="A9" s="349"/>
      <c r="B9" s="349"/>
      <c r="C9" s="350"/>
      <c r="D9" s="350"/>
      <c r="E9" s="350"/>
      <c r="F9" s="350"/>
      <c r="G9" s="350"/>
      <c r="H9" s="350"/>
      <c r="I9" s="350"/>
      <c r="J9" s="350"/>
      <c r="K9" s="350"/>
      <c r="L9" s="325"/>
      <c r="M9" s="325"/>
      <c r="N9" s="325"/>
    </row>
    <row r="10" spans="1:14" ht="15" customHeight="1">
      <c r="A10" s="351"/>
      <c r="B10" s="351"/>
      <c r="C10" s="352"/>
      <c r="D10" s="352"/>
      <c r="E10" s="352"/>
      <c r="F10" s="352"/>
      <c r="G10" s="352"/>
      <c r="H10" s="352"/>
      <c r="I10" s="352"/>
      <c r="J10" s="352"/>
      <c r="K10" s="352"/>
      <c r="L10" s="325"/>
      <c r="M10" s="325"/>
      <c r="N10" s="325"/>
    </row>
    <row r="11" spans="1:14" ht="15" customHeight="1">
      <c r="A11" s="353" t="s">
        <v>256</v>
      </c>
      <c r="B11" s="321"/>
      <c r="C11" s="323"/>
      <c r="D11" s="323"/>
      <c r="E11" s="323"/>
      <c r="F11" s="323"/>
      <c r="G11" s="323"/>
      <c r="H11" s="323"/>
      <c r="I11" s="323"/>
      <c r="J11" s="324" t="s">
        <v>216</v>
      </c>
      <c r="K11" s="325"/>
      <c r="L11" s="325"/>
      <c r="M11" s="325"/>
      <c r="N11" s="325"/>
    </row>
    <row r="12" spans="1:14" ht="27.75" customHeight="1" thickBot="1">
      <c r="A12" s="675"/>
      <c r="B12" s="676"/>
      <c r="C12" s="354" t="s">
        <v>222</v>
      </c>
      <c r="D12" s="327" t="s">
        <v>28</v>
      </c>
      <c r="E12" s="328" t="s">
        <v>29</v>
      </c>
      <c r="F12" s="328" t="s">
        <v>64</v>
      </c>
      <c r="G12" s="328" t="s">
        <v>65</v>
      </c>
      <c r="H12" s="328" t="s">
        <v>66</v>
      </c>
      <c r="I12" s="328" t="s">
        <v>67</v>
      </c>
      <c r="J12" s="355" t="s">
        <v>68</v>
      </c>
      <c r="K12" s="356"/>
      <c r="L12" s="325"/>
      <c r="M12" s="325"/>
      <c r="N12" s="325"/>
    </row>
    <row r="13" spans="1:14" ht="16.5" customHeight="1" thickTop="1">
      <c r="A13" s="677" t="s">
        <v>217</v>
      </c>
      <c r="B13" s="684"/>
      <c r="C13" s="357">
        <f>SUM(D13:J13)*5/1000</f>
        <v>1.2267427737628087</v>
      </c>
      <c r="D13" s="358">
        <f t="shared" ref="D13:J18" si="0">D3/D22*1000</f>
        <v>0.75623897151499875</v>
      </c>
      <c r="E13" s="359">
        <f t="shared" si="0"/>
        <v>13.723365836041893</v>
      </c>
      <c r="F13" s="359">
        <f t="shared" si="0"/>
        <v>58.812785388127857</v>
      </c>
      <c r="G13" s="359">
        <f t="shared" si="0"/>
        <v>95.135347194978422</v>
      </c>
      <c r="H13" s="359">
        <f t="shared" si="0"/>
        <v>61.603530709819793</v>
      </c>
      <c r="I13" s="359">
        <f t="shared" si="0"/>
        <v>15.317286652078774</v>
      </c>
      <c r="J13" s="360">
        <f t="shared" si="0"/>
        <v>0</v>
      </c>
      <c r="K13" s="356"/>
      <c r="L13" s="325"/>
      <c r="M13" s="325"/>
      <c r="N13" s="325"/>
    </row>
    <row r="14" spans="1:14" ht="16.5" customHeight="1">
      <c r="A14" s="673" t="s">
        <v>218</v>
      </c>
      <c r="B14" s="674"/>
      <c r="C14" s="361">
        <f>SUM(D14:J14)*5/1000</f>
        <v>1.5471430484942088</v>
      </c>
      <c r="D14" s="362">
        <f t="shared" si="0"/>
        <v>0.4200798151648813</v>
      </c>
      <c r="E14" s="363">
        <f t="shared" si="0"/>
        <v>26.508620689655174</v>
      </c>
      <c r="F14" s="363">
        <f t="shared" si="0"/>
        <v>95.87607284906845</v>
      </c>
      <c r="G14" s="363">
        <f t="shared" si="0"/>
        <v>113.25912907635227</v>
      </c>
      <c r="H14" s="363">
        <f t="shared" si="0"/>
        <v>58.060330846578012</v>
      </c>
      <c r="I14" s="363">
        <f t="shared" si="0"/>
        <v>14.900662251655628</v>
      </c>
      <c r="J14" s="364">
        <f t="shared" si="0"/>
        <v>0.40371417036737989</v>
      </c>
      <c r="K14" s="356"/>
      <c r="L14" s="325"/>
      <c r="M14" s="325"/>
      <c r="N14" s="325"/>
    </row>
    <row r="15" spans="1:14" ht="16.5" customHeight="1">
      <c r="A15" s="673" t="s">
        <v>219</v>
      </c>
      <c r="B15" s="674"/>
      <c r="C15" s="361">
        <f>SUM(D15:J15)*5/1000</f>
        <v>1.4053772874879138</v>
      </c>
      <c r="D15" s="362">
        <f t="shared" si="0"/>
        <v>2</v>
      </c>
      <c r="E15" s="363">
        <f t="shared" si="0"/>
        <v>22.294472828611241</v>
      </c>
      <c r="F15" s="363">
        <f t="shared" si="0"/>
        <v>83.895853423336547</v>
      </c>
      <c r="G15" s="363">
        <f t="shared" si="0"/>
        <v>102.08711433756807</v>
      </c>
      <c r="H15" s="363">
        <f t="shared" si="0"/>
        <v>57.988645579886459</v>
      </c>
      <c r="I15" s="363">
        <f t="shared" si="0"/>
        <v>11.549925484351714</v>
      </c>
      <c r="J15" s="364">
        <f t="shared" si="0"/>
        <v>1.2594458438287153</v>
      </c>
      <c r="K15" s="356"/>
      <c r="L15" s="325"/>
      <c r="M15" s="325"/>
      <c r="N15" s="325"/>
    </row>
    <row r="16" spans="1:14" ht="16.5" customHeight="1">
      <c r="A16" s="673" t="s">
        <v>220</v>
      </c>
      <c r="B16" s="674"/>
      <c r="C16" s="361">
        <f>SUM(D16:J16)*5/1000</f>
        <v>1.6461028315385418</v>
      </c>
      <c r="D16" s="362">
        <f t="shared" si="0"/>
        <v>2.8364323983611723</v>
      </c>
      <c r="E16" s="363">
        <f t="shared" si="0"/>
        <v>34.902337495997436</v>
      </c>
      <c r="F16" s="363">
        <f t="shared" si="0"/>
        <v>105.36159600997506</v>
      </c>
      <c r="G16" s="363">
        <f t="shared" si="0"/>
        <v>114.70508290296276</v>
      </c>
      <c r="H16" s="363">
        <f t="shared" si="0"/>
        <v>59.361749609462173</v>
      </c>
      <c r="I16" s="363">
        <f t="shared" si="0"/>
        <v>11.233527759775329</v>
      </c>
      <c r="J16" s="364">
        <f t="shared" si="0"/>
        <v>0.81984013117442101</v>
      </c>
      <c r="K16" s="356"/>
      <c r="L16" s="325"/>
      <c r="M16" s="325"/>
      <c r="N16" s="325"/>
    </row>
    <row r="17" spans="1:14" ht="16.5" customHeight="1">
      <c r="A17" s="680" t="s">
        <v>221</v>
      </c>
      <c r="B17" s="688"/>
      <c r="C17" s="365">
        <f>SUM(D17:J17)*5/1000</f>
        <v>1.4716583080697825</v>
      </c>
      <c r="D17" s="366">
        <f t="shared" si="0"/>
        <v>3.2631266686443192</v>
      </c>
      <c r="E17" s="367">
        <f t="shared" si="0"/>
        <v>27.372805712585539</v>
      </c>
      <c r="F17" s="367">
        <f t="shared" si="0"/>
        <v>89.970977104159957</v>
      </c>
      <c r="G17" s="367">
        <f t="shared" si="0"/>
        <v>99.970768781058169</v>
      </c>
      <c r="H17" s="367">
        <f t="shared" si="0"/>
        <v>60.667340748230536</v>
      </c>
      <c r="I17" s="367">
        <f t="shared" si="0"/>
        <v>13.08664259927798</v>
      </c>
      <c r="J17" s="368">
        <f t="shared" si="0"/>
        <v>0</v>
      </c>
      <c r="K17" s="356"/>
      <c r="L17" s="325"/>
      <c r="M17" s="325"/>
      <c r="N17" s="325"/>
    </row>
    <row r="18" spans="1:14" ht="16.5" customHeight="1">
      <c r="A18" s="682" t="s">
        <v>8</v>
      </c>
      <c r="B18" s="689"/>
      <c r="C18" s="365">
        <v>1.426043403118014</v>
      </c>
      <c r="D18" s="369">
        <f t="shared" si="0"/>
        <v>1.6790180639184809</v>
      </c>
      <c r="E18" s="370">
        <f t="shared" si="0"/>
        <v>23.810789263885198</v>
      </c>
      <c r="F18" s="370">
        <f t="shared" si="0"/>
        <v>84.30372954118593</v>
      </c>
      <c r="G18" s="370">
        <f t="shared" si="0"/>
        <v>105.20924038313784</v>
      </c>
      <c r="H18" s="370">
        <f t="shared" si="0"/>
        <v>59.625894166259386</v>
      </c>
      <c r="I18" s="370">
        <f t="shared" si="0"/>
        <v>13.604603370324702</v>
      </c>
      <c r="J18" s="371">
        <f t="shared" si="0"/>
        <v>0.39846410200681015</v>
      </c>
      <c r="K18" s="356"/>
      <c r="L18" s="325"/>
      <c r="M18" s="325"/>
      <c r="N18" s="325"/>
    </row>
    <row r="19" spans="1:14" ht="16.5" customHeight="1">
      <c r="A19" s="372" t="s">
        <v>223</v>
      </c>
      <c r="B19" s="373"/>
      <c r="C19" s="373"/>
      <c r="D19" s="373"/>
      <c r="E19" s="373"/>
      <c r="F19" s="373"/>
      <c r="G19" s="373"/>
      <c r="H19" s="373"/>
      <c r="I19" s="373"/>
      <c r="J19" s="373"/>
      <c r="K19" s="373"/>
      <c r="L19" s="374"/>
      <c r="M19" s="374"/>
      <c r="N19" s="374"/>
    </row>
    <row r="20" spans="1:14" ht="18" customHeight="1">
      <c r="A20" s="375" t="s">
        <v>224</v>
      </c>
      <c r="B20" s="375"/>
      <c r="C20" s="375"/>
      <c r="D20" s="375"/>
      <c r="E20" s="375"/>
      <c r="F20" s="375"/>
      <c r="G20" s="375"/>
      <c r="H20" s="375"/>
      <c r="I20" s="375"/>
      <c r="J20" s="324"/>
      <c r="K20" s="376"/>
      <c r="L20" s="374"/>
      <c r="M20" s="374"/>
      <c r="N20" s="374"/>
    </row>
    <row r="21" spans="1:14" ht="27.75" customHeight="1" thickBot="1">
      <c r="A21" s="675" t="s">
        <v>225</v>
      </c>
      <c r="B21" s="690"/>
      <c r="C21" s="377" t="s">
        <v>226</v>
      </c>
      <c r="D21" s="378" t="s">
        <v>28</v>
      </c>
      <c r="E21" s="328" t="s">
        <v>29</v>
      </c>
      <c r="F21" s="328" t="s">
        <v>64</v>
      </c>
      <c r="G21" s="328" t="s">
        <v>65</v>
      </c>
      <c r="H21" s="328" t="s">
        <v>66</v>
      </c>
      <c r="I21" s="328" t="s">
        <v>67</v>
      </c>
      <c r="J21" s="379" t="s">
        <v>68</v>
      </c>
      <c r="K21" s="356"/>
      <c r="L21" s="325"/>
      <c r="M21" s="325"/>
      <c r="N21" s="325"/>
    </row>
    <row r="22" spans="1:14" ht="16.5" customHeight="1" thickTop="1">
      <c r="A22" s="677" t="s">
        <v>217</v>
      </c>
      <c r="B22" s="684"/>
      <c r="C22" s="380">
        <f t="shared" ref="C22:C27" si="1">SUM(D22:J22)</f>
        <v>38472</v>
      </c>
      <c r="D22" s="381">
        <v>3967</v>
      </c>
      <c r="E22" s="382">
        <v>5538</v>
      </c>
      <c r="F22" s="381">
        <v>5475</v>
      </c>
      <c r="G22" s="382">
        <v>5098</v>
      </c>
      <c r="H22" s="382">
        <v>5438</v>
      </c>
      <c r="I22" s="382">
        <v>5941</v>
      </c>
      <c r="J22" s="383">
        <v>7015</v>
      </c>
      <c r="K22" s="352"/>
      <c r="L22" s="325"/>
      <c r="M22" s="325"/>
      <c r="N22" s="325"/>
    </row>
    <row r="23" spans="1:14" ht="16.5" customHeight="1">
      <c r="A23" s="673" t="s">
        <v>218</v>
      </c>
      <c r="B23" s="674"/>
      <c r="C23" s="384">
        <f t="shared" si="1"/>
        <v>39540</v>
      </c>
      <c r="D23" s="385">
        <v>4761</v>
      </c>
      <c r="E23" s="386">
        <v>4640</v>
      </c>
      <c r="F23" s="387">
        <v>4777</v>
      </c>
      <c r="G23" s="388">
        <v>5121</v>
      </c>
      <c r="H23" s="388">
        <v>6166</v>
      </c>
      <c r="I23" s="389">
        <v>6644</v>
      </c>
      <c r="J23" s="390">
        <v>7431</v>
      </c>
      <c r="K23" s="352"/>
      <c r="L23" s="325"/>
      <c r="M23" s="325"/>
      <c r="N23" s="325"/>
    </row>
    <row r="24" spans="1:14" ht="16.5" customHeight="1">
      <c r="A24" s="673" t="s">
        <v>219</v>
      </c>
      <c r="B24" s="674"/>
      <c r="C24" s="391">
        <f t="shared" si="1"/>
        <v>16757</v>
      </c>
      <c r="D24" s="387">
        <v>2000</v>
      </c>
      <c r="E24" s="386">
        <v>2153</v>
      </c>
      <c r="F24" s="392">
        <v>2074</v>
      </c>
      <c r="G24" s="388">
        <v>2204</v>
      </c>
      <c r="H24" s="388">
        <v>2466</v>
      </c>
      <c r="I24" s="393">
        <v>2684</v>
      </c>
      <c r="J24" s="394">
        <v>3176</v>
      </c>
      <c r="K24" s="352"/>
      <c r="L24" s="325"/>
      <c r="M24" s="325"/>
      <c r="N24" s="325"/>
    </row>
    <row r="25" spans="1:14" ht="16.5" customHeight="1">
      <c r="A25" s="673" t="s">
        <v>220</v>
      </c>
      <c r="B25" s="674"/>
      <c r="C25" s="395">
        <f t="shared" si="1"/>
        <v>27172</v>
      </c>
      <c r="D25" s="387">
        <v>3173</v>
      </c>
      <c r="E25" s="389">
        <v>3123</v>
      </c>
      <c r="F25" s="387">
        <v>3208</v>
      </c>
      <c r="G25" s="386">
        <v>3679</v>
      </c>
      <c r="H25" s="389">
        <v>4481</v>
      </c>
      <c r="I25" s="386">
        <v>4629</v>
      </c>
      <c r="J25" s="396">
        <v>4879</v>
      </c>
      <c r="K25" s="352"/>
      <c r="L25" s="325"/>
      <c r="M25" s="325"/>
      <c r="N25" s="325"/>
    </row>
    <row r="26" spans="1:14" ht="16.5" customHeight="1">
      <c r="A26" s="680" t="s">
        <v>221</v>
      </c>
      <c r="B26" s="688"/>
      <c r="C26" s="397">
        <f t="shared" si="1"/>
        <v>26747</v>
      </c>
      <c r="D26" s="398">
        <v>3371</v>
      </c>
      <c r="E26" s="399">
        <v>3361</v>
      </c>
      <c r="F26" s="398">
        <v>3101</v>
      </c>
      <c r="G26" s="400">
        <v>3421</v>
      </c>
      <c r="H26" s="399">
        <v>3956</v>
      </c>
      <c r="I26" s="400">
        <v>4432</v>
      </c>
      <c r="J26" s="401">
        <v>5105</v>
      </c>
      <c r="K26" s="352"/>
      <c r="M26" s="325"/>
      <c r="N26" s="325"/>
    </row>
    <row r="27" spans="1:14" ht="16.5" customHeight="1">
      <c r="A27" s="691" t="s">
        <v>8</v>
      </c>
      <c r="B27" s="692"/>
      <c r="C27" s="402">
        <f t="shared" si="1"/>
        <v>148688</v>
      </c>
      <c r="D27" s="403">
        <f>SUM(D22:D26)</f>
        <v>17272</v>
      </c>
      <c r="E27" s="404">
        <f t="shared" ref="E27:J27" si="2">SUM(E22:E26)</f>
        <v>18815</v>
      </c>
      <c r="F27" s="405">
        <f t="shared" si="2"/>
        <v>18635</v>
      </c>
      <c r="G27" s="404">
        <f t="shared" si="2"/>
        <v>19523</v>
      </c>
      <c r="H27" s="404">
        <f t="shared" si="2"/>
        <v>22507</v>
      </c>
      <c r="I27" s="404">
        <f t="shared" si="2"/>
        <v>24330</v>
      </c>
      <c r="J27" s="406">
        <f t="shared" si="2"/>
        <v>27606</v>
      </c>
      <c r="K27" s="356"/>
      <c r="M27" s="325"/>
      <c r="N27" s="325"/>
    </row>
    <row r="28" spans="1:14" ht="15" customHeight="1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</row>
    <row r="29" spans="1:14" ht="15" customHeight="1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  <c r="N29" s="325"/>
    </row>
    <row r="30" spans="1:14" ht="15" customHeight="1">
      <c r="A30" s="321" t="s">
        <v>257</v>
      </c>
      <c r="B30" s="407"/>
      <c r="C30" s="407"/>
      <c r="D30" s="407"/>
      <c r="E30" s="407"/>
      <c r="F30" s="407"/>
      <c r="G30" s="407"/>
      <c r="H30" s="407"/>
      <c r="I30" s="407"/>
      <c r="J30" s="407"/>
      <c r="K30" s="407"/>
      <c r="L30" s="407"/>
      <c r="M30" s="325"/>
      <c r="N30" s="407" t="s">
        <v>227</v>
      </c>
    </row>
    <row r="31" spans="1:14" ht="15" customHeight="1">
      <c r="A31" s="693"/>
      <c r="B31" s="694"/>
      <c r="C31" s="697" t="s">
        <v>228</v>
      </c>
      <c r="D31" s="697"/>
      <c r="E31" s="697"/>
      <c r="F31" s="697"/>
      <c r="G31" s="697"/>
      <c r="H31" s="685"/>
      <c r="I31" s="685" t="s">
        <v>229</v>
      </c>
      <c r="J31" s="686"/>
      <c r="K31" s="686"/>
      <c r="L31" s="686"/>
      <c r="M31" s="686"/>
      <c r="N31" s="687"/>
    </row>
    <row r="32" spans="1:14" ht="15" customHeight="1" thickBot="1">
      <c r="A32" s="695"/>
      <c r="B32" s="696"/>
      <c r="C32" s="408" t="s">
        <v>230</v>
      </c>
      <c r="D32" s="409" t="s">
        <v>231</v>
      </c>
      <c r="E32" s="410" t="s">
        <v>232</v>
      </c>
      <c r="F32" s="410" t="s">
        <v>233</v>
      </c>
      <c r="G32" s="410" t="s">
        <v>234</v>
      </c>
      <c r="H32" s="411" t="s">
        <v>235</v>
      </c>
      <c r="I32" s="408" t="s">
        <v>230</v>
      </c>
      <c r="J32" s="412" t="s">
        <v>231</v>
      </c>
      <c r="K32" s="410" t="s">
        <v>232</v>
      </c>
      <c r="L32" s="410" t="s">
        <v>233</v>
      </c>
      <c r="M32" s="410" t="s">
        <v>234</v>
      </c>
      <c r="N32" s="411" t="s">
        <v>235</v>
      </c>
    </row>
    <row r="33" spans="1:14" ht="16.5" customHeight="1" thickTop="1">
      <c r="A33" s="700" t="s">
        <v>217</v>
      </c>
      <c r="B33" s="701"/>
      <c r="C33" s="413">
        <f>SUM(D33:H33)</f>
        <v>1317</v>
      </c>
      <c r="D33" s="414">
        <v>652</v>
      </c>
      <c r="E33" s="415">
        <v>442</v>
      </c>
      <c r="F33" s="415">
        <v>170</v>
      </c>
      <c r="G33" s="415">
        <v>41</v>
      </c>
      <c r="H33" s="416">
        <v>12</v>
      </c>
      <c r="I33" s="417">
        <f t="shared" ref="I33:I38" si="3">SUM(J33:N33)</f>
        <v>99.999999999999986</v>
      </c>
      <c r="J33" s="418">
        <f t="shared" ref="J33:N38" si="4">D33/$C33*100</f>
        <v>49.506454062262719</v>
      </c>
      <c r="K33" s="419">
        <f t="shared" si="4"/>
        <v>33.561123766135154</v>
      </c>
      <c r="L33" s="419">
        <f t="shared" si="4"/>
        <v>12.908124525436598</v>
      </c>
      <c r="M33" s="419">
        <f t="shared" si="4"/>
        <v>3.1131359149582387</v>
      </c>
      <c r="N33" s="420">
        <f t="shared" si="4"/>
        <v>0.91116173120728927</v>
      </c>
    </row>
    <row r="34" spans="1:14" ht="16.5" customHeight="1">
      <c r="A34" s="702" t="s">
        <v>218</v>
      </c>
      <c r="B34" s="703"/>
      <c r="C34" s="421">
        <f>SUM(D34:H34)</f>
        <v>1624</v>
      </c>
      <c r="D34" s="422">
        <v>716</v>
      </c>
      <c r="E34" s="423">
        <v>579</v>
      </c>
      <c r="F34" s="423">
        <v>252</v>
      </c>
      <c r="G34" s="423">
        <v>59</v>
      </c>
      <c r="H34" s="424">
        <v>18</v>
      </c>
      <c r="I34" s="425">
        <f t="shared" si="3"/>
        <v>100</v>
      </c>
      <c r="J34" s="426">
        <f t="shared" si="4"/>
        <v>44.088669950738918</v>
      </c>
      <c r="K34" s="427">
        <f t="shared" si="4"/>
        <v>35.652709359605907</v>
      </c>
      <c r="L34" s="427">
        <f t="shared" si="4"/>
        <v>15.517241379310345</v>
      </c>
      <c r="M34" s="427">
        <f t="shared" si="4"/>
        <v>3.6330049261083741</v>
      </c>
      <c r="N34" s="428">
        <f t="shared" si="4"/>
        <v>1.1083743842364533</v>
      </c>
    </row>
    <row r="35" spans="1:14" ht="16.5" customHeight="1">
      <c r="A35" s="702" t="s">
        <v>219</v>
      </c>
      <c r="B35" s="703"/>
      <c r="C35" s="421">
        <f>SUM(D35:H35)</f>
        <v>629</v>
      </c>
      <c r="D35" s="422">
        <v>273</v>
      </c>
      <c r="E35" s="423">
        <v>211</v>
      </c>
      <c r="F35" s="423">
        <v>102</v>
      </c>
      <c r="G35" s="423">
        <v>29</v>
      </c>
      <c r="H35" s="424">
        <v>14</v>
      </c>
      <c r="I35" s="425">
        <f t="shared" si="3"/>
        <v>100.00000000000001</v>
      </c>
      <c r="J35" s="426">
        <f t="shared" si="4"/>
        <v>43.402225755166931</v>
      </c>
      <c r="K35" s="427">
        <f t="shared" si="4"/>
        <v>33.545310015898252</v>
      </c>
      <c r="L35" s="427">
        <f t="shared" si="4"/>
        <v>16.216216216216218</v>
      </c>
      <c r="M35" s="427">
        <f t="shared" si="4"/>
        <v>4.6104928457869638</v>
      </c>
      <c r="N35" s="428">
        <f t="shared" si="4"/>
        <v>2.2257551669316373</v>
      </c>
    </row>
    <row r="36" spans="1:14" ht="16.5" customHeight="1">
      <c r="A36" s="702" t="s">
        <v>220</v>
      </c>
      <c r="B36" s="703"/>
      <c r="C36" s="421">
        <f>SUM(D36:H36)</f>
        <v>1200</v>
      </c>
      <c r="D36" s="422">
        <v>485</v>
      </c>
      <c r="E36" s="423">
        <v>455</v>
      </c>
      <c r="F36" s="423">
        <v>191</v>
      </c>
      <c r="G36" s="423">
        <v>50</v>
      </c>
      <c r="H36" s="424">
        <v>19</v>
      </c>
      <c r="I36" s="425">
        <f t="shared" si="3"/>
        <v>100</v>
      </c>
      <c r="J36" s="426">
        <f t="shared" si="4"/>
        <v>40.416666666666664</v>
      </c>
      <c r="K36" s="427">
        <f t="shared" si="4"/>
        <v>37.916666666666664</v>
      </c>
      <c r="L36" s="427">
        <f t="shared" si="4"/>
        <v>15.916666666666668</v>
      </c>
      <c r="M36" s="427">
        <f t="shared" si="4"/>
        <v>4.1666666666666661</v>
      </c>
      <c r="N36" s="428">
        <f t="shared" si="4"/>
        <v>1.5833333333333335</v>
      </c>
    </row>
    <row r="37" spans="1:14" ht="16.5" customHeight="1">
      <c r="A37" s="704" t="s">
        <v>221</v>
      </c>
      <c r="B37" s="705"/>
      <c r="C37" s="429">
        <f>SUM(D37:H37)</f>
        <v>1022</v>
      </c>
      <c r="D37" s="430">
        <v>451</v>
      </c>
      <c r="E37" s="431">
        <v>363</v>
      </c>
      <c r="F37" s="431">
        <v>150</v>
      </c>
      <c r="G37" s="431">
        <v>45</v>
      </c>
      <c r="H37" s="432">
        <v>13</v>
      </c>
      <c r="I37" s="433">
        <f t="shared" si="3"/>
        <v>100.00000000000001</v>
      </c>
      <c r="J37" s="434">
        <f t="shared" si="4"/>
        <v>44.12915851272016</v>
      </c>
      <c r="K37" s="435">
        <f t="shared" si="4"/>
        <v>35.518590998043052</v>
      </c>
      <c r="L37" s="435">
        <f t="shared" si="4"/>
        <v>14.677103718199607</v>
      </c>
      <c r="M37" s="435">
        <f t="shared" si="4"/>
        <v>4.4031311154598827</v>
      </c>
      <c r="N37" s="436">
        <f t="shared" si="4"/>
        <v>1.2720156555772992</v>
      </c>
    </row>
    <row r="38" spans="1:14" ht="16.5" customHeight="1">
      <c r="A38" s="685" t="s">
        <v>8</v>
      </c>
      <c r="B38" s="706"/>
      <c r="C38" s="437">
        <f t="shared" ref="C38:H38" si="5">SUM(C33:C37)</f>
        <v>5792</v>
      </c>
      <c r="D38" s="438">
        <f t="shared" si="5"/>
        <v>2577</v>
      </c>
      <c r="E38" s="439">
        <f t="shared" si="5"/>
        <v>2050</v>
      </c>
      <c r="F38" s="439">
        <f t="shared" si="5"/>
        <v>865</v>
      </c>
      <c r="G38" s="439">
        <f t="shared" si="5"/>
        <v>224</v>
      </c>
      <c r="H38" s="440">
        <f t="shared" si="5"/>
        <v>76</v>
      </c>
      <c r="I38" s="441">
        <f t="shared" si="3"/>
        <v>100</v>
      </c>
      <c r="J38" s="442">
        <f t="shared" si="4"/>
        <v>44.492403314917127</v>
      </c>
      <c r="K38" s="443">
        <f t="shared" si="4"/>
        <v>35.393646408839778</v>
      </c>
      <c r="L38" s="443">
        <f t="shared" si="4"/>
        <v>14.934392265193368</v>
      </c>
      <c r="M38" s="443">
        <f t="shared" si="4"/>
        <v>3.867403314917127</v>
      </c>
      <c r="N38" s="444">
        <f t="shared" si="4"/>
        <v>1.3121546961325967</v>
      </c>
    </row>
    <row r="39" spans="1:14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</row>
    <row r="40" spans="1:14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</row>
    <row r="41" spans="1:14" ht="15" customHeight="1">
      <c r="A41" s="321" t="s">
        <v>258</v>
      </c>
      <c r="B41" s="407"/>
      <c r="C41" s="407"/>
      <c r="D41" s="407"/>
      <c r="E41" s="407"/>
      <c r="F41" s="407"/>
      <c r="G41" s="407"/>
      <c r="H41" s="407"/>
      <c r="I41" s="407"/>
      <c r="J41" s="407"/>
      <c r="K41" s="407"/>
      <c r="L41" s="407"/>
      <c r="M41" s="407"/>
      <c r="N41" s="407" t="s">
        <v>211</v>
      </c>
    </row>
    <row r="42" spans="1:14" ht="21" customHeight="1">
      <c r="A42" s="693"/>
      <c r="B42" s="707"/>
      <c r="C42" s="709" t="s">
        <v>236</v>
      </c>
      <c r="D42" s="711" t="s">
        <v>237</v>
      </c>
      <c r="E42" s="698" t="s">
        <v>238</v>
      </c>
      <c r="F42" s="698" t="s">
        <v>239</v>
      </c>
      <c r="G42" s="698" t="s">
        <v>240</v>
      </c>
      <c r="H42" s="698" t="s">
        <v>241</v>
      </c>
      <c r="I42" s="698" t="s">
        <v>242</v>
      </c>
      <c r="J42" s="698" t="s">
        <v>243</v>
      </c>
      <c r="K42" s="698" t="s">
        <v>244</v>
      </c>
      <c r="L42" s="698" t="s">
        <v>245</v>
      </c>
      <c r="M42" s="715" t="s">
        <v>87</v>
      </c>
      <c r="N42" s="713" t="s">
        <v>246</v>
      </c>
    </row>
    <row r="43" spans="1:14" ht="21" customHeight="1" thickBot="1">
      <c r="A43" s="695"/>
      <c r="B43" s="708"/>
      <c r="C43" s="710"/>
      <c r="D43" s="712"/>
      <c r="E43" s="699"/>
      <c r="F43" s="699"/>
      <c r="G43" s="699"/>
      <c r="H43" s="699"/>
      <c r="I43" s="699"/>
      <c r="J43" s="699"/>
      <c r="K43" s="699"/>
      <c r="L43" s="699"/>
      <c r="M43" s="716"/>
      <c r="N43" s="714"/>
    </row>
    <row r="44" spans="1:14" ht="15" customHeight="1" thickTop="1">
      <c r="A44" s="445" t="s">
        <v>247</v>
      </c>
      <c r="B44" s="446"/>
      <c r="C44" s="447">
        <v>1317</v>
      </c>
      <c r="D44" s="448">
        <v>7</v>
      </c>
      <c r="E44" s="449">
        <v>8</v>
      </c>
      <c r="F44" s="449">
        <v>18</v>
      </c>
      <c r="G44" s="449">
        <v>90</v>
      </c>
      <c r="H44" s="449">
        <v>497</v>
      </c>
      <c r="I44" s="449">
        <v>558</v>
      </c>
      <c r="J44" s="449">
        <v>126</v>
      </c>
      <c r="K44" s="449">
        <v>8</v>
      </c>
      <c r="L44" s="449">
        <v>0</v>
      </c>
      <c r="M44" s="450">
        <v>5</v>
      </c>
      <c r="N44" s="447">
        <v>3000.8925304878048</v>
      </c>
    </row>
    <row r="45" spans="1:14" ht="15" customHeight="1">
      <c r="A45" s="445"/>
      <c r="B45" s="451" t="s">
        <v>248</v>
      </c>
      <c r="C45" s="452">
        <v>672</v>
      </c>
      <c r="D45" s="448">
        <v>3</v>
      </c>
      <c r="E45" s="453">
        <v>6</v>
      </c>
      <c r="F45" s="453">
        <v>8</v>
      </c>
      <c r="G45" s="453">
        <v>43</v>
      </c>
      <c r="H45" s="453">
        <v>211</v>
      </c>
      <c r="I45" s="453">
        <v>310</v>
      </c>
      <c r="J45" s="453">
        <v>81</v>
      </c>
      <c r="K45" s="453">
        <v>6</v>
      </c>
      <c r="L45" s="453"/>
      <c r="M45" s="336">
        <v>4</v>
      </c>
      <c r="N45" s="452">
        <v>3051.8038922155688</v>
      </c>
    </row>
    <row r="46" spans="1:14" ht="15" customHeight="1">
      <c r="A46" s="445"/>
      <c r="B46" s="454" t="s">
        <v>249</v>
      </c>
      <c r="C46" s="455">
        <v>645</v>
      </c>
      <c r="D46" s="456">
        <v>4</v>
      </c>
      <c r="E46" s="457">
        <v>2</v>
      </c>
      <c r="F46" s="457">
        <v>10</v>
      </c>
      <c r="G46" s="457">
        <v>47</v>
      </c>
      <c r="H46" s="457">
        <v>286</v>
      </c>
      <c r="I46" s="457">
        <v>248</v>
      </c>
      <c r="J46" s="457">
        <v>45</v>
      </c>
      <c r="K46" s="457">
        <v>2</v>
      </c>
      <c r="L46" s="457"/>
      <c r="M46" s="342">
        <v>1</v>
      </c>
      <c r="N46" s="455">
        <v>2948.0838509316768</v>
      </c>
    </row>
    <row r="47" spans="1:14" ht="15" customHeight="1">
      <c r="A47" s="458" t="s">
        <v>250</v>
      </c>
      <c r="B47" s="459"/>
      <c r="C47" s="460">
        <v>1624</v>
      </c>
      <c r="D47" s="461">
        <v>3</v>
      </c>
      <c r="E47" s="462">
        <v>8</v>
      </c>
      <c r="F47" s="462">
        <v>21</v>
      </c>
      <c r="G47" s="462">
        <v>94</v>
      </c>
      <c r="H47" s="462">
        <v>603</v>
      </c>
      <c r="I47" s="463">
        <v>688</v>
      </c>
      <c r="J47" s="463">
        <v>183</v>
      </c>
      <c r="K47" s="463">
        <v>22</v>
      </c>
      <c r="L47" s="463">
        <v>0</v>
      </c>
      <c r="M47" s="464">
        <v>2</v>
      </c>
      <c r="N47" s="465">
        <v>3034.0850801479655</v>
      </c>
    </row>
    <row r="48" spans="1:14" ht="15" customHeight="1">
      <c r="A48" s="445"/>
      <c r="B48" s="451" t="s">
        <v>248</v>
      </c>
      <c r="C48" s="452">
        <v>867</v>
      </c>
      <c r="D48" s="448">
        <v>1</v>
      </c>
      <c r="E48" s="453">
        <v>6</v>
      </c>
      <c r="F48" s="453">
        <v>12</v>
      </c>
      <c r="G48" s="453">
        <v>45</v>
      </c>
      <c r="H48" s="453">
        <v>281</v>
      </c>
      <c r="I48" s="453">
        <v>394</v>
      </c>
      <c r="J48" s="453">
        <v>110</v>
      </c>
      <c r="K48" s="453">
        <v>18</v>
      </c>
      <c r="L48" s="453"/>
      <c r="M48" s="336"/>
      <c r="N48" s="452">
        <v>3074.7254901960782</v>
      </c>
    </row>
    <row r="49" spans="1:14" ht="15" customHeight="1">
      <c r="A49" s="466"/>
      <c r="B49" s="454" t="s">
        <v>249</v>
      </c>
      <c r="C49" s="455">
        <v>757</v>
      </c>
      <c r="D49" s="456">
        <v>2</v>
      </c>
      <c r="E49" s="457">
        <v>2</v>
      </c>
      <c r="F49" s="457">
        <v>9</v>
      </c>
      <c r="G49" s="457">
        <v>49</v>
      </c>
      <c r="H49" s="457">
        <v>322</v>
      </c>
      <c r="I49" s="457">
        <v>294</v>
      </c>
      <c r="J49" s="457">
        <v>73</v>
      </c>
      <c r="K49" s="457">
        <v>4</v>
      </c>
      <c r="L49" s="457"/>
      <c r="M49" s="342">
        <v>2</v>
      </c>
      <c r="N49" s="455">
        <v>2987.4158940397351</v>
      </c>
    </row>
    <row r="50" spans="1:14" ht="15" customHeight="1">
      <c r="A50" s="445" t="s">
        <v>251</v>
      </c>
      <c r="B50" s="467"/>
      <c r="C50" s="460">
        <v>629</v>
      </c>
      <c r="D50" s="448">
        <v>0</v>
      </c>
      <c r="E50" s="462">
        <v>5</v>
      </c>
      <c r="F50" s="462">
        <v>6</v>
      </c>
      <c r="G50" s="462">
        <v>34</v>
      </c>
      <c r="H50" s="462">
        <v>251</v>
      </c>
      <c r="I50" s="462">
        <v>265</v>
      </c>
      <c r="J50" s="462">
        <v>56</v>
      </c>
      <c r="K50" s="462">
        <v>10</v>
      </c>
      <c r="L50" s="462">
        <v>2</v>
      </c>
      <c r="M50" s="468">
        <v>0</v>
      </c>
      <c r="N50" s="460">
        <v>3039.8171701112879</v>
      </c>
    </row>
    <row r="51" spans="1:14" ht="15" customHeight="1">
      <c r="A51" s="445"/>
      <c r="B51" s="451" t="s">
        <v>248</v>
      </c>
      <c r="C51" s="452">
        <v>301</v>
      </c>
      <c r="D51" s="448">
        <v>0</v>
      </c>
      <c r="E51" s="453">
        <v>4</v>
      </c>
      <c r="F51" s="453">
        <v>5</v>
      </c>
      <c r="G51" s="453">
        <v>12</v>
      </c>
      <c r="H51" s="453">
        <v>113</v>
      </c>
      <c r="I51" s="453">
        <v>125</v>
      </c>
      <c r="J51" s="453">
        <v>33</v>
      </c>
      <c r="K51" s="453">
        <v>8</v>
      </c>
      <c r="L51" s="453">
        <v>1</v>
      </c>
      <c r="M51" s="336"/>
      <c r="N51" s="452">
        <v>3070.7275747508306</v>
      </c>
    </row>
    <row r="52" spans="1:14" ht="15" customHeight="1">
      <c r="A52" s="466"/>
      <c r="B52" s="454" t="s">
        <v>249</v>
      </c>
      <c r="C52" s="455">
        <v>328</v>
      </c>
      <c r="D52" s="456">
        <v>0</v>
      </c>
      <c r="E52" s="457">
        <v>1</v>
      </c>
      <c r="F52" s="457">
        <v>1</v>
      </c>
      <c r="G52" s="457">
        <v>22</v>
      </c>
      <c r="H52" s="457">
        <v>138</v>
      </c>
      <c r="I52" s="457">
        <v>140</v>
      </c>
      <c r="J52" s="457">
        <v>23</v>
      </c>
      <c r="K52" s="457">
        <v>2</v>
      </c>
      <c r="L52" s="469">
        <v>1</v>
      </c>
      <c r="M52" s="470"/>
      <c r="N52" s="455">
        <v>3011.4512195121952</v>
      </c>
    </row>
    <row r="53" spans="1:14" ht="15" customHeight="1">
      <c r="A53" s="445" t="s">
        <v>252</v>
      </c>
      <c r="B53" s="467"/>
      <c r="C53" s="460">
        <v>1200</v>
      </c>
      <c r="D53" s="448">
        <v>4</v>
      </c>
      <c r="E53" s="462">
        <v>3</v>
      </c>
      <c r="F53" s="462">
        <v>12</v>
      </c>
      <c r="G53" s="462">
        <v>82</v>
      </c>
      <c r="H53" s="462">
        <v>409</v>
      </c>
      <c r="I53" s="462">
        <v>524</v>
      </c>
      <c r="J53" s="462">
        <v>147</v>
      </c>
      <c r="K53" s="462">
        <v>19</v>
      </c>
      <c r="L53" s="463">
        <v>0</v>
      </c>
      <c r="M53" s="464">
        <v>0</v>
      </c>
      <c r="N53" s="460">
        <v>3059.4191666666666</v>
      </c>
    </row>
    <row r="54" spans="1:14" ht="15" customHeight="1">
      <c r="A54" s="445"/>
      <c r="B54" s="451" t="s">
        <v>248</v>
      </c>
      <c r="C54" s="452">
        <v>600</v>
      </c>
      <c r="D54" s="448">
        <v>3</v>
      </c>
      <c r="E54" s="453">
        <v>3</v>
      </c>
      <c r="F54" s="453">
        <v>9</v>
      </c>
      <c r="G54" s="453">
        <v>37</v>
      </c>
      <c r="H54" s="453">
        <v>182</v>
      </c>
      <c r="I54" s="453">
        <v>267</v>
      </c>
      <c r="J54" s="453">
        <v>85</v>
      </c>
      <c r="K54" s="453">
        <v>14</v>
      </c>
      <c r="L54" s="453"/>
      <c r="M54" s="336"/>
      <c r="N54" s="452">
        <v>3088.22</v>
      </c>
    </row>
    <row r="55" spans="1:14" ht="15" customHeight="1">
      <c r="A55" s="466"/>
      <c r="B55" s="454" t="s">
        <v>249</v>
      </c>
      <c r="C55" s="455">
        <v>600</v>
      </c>
      <c r="D55" s="456">
        <v>1</v>
      </c>
      <c r="E55" s="457"/>
      <c r="F55" s="457">
        <v>3</v>
      </c>
      <c r="G55" s="457">
        <v>45</v>
      </c>
      <c r="H55" s="457">
        <v>227</v>
      </c>
      <c r="I55" s="457">
        <v>257</v>
      </c>
      <c r="J55" s="457">
        <v>62</v>
      </c>
      <c r="K55" s="457">
        <v>5</v>
      </c>
      <c r="L55" s="457"/>
      <c r="M55" s="342"/>
      <c r="N55" s="455">
        <v>3030.6183333333333</v>
      </c>
    </row>
    <row r="56" spans="1:14" ht="15" customHeight="1">
      <c r="A56" s="445" t="s">
        <v>253</v>
      </c>
      <c r="B56" s="467"/>
      <c r="C56" s="460">
        <v>1022</v>
      </c>
      <c r="D56" s="448">
        <v>4</v>
      </c>
      <c r="E56" s="462">
        <v>4</v>
      </c>
      <c r="F56" s="462">
        <v>13</v>
      </c>
      <c r="G56" s="462">
        <v>64</v>
      </c>
      <c r="H56" s="462">
        <v>379</v>
      </c>
      <c r="I56" s="462">
        <v>437</v>
      </c>
      <c r="J56" s="462">
        <v>108</v>
      </c>
      <c r="K56" s="462">
        <v>13</v>
      </c>
      <c r="L56" s="462">
        <v>0</v>
      </c>
      <c r="M56" s="471">
        <v>0</v>
      </c>
      <c r="N56" s="460">
        <v>3032.821917808219</v>
      </c>
    </row>
    <row r="57" spans="1:14" ht="15" customHeight="1">
      <c r="A57" s="445"/>
      <c r="B57" s="451" t="s">
        <v>248</v>
      </c>
      <c r="C57" s="452">
        <v>511</v>
      </c>
      <c r="D57" s="448">
        <v>1</v>
      </c>
      <c r="E57" s="453">
        <v>2</v>
      </c>
      <c r="F57" s="453">
        <v>1</v>
      </c>
      <c r="G57" s="453">
        <v>18</v>
      </c>
      <c r="H57" s="453">
        <v>173</v>
      </c>
      <c r="I57" s="453">
        <v>241</v>
      </c>
      <c r="J57" s="453">
        <v>66</v>
      </c>
      <c r="K57" s="453">
        <v>9</v>
      </c>
      <c r="L57" s="453"/>
      <c r="M57" s="336"/>
      <c r="N57" s="452">
        <v>3106.8649706457927</v>
      </c>
    </row>
    <row r="58" spans="1:14" ht="15" customHeight="1">
      <c r="A58" s="466"/>
      <c r="B58" s="454" t="s">
        <v>249</v>
      </c>
      <c r="C58" s="455">
        <v>511</v>
      </c>
      <c r="D58" s="456">
        <v>3</v>
      </c>
      <c r="E58" s="457">
        <v>2</v>
      </c>
      <c r="F58" s="457">
        <v>12</v>
      </c>
      <c r="G58" s="457">
        <v>46</v>
      </c>
      <c r="H58" s="457">
        <v>206</v>
      </c>
      <c r="I58" s="457">
        <v>196</v>
      </c>
      <c r="J58" s="457">
        <v>42</v>
      </c>
      <c r="K58" s="457">
        <v>4</v>
      </c>
      <c r="L58" s="457"/>
      <c r="M58" s="342"/>
      <c r="N58" s="455">
        <v>2958.7788649706458</v>
      </c>
    </row>
    <row r="59" spans="1:14" ht="15" customHeight="1">
      <c r="A59" s="445" t="s">
        <v>254</v>
      </c>
      <c r="B59" s="467"/>
      <c r="C59" s="460">
        <v>5792</v>
      </c>
      <c r="D59" s="461">
        <v>18</v>
      </c>
      <c r="E59" s="462">
        <v>28</v>
      </c>
      <c r="F59" s="462">
        <v>70</v>
      </c>
      <c r="G59" s="462">
        <v>364</v>
      </c>
      <c r="H59" s="462">
        <v>2139</v>
      </c>
      <c r="I59" s="462">
        <v>2472</v>
      </c>
      <c r="J59" s="462">
        <v>620</v>
      </c>
      <c r="K59" s="462">
        <v>72</v>
      </c>
      <c r="L59" s="462">
        <v>2</v>
      </c>
      <c r="M59" s="471">
        <v>7</v>
      </c>
      <c r="N59" s="460">
        <v>3032.2124459809852</v>
      </c>
    </row>
    <row r="60" spans="1:14" ht="15" customHeight="1">
      <c r="A60" s="472"/>
      <c r="B60" s="451" t="s">
        <v>248</v>
      </c>
      <c r="C60" s="452">
        <v>2951</v>
      </c>
      <c r="D60" s="448">
        <v>8</v>
      </c>
      <c r="E60" s="453">
        <v>21</v>
      </c>
      <c r="F60" s="453">
        <v>35</v>
      </c>
      <c r="G60" s="453">
        <v>155</v>
      </c>
      <c r="H60" s="453">
        <v>960</v>
      </c>
      <c r="I60" s="453">
        <v>1337</v>
      </c>
      <c r="J60" s="453">
        <v>375</v>
      </c>
      <c r="K60" s="453">
        <v>55</v>
      </c>
      <c r="L60" s="453">
        <v>1</v>
      </c>
      <c r="M60" s="336">
        <v>4</v>
      </c>
      <c r="N60" s="452">
        <v>3077.4418052256533</v>
      </c>
    </row>
    <row r="61" spans="1:14" ht="15" customHeight="1">
      <c r="A61" s="473"/>
      <c r="B61" s="454" t="s">
        <v>249</v>
      </c>
      <c r="C61" s="455">
        <v>2841</v>
      </c>
      <c r="D61" s="456">
        <v>10</v>
      </c>
      <c r="E61" s="457">
        <v>7</v>
      </c>
      <c r="F61" s="457">
        <v>35</v>
      </c>
      <c r="G61" s="457">
        <v>209</v>
      </c>
      <c r="H61" s="457">
        <v>1179</v>
      </c>
      <c r="I61" s="457">
        <v>1135</v>
      </c>
      <c r="J61" s="457">
        <v>245</v>
      </c>
      <c r="K61" s="457">
        <v>17</v>
      </c>
      <c r="L61" s="457">
        <v>1</v>
      </c>
      <c r="M61" s="470">
        <v>3</v>
      </c>
      <c r="N61" s="455">
        <v>2985.2459478505989</v>
      </c>
    </row>
    <row r="62" spans="1:14" ht="16.5" customHeight="1">
      <c r="A62" s="474"/>
      <c r="B62" s="474"/>
      <c r="C62" s="474"/>
      <c r="D62" s="474"/>
      <c r="E62" s="474"/>
      <c r="F62" s="474"/>
      <c r="G62" s="474"/>
      <c r="H62" s="474"/>
      <c r="I62" s="474"/>
      <c r="J62" s="474"/>
      <c r="K62" s="474"/>
      <c r="L62" s="474"/>
      <c r="M62" s="474"/>
      <c r="N62" s="474"/>
    </row>
    <row r="63" spans="1:14" ht="18" customHeight="1"/>
    <row r="68" spans="2:11">
      <c r="B68" s="475"/>
      <c r="C68" s="476"/>
      <c r="D68" s="476"/>
      <c r="E68" s="476"/>
      <c r="F68" s="476"/>
      <c r="G68" s="476"/>
      <c r="H68" s="476"/>
      <c r="I68" s="476"/>
      <c r="J68" s="476"/>
      <c r="K68" s="476"/>
    </row>
    <row r="69" spans="2:11">
      <c r="B69" s="475"/>
      <c r="C69" s="476"/>
      <c r="D69" s="476"/>
      <c r="E69" s="476"/>
      <c r="F69" s="476"/>
      <c r="G69" s="476"/>
      <c r="H69" s="476"/>
      <c r="I69" s="476"/>
      <c r="J69" s="476"/>
      <c r="K69" s="476"/>
    </row>
    <row r="70" spans="2:11">
      <c r="B70" s="475"/>
      <c r="C70" s="476"/>
      <c r="D70" s="476"/>
      <c r="E70" s="476"/>
      <c r="F70" s="476"/>
      <c r="G70" s="476"/>
      <c r="H70" s="476"/>
      <c r="I70" s="476"/>
      <c r="J70" s="476"/>
      <c r="K70" s="476"/>
    </row>
    <row r="71" spans="2:11">
      <c r="B71" s="475"/>
      <c r="C71" s="476"/>
      <c r="D71" s="476"/>
      <c r="E71" s="476"/>
      <c r="F71" s="476"/>
      <c r="G71" s="476"/>
      <c r="H71" s="476"/>
      <c r="I71" s="476"/>
      <c r="J71" s="476"/>
      <c r="K71" s="476"/>
    </row>
    <row r="72" spans="2:11">
      <c r="B72" s="475"/>
      <c r="C72" s="476"/>
      <c r="D72" s="476"/>
      <c r="E72" s="476"/>
      <c r="F72" s="476"/>
      <c r="G72" s="476"/>
      <c r="H72" s="476"/>
      <c r="I72" s="476"/>
      <c r="J72" s="476"/>
      <c r="K72" s="476"/>
    </row>
    <row r="73" spans="2:11">
      <c r="B73" s="475"/>
      <c r="C73" s="476"/>
      <c r="D73" s="476"/>
      <c r="E73" s="476"/>
      <c r="F73" s="476"/>
      <c r="G73" s="476"/>
      <c r="H73" s="476"/>
      <c r="I73" s="476"/>
      <c r="J73" s="476"/>
      <c r="K73" s="476"/>
    </row>
    <row r="74" spans="2:11">
      <c r="B74" s="475"/>
      <c r="C74" s="476"/>
      <c r="D74" s="476"/>
      <c r="E74" s="476"/>
      <c r="F74" s="476"/>
      <c r="G74" s="476"/>
      <c r="H74" s="476"/>
      <c r="I74" s="476"/>
      <c r="J74" s="476"/>
      <c r="K74" s="476"/>
    </row>
  </sheetData>
  <mergeCells count="43">
    <mergeCell ref="N42:N43"/>
    <mergeCell ref="H42:H43"/>
    <mergeCell ref="I42:I43"/>
    <mergeCell ref="J42:J43"/>
    <mergeCell ref="K42:K43"/>
    <mergeCell ref="L42:L43"/>
    <mergeCell ref="M42:M43"/>
    <mergeCell ref="G42:G43"/>
    <mergeCell ref="A33:B33"/>
    <mergeCell ref="A34:B34"/>
    <mergeCell ref="A35:B35"/>
    <mergeCell ref="A36:B36"/>
    <mergeCell ref="A37:B37"/>
    <mergeCell ref="A38:B38"/>
    <mergeCell ref="A42:B43"/>
    <mergeCell ref="C42:C43"/>
    <mergeCell ref="D42:D43"/>
    <mergeCell ref="E42:E43"/>
    <mergeCell ref="F42:F43"/>
    <mergeCell ref="I31:N31"/>
    <mergeCell ref="A17:B17"/>
    <mergeCell ref="A18:B18"/>
    <mergeCell ref="A21:B21"/>
    <mergeCell ref="A22:B22"/>
    <mergeCell ref="A23:B23"/>
    <mergeCell ref="A24:B24"/>
    <mergeCell ref="A25:B25"/>
    <mergeCell ref="A26:B26"/>
    <mergeCell ref="A27:B27"/>
    <mergeCell ref="A31:B32"/>
    <mergeCell ref="C31:H31"/>
    <mergeCell ref="A16:B16"/>
    <mergeCell ref="A2:B2"/>
    <mergeCell ref="A3:B3"/>
    <mergeCell ref="A4:B4"/>
    <mergeCell ref="A5:B5"/>
    <mergeCell ref="A6:B6"/>
    <mergeCell ref="A7:B7"/>
    <mergeCell ref="A8:B8"/>
    <mergeCell ref="A12:B12"/>
    <mergeCell ref="A13:B13"/>
    <mergeCell ref="A14:B14"/>
    <mergeCell ref="A15:B15"/>
  </mergeCells>
  <phoneticPr fontId="5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FBFED-7FE5-43FE-9482-908A1B344753}">
  <dimension ref="A1:AD23"/>
  <sheetViews>
    <sheetView workbookViewId="0">
      <selection activeCell="A4" sqref="A4:B4"/>
    </sheetView>
  </sheetViews>
  <sheetFormatPr defaultRowHeight="13.2"/>
  <cols>
    <col min="1" max="2" width="7.33203125" style="55" customWidth="1"/>
    <col min="3" max="14" width="8.109375" style="55" customWidth="1"/>
    <col min="15" max="15" width="8.88671875" style="55"/>
    <col min="16" max="16" width="9" style="55" customWidth="1"/>
    <col min="17" max="256" width="8.88671875" style="55"/>
    <col min="257" max="258" width="7.33203125" style="55" customWidth="1"/>
    <col min="259" max="270" width="8.109375" style="55" customWidth="1"/>
    <col min="271" max="271" width="8.88671875" style="55"/>
    <col min="272" max="272" width="9" style="55" customWidth="1"/>
    <col min="273" max="512" width="8.88671875" style="55"/>
    <col min="513" max="514" width="7.33203125" style="55" customWidth="1"/>
    <col min="515" max="526" width="8.109375" style="55" customWidth="1"/>
    <col min="527" max="527" width="8.88671875" style="55"/>
    <col min="528" max="528" width="9" style="55" customWidth="1"/>
    <col min="529" max="768" width="8.88671875" style="55"/>
    <col min="769" max="770" width="7.33203125" style="55" customWidth="1"/>
    <col min="771" max="782" width="8.109375" style="55" customWidth="1"/>
    <col min="783" max="783" width="8.88671875" style="55"/>
    <col min="784" max="784" width="9" style="55" customWidth="1"/>
    <col min="785" max="1024" width="8.88671875" style="55"/>
    <col min="1025" max="1026" width="7.33203125" style="55" customWidth="1"/>
    <col min="1027" max="1038" width="8.109375" style="55" customWidth="1"/>
    <col min="1039" max="1039" width="8.88671875" style="55"/>
    <col min="1040" max="1040" width="9" style="55" customWidth="1"/>
    <col min="1041" max="1280" width="8.88671875" style="55"/>
    <col min="1281" max="1282" width="7.33203125" style="55" customWidth="1"/>
    <col min="1283" max="1294" width="8.109375" style="55" customWidth="1"/>
    <col min="1295" max="1295" width="8.88671875" style="55"/>
    <col min="1296" max="1296" width="9" style="55" customWidth="1"/>
    <col min="1297" max="1536" width="8.88671875" style="55"/>
    <col min="1537" max="1538" width="7.33203125" style="55" customWidth="1"/>
    <col min="1539" max="1550" width="8.109375" style="55" customWidth="1"/>
    <col min="1551" max="1551" width="8.88671875" style="55"/>
    <col min="1552" max="1552" width="9" style="55" customWidth="1"/>
    <col min="1553" max="1792" width="8.88671875" style="55"/>
    <col min="1793" max="1794" width="7.33203125" style="55" customWidth="1"/>
    <col min="1795" max="1806" width="8.109375" style="55" customWidth="1"/>
    <col min="1807" max="1807" width="8.88671875" style="55"/>
    <col min="1808" max="1808" width="9" style="55" customWidth="1"/>
    <col min="1809" max="2048" width="8.88671875" style="55"/>
    <col min="2049" max="2050" width="7.33203125" style="55" customWidth="1"/>
    <col min="2051" max="2062" width="8.109375" style="55" customWidth="1"/>
    <col min="2063" max="2063" width="8.88671875" style="55"/>
    <col min="2064" max="2064" width="9" style="55" customWidth="1"/>
    <col min="2065" max="2304" width="8.88671875" style="55"/>
    <col min="2305" max="2306" width="7.33203125" style="55" customWidth="1"/>
    <col min="2307" max="2318" width="8.109375" style="55" customWidth="1"/>
    <col min="2319" max="2319" width="8.88671875" style="55"/>
    <col min="2320" max="2320" width="9" style="55" customWidth="1"/>
    <col min="2321" max="2560" width="8.88671875" style="55"/>
    <col min="2561" max="2562" width="7.33203125" style="55" customWidth="1"/>
    <col min="2563" max="2574" width="8.109375" style="55" customWidth="1"/>
    <col min="2575" max="2575" width="8.88671875" style="55"/>
    <col min="2576" max="2576" width="9" style="55" customWidth="1"/>
    <col min="2577" max="2816" width="8.88671875" style="55"/>
    <col min="2817" max="2818" width="7.33203125" style="55" customWidth="1"/>
    <col min="2819" max="2830" width="8.109375" style="55" customWidth="1"/>
    <col min="2831" max="2831" width="8.88671875" style="55"/>
    <col min="2832" max="2832" width="9" style="55" customWidth="1"/>
    <col min="2833" max="3072" width="8.88671875" style="55"/>
    <col min="3073" max="3074" width="7.33203125" style="55" customWidth="1"/>
    <col min="3075" max="3086" width="8.109375" style="55" customWidth="1"/>
    <col min="3087" max="3087" width="8.88671875" style="55"/>
    <col min="3088" max="3088" width="9" style="55" customWidth="1"/>
    <col min="3089" max="3328" width="8.88671875" style="55"/>
    <col min="3329" max="3330" width="7.33203125" style="55" customWidth="1"/>
    <col min="3331" max="3342" width="8.109375" style="55" customWidth="1"/>
    <col min="3343" max="3343" width="8.88671875" style="55"/>
    <col min="3344" max="3344" width="9" style="55" customWidth="1"/>
    <col min="3345" max="3584" width="8.88671875" style="55"/>
    <col min="3585" max="3586" width="7.33203125" style="55" customWidth="1"/>
    <col min="3587" max="3598" width="8.109375" style="55" customWidth="1"/>
    <col min="3599" max="3599" width="8.88671875" style="55"/>
    <col min="3600" max="3600" width="9" style="55" customWidth="1"/>
    <col min="3601" max="3840" width="8.88671875" style="55"/>
    <col min="3841" max="3842" width="7.33203125" style="55" customWidth="1"/>
    <col min="3843" max="3854" width="8.109375" style="55" customWidth="1"/>
    <col min="3855" max="3855" width="8.88671875" style="55"/>
    <col min="3856" max="3856" width="9" style="55" customWidth="1"/>
    <col min="3857" max="4096" width="8.88671875" style="55"/>
    <col min="4097" max="4098" width="7.33203125" style="55" customWidth="1"/>
    <col min="4099" max="4110" width="8.109375" style="55" customWidth="1"/>
    <col min="4111" max="4111" width="8.88671875" style="55"/>
    <col min="4112" max="4112" width="9" style="55" customWidth="1"/>
    <col min="4113" max="4352" width="8.88671875" style="55"/>
    <col min="4353" max="4354" width="7.33203125" style="55" customWidth="1"/>
    <col min="4355" max="4366" width="8.109375" style="55" customWidth="1"/>
    <col min="4367" max="4367" width="8.88671875" style="55"/>
    <col min="4368" max="4368" width="9" style="55" customWidth="1"/>
    <col min="4369" max="4608" width="8.88671875" style="55"/>
    <col min="4609" max="4610" width="7.33203125" style="55" customWidth="1"/>
    <col min="4611" max="4622" width="8.109375" style="55" customWidth="1"/>
    <col min="4623" max="4623" width="8.88671875" style="55"/>
    <col min="4624" max="4624" width="9" style="55" customWidth="1"/>
    <col min="4625" max="4864" width="8.88671875" style="55"/>
    <col min="4865" max="4866" width="7.33203125" style="55" customWidth="1"/>
    <col min="4867" max="4878" width="8.109375" style="55" customWidth="1"/>
    <col min="4879" max="4879" width="8.88671875" style="55"/>
    <col min="4880" max="4880" width="9" style="55" customWidth="1"/>
    <col min="4881" max="5120" width="8.88671875" style="55"/>
    <col min="5121" max="5122" width="7.33203125" style="55" customWidth="1"/>
    <col min="5123" max="5134" width="8.109375" style="55" customWidth="1"/>
    <col min="5135" max="5135" width="8.88671875" style="55"/>
    <col min="5136" max="5136" width="9" style="55" customWidth="1"/>
    <col min="5137" max="5376" width="8.88671875" style="55"/>
    <col min="5377" max="5378" width="7.33203125" style="55" customWidth="1"/>
    <col min="5379" max="5390" width="8.109375" style="55" customWidth="1"/>
    <col min="5391" max="5391" width="8.88671875" style="55"/>
    <col min="5392" max="5392" width="9" style="55" customWidth="1"/>
    <col min="5393" max="5632" width="8.88671875" style="55"/>
    <col min="5633" max="5634" width="7.33203125" style="55" customWidth="1"/>
    <col min="5635" max="5646" width="8.109375" style="55" customWidth="1"/>
    <col min="5647" max="5647" width="8.88671875" style="55"/>
    <col min="5648" max="5648" width="9" style="55" customWidth="1"/>
    <col min="5649" max="5888" width="8.88671875" style="55"/>
    <col min="5889" max="5890" width="7.33203125" style="55" customWidth="1"/>
    <col min="5891" max="5902" width="8.109375" style="55" customWidth="1"/>
    <col min="5903" max="5903" width="8.88671875" style="55"/>
    <col min="5904" max="5904" width="9" style="55" customWidth="1"/>
    <col min="5905" max="6144" width="8.88671875" style="55"/>
    <col min="6145" max="6146" width="7.33203125" style="55" customWidth="1"/>
    <col min="6147" max="6158" width="8.109375" style="55" customWidth="1"/>
    <col min="6159" max="6159" width="8.88671875" style="55"/>
    <col min="6160" max="6160" width="9" style="55" customWidth="1"/>
    <col min="6161" max="6400" width="8.88671875" style="55"/>
    <col min="6401" max="6402" width="7.33203125" style="55" customWidth="1"/>
    <col min="6403" max="6414" width="8.109375" style="55" customWidth="1"/>
    <col min="6415" max="6415" width="8.88671875" style="55"/>
    <col min="6416" max="6416" width="9" style="55" customWidth="1"/>
    <col min="6417" max="6656" width="8.88671875" style="55"/>
    <col min="6657" max="6658" width="7.33203125" style="55" customWidth="1"/>
    <col min="6659" max="6670" width="8.109375" style="55" customWidth="1"/>
    <col min="6671" max="6671" width="8.88671875" style="55"/>
    <col min="6672" max="6672" width="9" style="55" customWidth="1"/>
    <col min="6673" max="6912" width="8.88671875" style="55"/>
    <col min="6913" max="6914" width="7.33203125" style="55" customWidth="1"/>
    <col min="6915" max="6926" width="8.109375" style="55" customWidth="1"/>
    <col min="6927" max="6927" width="8.88671875" style="55"/>
    <col min="6928" max="6928" width="9" style="55" customWidth="1"/>
    <col min="6929" max="7168" width="8.88671875" style="55"/>
    <col min="7169" max="7170" width="7.33203125" style="55" customWidth="1"/>
    <col min="7171" max="7182" width="8.109375" style="55" customWidth="1"/>
    <col min="7183" max="7183" width="8.88671875" style="55"/>
    <col min="7184" max="7184" width="9" style="55" customWidth="1"/>
    <col min="7185" max="7424" width="8.88671875" style="55"/>
    <col min="7425" max="7426" width="7.33203125" style="55" customWidth="1"/>
    <col min="7427" max="7438" width="8.109375" style="55" customWidth="1"/>
    <col min="7439" max="7439" width="8.88671875" style="55"/>
    <col min="7440" max="7440" width="9" style="55" customWidth="1"/>
    <col min="7441" max="7680" width="8.88671875" style="55"/>
    <col min="7681" max="7682" width="7.33203125" style="55" customWidth="1"/>
    <col min="7683" max="7694" width="8.109375" style="55" customWidth="1"/>
    <col min="7695" max="7695" width="8.88671875" style="55"/>
    <col min="7696" max="7696" width="9" style="55" customWidth="1"/>
    <col min="7697" max="7936" width="8.88671875" style="55"/>
    <col min="7937" max="7938" width="7.33203125" style="55" customWidth="1"/>
    <col min="7939" max="7950" width="8.109375" style="55" customWidth="1"/>
    <col min="7951" max="7951" width="8.88671875" style="55"/>
    <col min="7952" max="7952" width="9" style="55" customWidth="1"/>
    <col min="7953" max="8192" width="8.88671875" style="55"/>
    <col min="8193" max="8194" width="7.33203125" style="55" customWidth="1"/>
    <col min="8195" max="8206" width="8.109375" style="55" customWidth="1"/>
    <col min="8207" max="8207" width="8.88671875" style="55"/>
    <col min="8208" max="8208" width="9" style="55" customWidth="1"/>
    <col min="8209" max="8448" width="8.88671875" style="55"/>
    <col min="8449" max="8450" width="7.33203125" style="55" customWidth="1"/>
    <col min="8451" max="8462" width="8.109375" style="55" customWidth="1"/>
    <col min="8463" max="8463" width="8.88671875" style="55"/>
    <col min="8464" max="8464" width="9" style="55" customWidth="1"/>
    <col min="8465" max="8704" width="8.88671875" style="55"/>
    <col min="8705" max="8706" width="7.33203125" style="55" customWidth="1"/>
    <col min="8707" max="8718" width="8.109375" style="55" customWidth="1"/>
    <col min="8719" max="8719" width="8.88671875" style="55"/>
    <col min="8720" max="8720" width="9" style="55" customWidth="1"/>
    <col min="8721" max="8960" width="8.88671875" style="55"/>
    <col min="8961" max="8962" width="7.33203125" style="55" customWidth="1"/>
    <col min="8963" max="8974" width="8.109375" style="55" customWidth="1"/>
    <col min="8975" max="8975" width="8.88671875" style="55"/>
    <col min="8976" max="8976" width="9" style="55" customWidth="1"/>
    <col min="8977" max="9216" width="8.88671875" style="55"/>
    <col min="9217" max="9218" width="7.33203125" style="55" customWidth="1"/>
    <col min="9219" max="9230" width="8.109375" style="55" customWidth="1"/>
    <col min="9231" max="9231" width="8.88671875" style="55"/>
    <col min="9232" max="9232" width="9" style="55" customWidth="1"/>
    <col min="9233" max="9472" width="8.88671875" style="55"/>
    <col min="9473" max="9474" width="7.33203125" style="55" customWidth="1"/>
    <col min="9475" max="9486" width="8.109375" style="55" customWidth="1"/>
    <col min="9487" max="9487" width="8.88671875" style="55"/>
    <col min="9488" max="9488" width="9" style="55" customWidth="1"/>
    <col min="9489" max="9728" width="8.88671875" style="55"/>
    <col min="9729" max="9730" width="7.33203125" style="55" customWidth="1"/>
    <col min="9731" max="9742" width="8.109375" style="55" customWidth="1"/>
    <col min="9743" max="9743" width="8.88671875" style="55"/>
    <col min="9744" max="9744" width="9" style="55" customWidth="1"/>
    <col min="9745" max="9984" width="8.88671875" style="55"/>
    <col min="9985" max="9986" width="7.33203125" style="55" customWidth="1"/>
    <col min="9987" max="9998" width="8.109375" style="55" customWidth="1"/>
    <col min="9999" max="9999" width="8.88671875" style="55"/>
    <col min="10000" max="10000" width="9" style="55" customWidth="1"/>
    <col min="10001" max="10240" width="8.88671875" style="55"/>
    <col min="10241" max="10242" width="7.33203125" style="55" customWidth="1"/>
    <col min="10243" max="10254" width="8.109375" style="55" customWidth="1"/>
    <col min="10255" max="10255" width="8.88671875" style="55"/>
    <col min="10256" max="10256" width="9" style="55" customWidth="1"/>
    <col min="10257" max="10496" width="8.88671875" style="55"/>
    <col min="10497" max="10498" width="7.33203125" style="55" customWidth="1"/>
    <col min="10499" max="10510" width="8.109375" style="55" customWidth="1"/>
    <col min="10511" max="10511" width="8.88671875" style="55"/>
    <col min="10512" max="10512" width="9" style="55" customWidth="1"/>
    <col min="10513" max="10752" width="8.88671875" style="55"/>
    <col min="10753" max="10754" width="7.33203125" style="55" customWidth="1"/>
    <col min="10755" max="10766" width="8.109375" style="55" customWidth="1"/>
    <col min="10767" max="10767" width="8.88671875" style="55"/>
    <col min="10768" max="10768" width="9" style="55" customWidth="1"/>
    <col min="10769" max="11008" width="8.88671875" style="55"/>
    <col min="11009" max="11010" width="7.33203125" style="55" customWidth="1"/>
    <col min="11011" max="11022" width="8.109375" style="55" customWidth="1"/>
    <col min="11023" max="11023" width="8.88671875" style="55"/>
    <col min="11024" max="11024" width="9" style="55" customWidth="1"/>
    <col min="11025" max="11264" width="8.88671875" style="55"/>
    <col min="11265" max="11266" width="7.33203125" style="55" customWidth="1"/>
    <col min="11267" max="11278" width="8.109375" style="55" customWidth="1"/>
    <col min="11279" max="11279" width="8.88671875" style="55"/>
    <col min="11280" max="11280" width="9" style="55" customWidth="1"/>
    <col min="11281" max="11520" width="8.88671875" style="55"/>
    <col min="11521" max="11522" width="7.33203125" style="55" customWidth="1"/>
    <col min="11523" max="11534" width="8.109375" style="55" customWidth="1"/>
    <col min="11535" max="11535" width="8.88671875" style="55"/>
    <col min="11536" max="11536" width="9" style="55" customWidth="1"/>
    <col min="11537" max="11776" width="8.88671875" style="55"/>
    <col min="11777" max="11778" width="7.33203125" style="55" customWidth="1"/>
    <col min="11779" max="11790" width="8.109375" style="55" customWidth="1"/>
    <col min="11791" max="11791" width="8.88671875" style="55"/>
    <col min="11792" max="11792" width="9" style="55" customWidth="1"/>
    <col min="11793" max="12032" width="8.88671875" style="55"/>
    <col min="12033" max="12034" width="7.33203125" style="55" customWidth="1"/>
    <col min="12035" max="12046" width="8.109375" style="55" customWidth="1"/>
    <col min="12047" max="12047" width="8.88671875" style="55"/>
    <col min="12048" max="12048" width="9" style="55" customWidth="1"/>
    <col min="12049" max="12288" width="8.88671875" style="55"/>
    <col min="12289" max="12290" width="7.33203125" style="55" customWidth="1"/>
    <col min="12291" max="12302" width="8.109375" style="55" customWidth="1"/>
    <col min="12303" max="12303" width="8.88671875" style="55"/>
    <col min="12304" max="12304" width="9" style="55" customWidth="1"/>
    <col min="12305" max="12544" width="8.88671875" style="55"/>
    <col min="12545" max="12546" width="7.33203125" style="55" customWidth="1"/>
    <col min="12547" max="12558" width="8.109375" style="55" customWidth="1"/>
    <col min="12559" max="12559" width="8.88671875" style="55"/>
    <col min="12560" max="12560" width="9" style="55" customWidth="1"/>
    <col min="12561" max="12800" width="8.88671875" style="55"/>
    <col min="12801" max="12802" width="7.33203125" style="55" customWidth="1"/>
    <col min="12803" max="12814" width="8.109375" style="55" customWidth="1"/>
    <col min="12815" max="12815" width="8.88671875" style="55"/>
    <col min="12816" max="12816" width="9" style="55" customWidth="1"/>
    <col min="12817" max="13056" width="8.88671875" style="55"/>
    <col min="13057" max="13058" width="7.33203125" style="55" customWidth="1"/>
    <col min="13059" max="13070" width="8.109375" style="55" customWidth="1"/>
    <col min="13071" max="13071" width="8.88671875" style="55"/>
    <col min="13072" max="13072" width="9" style="55" customWidth="1"/>
    <col min="13073" max="13312" width="8.88671875" style="55"/>
    <col min="13313" max="13314" width="7.33203125" style="55" customWidth="1"/>
    <col min="13315" max="13326" width="8.109375" style="55" customWidth="1"/>
    <col min="13327" max="13327" width="8.88671875" style="55"/>
    <col min="13328" max="13328" width="9" style="55" customWidth="1"/>
    <col min="13329" max="13568" width="8.88671875" style="55"/>
    <col min="13569" max="13570" width="7.33203125" style="55" customWidth="1"/>
    <col min="13571" max="13582" width="8.109375" style="55" customWidth="1"/>
    <col min="13583" max="13583" width="8.88671875" style="55"/>
    <col min="13584" max="13584" width="9" style="55" customWidth="1"/>
    <col min="13585" max="13824" width="8.88671875" style="55"/>
    <col min="13825" max="13826" width="7.33203125" style="55" customWidth="1"/>
    <col min="13827" max="13838" width="8.109375" style="55" customWidth="1"/>
    <col min="13839" max="13839" width="8.88671875" style="55"/>
    <col min="13840" max="13840" width="9" style="55" customWidth="1"/>
    <col min="13841" max="14080" width="8.88671875" style="55"/>
    <col min="14081" max="14082" width="7.33203125" style="55" customWidth="1"/>
    <col min="14083" max="14094" width="8.109375" style="55" customWidth="1"/>
    <col min="14095" max="14095" width="8.88671875" style="55"/>
    <col min="14096" max="14096" width="9" style="55" customWidth="1"/>
    <col min="14097" max="14336" width="8.88671875" style="55"/>
    <col min="14337" max="14338" width="7.33203125" style="55" customWidth="1"/>
    <col min="14339" max="14350" width="8.109375" style="55" customWidth="1"/>
    <col min="14351" max="14351" width="8.88671875" style="55"/>
    <col min="14352" max="14352" width="9" style="55" customWidth="1"/>
    <col min="14353" max="14592" width="8.88671875" style="55"/>
    <col min="14593" max="14594" width="7.33203125" style="55" customWidth="1"/>
    <col min="14595" max="14606" width="8.109375" style="55" customWidth="1"/>
    <col min="14607" max="14607" width="8.88671875" style="55"/>
    <col min="14608" max="14608" width="9" style="55" customWidth="1"/>
    <col min="14609" max="14848" width="8.88671875" style="55"/>
    <col min="14849" max="14850" width="7.33203125" style="55" customWidth="1"/>
    <col min="14851" max="14862" width="8.109375" style="55" customWidth="1"/>
    <col min="14863" max="14863" width="8.88671875" style="55"/>
    <col min="14864" max="14864" width="9" style="55" customWidth="1"/>
    <col min="14865" max="15104" width="8.88671875" style="55"/>
    <col min="15105" max="15106" width="7.33203125" style="55" customWidth="1"/>
    <col min="15107" max="15118" width="8.109375" style="55" customWidth="1"/>
    <col min="15119" max="15119" width="8.88671875" style="55"/>
    <col min="15120" max="15120" width="9" style="55" customWidth="1"/>
    <col min="15121" max="15360" width="8.88671875" style="55"/>
    <col min="15361" max="15362" width="7.33203125" style="55" customWidth="1"/>
    <col min="15363" max="15374" width="8.109375" style="55" customWidth="1"/>
    <col min="15375" max="15375" width="8.88671875" style="55"/>
    <col min="15376" max="15376" width="9" style="55" customWidth="1"/>
    <col min="15377" max="15616" width="8.88671875" style="55"/>
    <col min="15617" max="15618" width="7.33203125" style="55" customWidth="1"/>
    <col min="15619" max="15630" width="8.109375" style="55" customWidth="1"/>
    <col min="15631" max="15631" width="8.88671875" style="55"/>
    <col min="15632" max="15632" width="9" style="55" customWidth="1"/>
    <col min="15633" max="15872" width="8.88671875" style="55"/>
    <col min="15873" max="15874" width="7.33203125" style="55" customWidth="1"/>
    <col min="15875" max="15886" width="8.109375" style="55" customWidth="1"/>
    <col min="15887" max="15887" width="8.88671875" style="55"/>
    <col min="15888" max="15888" width="9" style="55" customWidth="1"/>
    <col min="15889" max="16128" width="8.88671875" style="55"/>
    <col min="16129" max="16130" width="7.33203125" style="55" customWidth="1"/>
    <col min="16131" max="16142" width="8.109375" style="55" customWidth="1"/>
    <col min="16143" max="16143" width="8.88671875" style="55"/>
    <col min="16144" max="16144" width="9" style="55" customWidth="1"/>
    <col min="16145" max="16384" width="8.88671875" style="55"/>
  </cols>
  <sheetData>
    <row r="1" spans="1:30" ht="24" customHeight="1">
      <c r="A1" s="321" t="s">
        <v>270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M1" s="474"/>
      <c r="N1" s="534" t="s">
        <v>227</v>
      </c>
    </row>
    <row r="2" spans="1:30" ht="13.8" thickBot="1">
      <c r="A2" s="732"/>
      <c r="B2" s="733"/>
      <c r="C2" s="736" t="s">
        <v>230</v>
      </c>
      <c r="D2" s="535" t="s">
        <v>259</v>
      </c>
      <c r="E2" s="536"/>
      <c r="F2" s="536"/>
      <c r="G2" s="536"/>
      <c r="H2" s="536"/>
      <c r="I2" s="536"/>
      <c r="J2" s="537" t="s">
        <v>260</v>
      </c>
      <c r="K2" s="536"/>
      <c r="L2" s="538"/>
      <c r="M2" s="738" t="s">
        <v>261</v>
      </c>
      <c r="N2" s="740" t="s">
        <v>87</v>
      </c>
    </row>
    <row r="3" spans="1:30" ht="25.2" thickTop="1" thickBot="1">
      <c r="A3" s="734"/>
      <c r="B3" s="735"/>
      <c r="C3" s="737"/>
      <c r="D3" s="539"/>
      <c r="E3" s="540" t="s">
        <v>262</v>
      </c>
      <c r="F3" s="540" t="s">
        <v>263</v>
      </c>
      <c r="G3" s="540" t="s">
        <v>264</v>
      </c>
      <c r="H3" s="540" t="s">
        <v>265</v>
      </c>
      <c r="I3" s="541" t="s">
        <v>266</v>
      </c>
      <c r="J3" s="542"/>
      <c r="K3" s="540" t="s">
        <v>267</v>
      </c>
      <c r="L3" s="541" t="s">
        <v>268</v>
      </c>
      <c r="M3" s="739"/>
      <c r="N3" s="741"/>
    </row>
    <row r="4" spans="1:30" ht="18" customHeight="1" thickTop="1">
      <c r="A4" s="700" t="s">
        <v>247</v>
      </c>
      <c r="B4" s="725"/>
      <c r="C4" s="543">
        <v>1317</v>
      </c>
      <c r="D4" s="544">
        <v>83</v>
      </c>
      <c r="E4" s="545">
        <v>1</v>
      </c>
      <c r="F4" s="546">
        <v>6</v>
      </c>
      <c r="G4" s="547">
        <v>5</v>
      </c>
      <c r="H4" s="547">
        <v>29</v>
      </c>
      <c r="I4" s="548">
        <v>42</v>
      </c>
      <c r="J4" s="549">
        <v>1225</v>
      </c>
      <c r="K4" s="550">
        <v>744</v>
      </c>
      <c r="L4" s="551">
        <v>481</v>
      </c>
      <c r="M4" s="552">
        <v>3</v>
      </c>
      <c r="N4" s="553">
        <v>6</v>
      </c>
    </row>
    <row r="5" spans="1:30" ht="18" customHeight="1">
      <c r="A5" s="702" t="s">
        <v>250</v>
      </c>
      <c r="B5" s="726"/>
      <c r="C5" s="554">
        <v>1624</v>
      </c>
      <c r="D5" s="555">
        <v>83</v>
      </c>
      <c r="E5" s="556">
        <v>1</v>
      </c>
      <c r="F5" s="557">
        <v>2</v>
      </c>
      <c r="G5" s="557">
        <v>8</v>
      </c>
      <c r="H5" s="557">
        <v>39</v>
      </c>
      <c r="I5" s="558">
        <v>33</v>
      </c>
      <c r="J5" s="559">
        <v>1533</v>
      </c>
      <c r="K5" s="560">
        <v>952</v>
      </c>
      <c r="L5" s="561">
        <v>581</v>
      </c>
      <c r="M5" s="562">
        <v>6</v>
      </c>
      <c r="N5" s="553">
        <v>2</v>
      </c>
    </row>
    <row r="6" spans="1:30" ht="18" customHeight="1">
      <c r="A6" s="702" t="s">
        <v>251</v>
      </c>
      <c r="B6" s="726"/>
      <c r="C6" s="554">
        <v>629</v>
      </c>
      <c r="D6" s="555">
        <v>36</v>
      </c>
      <c r="E6" s="563">
        <v>0</v>
      </c>
      <c r="F6" s="557">
        <v>0</v>
      </c>
      <c r="G6" s="557">
        <v>4</v>
      </c>
      <c r="H6" s="557">
        <v>14</v>
      </c>
      <c r="I6" s="558">
        <v>18</v>
      </c>
      <c r="J6" s="559">
        <v>593</v>
      </c>
      <c r="K6" s="560">
        <v>352</v>
      </c>
      <c r="L6" s="561">
        <v>241</v>
      </c>
      <c r="M6" s="562">
        <v>0</v>
      </c>
      <c r="N6" s="553">
        <v>0</v>
      </c>
    </row>
    <row r="7" spans="1:30" ht="18" customHeight="1">
      <c r="A7" s="702" t="s">
        <v>252</v>
      </c>
      <c r="B7" s="726"/>
      <c r="C7" s="554">
        <v>1200</v>
      </c>
      <c r="D7" s="555">
        <v>51</v>
      </c>
      <c r="E7" s="557">
        <v>1</v>
      </c>
      <c r="F7" s="557">
        <v>1</v>
      </c>
      <c r="G7" s="557">
        <v>4</v>
      </c>
      <c r="H7" s="557">
        <v>26</v>
      </c>
      <c r="I7" s="558">
        <v>19</v>
      </c>
      <c r="J7" s="559">
        <v>1145</v>
      </c>
      <c r="K7" s="560">
        <v>698</v>
      </c>
      <c r="L7" s="561">
        <v>447</v>
      </c>
      <c r="M7" s="562">
        <v>4</v>
      </c>
      <c r="N7" s="564">
        <v>0</v>
      </c>
    </row>
    <row r="8" spans="1:30" ht="18" customHeight="1">
      <c r="A8" s="730" t="s">
        <v>253</v>
      </c>
      <c r="B8" s="731"/>
      <c r="C8" s="565">
        <v>1022</v>
      </c>
      <c r="D8" s="566">
        <v>42</v>
      </c>
      <c r="E8" s="567">
        <v>0</v>
      </c>
      <c r="F8" s="568">
        <v>2</v>
      </c>
      <c r="G8" s="568">
        <v>8</v>
      </c>
      <c r="H8" s="568">
        <v>12</v>
      </c>
      <c r="I8" s="569">
        <v>20</v>
      </c>
      <c r="J8" s="570">
        <v>979</v>
      </c>
      <c r="K8" s="571">
        <v>588</v>
      </c>
      <c r="L8" s="572">
        <v>391</v>
      </c>
      <c r="M8" s="573">
        <v>1</v>
      </c>
      <c r="N8" s="574">
        <v>0</v>
      </c>
    </row>
    <row r="9" spans="1:30" ht="18" customHeight="1">
      <c r="A9" s="685" t="s">
        <v>254</v>
      </c>
      <c r="B9" s="717"/>
      <c r="C9" s="575">
        <v>5792</v>
      </c>
      <c r="D9" s="576">
        <v>295</v>
      </c>
      <c r="E9" s="577">
        <v>3</v>
      </c>
      <c r="F9" s="578">
        <v>11</v>
      </c>
      <c r="G9" s="578">
        <v>29</v>
      </c>
      <c r="H9" s="578">
        <v>120</v>
      </c>
      <c r="I9" s="579">
        <v>132</v>
      </c>
      <c r="J9" s="580">
        <v>5475</v>
      </c>
      <c r="K9" s="581">
        <v>3334</v>
      </c>
      <c r="L9" s="582">
        <v>2141</v>
      </c>
      <c r="M9" s="583">
        <v>14</v>
      </c>
      <c r="N9" s="574">
        <v>8</v>
      </c>
    </row>
    <row r="10" spans="1:30" ht="18" customHeight="1">
      <c r="A10" s="584"/>
      <c r="C10" s="585"/>
      <c r="D10" s="474"/>
      <c r="E10" s="474"/>
      <c r="F10" s="474"/>
      <c r="G10" s="474"/>
      <c r="H10" s="474"/>
      <c r="I10" s="474"/>
      <c r="J10" s="585"/>
      <c r="K10" s="585"/>
      <c r="L10" s="585"/>
      <c r="M10" s="474"/>
      <c r="N10" s="586"/>
    </row>
    <row r="11" spans="1:30" ht="18" customHeight="1">
      <c r="A11" s="474"/>
      <c r="B11" s="474"/>
      <c r="C11" s="474"/>
      <c r="D11" s="474"/>
      <c r="E11" s="474"/>
      <c r="F11" s="474"/>
      <c r="G11" s="474"/>
      <c r="H11" s="474"/>
      <c r="I11" s="474"/>
      <c r="J11" s="474"/>
      <c r="K11" s="474"/>
      <c r="L11" s="474"/>
      <c r="M11" s="474"/>
      <c r="N11" s="474"/>
    </row>
    <row r="12" spans="1:30" ht="24" customHeight="1">
      <c r="A12" s="321" t="s">
        <v>271</v>
      </c>
      <c r="B12" s="407"/>
      <c r="C12" s="407"/>
      <c r="D12" s="407"/>
      <c r="E12" s="407"/>
      <c r="F12" s="325"/>
      <c r="G12" s="534" t="s">
        <v>227</v>
      </c>
      <c r="H12" s="474"/>
      <c r="I12" s="474"/>
      <c r="J12" s="474"/>
      <c r="K12" s="474"/>
      <c r="L12" s="474"/>
      <c r="M12" s="474"/>
      <c r="N12" s="474"/>
      <c r="O12" s="587"/>
      <c r="Q12" s="588"/>
      <c r="R12" s="588"/>
    </row>
    <row r="13" spans="1:30" ht="13.8" thickBot="1">
      <c r="A13" s="732"/>
      <c r="B13" s="733"/>
      <c r="C13" s="736" t="s">
        <v>230</v>
      </c>
      <c r="D13" s="718" t="s">
        <v>259</v>
      </c>
      <c r="E13" s="720" t="s">
        <v>260</v>
      </c>
      <c r="F13" s="722" t="s">
        <v>269</v>
      </c>
      <c r="G13" s="722" t="s">
        <v>87</v>
      </c>
      <c r="H13" s="728"/>
      <c r="I13" s="729"/>
      <c r="J13" s="474"/>
      <c r="K13" s="474"/>
      <c r="L13" s="474"/>
      <c r="M13" s="474"/>
      <c r="N13" s="589"/>
      <c r="O13" s="590"/>
    </row>
    <row r="14" spans="1:30" ht="14.4" thickTop="1" thickBot="1">
      <c r="A14" s="734"/>
      <c r="B14" s="735"/>
      <c r="C14" s="737"/>
      <c r="D14" s="719"/>
      <c r="E14" s="721"/>
      <c r="F14" s="723"/>
      <c r="G14" s="724"/>
      <c r="H14" s="728"/>
      <c r="I14" s="729"/>
      <c r="J14" s="474"/>
      <c r="K14" s="474"/>
      <c r="L14" s="474"/>
      <c r="M14" s="474"/>
      <c r="N14" s="589"/>
      <c r="O14" s="590"/>
      <c r="T14" s="588"/>
      <c r="U14" s="588"/>
      <c r="AC14" s="588"/>
      <c r="AD14" s="588"/>
    </row>
    <row r="15" spans="1:30" ht="18" customHeight="1" thickTop="1">
      <c r="A15" s="700" t="s">
        <v>247</v>
      </c>
      <c r="B15" s="725"/>
      <c r="C15" s="591">
        <v>100</v>
      </c>
      <c r="D15" s="418">
        <f t="shared" ref="D15:D20" si="0">D4/$C4*100</f>
        <v>6.3022019741837507</v>
      </c>
      <c r="E15" s="419">
        <f t="shared" ref="E15:E20" si="1">J4/$C4*100</f>
        <v>93.014426727410779</v>
      </c>
      <c r="F15" s="592">
        <f t="shared" ref="F15:G20" si="2">M4/$C4*100</f>
        <v>0.22779043280182232</v>
      </c>
      <c r="G15" s="593">
        <f t="shared" si="2"/>
        <v>0.45558086560364464</v>
      </c>
      <c r="H15" s="584"/>
      <c r="I15" s="474"/>
      <c r="J15" s="474"/>
      <c r="K15" s="594"/>
      <c r="L15" s="474"/>
      <c r="M15" s="595"/>
      <c r="N15" s="474"/>
      <c r="O15" s="596"/>
    </row>
    <row r="16" spans="1:30" ht="18" customHeight="1">
      <c r="A16" s="702" t="s">
        <v>250</v>
      </c>
      <c r="B16" s="726"/>
      <c r="C16" s="597">
        <v>100</v>
      </c>
      <c r="D16" s="426">
        <f t="shared" si="0"/>
        <v>5.110837438423645</v>
      </c>
      <c r="E16" s="427">
        <f t="shared" si="1"/>
        <v>94.396551724137936</v>
      </c>
      <c r="F16" s="598">
        <f t="shared" si="2"/>
        <v>0.36945812807881773</v>
      </c>
      <c r="G16" s="599">
        <f t="shared" si="2"/>
        <v>0.12315270935960591</v>
      </c>
      <c r="H16" s="584"/>
      <c r="I16" s="474"/>
      <c r="J16" s="474"/>
      <c r="K16" s="594"/>
      <c r="L16" s="474"/>
      <c r="M16" s="595"/>
      <c r="N16" s="474"/>
      <c r="O16" s="596"/>
    </row>
    <row r="17" spans="1:15" ht="18" customHeight="1">
      <c r="A17" s="702" t="s">
        <v>251</v>
      </c>
      <c r="B17" s="726"/>
      <c r="C17" s="597">
        <v>100</v>
      </c>
      <c r="D17" s="426">
        <f t="shared" si="0"/>
        <v>5.7233704292527827</v>
      </c>
      <c r="E17" s="427">
        <f t="shared" si="1"/>
        <v>94.276629570747218</v>
      </c>
      <c r="F17" s="598">
        <f>M6/$C6*100</f>
        <v>0</v>
      </c>
      <c r="G17" s="599">
        <f t="shared" si="2"/>
        <v>0</v>
      </c>
      <c r="H17" s="584"/>
      <c r="I17" s="474"/>
      <c r="J17" s="474"/>
      <c r="K17" s="594"/>
      <c r="L17" s="474"/>
      <c r="M17" s="595"/>
      <c r="N17" s="474"/>
      <c r="O17" s="596"/>
    </row>
    <row r="18" spans="1:15" ht="18" customHeight="1">
      <c r="A18" s="702" t="s">
        <v>252</v>
      </c>
      <c r="B18" s="726"/>
      <c r="C18" s="597">
        <v>100</v>
      </c>
      <c r="D18" s="426">
        <f t="shared" si="0"/>
        <v>4.25</v>
      </c>
      <c r="E18" s="427">
        <f t="shared" si="1"/>
        <v>95.416666666666671</v>
      </c>
      <c r="F18" s="598">
        <f t="shared" si="2"/>
        <v>0.33333333333333337</v>
      </c>
      <c r="G18" s="599">
        <f t="shared" si="2"/>
        <v>0</v>
      </c>
      <c r="H18" s="584"/>
      <c r="I18" s="474"/>
      <c r="J18" s="474"/>
      <c r="K18" s="594"/>
      <c r="L18" s="474"/>
      <c r="M18" s="595"/>
      <c r="N18" s="474"/>
      <c r="O18" s="596"/>
    </row>
    <row r="19" spans="1:15" ht="18" customHeight="1">
      <c r="A19" s="704" t="s">
        <v>253</v>
      </c>
      <c r="B19" s="727"/>
      <c r="C19" s="600">
        <v>100</v>
      </c>
      <c r="D19" s="601">
        <f t="shared" si="0"/>
        <v>4.10958904109589</v>
      </c>
      <c r="E19" s="602">
        <f t="shared" si="1"/>
        <v>95.792563600782771</v>
      </c>
      <c r="F19" s="603">
        <f t="shared" si="2"/>
        <v>9.7847358121330719E-2</v>
      </c>
      <c r="G19" s="604">
        <f t="shared" si="2"/>
        <v>0</v>
      </c>
      <c r="H19" s="584"/>
      <c r="I19" s="474"/>
      <c r="J19" s="474"/>
      <c r="K19" s="594"/>
      <c r="L19" s="474"/>
      <c r="M19" s="595"/>
      <c r="N19" s="474"/>
      <c r="O19" s="596"/>
    </row>
    <row r="20" spans="1:15" ht="18" customHeight="1">
      <c r="A20" s="685" t="s">
        <v>254</v>
      </c>
      <c r="B20" s="717"/>
      <c r="C20" s="605">
        <v>100</v>
      </c>
      <c r="D20" s="606">
        <f t="shared" si="0"/>
        <v>5.0932320441988947</v>
      </c>
      <c r="E20" s="607">
        <f t="shared" si="1"/>
        <v>94.526933701657455</v>
      </c>
      <c r="F20" s="608">
        <f t="shared" si="2"/>
        <v>0.24171270718232044</v>
      </c>
      <c r="G20" s="609">
        <f t="shared" si="2"/>
        <v>0.13812154696132595</v>
      </c>
      <c r="H20" s="584"/>
      <c r="I20" s="474"/>
      <c r="J20" s="474"/>
      <c r="K20" s="594"/>
      <c r="L20" s="474"/>
      <c r="M20" s="595"/>
      <c r="N20" s="474"/>
      <c r="O20" s="596"/>
    </row>
    <row r="21" spans="1:15">
      <c r="C21" s="610"/>
      <c r="G21" s="611"/>
    </row>
    <row r="22" spans="1:15">
      <c r="G22" s="612"/>
      <c r="H22" s="612"/>
    </row>
    <row r="23" spans="1:15">
      <c r="G23" s="612"/>
    </row>
  </sheetData>
  <mergeCells count="24">
    <mergeCell ref="A5:B5"/>
    <mergeCell ref="A2:B3"/>
    <mergeCell ref="C2:C3"/>
    <mergeCell ref="M2:M3"/>
    <mergeCell ref="N2:N3"/>
    <mergeCell ref="A4:B4"/>
    <mergeCell ref="H13:H14"/>
    <mergeCell ref="I13:I14"/>
    <mergeCell ref="A6:B6"/>
    <mergeCell ref="A7:B7"/>
    <mergeCell ref="A8:B8"/>
    <mergeCell ref="A9:B9"/>
    <mergeCell ref="A13:B14"/>
    <mergeCell ref="C13:C14"/>
    <mergeCell ref="A20:B20"/>
    <mergeCell ref="D13:D14"/>
    <mergeCell ref="E13:E14"/>
    <mergeCell ref="F13:F14"/>
    <mergeCell ref="G13:G14"/>
    <mergeCell ref="A15:B15"/>
    <mergeCell ref="A16:B16"/>
    <mergeCell ref="A17:B17"/>
    <mergeCell ref="A18:B18"/>
    <mergeCell ref="A19:B19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3-5~12</vt:lpstr>
      <vt:lpstr>3-13</vt:lpstr>
      <vt:lpstr>3-14～17</vt:lpstr>
      <vt:lpstr>3-18～19</vt:lpstr>
      <vt:lpstr>'3-13'!Print_Area</vt:lpstr>
      <vt:lpstr>'3-5~12'!Print_Area</vt:lpstr>
    </vt:vector>
  </TitlesOfParts>
  <Company>熊本市役所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上村　沙希</cp:lastModifiedBy>
  <cp:lastPrinted>2025-02-21T01:15:45Z</cp:lastPrinted>
  <dcterms:created xsi:type="dcterms:W3CDTF">2005-12-06T10:57:00Z</dcterms:created>
  <dcterms:modified xsi:type="dcterms:W3CDTF">2025-03-03T02:58:15Z</dcterms:modified>
</cp:coreProperties>
</file>